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360" yWindow="110" windowWidth="7860" windowHeight="9410" tabRatio="725" firstSheet="4" activeTab="5"/>
  </bookViews>
  <sheets>
    <sheet name="SUMMARY JAN" sheetId="14" state="hidden" r:id="rId1"/>
    <sheet name="SUMMARY FEB" sheetId="13" state="hidden" r:id="rId2"/>
    <sheet name="SUMMARY MAR" sheetId="9" state="hidden" r:id="rId3"/>
    <sheet name="SUMMARY APR" sheetId="17" state="hidden" r:id="rId4"/>
    <sheet name="SUMMARY MAY" sheetId="18" r:id="rId5"/>
    <sheet name="SVC ACT - 5 Bus Day" sheetId="10" r:id="rId6"/>
    <sheet name="SVC ACT - 90 DAYS" sheetId="12" r:id="rId7"/>
    <sheet name="SVC ACT - 180 DAYS" sheetId="15" r:id="rId8"/>
    <sheet name="TRBLS PER 100" sheetId="16" r:id="rId9"/>
  </sheets>
  <calcPr calcId="125725" calcMode="manual"/>
</workbook>
</file>

<file path=xl/calcChain.xml><?xml version="1.0" encoding="utf-8"?>
<calcChain xmlns="http://schemas.openxmlformats.org/spreadsheetml/2006/main">
  <c r="B38" i="18"/>
  <c r="B33"/>
  <c r="B29"/>
  <c r="B21"/>
  <c r="B17"/>
  <c r="B38" i="17"/>
  <c r="B33"/>
  <c r="B29"/>
  <c r="B21"/>
  <c r="B17"/>
  <c r="K88" i="16"/>
  <c r="L88"/>
  <c r="N88"/>
  <c r="O88"/>
  <c r="I88"/>
  <c r="H88"/>
  <c r="P87"/>
  <c r="M87"/>
  <c r="J87"/>
  <c r="G87"/>
  <c r="D87"/>
  <c r="P86"/>
  <c r="M86"/>
  <c r="J86"/>
  <c r="G86"/>
  <c r="D86"/>
  <c r="P85"/>
  <c r="M85"/>
  <c r="J85"/>
  <c r="G85"/>
  <c r="D85"/>
  <c r="P84"/>
  <c r="M84"/>
  <c r="J84"/>
  <c r="G84"/>
  <c r="D84"/>
  <c r="P83"/>
  <c r="M83"/>
  <c r="J83"/>
  <c r="G83"/>
  <c r="D83"/>
  <c r="P82"/>
  <c r="M82"/>
  <c r="J82"/>
  <c r="G82"/>
  <c r="D82"/>
  <c r="P81"/>
  <c r="M81"/>
  <c r="J81"/>
  <c r="G81"/>
  <c r="D81"/>
  <c r="P80"/>
  <c r="M80"/>
  <c r="J80"/>
  <c r="G80"/>
  <c r="D80"/>
  <c r="P79"/>
  <c r="M79"/>
  <c r="J79"/>
  <c r="G79"/>
  <c r="D79"/>
  <c r="P78"/>
  <c r="M78"/>
  <c r="J78"/>
  <c r="G78"/>
  <c r="D78"/>
  <c r="P77"/>
  <c r="M77"/>
  <c r="J77"/>
  <c r="G77"/>
  <c r="D77"/>
  <c r="P76"/>
  <c r="M76"/>
  <c r="J76"/>
  <c r="G76"/>
  <c r="D76"/>
  <c r="P75"/>
  <c r="M75"/>
  <c r="J75"/>
  <c r="G75"/>
  <c r="D75"/>
  <c r="P74"/>
  <c r="M74"/>
  <c r="J74"/>
  <c r="G74"/>
  <c r="D74"/>
  <c r="P73"/>
  <c r="M73"/>
  <c r="J73"/>
  <c r="G73"/>
  <c r="D73"/>
  <c r="P72"/>
  <c r="M72"/>
  <c r="J72"/>
  <c r="G72"/>
  <c r="D72"/>
  <c r="P71"/>
  <c r="M71"/>
  <c r="J71"/>
  <c r="G71"/>
  <c r="D71"/>
  <c r="P70"/>
  <c r="M70"/>
  <c r="J70"/>
  <c r="G70"/>
  <c r="D70"/>
  <c r="P69"/>
  <c r="M69"/>
  <c r="J69"/>
  <c r="G69"/>
  <c r="D69"/>
  <c r="P68"/>
  <c r="M68"/>
  <c r="J68"/>
  <c r="G68"/>
  <c r="D68"/>
  <c r="P67"/>
  <c r="M67"/>
  <c r="J67"/>
  <c r="G67"/>
  <c r="D67"/>
  <c r="P66"/>
  <c r="M66"/>
  <c r="J66"/>
  <c r="G66"/>
  <c r="D66"/>
  <c r="P65"/>
  <c r="M65"/>
  <c r="J65"/>
  <c r="G65"/>
  <c r="D65"/>
  <c r="P64"/>
  <c r="M64"/>
  <c r="J64"/>
  <c r="G64"/>
  <c r="D64"/>
  <c r="P63"/>
  <c r="M63"/>
  <c r="J63"/>
  <c r="G63"/>
  <c r="D63"/>
  <c r="P62"/>
  <c r="M62"/>
  <c r="J62"/>
  <c r="G62"/>
  <c r="D62"/>
  <c r="P61"/>
  <c r="M61"/>
  <c r="J61"/>
  <c r="G61"/>
  <c r="D61"/>
  <c r="P60"/>
  <c r="M60"/>
  <c r="J60"/>
  <c r="G60"/>
  <c r="D60"/>
  <c r="P59"/>
  <c r="M59"/>
  <c r="J59"/>
  <c r="G59"/>
  <c r="D59"/>
  <c r="P58"/>
  <c r="M58"/>
  <c r="J58"/>
  <c r="G58"/>
  <c r="D58"/>
  <c r="P57"/>
  <c r="M57"/>
  <c r="J57"/>
  <c r="G57"/>
  <c r="D57"/>
  <c r="P56"/>
  <c r="M56"/>
  <c r="J56"/>
  <c r="G56"/>
  <c r="D56"/>
  <c r="P55"/>
  <c r="M55"/>
  <c r="J55"/>
  <c r="G55"/>
  <c r="D55"/>
  <c r="P54"/>
  <c r="M54"/>
  <c r="J54"/>
  <c r="G54"/>
  <c r="D54"/>
  <c r="P53"/>
  <c r="M53"/>
  <c r="J53"/>
  <c r="G53"/>
  <c r="D53"/>
  <c r="P52"/>
  <c r="M52"/>
  <c r="J52"/>
  <c r="G52"/>
  <c r="D52"/>
  <c r="P51"/>
  <c r="M51"/>
  <c r="J51"/>
  <c r="G51"/>
  <c r="D51"/>
  <c r="P50"/>
  <c r="M50"/>
  <c r="J50"/>
  <c r="G50"/>
  <c r="D50"/>
  <c r="P49"/>
  <c r="M49"/>
  <c r="J49"/>
  <c r="G49"/>
  <c r="D49"/>
  <c r="P48"/>
  <c r="M48"/>
  <c r="J48"/>
  <c r="G48"/>
  <c r="D48"/>
  <c r="P47"/>
  <c r="M47"/>
  <c r="J47"/>
  <c r="G47"/>
  <c r="D47"/>
  <c r="P46"/>
  <c r="M46"/>
  <c r="J46"/>
  <c r="G46"/>
  <c r="D46"/>
  <c r="P45"/>
  <c r="M45"/>
  <c r="J45"/>
  <c r="G45"/>
  <c r="D45"/>
  <c r="P44"/>
  <c r="M44"/>
  <c r="J44"/>
  <c r="G44"/>
  <c r="D44"/>
  <c r="P43"/>
  <c r="M43"/>
  <c r="J43"/>
  <c r="G43"/>
  <c r="D43"/>
  <c r="P42"/>
  <c r="M42"/>
  <c r="J42"/>
  <c r="G42"/>
  <c r="D42"/>
  <c r="P41"/>
  <c r="M41"/>
  <c r="J41"/>
  <c r="G41"/>
  <c r="D41"/>
  <c r="P40"/>
  <c r="M40"/>
  <c r="J40"/>
  <c r="G40"/>
  <c r="D40"/>
  <c r="P39"/>
  <c r="M39"/>
  <c r="J39"/>
  <c r="G39"/>
  <c r="D39"/>
  <c r="P38"/>
  <c r="M38"/>
  <c r="J38"/>
  <c r="G38"/>
  <c r="D38"/>
  <c r="P37"/>
  <c r="M37"/>
  <c r="J37"/>
  <c r="G37"/>
  <c r="D37"/>
  <c r="P36"/>
  <c r="M36"/>
  <c r="J36"/>
  <c r="G36"/>
  <c r="D36"/>
  <c r="P35"/>
  <c r="M35"/>
  <c r="J35"/>
  <c r="G35"/>
  <c r="D35"/>
  <c r="P34"/>
  <c r="M34"/>
  <c r="J34"/>
  <c r="G34"/>
  <c r="D34"/>
  <c r="P33"/>
  <c r="M33"/>
  <c r="J33"/>
  <c r="G33"/>
  <c r="D33"/>
  <c r="P32"/>
  <c r="M32"/>
  <c r="J32"/>
  <c r="G32"/>
  <c r="D32"/>
  <c r="P31"/>
  <c r="M31"/>
  <c r="J31"/>
  <c r="G31"/>
  <c r="D31"/>
  <c r="P30"/>
  <c r="M30"/>
  <c r="J30"/>
  <c r="G30"/>
  <c r="D30"/>
  <c r="P29"/>
  <c r="M29"/>
  <c r="J29"/>
  <c r="G29"/>
  <c r="D29"/>
  <c r="P28"/>
  <c r="M28"/>
  <c r="J28"/>
  <c r="G28"/>
  <c r="D28"/>
  <c r="P27"/>
  <c r="M27"/>
  <c r="J27"/>
  <c r="G27"/>
  <c r="D27"/>
  <c r="P26"/>
  <c r="M26"/>
  <c r="J26"/>
  <c r="G26"/>
  <c r="D26"/>
  <c r="P25"/>
  <c r="M25"/>
  <c r="J25"/>
  <c r="G25"/>
  <c r="D25"/>
  <c r="P24"/>
  <c r="M24"/>
  <c r="J24"/>
  <c r="G24"/>
  <c r="D24"/>
  <c r="P23"/>
  <c r="M23"/>
  <c r="J23"/>
  <c r="G23"/>
  <c r="D23"/>
  <c r="P22"/>
  <c r="M22"/>
  <c r="J22"/>
  <c r="G22"/>
  <c r="D22"/>
  <c r="P21"/>
  <c r="M21"/>
  <c r="J21"/>
  <c r="G21"/>
  <c r="D21"/>
  <c r="P20"/>
  <c r="M20"/>
  <c r="J20"/>
  <c r="G20"/>
  <c r="D20"/>
  <c r="P19"/>
  <c r="M19"/>
  <c r="J19"/>
  <c r="G19"/>
  <c r="D19"/>
  <c r="P18"/>
  <c r="M18"/>
  <c r="J18"/>
  <c r="G18"/>
  <c r="D18"/>
  <c r="P17"/>
  <c r="M17"/>
  <c r="J17"/>
  <c r="G17"/>
  <c r="D17"/>
  <c r="P16"/>
  <c r="M16"/>
  <c r="J16"/>
  <c r="G16"/>
  <c r="D16"/>
  <c r="P15"/>
  <c r="M15"/>
  <c r="J15"/>
  <c r="G15"/>
  <c r="D15"/>
  <c r="P14"/>
  <c r="M14"/>
  <c r="J14"/>
  <c r="G14"/>
  <c r="D14"/>
  <c r="P13"/>
  <c r="M13"/>
  <c r="J13"/>
  <c r="G13"/>
  <c r="D13"/>
  <c r="P12"/>
  <c r="M12"/>
  <c r="J12"/>
  <c r="G12"/>
  <c r="D12"/>
  <c r="P11"/>
  <c r="M11"/>
  <c r="J11"/>
  <c r="G11"/>
  <c r="D11"/>
  <c r="P10"/>
  <c r="M10"/>
  <c r="J10"/>
  <c r="G10"/>
  <c r="D10"/>
  <c r="P9"/>
  <c r="M9"/>
  <c r="J9"/>
  <c r="G9"/>
  <c r="D9"/>
  <c r="D89" i="15"/>
  <c r="E89"/>
  <c r="B89"/>
  <c r="B92" s="1"/>
  <c r="C89"/>
  <c r="D92"/>
  <c r="B38" i="14"/>
  <c r="B33"/>
  <c r="B29"/>
  <c r="B25"/>
  <c r="B21"/>
  <c r="B17"/>
  <c r="B25" i="13"/>
  <c r="B38"/>
  <c r="B33"/>
  <c r="B29"/>
  <c r="B21"/>
  <c r="B17"/>
  <c r="B38" i="9"/>
  <c r="B33"/>
  <c r="B21"/>
  <c r="E89" i="12"/>
  <c r="F89"/>
  <c r="E91" s="1"/>
  <c r="G89"/>
  <c r="H89"/>
  <c r="G91"/>
  <c r="I89"/>
  <c r="J89"/>
  <c r="I91" s="1"/>
  <c r="H87" i="10"/>
  <c r="H88" s="1"/>
  <c r="I87"/>
  <c r="F87"/>
  <c r="G87"/>
  <c r="F88" s="1"/>
  <c r="D87"/>
  <c r="E87"/>
  <c r="D88"/>
  <c r="D91" i="12"/>
  <c r="B17" i="9"/>
  <c r="B29"/>
</calcChain>
</file>

<file path=xl/sharedStrings.xml><?xml version="1.0" encoding="utf-8"?>
<sst xmlns="http://schemas.openxmlformats.org/spreadsheetml/2006/main" count="824" uniqueCount="143">
  <si>
    <t>CENTURY TEL</t>
  </si>
  <si>
    <t>ALMIRA</t>
  </si>
  <si>
    <t>AMES LAKE</t>
  </si>
  <si>
    <t>ARLETTA</t>
  </si>
  <si>
    <t>ASHFORD</t>
  </si>
  <si>
    <t>BASIN CITY</t>
  </si>
  <si>
    <t>BLAKELY ISLAND</t>
  </si>
  <si>
    <t>CARNATION</t>
  </si>
  <si>
    <t>CATHLAMET</t>
  </si>
  <si>
    <t>CHENEY</t>
  </si>
  <si>
    <t>CHEWELAH</t>
  </si>
  <si>
    <t>CLALLAM BAY</t>
  </si>
  <si>
    <t>CLEARWATER</t>
  </si>
  <si>
    <t>CONNELL</t>
  </si>
  <si>
    <t>COULEE CITY</t>
  </si>
  <si>
    <t>COWICHE</t>
  </si>
  <si>
    <t>CRESTON</t>
  </si>
  <si>
    <t>CURTIS</t>
  </si>
  <si>
    <t>DAVENPORT</t>
  </si>
  <si>
    <t>EDWALL-TYLER</t>
  </si>
  <si>
    <t>ELMA</t>
  </si>
  <si>
    <t>ELTOPIA</t>
  </si>
  <si>
    <t>EUREKA</t>
  </si>
  <si>
    <t>FALL CITY</t>
  </si>
  <si>
    <t>FORKS</t>
  </si>
  <si>
    <t>FRIDAY HARBOR</t>
  </si>
  <si>
    <t>GIG HARBOR</t>
  </si>
  <si>
    <t>HARRINGTON</t>
  </si>
  <si>
    <t>HUMPTULIPS</t>
  </si>
  <si>
    <t>HUNTERS</t>
  </si>
  <si>
    <t>KAHLOTUS</t>
  </si>
  <si>
    <t>KETTLE FALLS</t>
  </si>
  <si>
    <t>KINGSTON</t>
  </si>
  <si>
    <t>LAKE QUINAULT</t>
  </si>
  <si>
    <t>LAKEBAY</t>
  </si>
  <si>
    <t>LIND</t>
  </si>
  <si>
    <t>LONG BEACH</t>
  </si>
  <si>
    <t>LOPEZ</t>
  </si>
  <si>
    <t>MATHEWS CORNERS</t>
  </si>
  <si>
    <t>MCCLEARY</t>
  </si>
  <si>
    <t>MEDICAL LAKE</t>
  </si>
  <si>
    <t>MONTESANO</t>
  </si>
  <si>
    <t>NEAH BAY</t>
  </si>
  <si>
    <t>NESPELEM</t>
  </si>
  <si>
    <t>NORTH BEND</t>
  </si>
  <si>
    <t>OCEAN PARK</t>
  </si>
  <si>
    <t>OCOSTA</t>
  </si>
  <si>
    <t>ODESSA</t>
  </si>
  <si>
    <t>ORTING</t>
  </si>
  <si>
    <t>PACIFIC BEACH</t>
  </si>
  <si>
    <t>PACKWOOD</t>
  </si>
  <si>
    <t>PE ELL</t>
  </si>
  <si>
    <t>PUGET SOUND</t>
  </si>
  <si>
    <t>RANDLE</t>
  </si>
  <si>
    <t>RAYMOND-LABAM</t>
  </si>
  <si>
    <t>REARDEN</t>
  </si>
  <si>
    <t>RIMROCK</t>
  </si>
  <si>
    <t>RITZVILLE</t>
  </si>
  <si>
    <t>ROYAL CITY</t>
  </si>
  <si>
    <t>SNOQUALMIE PASS</t>
  </si>
  <si>
    <t>SOUTH BEND</t>
  </si>
  <si>
    <t>SOUTH PRAIRIE</t>
  </si>
  <si>
    <t>SPRAGUE</t>
  </si>
  <si>
    <t>STARBUCK</t>
  </si>
  <si>
    <t>TIETON</t>
  </si>
  <si>
    <t>TWISP</t>
  </si>
  <si>
    <t>VADER</t>
  </si>
  <si>
    <t>VALLEY</t>
  </si>
  <si>
    <t>VASHON</t>
  </si>
  <si>
    <t>WASHTUCNA</t>
  </si>
  <si>
    <t>WILBUR</t>
  </si>
  <si>
    <t>WILSON CREEK</t>
  </si>
  <si>
    <t>WINTHROP</t>
  </si>
  <si>
    <t>YACOLT</t>
  </si>
  <si>
    <t>TROUBLES PER 100 ACCESS LINES</t>
  </si>
  <si>
    <t>Trbls per 100</t>
  </si>
  <si>
    <t>AL</t>
  </si>
  <si>
    <t>Tkts</t>
  </si>
  <si>
    <t>Result</t>
  </si>
  <si>
    <t>WASHINGTON QUALITY OF SERVICE REPORT</t>
  </si>
  <si>
    <t>Total</t>
  </si>
  <si>
    <t>CHINOOK</t>
  </si>
  <si>
    <t>EWU</t>
  </si>
  <si>
    <t>GLENOMA</t>
  </si>
  <si>
    <t>HANSVILLE</t>
  </si>
  <si>
    <t>NORTH VASHON</t>
  </si>
  <si>
    <t>Install Commitments</t>
  </si>
  <si>
    <t>Repair Commitments</t>
  </si>
  <si>
    <t>Orders</t>
  </si>
  <si>
    <t>Missed Installs</t>
  </si>
  <si>
    <t>Exchange</t>
  </si>
  <si>
    <t>Held</t>
  </si>
  <si>
    <t>&gt;90</t>
  </si>
  <si>
    <t>&gt;180</t>
  </si>
  <si>
    <t>Cmpltd</t>
  </si>
  <si>
    <t>Days</t>
  </si>
  <si>
    <t>SERVICE ACTIVATION - HELD ORDERS - 180 Days</t>
  </si>
  <si>
    <t>SERVICE ACTIVATION - HELD ORDERS - 90 Days</t>
  </si>
  <si>
    <t>Total Orders Cmpltd</t>
  </si>
  <si>
    <t xml:space="preserve">      Commitments Missed</t>
  </si>
  <si>
    <t xml:space="preserve">     Excludes</t>
  </si>
  <si>
    <t xml:space="preserve">     Commitments Missed</t>
  </si>
  <si>
    <t xml:space="preserve">     Commitments Made</t>
  </si>
  <si>
    <t xml:space="preserve">      Commitments Made</t>
  </si>
  <si>
    <t xml:space="preserve">      Excludes</t>
  </si>
  <si>
    <t xml:space="preserve">       Missed Installs</t>
  </si>
  <si>
    <t xml:space="preserve">       Total Orders Completed</t>
  </si>
  <si>
    <t>Service Activation - &gt;90 Days</t>
  </si>
  <si>
    <t xml:space="preserve">       Installs Held Over 90 Days</t>
  </si>
  <si>
    <t xml:space="preserve"> Sep 2010</t>
  </si>
  <si>
    <t xml:space="preserve">      Access Lines</t>
  </si>
  <si>
    <t xml:space="preserve">      Trouble Tickets</t>
  </si>
  <si>
    <t>MEASUREMENTS</t>
  </si>
  <si>
    <t>Trbls per 100 Access Lines</t>
  </si>
  <si>
    <t xml:space="preserve">      Trbls per 100 Access Lines</t>
  </si>
  <si>
    <t xml:space="preserve">      OOS Tickets</t>
  </si>
  <si>
    <t xml:space="preserve">      OOS Cleared within 48 Hrs</t>
  </si>
  <si>
    <t xml:space="preserve">      OOS Cleared &gt; 48 Hrs</t>
  </si>
  <si>
    <t xml:space="preserve">      OOS in 48 Hrs Excludes</t>
  </si>
  <si>
    <t>NOOS Cleared within 72 Hours</t>
  </si>
  <si>
    <t xml:space="preserve">      NOOS Cleared within 72 Hrs</t>
  </si>
  <si>
    <t xml:space="preserve">      NOOS Tickets</t>
  </si>
  <si>
    <t xml:space="preserve">      NOOS Cleared &gt; 72 Hrs</t>
  </si>
  <si>
    <t>OOS Cleared within 48 Hours</t>
  </si>
  <si>
    <t xml:space="preserve">      NOOS in 72 Hrs Excludes</t>
  </si>
  <si>
    <t>Switching</t>
  </si>
  <si>
    <t>WASHINGTON QUALITY OF SERVICE REPORT SUMMARY</t>
  </si>
  <si>
    <t>Service Activation - &gt;180 Days</t>
  </si>
  <si>
    <t xml:space="preserve">       Installs Held Over 180 Days</t>
  </si>
  <si>
    <t xml:space="preserve">      % Orders Completed</t>
  </si>
  <si>
    <t xml:space="preserve">       % of Orders Completed within 90 Days</t>
  </si>
  <si>
    <t xml:space="preserve">       % of Orders Completed within 180 Days</t>
  </si>
  <si>
    <t>obj met</t>
  </si>
  <si>
    <t>SERVICE ACTIVATION - HELD ORDERS 5 DAYS</t>
  </si>
  <si>
    <t>EASTSOUND</t>
  </si>
  <si>
    <t>MATHEWS CORNER</t>
  </si>
  <si>
    <t>Service Activation - 5 business day</t>
  </si>
  <si>
    <t>Blockage</t>
  </si>
  <si>
    <t>Monthly percentages completed within five days</t>
  </si>
  <si>
    <t>Monthly percentages completed within  90 days</t>
  </si>
  <si>
    <t>Monthly percentages completed within  180 days</t>
  </si>
  <si>
    <t>Rolling 12 Months Jun 2010 - May 2011</t>
  </si>
  <si>
    <t>Rolling 12 Months Jun 2010 - Apr 2011</t>
  </si>
</sst>
</file>

<file path=xl/styles.xml><?xml version="1.0" encoding="utf-8"?>
<styleSheet xmlns="http://schemas.openxmlformats.org/spreadsheetml/2006/main">
  <numFmts count="8">
    <numFmt numFmtId="44" formatCode="_(&quot;$&quot;* #,##0.00_);_(&quot;$&quot;* \(#,##0.00\);_(&quot;$&quot;* &quot;-&quot;??_);_(@_)"/>
    <numFmt numFmtId="165" formatCode="0.0"/>
    <numFmt numFmtId="166" formatCode="0.0%"/>
    <numFmt numFmtId="170" formatCode="mm/dd/yy"/>
    <numFmt numFmtId="172" formatCode="0.00_)"/>
    <numFmt numFmtId="173" formatCode="#,##0\)"/>
    <numFmt numFmtId="176" formatCode="[$-409]mmm\-yy;@"/>
    <numFmt numFmtId="177" formatCode="#,##0.0"/>
  </numFmts>
  <fonts count="34">
    <font>
      <sz val="10"/>
      <name val="Arial"/>
    </font>
    <font>
      <sz val="10"/>
      <name val="Arial"/>
    </font>
    <font>
      <sz val="8"/>
      <name val="Times New Roman"/>
    </font>
    <font>
      <sz val="10"/>
      <name val="MS Serif"/>
    </font>
    <font>
      <sz val="10"/>
      <color indexed="16"/>
      <name val="MS Serif"/>
    </font>
    <font>
      <sz val="8"/>
      <name val="Arial"/>
      <family val="2"/>
    </font>
    <font>
      <b/>
      <sz val="12"/>
      <name val="Arial"/>
      <family val="2"/>
    </font>
    <font>
      <b/>
      <sz val="8"/>
      <name val="MS Sans Serif"/>
    </font>
    <font>
      <sz val="7"/>
      <name val="Small Fonts"/>
    </font>
    <font>
      <b/>
      <i/>
      <sz val="16"/>
      <name val="Helv"/>
    </font>
    <font>
      <sz val="12"/>
      <name val="Arial"/>
    </font>
    <font>
      <sz val="10"/>
      <color indexed="8"/>
      <name val="Arial"/>
    </font>
    <font>
      <sz val="8"/>
      <name val="Wingdings"/>
    </font>
    <font>
      <sz val="8"/>
      <name val="Helv"/>
    </font>
    <font>
      <sz val="8"/>
      <name val="MS Sans Serif"/>
    </font>
    <font>
      <b/>
      <sz val="8"/>
      <color indexed="8"/>
      <name val="Helv"/>
    </font>
    <font>
      <sz val="8"/>
      <name val="Arial"/>
    </font>
    <font>
      <sz val="9"/>
      <color indexed="8"/>
      <name val="Arial"/>
    </font>
    <font>
      <sz val="9"/>
      <color indexed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9"/>
      <name val="Arial"/>
    </font>
    <font>
      <b/>
      <sz val="9"/>
      <color indexed="12"/>
      <name val="Arial"/>
      <family val="2"/>
    </font>
    <font>
      <sz val="9"/>
      <color indexed="8"/>
      <name val="Times New Roman"/>
      <family val="1"/>
    </font>
    <font>
      <sz val="9"/>
      <name val="Times New Roman"/>
      <family val="1"/>
    </font>
    <font>
      <b/>
      <sz val="9"/>
      <name val="Arial"/>
    </font>
    <font>
      <b/>
      <sz val="9"/>
      <color indexed="12"/>
      <name val="Arial"/>
    </font>
    <font>
      <sz val="9"/>
      <color indexed="8"/>
      <name val="ARIAL"/>
      <charset val="1"/>
    </font>
    <font>
      <strike/>
      <sz val="9"/>
      <name val="Arial"/>
    </font>
    <font>
      <b/>
      <sz val="11"/>
      <color indexed="12"/>
      <name val="Arial"/>
      <family val="2"/>
    </font>
    <font>
      <sz val="9"/>
      <color indexed="9"/>
      <name val="Arial"/>
      <family val="2"/>
    </font>
    <font>
      <sz val="9"/>
      <color indexed="10"/>
      <name val="Arial"/>
    </font>
    <font>
      <sz val="9"/>
      <color indexed="10"/>
      <name val="Arial"/>
      <family val="2"/>
    </font>
    <font>
      <b/>
      <sz val="9"/>
      <color indexed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darkVertical"/>
    </fill>
    <fill>
      <patternFill patternType="solid">
        <fgColor indexed="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8"/>
        <bgColor indexed="8"/>
      </patternFill>
    </fill>
  </fills>
  <borders count="102">
    <border>
      <left/>
      <right/>
      <top/>
      <bottom/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8"/>
      </left>
      <right/>
      <top style="medium">
        <color indexed="64"/>
      </top>
      <bottom/>
      <diagonal/>
    </border>
    <border>
      <left style="double">
        <color indexed="8"/>
      </left>
      <right/>
      <top/>
      <bottom/>
      <diagonal/>
    </border>
    <border>
      <left style="double">
        <color indexed="8"/>
      </left>
      <right/>
      <top/>
      <bottom style="medium">
        <color indexed="64"/>
      </bottom>
      <diagonal/>
    </border>
    <border>
      <left style="double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8"/>
      </left>
      <right style="medium">
        <color indexed="64"/>
      </right>
      <top style="medium">
        <color indexed="64"/>
      </top>
      <bottom style="double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/>
      <top/>
      <bottom/>
      <diagonal/>
    </border>
    <border>
      <left style="double">
        <color indexed="8"/>
      </left>
      <right style="thin">
        <color indexed="8"/>
      </right>
      <top/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8"/>
      </left>
      <right style="medium">
        <color indexed="8"/>
      </right>
      <top/>
      <bottom style="medium">
        <color indexed="64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thin">
        <color indexed="8"/>
      </right>
      <top/>
      <bottom style="double">
        <color indexed="8"/>
      </bottom>
      <diagonal/>
    </border>
    <border>
      <left/>
      <right style="double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64"/>
      </left>
      <right style="double">
        <color indexed="8"/>
      </right>
      <top style="medium">
        <color indexed="64"/>
      </top>
      <bottom/>
      <diagonal/>
    </border>
    <border>
      <left style="medium">
        <color indexed="64"/>
      </left>
      <right style="double">
        <color indexed="8"/>
      </right>
      <top/>
      <bottom/>
      <diagonal/>
    </border>
    <border>
      <left style="medium">
        <color indexed="64"/>
      </left>
      <right style="double">
        <color indexed="8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double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8"/>
      </right>
      <top style="medium">
        <color indexed="64"/>
      </top>
      <bottom style="double">
        <color indexed="8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8"/>
      </left>
      <right style="double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8"/>
      </top>
      <bottom/>
      <diagonal/>
    </border>
    <border>
      <left/>
      <right style="double">
        <color indexed="8"/>
      </right>
      <top style="thin">
        <color indexed="8"/>
      </top>
      <bottom/>
      <diagonal/>
    </border>
    <border>
      <left/>
      <right style="double">
        <color indexed="8"/>
      </right>
      <top/>
      <bottom/>
      <diagonal/>
    </border>
    <border>
      <left/>
      <right style="double">
        <color indexed="8"/>
      </right>
      <top/>
      <bottom style="double">
        <color indexed="8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uble">
        <color indexed="8"/>
      </left>
      <right/>
      <top style="double">
        <color indexed="8"/>
      </top>
      <bottom/>
      <diagonal/>
    </border>
    <border>
      <left/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/>
      <top/>
      <bottom style="medium">
        <color indexed="8"/>
      </bottom>
      <diagonal/>
    </border>
    <border>
      <left/>
      <right style="double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thin">
        <color indexed="8"/>
      </bottom>
      <diagonal/>
    </border>
    <border>
      <left/>
      <right/>
      <top style="double">
        <color indexed="8"/>
      </top>
      <bottom/>
      <diagonal/>
    </border>
    <border>
      <left style="double">
        <color indexed="8"/>
      </left>
      <right/>
      <top/>
      <bottom style="double">
        <color indexed="8"/>
      </bottom>
      <diagonal/>
    </border>
    <border>
      <left/>
      <right style="thin">
        <color indexed="8"/>
      </right>
      <top style="double">
        <color indexed="8"/>
      </top>
      <bottom style="thin">
        <color indexed="8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26">
    <xf numFmtId="0" fontId="0" fillId="0" borderId="0"/>
    <xf numFmtId="0" fontId="2" fillId="0" borderId="0">
      <alignment horizontal="center" wrapText="1"/>
      <protection locked="0"/>
    </xf>
    <xf numFmtId="173" fontId="1" fillId="0" borderId="0" applyFill="0" applyBorder="0" applyAlignment="0"/>
    <xf numFmtId="0" fontId="3" fillId="0" borderId="0" applyNumberFormat="0" applyAlignment="0">
      <alignment horizontal="left"/>
    </xf>
    <xf numFmtId="44" fontId="1" fillId="0" borderId="0" applyFont="0" applyFill="0" applyBorder="0" applyAlignment="0" applyProtection="0"/>
    <xf numFmtId="0" fontId="4" fillId="0" borderId="0" applyNumberFormat="0" applyAlignment="0">
      <alignment horizontal="left"/>
    </xf>
    <xf numFmtId="38" fontId="5" fillId="2" borderId="0" applyNumberFormat="0" applyBorder="0" applyAlignment="0" applyProtection="0"/>
    <xf numFmtId="40" fontId="6" fillId="0" borderId="1"/>
    <xf numFmtId="0" fontId="6" fillId="0" borderId="2" applyNumberFormat="0" applyAlignment="0" applyProtection="0">
      <alignment horizontal="left" vertical="center"/>
    </xf>
    <xf numFmtId="0" fontId="6" fillId="0" borderId="3">
      <alignment horizontal="left" vertical="center"/>
    </xf>
    <xf numFmtId="0" fontId="7" fillId="0" borderId="4">
      <alignment horizontal="center"/>
    </xf>
    <xf numFmtId="0" fontId="7" fillId="0" borderId="0">
      <alignment horizontal="center"/>
    </xf>
    <xf numFmtId="10" fontId="5" fillId="3" borderId="5" applyNumberFormat="0" applyBorder="0" applyAlignment="0" applyProtection="0"/>
    <xf numFmtId="37" fontId="8" fillId="0" borderId="0"/>
    <xf numFmtId="172" fontId="9" fillId="0" borderId="0"/>
    <xf numFmtId="38" fontId="10" fillId="0" borderId="0"/>
    <xf numFmtId="0" fontId="11" fillId="0" borderId="0"/>
    <xf numFmtId="14" fontId="2" fillId="0" borderId="0">
      <alignment horizontal="center" wrapText="1"/>
      <protection locked="0"/>
    </xf>
    <xf numFmtId="9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0" fontId="12" fillId="4" borderId="0" applyNumberFormat="0" applyFont="0" applyBorder="0" applyAlignment="0">
      <alignment horizontal="center"/>
    </xf>
    <xf numFmtId="170" fontId="13" fillId="0" borderId="0" applyNumberFormat="0" applyFill="0" applyBorder="0" applyAlignment="0" applyProtection="0">
      <alignment horizontal="left"/>
    </xf>
    <xf numFmtId="0" fontId="12" fillId="1" borderId="3" applyNumberFormat="0" applyFont="0" applyAlignment="0">
      <alignment horizontal="center"/>
    </xf>
    <xf numFmtId="0" fontId="14" fillId="0" borderId="0" applyNumberFormat="0" applyFill="0" applyBorder="0" applyAlignment="0">
      <alignment horizontal="center"/>
    </xf>
    <xf numFmtId="40" fontId="15" fillId="0" borderId="0" applyBorder="0">
      <alignment horizontal="right"/>
    </xf>
    <xf numFmtId="40" fontId="6" fillId="0" borderId="6" applyNumberFormat="0" applyFill="0" applyAlignment="0" applyProtection="0"/>
  </cellStyleXfs>
  <cellXfs count="263">
    <xf numFmtId="0" fontId="0" fillId="0" borderId="0" xfId="0"/>
    <xf numFmtId="0" fontId="19" fillId="0" borderId="0" xfId="0" applyFont="1" applyFill="1"/>
    <xf numFmtId="0" fontId="19" fillId="0" borderId="0" xfId="0" applyFont="1" applyFill="1" applyProtection="1">
      <protection locked="0"/>
    </xf>
    <xf numFmtId="0" fontId="19" fillId="0" borderId="0" xfId="0" applyFont="1" applyFill="1" applyAlignment="1" applyProtection="1">
      <alignment wrapText="1"/>
      <protection locked="0"/>
    </xf>
    <xf numFmtId="0" fontId="19" fillId="0" borderId="0" xfId="0" applyFont="1" applyFill="1" applyAlignment="1">
      <alignment horizontal="center"/>
    </xf>
    <xf numFmtId="3" fontId="19" fillId="0" borderId="0" xfId="0" applyNumberFormat="1" applyFont="1" applyFill="1" applyAlignment="1">
      <alignment horizontal="center"/>
    </xf>
    <xf numFmtId="0" fontId="21" fillId="0" borderId="0" xfId="0" applyFont="1"/>
    <xf numFmtId="3" fontId="19" fillId="0" borderId="0" xfId="0" applyNumberFormat="1" applyFont="1" applyFill="1"/>
    <xf numFmtId="3" fontId="19" fillId="0" borderId="0" xfId="0" applyNumberFormat="1" applyFont="1" applyFill="1" applyBorder="1" applyAlignment="1">
      <alignment horizontal="center"/>
    </xf>
    <xf numFmtId="3" fontId="20" fillId="5" borderId="7" xfId="0" applyNumberFormat="1" applyFont="1" applyFill="1" applyBorder="1" applyAlignment="1" applyProtection="1">
      <alignment horizontal="center" wrapText="1"/>
      <protection locked="0"/>
    </xf>
    <xf numFmtId="3" fontId="20" fillId="5" borderId="8" xfId="0" applyNumberFormat="1" applyFont="1" applyFill="1" applyBorder="1" applyAlignment="1" applyProtection="1">
      <alignment horizontal="center" wrapText="1"/>
      <protection locked="0"/>
    </xf>
    <xf numFmtId="3" fontId="19" fillId="0" borderId="9" xfId="0" applyNumberFormat="1" applyFont="1" applyFill="1" applyBorder="1" applyAlignment="1">
      <alignment horizontal="center"/>
    </xf>
    <xf numFmtId="3" fontId="19" fillId="0" borderId="10" xfId="0" applyNumberFormat="1" applyFont="1" applyFill="1" applyBorder="1" applyAlignment="1">
      <alignment horizontal="center"/>
    </xf>
    <xf numFmtId="3" fontId="19" fillId="0" borderId="11" xfId="0" applyNumberFormat="1" applyFont="1" applyFill="1" applyBorder="1" applyAlignment="1">
      <alignment horizontal="center"/>
    </xf>
    <xf numFmtId="165" fontId="24" fillId="0" borderId="12" xfId="0" applyNumberFormat="1" applyFont="1" applyFill="1" applyBorder="1" applyAlignment="1">
      <alignment horizontal="center"/>
    </xf>
    <xf numFmtId="0" fontId="20" fillId="5" borderId="13" xfId="0" applyFont="1" applyFill="1" applyBorder="1" applyAlignment="1" applyProtection="1">
      <alignment horizontal="center" wrapText="1"/>
      <protection locked="0"/>
    </xf>
    <xf numFmtId="3" fontId="20" fillId="5" borderId="14" xfId="0" applyNumberFormat="1" applyFont="1" applyFill="1" applyBorder="1" applyAlignment="1" applyProtection="1">
      <alignment horizontal="center" wrapText="1"/>
      <protection locked="0"/>
    </xf>
    <xf numFmtId="0" fontId="20" fillId="5" borderId="7" xfId="0" applyFont="1" applyFill="1" applyBorder="1" applyAlignment="1" applyProtection="1">
      <alignment horizontal="center" wrapText="1"/>
      <protection locked="0"/>
    </xf>
    <xf numFmtId="0" fontId="20" fillId="5" borderId="8" xfId="0" applyFont="1" applyFill="1" applyBorder="1" applyAlignment="1" applyProtection="1">
      <alignment horizontal="center" wrapText="1"/>
      <protection locked="0"/>
    </xf>
    <xf numFmtId="165" fontId="24" fillId="0" borderId="15" xfId="0" applyNumberFormat="1" applyFont="1" applyFill="1" applyBorder="1" applyAlignment="1">
      <alignment horizontal="center"/>
    </xf>
    <xf numFmtId="165" fontId="24" fillId="0" borderId="16" xfId="0" applyNumberFormat="1" applyFont="1" applyFill="1" applyBorder="1" applyAlignment="1">
      <alignment horizontal="center"/>
    </xf>
    <xf numFmtId="165" fontId="24" fillId="0" borderId="0" xfId="0" applyNumberFormat="1" applyFont="1" applyFill="1" applyBorder="1" applyAlignment="1">
      <alignment horizontal="center"/>
    </xf>
    <xf numFmtId="0" fontId="20" fillId="5" borderId="17" xfId="0" applyFont="1" applyFill="1" applyBorder="1" applyAlignment="1" applyProtection="1">
      <alignment horizontal="center" wrapText="1"/>
      <protection locked="0"/>
    </xf>
    <xf numFmtId="0" fontId="26" fillId="0" borderId="18" xfId="0" applyFont="1" applyBorder="1" applyAlignment="1">
      <alignment horizontal="left"/>
    </xf>
    <xf numFmtId="0" fontId="21" fillId="0" borderId="19" xfId="0" applyFont="1" applyBorder="1"/>
    <xf numFmtId="0" fontId="22" fillId="0" borderId="18" xfId="0" applyFont="1" applyBorder="1"/>
    <xf numFmtId="0" fontId="21" fillId="0" borderId="20" xfId="0" applyFont="1" applyBorder="1"/>
    <xf numFmtId="0" fontId="22" fillId="0" borderId="21" xfId="0" applyFont="1" applyBorder="1"/>
    <xf numFmtId="0" fontId="22" fillId="0" borderId="22" xfId="0" applyFont="1" applyBorder="1"/>
    <xf numFmtId="0" fontId="19" fillId="0" borderId="0" xfId="0" applyFont="1"/>
    <xf numFmtId="3" fontId="18" fillId="0" borderId="23" xfId="0" applyNumberFormat="1" applyFont="1" applyBorder="1" applyAlignment="1">
      <alignment horizontal="center" vertical="top"/>
    </xf>
    <xf numFmtId="3" fontId="19" fillId="0" borderId="24" xfId="0" applyNumberFormat="1" applyFont="1" applyFill="1" applyBorder="1" applyAlignment="1" applyProtection="1">
      <alignment horizontal="center"/>
      <protection locked="0"/>
    </xf>
    <xf numFmtId="3" fontId="19" fillId="0" borderId="23" xfId="0" applyNumberFormat="1" applyFont="1" applyFill="1" applyBorder="1" applyAlignment="1" applyProtection="1">
      <alignment horizontal="center"/>
      <protection locked="0"/>
    </xf>
    <xf numFmtId="3" fontId="19" fillId="0" borderId="12" xfId="0" applyNumberFormat="1" applyFont="1" applyFill="1" applyBorder="1" applyAlignment="1" applyProtection="1">
      <alignment horizontal="center"/>
      <protection locked="0"/>
    </xf>
    <xf numFmtId="3" fontId="19" fillId="0" borderId="0" xfId="0" applyNumberFormat="1" applyFont="1" applyBorder="1" applyAlignment="1">
      <alignment horizontal="center"/>
    </xf>
    <xf numFmtId="3" fontId="19" fillId="0" borderId="25" xfId="0" applyNumberFormat="1" applyFont="1" applyBorder="1" applyAlignment="1">
      <alignment horizontal="center"/>
    </xf>
    <xf numFmtId="0" fontId="19" fillId="0" borderId="0" xfId="0" applyFont="1" applyBorder="1"/>
    <xf numFmtId="0" fontId="17" fillId="0" borderId="26" xfId="0" applyFont="1" applyBorder="1" applyAlignment="1">
      <alignment horizontal="left" vertical="top"/>
    </xf>
    <xf numFmtId="0" fontId="17" fillId="0" borderId="27" xfId="16" applyFont="1" applyFill="1" applyBorder="1" applyAlignment="1">
      <alignment horizontal="left" wrapText="1"/>
    </xf>
    <xf numFmtId="0" fontId="17" fillId="0" borderId="28" xfId="16" applyFont="1" applyFill="1" applyBorder="1" applyAlignment="1">
      <alignment horizontal="left" wrapText="1"/>
    </xf>
    <xf numFmtId="0" fontId="27" fillId="0" borderId="28" xfId="0" applyFont="1" applyBorder="1" applyAlignment="1">
      <alignment horizontal="left" vertical="top"/>
    </xf>
    <xf numFmtId="0" fontId="20" fillId="5" borderId="29" xfId="0" applyFont="1" applyFill="1" applyBorder="1" applyAlignment="1">
      <alignment horizontal="center"/>
    </xf>
    <xf numFmtId="17" fontId="20" fillId="5" borderId="29" xfId="0" applyNumberFormat="1" applyFont="1" applyFill="1" applyBorder="1" applyAlignment="1">
      <alignment horizontal="center"/>
    </xf>
    <xf numFmtId="17" fontId="20" fillId="5" borderId="25" xfId="0" applyNumberFormat="1" applyFont="1" applyFill="1" applyBorder="1" applyAlignment="1">
      <alignment horizontal="center"/>
    </xf>
    <xf numFmtId="0" fontId="20" fillId="5" borderId="30" xfId="0" applyFont="1" applyFill="1" applyBorder="1" applyAlignment="1">
      <alignment horizontal="center"/>
    </xf>
    <xf numFmtId="17" fontId="20" fillId="5" borderId="31" xfId="0" applyNumberFormat="1" applyFont="1" applyFill="1" applyBorder="1" applyAlignment="1">
      <alignment horizontal="center"/>
    </xf>
    <xf numFmtId="0" fontId="20" fillId="5" borderId="25" xfId="0" applyFont="1" applyFill="1" applyBorder="1" applyAlignment="1">
      <alignment horizontal="center"/>
    </xf>
    <xf numFmtId="0" fontId="20" fillId="5" borderId="31" xfId="0" applyFont="1" applyFill="1" applyBorder="1" applyAlignment="1">
      <alignment horizontal="center"/>
    </xf>
    <xf numFmtId="0" fontId="20" fillId="5" borderId="32" xfId="0" applyFont="1" applyFill="1" applyBorder="1" applyAlignment="1">
      <alignment horizontal="center"/>
    </xf>
    <xf numFmtId="0" fontId="20" fillId="5" borderId="33" xfId="0" applyFont="1" applyFill="1" applyBorder="1" applyAlignment="1">
      <alignment horizontal="center"/>
    </xf>
    <xf numFmtId="0" fontId="20" fillId="5" borderId="34" xfId="0" applyFont="1" applyFill="1" applyBorder="1" applyAlignment="1">
      <alignment horizontal="center"/>
    </xf>
    <xf numFmtId="17" fontId="20" fillId="5" borderId="35" xfId="0" applyNumberFormat="1" applyFont="1" applyFill="1" applyBorder="1" applyAlignment="1">
      <alignment horizontal="center"/>
    </xf>
    <xf numFmtId="3" fontId="18" fillId="0" borderId="24" xfId="0" applyNumberFormat="1" applyFont="1" applyBorder="1" applyAlignment="1">
      <alignment horizontal="center" vertical="top"/>
    </xf>
    <xf numFmtId="176" fontId="20" fillId="5" borderId="36" xfId="0" applyNumberFormat="1" applyFont="1" applyFill="1" applyBorder="1" applyAlignment="1" applyProtection="1">
      <alignment horizontal="center" vertical="center" wrapText="1"/>
      <protection locked="0"/>
    </xf>
    <xf numFmtId="0" fontId="21" fillId="0" borderId="0" xfId="0" applyFont="1" applyBorder="1"/>
    <xf numFmtId="0" fontId="28" fillId="0" borderId="0" xfId="0" applyFont="1" applyFill="1"/>
    <xf numFmtId="0" fontId="21" fillId="0" borderId="0" xfId="0" applyFont="1" applyFill="1"/>
    <xf numFmtId="3" fontId="18" fillId="0" borderId="37" xfId="0" applyNumberFormat="1" applyFont="1" applyBorder="1" applyAlignment="1">
      <alignment horizontal="center" vertical="top"/>
    </xf>
    <xf numFmtId="3" fontId="18" fillId="0" borderId="38" xfId="0" applyNumberFormat="1" applyFont="1" applyBorder="1" applyAlignment="1">
      <alignment horizontal="center" vertical="top"/>
    </xf>
    <xf numFmtId="3" fontId="18" fillId="0" borderId="39" xfId="0" applyNumberFormat="1" applyFont="1" applyBorder="1" applyAlignment="1">
      <alignment horizontal="center" vertical="top"/>
    </xf>
    <xf numFmtId="3" fontId="19" fillId="0" borderId="37" xfId="0" applyNumberFormat="1" applyFont="1" applyFill="1" applyBorder="1" applyAlignment="1" applyProtection="1">
      <alignment horizontal="center"/>
      <protection locked="0"/>
    </xf>
    <xf numFmtId="3" fontId="19" fillId="0" borderId="38" xfId="0" applyNumberFormat="1" applyFont="1" applyFill="1" applyBorder="1" applyAlignment="1" applyProtection="1">
      <alignment horizontal="center"/>
      <protection locked="0"/>
    </xf>
    <xf numFmtId="3" fontId="19" fillId="0" borderId="40" xfId="0" applyNumberFormat="1" applyFont="1" applyBorder="1" applyAlignment="1">
      <alignment horizontal="center"/>
    </xf>
    <xf numFmtId="3" fontId="19" fillId="0" borderId="33" xfId="0" applyNumberFormat="1" applyFont="1" applyBorder="1" applyAlignment="1">
      <alignment horizontal="center"/>
    </xf>
    <xf numFmtId="3" fontId="19" fillId="0" borderId="41" xfId="0" applyNumberFormat="1" applyFont="1" applyFill="1" applyBorder="1" applyAlignment="1" applyProtection="1">
      <alignment horizontal="center"/>
      <protection locked="0"/>
    </xf>
    <xf numFmtId="0" fontId="17" fillId="0" borderId="42" xfId="16" applyFont="1" applyFill="1" applyBorder="1" applyAlignment="1">
      <alignment horizontal="left" wrapText="1"/>
    </xf>
    <xf numFmtId="3" fontId="19" fillId="0" borderId="43" xfId="0" applyNumberFormat="1" applyFont="1" applyFill="1" applyBorder="1" applyAlignment="1">
      <alignment horizontal="center"/>
    </xf>
    <xf numFmtId="3" fontId="19" fillId="0" borderId="40" xfId="0" applyNumberFormat="1" applyFont="1" applyFill="1" applyBorder="1" applyAlignment="1">
      <alignment horizontal="center"/>
    </xf>
    <xf numFmtId="165" fontId="24" fillId="0" borderId="44" xfId="0" applyNumberFormat="1" applyFont="1" applyFill="1" applyBorder="1" applyAlignment="1">
      <alignment horizontal="center"/>
    </xf>
    <xf numFmtId="165" fontId="24" fillId="0" borderId="40" xfId="0" applyNumberFormat="1" applyFont="1" applyFill="1" applyBorder="1" applyAlignment="1">
      <alignment horizontal="center"/>
    </xf>
    <xf numFmtId="165" fontId="24" fillId="0" borderId="41" xfId="0" applyNumberFormat="1" applyFont="1" applyFill="1" applyBorder="1" applyAlignment="1">
      <alignment horizontal="center"/>
    </xf>
    <xf numFmtId="3" fontId="19" fillId="0" borderId="0" xfId="0" applyNumberFormat="1" applyFont="1"/>
    <xf numFmtId="3" fontId="30" fillId="0" borderId="0" xfId="0" applyNumberFormat="1" applyFont="1" applyAlignment="1">
      <alignment horizontal="center"/>
    </xf>
    <xf numFmtId="17" fontId="20" fillId="5" borderId="45" xfId="0" applyNumberFormat="1" applyFont="1" applyFill="1" applyBorder="1" applyAlignment="1">
      <alignment horizontal="center"/>
    </xf>
    <xf numFmtId="0" fontId="20" fillId="0" borderId="46" xfId="0" applyFont="1" applyBorder="1" applyAlignment="1">
      <alignment horizontal="center"/>
    </xf>
    <xf numFmtId="3" fontId="18" fillId="0" borderId="0" xfId="0" applyNumberFormat="1" applyFont="1" applyBorder="1" applyAlignment="1">
      <alignment horizontal="center" vertical="top"/>
    </xf>
    <xf numFmtId="0" fontId="17" fillId="0" borderId="47" xfId="16" applyFont="1" applyFill="1" applyBorder="1" applyAlignment="1">
      <alignment horizontal="left" wrapText="1"/>
    </xf>
    <xf numFmtId="0" fontId="17" fillId="0" borderId="26" xfId="16" applyFont="1" applyFill="1" applyBorder="1" applyAlignment="1">
      <alignment horizontal="left" wrapText="1"/>
    </xf>
    <xf numFmtId="0" fontId="17" fillId="0" borderId="48" xfId="16" applyFont="1" applyFill="1" applyBorder="1" applyAlignment="1">
      <alignment horizontal="left" wrapText="1"/>
    </xf>
    <xf numFmtId="0" fontId="30" fillId="0" borderId="0" xfId="0" applyFont="1"/>
    <xf numFmtId="176" fontId="20" fillId="0" borderId="36" xfId="0" applyNumberFormat="1" applyFont="1" applyFill="1" applyBorder="1" applyAlignment="1" applyProtection="1">
      <alignment horizontal="center" vertical="center" wrapText="1"/>
      <protection locked="0"/>
    </xf>
    <xf numFmtId="0" fontId="32" fillId="0" borderId="0" xfId="0" applyFont="1"/>
    <xf numFmtId="0" fontId="31" fillId="0" borderId="0" xfId="0" applyFont="1"/>
    <xf numFmtId="0" fontId="20" fillId="0" borderId="0" xfId="0" applyFont="1" applyAlignment="1">
      <alignment wrapText="1"/>
    </xf>
    <xf numFmtId="0" fontId="19" fillId="0" borderId="0" xfId="0" applyFont="1" applyAlignment="1">
      <alignment horizontal="center"/>
    </xf>
    <xf numFmtId="9" fontId="19" fillId="0" borderId="0" xfId="18" applyNumberFormat="1" applyFont="1" applyAlignment="1">
      <alignment horizontal="center"/>
    </xf>
    <xf numFmtId="44" fontId="21" fillId="0" borderId="0" xfId="4" applyFont="1"/>
    <xf numFmtId="44" fontId="21" fillId="0" borderId="0" xfId="4" applyFont="1" applyBorder="1"/>
    <xf numFmtId="10" fontId="21" fillId="0" borderId="0" xfId="18" applyNumberFormat="1" applyFont="1"/>
    <xf numFmtId="44" fontId="21" fillId="0" borderId="0" xfId="0" applyNumberFormat="1" applyFont="1"/>
    <xf numFmtId="166" fontId="19" fillId="0" borderId="0" xfId="18" applyNumberFormat="1" applyFont="1" applyAlignment="1">
      <alignment horizontal="center"/>
    </xf>
    <xf numFmtId="3" fontId="21" fillId="0" borderId="0" xfId="0" applyNumberFormat="1" applyFont="1"/>
    <xf numFmtId="166" fontId="19" fillId="0" borderId="0" xfId="0" applyNumberFormat="1" applyFont="1" applyAlignment="1">
      <alignment horizontal="center"/>
    </xf>
    <xf numFmtId="17" fontId="25" fillId="0" borderId="49" xfId="0" applyNumberFormat="1" applyFont="1" applyBorder="1" applyAlignment="1">
      <alignment horizontal="center"/>
    </xf>
    <xf numFmtId="0" fontId="21" fillId="0" borderId="50" xfId="0" applyFont="1" applyBorder="1"/>
    <xf numFmtId="3" fontId="21" fillId="0" borderId="51" xfId="0" applyNumberFormat="1" applyFont="1" applyFill="1" applyBorder="1" applyAlignment="1">
      <alignment horizontal="center"/>
    </xf>
    <xf numFmtId="0" fontId="21" fillId="0" borderId="50" xfId="0" applyFont="1" applyFill="1" applyBorder="1" applyAlignment="1">
      <alignment horizontal="center"/>
    </xf>
    <xf numFmtId="166" fontId="21" fillId="0" borderId="52" xfId="18" applyNumberFormat="1" applyFont="1" applyFill="1" applyBorder="1" applyAlignment="1">
      <alignment horizontal="center"/>
    </xf>
    <xf numFmtId="0" fontId="20" fillId="5" borderId="53" xfId="0" applyFont="1" applyFill="1" applyBorder="1" applyAlignment="1" applyProtection="1">
      <alignment horizontal="center" wrapText="1"/>
      <protection locked="0"/>
    </xf>
    <xf numFmtId="0" fontId="20" fillId="5" borderId="14" xfId="0" applyFont="1" applyFill="1" applyBorder="1" applyAlignment="1" applyProtection="1">
      <alignment horizontal="center" wrapText="1"/>
      <protection locked="0"/>
    </xf>
    <xf numFmtId="176" fontId="20" fillId="5" borderId="54" xfId="0" applyNumberFormat="1" applyFont="1" applyFill="1" applyBorder="1" applyAlignment="1" applyProtection="1">
      <alignment horizontal="center" vertical="center" wrapText="1"/>
      <protection locked="0"/>
    </xf>
    <xf numFmtId="3" fontId="21" fillId="0" borderId="50" xfId="0" applyNumberFormat="1" applyFont="1" applyFill="1" applyBorder="1" applyAlignment="1">
      <alignment horizontal="center"/>
    </xf>
    <xf numFmtId="3" fontId="21" fillId="0" borderId="50" xfId="0" applyNumberFormat="1" applyFont="1" applyFill="1" applyBorder="1"/>
    <xf numFmtId="177" fontId="21" fillId="0" borderId="52" xfId="0" applyNumberFormat="1" applyFont="1" applyFill="1" applyBorder="1" applyAlignment="1">
      <alignment horizontal="center"/>
    </xf>
    <xf numFmtId="3" fontId="21" fillId="0" borderId="52" xfId="0" applyNumberFormat="1" applyFont="1" applyFill="1" applyBorder="1" applyAlignment="1">
      <alignment horizontal="center"/>
    </xf>
    <xf numFmtId="0" fontId="21" fillId="0" borderId="55" xfId="0" applyFont="1" applyFill="1" applyBorder="1" applyAlignment="1">
      <alignment horizontal="center"/>
    </xf>
    <xf numFmtId="0" fontId="21" fillId="0" borderId="56" xfId="0" applyFont="1" applyFill="1" applyBorder="1" applyAlignment="1">
      <alignment horizontal="center"/>
    </xf>
    <xf numFmtId="0" fontId="33" fillId="0" borderId="0" xfId="0" applyFont="1"/>
    <xf numFmtId="0" fontId="18" fillId="0" borderId="57" xfId="16" applyFont="1" applyFill="1" applyBorder="1" applyAlignment="1">
      <alignment horizontal="left" wrapText="1"/>
    </xf>
    <xf numFmtId="3" fontId="19" fillId="0" borderId="12" xfId="0" applyNumberFormat="1" applyFont="1" applyBorder="1" applyAlignment="1">
      <alignment horizontal="center"/>
    </xf>
    <xf numFmtId="3" fontId="18" fillId="0" borderId="25" xfId="0" applyNumberFormat="1" applyFont="1" applyBorder="1" applyAlignment="1">
      <alignment horizontal="center" vertical="top"/>
    </xf>
    <xf numFmtId="0" fontId="18" fillId="0" borderId="58" xfId="0" applyFont="1" applyBorder="1" applyAlignment="1">
      <alignment horizontal="left" vertical="top"/>
    </xf>
    <xf numFmtId="0" fontId="18" fillId="0" borderId="59" xfId="16" applyFont="1" applyFill="1" applyBorder="1" applyAlignment="1">
      <alignment horizontal="left" wrapText="1"/>
    </xf>
    <xf numFmtId="3" fontId="18" fillId="0" borderId="33" xfId="0" applyNumberFormat="1" applyFont="1" applyBorder="1" applyAlignment="1">
      <alignment horizontal="center" vertical="top"/>
    </xf>
    <xf numFmtId="3" fontId="19" fillId="0" borderId="41" xfId="0" applyNumberFormat="1" applyFont="1" applyBorder="1" applyAlignment="1">
      <alignment horizontal="center"/>
    </xf>
    <xf numFmtId="0" fontId="30" fillId="0" borderId="0" xfId="0" applyFont="1" applyAlignment="1">
      <alignment horizontal="center"/>
    </xf>
    <xf numFmtId="0" fontId="18" fillId="0" borderId="60" xfId="16" applyFont="1" applyFill="1" applyBorder="1" applyAlignment="1">
      <alignment horizontal="left" wrapText="1"/>
    </xf>
    <xf numFmtId="0" fontId="18" fillId="0" borderId="57" xfId="0" applyFont="1" applyBorder="1" applyAlignment="1">
      <alignment horizontal="left" vertical="top"/>
    </xf>
    <xf numFmtId="0" fontId="20" fillId="5" borderId="12" xfId="0" applyFont="1" applyFill="1" applyBorder="1" applyAlignment="1">
      <alignment horizontal="center"/>
    </xf>
    <xf numFmtId="0" fontId="20" fillId="5" borderId="41" xfId="0" applyFont="1" applyFill="1" applyBorder="1" applyAlignment="1">
      <alignment horizontal="center"/>
    </xf>
    <xf numFmtId="0" fontId="19" fillId="0" borderId="25" xfId="0" applyFont="1" applyBorder="1" applyAlignment="1">
      <alignment horizontal="center"/>
    </xf>
    <xf numFmtId="0" fontId="19" fillId="0" borderId="12" xfId="0" applyFont="1" applyBorder="1" applyAlignment="1">
      <alignment horizontal="center"/>
    </xf>
    <xf numFmtId="0" fontId="19" fillId="0" borderId="33" xfId="0" applyFont="1" applyBorder="1" applyAlignment="1">
      <alignment horizontal="center"/>
    </xf>
    <xf numFmtId="0" fontId="19" fillId="0" borderId="41" xfId="0" applyFont="1" applyBorder="1" applyAlignment="1">
      <alignment horizontal="center"/>
    </xf>
    <xf numFmtId="176" fontId="20" fillId="5" borderId="61" xfId="0" applyNumberFormat="1" applyFont="1" applyFill="1" applyBorder="1" applyAlignment="1" applyProtection="1">
      <alignment horizontal="center" vertical="center" wrapText="1"/>
      <protection locked="0"/>
    </xf>
    <xf numFmtId="176" fontId="20" fillId="5" borderId="62" xfId="0" applyNumberFormat="1" applyFont="1" applyFill="1" applyBorder="1" applyAlignment="1" applyProtection="1">
      <alignment horizontal="center" vertical="center" wrapText="1"/>
      <protection locked="0"/>
    </xf>
    <xf numFmtId="0" fontId="20" fillId="5" borderId="63" xfId="0" applyFont="1" applyFill="1" applyBorder="1" applyAlignment="1">
      <alignment horizontal="center"/>
    </xf>
    <xf numFmtId="17" fontId="20" fillId="5" borderId="30" xfId="0" applyNumberFormat="1" applyFont="1" applyFill="1" applyBorder="1" applyAlignment="1">
      <alignment horizontal="center"/>
    </xf>
    <xf numFmtId="177" fontId="19" fillId="0" borderId="0" xfId="0" applyNumberFormat="1" applyFont="1" applyFill="1"/>
    <xf numFmtId="176" fontId="20" fillId="5" borderId="64" xfId="0" applyNumberFormat="1" applyFont="1" applyFill="1" applyBorder="1" applyAlignment="1" applyProtection="1">
      <alignment horizontal="center" vertical="center" wrapText="1"/>
      <protection locked="0"/>
    </xf>
    <xf numFmtId="176" fontId="20" fillId="5" borderId="65" xfId="0" applyNumberFormat="1" applyFont="1" applyFill="1" applyBorder="1" applyAlignment="1" applyProtection="1">
      <alignment horizontal="center" vertical="center" wrapText="1"/>
      <protection locked="0"/>
    </xf>
    <xf numFmtId="17" fontId="20" fillId="5" borderId="66" xfId="0" applyNumberFormat="1" applyFont="1" applyFill="1" applyBorder="1" applyAlignment="1">
      <alignment horizontal="center"/>
    </xf>
    <xf numFmtId="3" fontId="18" fillId="6" borderId="23" xfId="0" applyNumberFormat="1" applyFont="1" applyFill="1" applyBorder="1" applyAlignment="1">
      <alignment horizontal="center" vertical="top"/>
    </xf>
    <xf numFmtId="3" fontId="18" fillId="6" borderId="24" xfId="0" applyNumberFormat="1" applyFont="1" applyFill="1" applyBorder="1" applyAlignment="1">
      <alignment horizontal="center" vertical="top"/>
    </xf>
    <xf numFmtId="0" fontId="18" fillId="6" borderId="23" xfId="0" applyFont="1" applyFill="1" applyBorder="1" applyAlignment="1">
      <alignment horizontal="center" vertical="top"/>
    </xf>
    <xf numFmtId="3" fontId="18" fillId="6" borderId="62" xfId="0" applyNumberFormat="1" applyFont="1" applyFill="1" applyBorder="1" applyAlignment="1">
      <alignment horizontal="center" vertical="top"/>
    </xf>
    <xf numFmtId="3" fontId="18" fillId="6" borderId="64" xfId="0" applyNumberFormat="1" applyFont="1" applyFill="1" applyBorder="1" applyAlignment="1">
      <alignment horizontal="center" vertical="top"/>
    </xf>
    <xf numFmtId="3" fontId="19" fillId="6" borderId="62" xfId="0" applyNumberFormat="1" applyFont="1" applyFill="1" applyBorder="1" applyAlignment="1">
      <alignment horizontal="center"/>
    </xf>
    <xf numFmtId="3" fontId="18" fillId="6" borderId="67" xfId="0" applyNumberFormat="1" applyFont="1" applyFill="1" applyBorder="1" applyAlignment="1">
      <alignment horizontal="center" vertical="top"/>
    </xf>
    <xf numFmtId="3" fontId="18" fillId="6" borderId="68" xfId="0" applyNumberFormat="1" applyFont="1" applyFill="1" applyBorder="1" applyAlignment="1">
      <alignment horizontal="center" vertical="top"/>
    </xf>
    <xf numFmtId="3" fontId="19" fillId="6" borderId="24" xfId="0" applyNumberFormat="1" applyFont="1" applyFill="1" applyBorder="1" applyAlignment="1">
      <alignment horizontal="center"/>
    </xf>
    <xf numFmtId="3" fontId="18" fillId="6" borderId="0" xfId="0" applyNumberFormat="1" applyFont="1" applyFill="1" applyBorder="1" applyAlignment="1">
      <alignment horizontal="center" vertical="top"/>
    </xf>
    <xf numFmtId="3" fontId="18" fillId="6" borderId="69" xfId="0" applyNumberFormat="1" applyFont="1" applyFill="1" applyBorder="1" applyAlignment="1">
      <alignment horizontal="center" vertical="top"/>
    </xf>
    <xf numFmtId="3" fontId="18" fillId="6" borderId="37" xfId="0" applyNumberFormat="1" applyFont="1" applyFill="1" applyBorder="1" applyAlignment="1">
      <alignment horizontal="center" vertical="top"/>
    </xf>
    <xf numFmtId="3" fontId="18" fillId="6" borderId="38" xfId="0" applyNumberFormat="1" applyFont="1" applyFill="1" applyBorder="1" applyAlignment="1">
      <alignment horizontal="center" vertical="top"/>
    </xf>
    <xf numFmtId="0" fontId="18" fillId="6" borderId="37" xfId="0" applyFont="1" applyFill="1" applyBorder="1" applyAlignment="1">
      <alignment horizontal="center" vertical="top"/>
    </xf>
    <xf numFmtId="3" fontId="19" fillId="6" borderId="38" xfId="0" applyNumberFormat="1" applyFont="1" applyFill="1" applyBorder="1" applyAlignment="1">
      <alignment horizontal="center"/>
    </xf>
    <xf numFmtId="3" fontId="18" fillId="6" borderId="39" xfId="0" applyNumberFormat="1" applyFont="1" applyFill="1" applyBorder="1" applyAlignment="1">
      <alignment horizontal="center" vertical="top"/>
    </xf>
    <xf numFmtId="3" fontId="18" fillId="6" borderId="70" xfId="0" applyNumberFormat="1" applyFont="1" applyFill="1" applyBorder="1" applyAlignment="1">
      <alignment horizontal="center" vertical="top"/>
    </xf>
    <xf numFmtId="3" fontId="30" fillId="6" borderId="0" xfId="0" applyNumberFormat="1" applyFont="1" applyFill="1" applyAlignment="1">
      <alignment horizontal="center"/>
    </xf>
    <xf numFmtId="166" fontId="19" fillId="6" borderId="0" xfId="0" applyNumberFormat="1" applyFont="1" applyFill="1" applyAlignment="1">
      <alignment horizontal="center"/>
    </xf>
    <xf numFmtId="166" fontId="19" fillId="6" borderId="0" xfId="18" applyNumberFormat="1" applyFont="1" applyFill="1" applyAlignment="1">
      <alignment horizontal="center"/>
    </xf>
    <xf numFmtId="0" fontId="19" fillId="6" borderId="0" xfId="0" applyFont="1" applyFill="1" applyAlignment="1">
      <alignment horizontal="center"/>
    </xf>
    <xf numFmtId="3" fontId="18" fillId="6" borderId="25" xfId="0" applyNumberFormat="1" applyFont="1" applyFill="1" applyBorder="1" applyAlignment="1">
      <alignment horizontal="center" vertical="top"/>
    </xf>
    <xf numFmtId="3" fontId="19" fillId="6" borderId="12" xfId="0" applyNumberFormat="1" applyFont="1" applyFill="1" applyBorder="1" applyAlignment="1">
      <alignment horizontal="center"/>
    </xf>
    <xf numFmtId="3" fontId="19" fillId="6" borderId="25" xfId="0" applyNumberFormat="1" applyFont="1" applyFill="1" applyBorder="1" applyAlignment="1">
      <alignment horizontal="center"/>
    </xf>
    <xf numFmtId="3" fontId="18" fillId="6" borderId="12" xfId="0" applyNumberFormat="1" applyFont="1" applyFill="1" applyBorder="1" applyAlignment="1">
      <alignment horizontal="center" vertical="top"/>
    </xf>
    <xf numFmtId="3" fontId="18" fillId="6" borderId="71" xfId="0" applyNumberFormat="1" applyFont="1" applyFill="1" applyBorder="1" applyAlignment="1">
      <alignment horizontal="center" vertical="top"/>
    </xf>
    <xf numFmtId="3" fontId="18" fillId="6" borderId="72" xfId="0" applyNumberFormat="1" applyFont="1" applyFill="1" applyBorder="1" applyAlignment="1">
      <alignment horizontal="center" vertical="top"/>
    </xf>
    <xf numFmtId="3" fontId="18" fillId="6" borderId="73" xfId="0" applyNumberFormat="1" applyFont="1" applyFill="1" applyBorder="1" applyAlignment="1">
      <alignment horizontal="center" vertical="top"/>
    </xf>
    <xf numFmtId="3" fontId="18" fillId="6" borderId="74" xfId="0" applyNumberFormat="1" applyFont="1" applyFill="1" applyBorder="1" applyAlignment="1">
      <alignment horizontal="center" vertical="top"/>
    </xf>
    <xf numFmtId="3" fontId="18" fillId="6" borderId="75" xfId="0" applyNumberFormat="1" applyFont="1" applyFill="1" applyBorder="1" applyAlignment="1">
      <alignment horizontal="center" vertical="top"/>
    </xf>
    <xf numFmtId="3" fontId="18" fillId="6" borderId="33" xfId="0" applyNumberFormat="1" applyFont="1" applyFill="1" applyBorder="1" applyAlignment="1">
      <alignment horizontal="center" vertical="top"/>
    </xf>
    <xf numFmtId="3" fontId="19" fillId="6" borderId="41" xfId="0" applyNumberFormat="1" applyFont="1" applyFill="1" applyBorder="1" applyAlignment="1">
      <alignment horizontal="center"/>
    </xf>
    <xf numFmtId="3" fontId="19" fillId="6" borderId="33" xfId="0" applyNumberFormat="1" applyFont="1" applyFill="1" applyBorder="1" applyAlignment="1">
      <alignment horizontal="center"/>
    </xf>
    <xf numFmtId="3" fontId="18" fillId="6" borderId="41" xfId="0" applyNumberFormat="1" applyFont="1" applyFill="1" applyBorder="1" applyAlignment="1">
      <alignment horizontal="center" vertical="top"/>
    </xf>
    <xf numFmtId="3" fontId="18" fillId="6" borderId="40" xfId="0" applyNumberFormat="1" applyFont="1" applyFill="1" applyBorder="1" applyAlignment="1">
      <alignment horizontal="center" vertical="top"/>
    </xf>
    <xf numFmtId="3" fontId="18" fillId="6" borderId="76" xfId="0" applyNumberFormat="1" applyFont="1" applyFill="1" applyBorder="1" applyAlignment="1">
      <alignment horizontal="center" vertical="top"/>
    </xf>
    <xf numFmtId="9" fontId="19" fillId="6" borderId="0" xfId="18" applyNumberFormat="1" applyFont="1" applyFill="1" applyAlignment="1">
      <alignment horizontal="center"/>
    </xf>
    <xf numFmtId="0" fontId="32" fillId="6" borderId="0" xfId="0" applyFont="1" applyFill="1"/>
    <xf numFmtId="0" fontId="19" fillId="6" borderId="25" xfId="0" applyFont="1" applyFill="1" applyBorder="1" applyAlignment="1">
      <alignment horizontal="center"/>
    </xf>
    <xf numFmtId="0" fontId="19" fillId="6" borderId="12" xfId="0" applyFont="1" applyFill="1" applyBorder="1" applyAlignment="1">
      <alignment horizontal="center"/>
    </xf>
    <xf numFmtId="0" fontId="19" fillId="6" borderId="73" xfId="0" applyFont="1" applyFill="1" applyBorder="1" applyAlignment="1">
      <alignment horizontal="center"/>
    </xf>
    <xf numFmtId="3" fontId="19" fillId="6" borderId="0" xfId="0" applyNumberFormat="1" applyFont="1" applyFill="1" applyBorder="1" applyAlignment="1">
      <alignment horizontal="center"/>
    </xf>
    <xf numFmtId="0" fontId="19" fillId="6" borderId="72" xfId="0" applyFont="1" applyFill="1" applyBorder="1" applyAlignment="1">
      <alignment horizontal="center"/>
    </xf>
    <xf numFmtId="0" fontId="19" fillId="6" borderId="74" xfId="0" applyFont="1" applyFill="1" applyBorder="1" applyAlignment="1">
      <alignment horizontal="center"/>
    </xf>
    <xf numFmtId="0" fontId="19" fillId="6" borderId="0" xfId="0" applyFont="1" applyFill="1" applyBorder="1" applyAlignment="1">
      <alignment horizontal="center"/>
    </xf>
    <xf numFmtId="0" fontId="19" fillId="6" borderId="75" xfId="0" applyFont="1" applyFill="1" applyBorder="1" applyAlignment="1">
      <alignment horizontal="center"/>
    </xf>
    <xf numFmtId="0" fontId="19" fillId="6" borderId="33" xfId="0" applyFont="1" applyFill="1" applyBorder="1" applyAlignment="1">
      <alignment horizontal="center"/>
    </xf>
    <xf numFmtId="0" fontId="19" fillId="6" borderId="41" xfId="0" applyFont="1" applyFill="1" applyBorder="1" applyAlignment="1">
      <alignment horizontal="center"/>
    </xf>
    <xf numFmtId="3" fontId="19" fillId="6" borderId="40" xfId="0" applyNumberFormat="1" applyFont="1" applyFill="1" applyBorder="1" applyAlignment="1">
      <alignment horizontal="center"/>
    </xf>
    <xf numFmtId="0" fontId="19" fillId="6" borderId="40" xfId="0" applyFont="1" applyFill="1" applyBorder="1" applyAlignment="1">
      <alignment horizontal="center"/>
    </xf>
    <xf numFmtId="0" fontId="19" fillId="6" borderId="76" xfId="0" applyFont="1" applyFill="1" applyBorder="1" applyAlignment="1">
      <alignment horizontal="center"/>
    </xf>
    <xf numFmtId="0" fontId="30" fillId="6" borderId="0" xfId="0" applyFont="1" applyFill="1" applyAlignment="1">
      <alignment horizontal="center"/>
    </xf>
    <xf numFmtId="0" fontId="30" fillId="6" borderId="0" xfId="0" applyFont="1" applyFill="1"/>
    <xf numFmtId="0" fontId="19" fillId="6" borderId="0" xfId="0" applyFont="1" applyFill="1"/>
    <xf numFmtId="0" fontId="17" fillId="7" borderId="9" xfId="16" applyFont="1" applyFill="1" applyBorder="1" applyAlignment="1">
      <alignment horizontal="center" wrapText="1"/>
    </xf>
    <xf numFmtId="0" fontId="23" fillId="6" borderId="10" xfId="0" applyFont="1" applyFill="1" applyBorder="1" applyAlignment="1">
      <alignment horizontal="center" vertical="top"/>
    </xf>
    <xf numFmtId="165" fontId="24" fillId="6" borderId="0" xfId="0" applyNumberFormat="1" applyFont="1" applyFill="1" applyBorder="1" applyAlignment="1">
      <alignment horizontal="center"/>
    </xf>
    <xf numFmtId="0" fontId="19" fillId="6" borderId="9" xfId="0" applyFont="1" applyFill="1" applyBorder="1" applyAlignment="1">
      <alignment horizontal="center"/>
    </xf>
    <xf numFmtId="0" fontId="19" fillId="6" borderId="10" xfId="0" applyFont="1" applyFill="1" applyBorder="1" applyAlignment="1">
      <alignment horizontal="center"/>
    </xf>
    <xf numFmtId="165" fontId="24" fillId="6" borderId="15" xfId="0" applyNumberFormat="1" applyFont="1" applyFill="1" applyBorder="1" applyAlignment="1">
      <alignment horizontal="center"/>
    </xf>
    <xf numFmtId="0" fontId="24" fillId="6" borderId="10" xfId="0" applyFont="1" applyFill="1" applyBorder="1" applyAlignment="1" applyProtection="1">
      <alignment horizontal="center"/>
      <protection locked="0"/>
    </xf>
    <xf numFmtId="0" fontId="17" fillId="7" borderId="11" xfId="16" applyFont="1" applyFill="1" applyBorder="1" applyAlignment="1">
      <alignment horizontal="center" wrapText="1"/>
    </xf>
    <xf numFmtId="0" fontId="24" fillId="6" borderId="0" xfId="0" applyFont="1" applyFill="1" applyBorder="1" applyAlignment="1" applyProtection="1">
      <alignment horizontal="center"/>
      <protection locked="0"/>
    </xf>
    <xf numFmtId="3" fontId="19" fillId="6" borderId="9" xfId="0" applyNumberFormat="1" applyFont="1" applyFill="1" applyBorder="1" applyAlignment="1">
      <alignment horizontal="center"/>
    </xf>
    <xf numFmtId="3" fontId="19" fillId="6" borderId="10" xfId="0" applyNumberFormat="1" applyFont="1" applyFill="1" applyBorder="1" applyAlignment="1">
      <alignment horizontal="center"/>
    </xf>
    <xf numFmtId="165" fontId="24" fillId="6" borderId="10" xfId="0" applyNumberFormat="1" applyFont="1" applyFill="1" applyBorder="1" applyAlignment="1">
      <alignment horizontal="center"/>
    </xf>
    <xf numFmtId="3" fontId="19" fillId="6" borderId="11" xfId="0" applyNumberFormat="1" applyFont="1" applyFill="1" applyBorder="1" applyAlignment="1">
      <alignment horizontal="center"/>
    </xf>
    <xf numFmtId="165" fontId="24" fillId="6" borderId="16" xfId="0" applyNumberFormat="1" applyFont="1" applyFill="1" applyBorder="1" applyAlignment="1">
      <alignment horizontal="center"/>
    </xf>
    <xf numFmtId="165" fontId="24" fillId="6" borderId="77" xfId="0" applyNumberFormat="1" applyFont="1" applyFill="1" applyBorder="1" applyAlignment="1">
      <alignment horizontal="center"/>
    </xf>
    <xf numFmtId="0" fontId="23" fillId="6" borderId="0" xfId="0" applyFont="1" applyFill="1" applyBorder="1" applyAlignment="1">
      <alignment horizontal="center" vertical="top"/>
    </xf>
    <xf numFmtId="0" fontId="19" fillId="6" borderId="11" xfId="0" applyFont="1" applyFill="1" applyBorder="1" applyAlignment="1">
      <alignment horizontal="center"/>
    </xf>
    <xf numFmtId="165" fontId="24" fillId="6" borderId="75" xfId="0" applyNumberFormat="1" applyFont="1" applyFill="1" applyBorder="1" applyAlignment="1">
      <alignment horizontal="center"/>
    </xf>
    <xf numFmtId="0" fontId="17" fillId="7" borderId="43" xfId="16" applyFont="1" applyFill="1" applyBorder="1" applyAlignment="1">
      <alignment horizontal="center" wrapText="1"/>
    </xf>
    <xf numFmtId="0" fontId="23" fillId="6" borderId="40" xfId="0" applyFont="1" applyFill="1" applyBorder="1" applyAlignment="1">
      <alignment horizontal="center" vertical="top"/>
    </xf>
    <xf numFmtId="165" fontId="24" fillId="6" borderId="40" xfId="0" applyNumberFormat="1" applyFont="1" applyFill="1" applyBorder="1" applyAlignment="1">
      <alignment horizontal="center"/>
    </xf>
    <xf numFmtId="0" fontId="19" fillId="6" borderId="43" xfId="0" applyFont="1" applyFill="1" applyBorder="1" applyAlignment="1">
      <alignment horizontal="center"/>
    </xf>
    <xf numFmtId="165" fontId="24" fillId="6" borderId="44" xfId="0" applyNumberFormat="1" applyFont="1" applyFill="1" applyBorder="1" applyAlignment="1">
      <alignment horizontal="center"/>
    </xf>
    <xf numFmtId="0" fontId="24" fillId="6" borderId="40" xfId="0" applyFont="1" applyFill="1" applyBorder="1" applyAlignment="1" applyProtection="1">
      <alignment horizontal="center"/>
      <protection locked="0"/>
    </xf>
    <xf numFmtId="3" fontId="19" fillId="6" borderId="43" xfId="0" applyNumberFormat="1" applyFont="1" applyFill="1" applyBorder="1" applyAlignment="1">
      <alignment horizontal="center"/>
    </xf>
    <xf numFmtId="165" fontId="24" fillId="6" borderId="76" xfId="0" applyNumberFormat="1" applyFont="1" applyFill="1" applyBorder="1" applyAlignment="1">
      <alignment horizontal="center"/>
    </xf>
    <xf numFmtId="3" fontId="19" fillId="6" borderId="0" xfId="0" applyNumberFormat="1" applyFont="1" applyFill="1" applyAlignment="1">
      <alignment horizontal="center"/>
    </xf>
    <xf numFmtId="0" fontId="20" fillId="5" borderId="78" xfId="0" applyFont="1" applyFill="1" applyBorder="1" applyAlignment="1">
      <alignment horizontal="center"/>
    </xf>
    <xf numFmtId="0" fontId="20" fillId="5" borderId="79" xfId="0" applyFont="1" applyFill="1" applyBorder="1" applyAlignment="1">
      <alignment horizontal="center"/>
    </xf>
    <xf numFmtId="0" fontId="20" fillId="5" borderId="19" xfId="0" applyFont="1" applyFill="1" applyBorder="1" applyAlignment="1">
      <alignment horizontal="center"/>
    </xf>
    <xf numFmtId="0" fontId="20" fillId="5" borderId="69" xfId="0" applyFont="1" applyFill="1" applyBorder="1" applyAlignment="1">
      <alignment horizontal="center"/>
    </xf>
    <xf numFmtId="17" fontId="20" fillId="5" borderId="19" xfId="0" applyNumberFormat="1" applyFont="1" applyFill="1" applyBorder="1" applyAlignment="1">
      <alignment horizontal="center"/>
    </xf>
    <xf numFmtId="0" fontId="21" fillId="0" borderId="80" xfId="0" applyFont="1" applyBorder="1" applyAlignment="1">
      <alignment horizontal="center"/>
    </xf>
    <xf numFmtId="0" fontId="21" fillId="0" borderId="81" xfId="0" applyFont="1" applyBorder="1" applyAlignment="1">
      <alignment horizontal="center"/>
    </xf>
    <xf numFmtId="176" fontId="20" fillId="5" borderId="82" xfId="0" applyNumberFormat="1" applyFont="1" applyFill="1" applyBorder="1" applyAlignment="1" applyProtection="1">
      <alignment horizontal="center"/>
      <protection locked="0"/>
    </xf>
    <xf numFmtId="176" fontId="20" fillId="5" borderId="86" xfId="0" applyNumberFormat="1" applyFont="1" applyFill="1" applyBorder="1" applyAlignment="1" applyProtection="1">
      <alignment horizontal="center"/>
      <protection locked="0"/>
    </xf>
    <xf numFmtId="0" fontId="20" fillId="5" borderId="87" xfId="0" applyFont="1" applyFill="1" applyBorder="1" applyAlignment="1">
      <alignment horizontal="center"/>
    </xf>
    <xf numFmtId="0" fontId="20" fillId="5" borderId="0" xfId="0" applyFont="1" applyFill="1" applyBorder="1" applyAlignment="1">
      <alignment horizontal="center"/>
    </xf>
    <xf numFmtId="0" fontId="29" fillId="0" borderId="88" xfId="0" applyFont="1" applyBorder="1" applyAlignment="1">
      <alignment horizontal="center"/>
    </xf>
    <xf numFmtId="0" fontId="29" fillId="0" borderId="39" xfId="0" applyFont="1" applyBorder="1" applyAlignment="1">
      <alignment horizontal="center"/>
    </xf>
    <xf numFmtId="0" fontId="29" fillId="0" borderId="70" xfId="0" applyFont="1" applyBorder="1" applyAlignment="1">
      <alignment horizontal="center"/>
    </xf>
    <xf numFmtId="176" fontId="20" fillId="5" borderId="89" xfId="0" applyNumberFormat="1" applyFont="1" applyFill="1" applyBorder="1" applyAlignment="1" applyProtection="1">
      <alignment horizontal="center"/>
      <protection locked="0"/>
    </xf>
    <xf numFmtId="176" fontId="20" fillId="5" borderId="83" xfId="0" applyNumberFormat="1" applyFont="1" applyFill="1" applyBorder="1" applyAlignment="1" applyProtection="1">
      <alignment horizontal="center"/>
      <protection locked="0"/>
    </xf>
    <xf numFmtId="0" fontId="20" fillId="0" borderId="84" xfId="0" applyFont="1" applyBorder="1" applyAlignment="1">
      <alignment horizontal="center" vertical="center"/>
    </xf>
    <xf numFmtId="0" fontId="20" fillId="0" borderId="85" xfId="0" applyFont="1" applyBorder="1" applyAlignment="1">
      <alignment horizontal="center" vertical="center"/>
    </xf>
    <xf numFmtId="17" fontId="20" fillId="5" borderId="35" xfId="0" applyNumberFormat="1" applyFont="1" applyFill="1" applyBorder="1" applyAlignment="1">
      <alignment horizontal="center"/>
    </xf>
    <xf numFmtId="17" fontId="20" fillId="5" borderId="91" xfId="0" applyNumberFormat="1" applyFont="1" applyFill="1" applyBorder="1" applyAlignment="1">
      <alignment horizontal="center"/>
    </xf>
    <xf numFmtId="0" fontId="20" fillId="5" borderId="92" xfId="0" applyFont="1" applyFill="1" applyBorder="1" applyAlignment="1">
      <alignment horizontal="center"/>
    </xf>
    <xf numFmtId="0" fontId="20" fillId="5" borderId="72" xfId="0" applyFont="1" applyFill="1" applyBorder="1" applyAlignment="1">
      <alignment horizontal="center"/>
    </xf>
    <xf numFmtId="0" fontId="20" fillId="5" borderId="74" xfId="0" applyFont="1" applyFill="1" applyBorder="1" applyAlignment="1">
      <alignment horizontal="center"/>
    </xf>
    <xf numFmtId="0" fontId="20" fillId="5" borderId="58" xfId="0" applyFont="1" applyFill="1" applyBorder="1" applyAlignment="1">
      <alignment horizontal="center"/>
    </xf>
    <xf numFmtId="0" fontId="20" fillId="5" borderId="75" xfId="0" applyFont="1" applyFill="1" applyBorder="1" applyAlignment="1">
      <alignment horizontal="center"/>
    </xf>
    <xf numFmtId="0" fontId="19" fillId="0" borderId="93" xfId="0" applyFont="1" applyBorder="1" applyAlignment="1">
      <alignment horizontal="center"/>
    </xf>
    <xf numFmtId="0" fontId="19" fillId="0" borderId="40" xfId="0" applyFont="1" applyBorder="1" applyAlignment="1">
      <alignment horizontal="center"/>
    </xf>
    <xf numFmtId="0" fontId="19" fillId="0" borderId="76" xfId="0" applyFont="1" applyBorder="1" applyAlignment="1">
      <alignment horizontal="center"/>
    </xf>
    <xf numFmtId="17" fontId="20" fillId="5" borderId="90" xfId="0" applyNumberFormat="1" applyFont="1" applyFill="1" applyBorder="1" applyAlignment="1">
      <alignment horizontal="center"/>
    </xf>
    <xf numFmtId="17" fontId="20" fillId="5" borderId="94" xfId="0" applyNumberFormat="1" applyFont="1" applyFill="1" applyBorder="1" applyAlignment="1">
      <alignment horizontal="center"/>
    </xf>
    <xf numFmtId="0" fontId="20" fillId="5" borderId="60" xfId="0" applyFont="1" applyFill="1" applyBorder="1" applyAlignment="1">
      <alignment horizontal="center" vertical="center"/>
    </xf>
    <xf numFmtId="0" fontId="20" fillId="5" borderId="57" xfId="0" applyFont="1" applyFill="1" applyBorder="1" applyAlignment="1">
      <alignment horizontal="center" vertical="center"/>
    </xf>
    <xf numFmtId="0" fontId="20" fillId="5" borderId="59" xfId="0" applyFont="1" applyFill="1" applyBorder="1" applyAlignment="1">
      <alignment horizontal="center" vertical="center"/>
    </xf>
    <xf numFmtId="176" fontId="20" fillId="5" borderId="90" xfId="0" applyNumberFormat="1" applyFont="1" applyFill="1" applyBorder="1" applyAlignment="1" applyProtection="1">
      <alignment horizontal="center"/>
      <protection locked="0"/>
    </xf>
    <xf numFmtId="176" fontId="20" fillId="5" borderId="91" xfId="0" applyNumberFormat="1" applyFont="1" applyFill="1" applyBorder="1" applyAlignment="1" applyProtection="1">
      <alignment horizontal="center"/>
      <protection locked="0"/>
    </xf>
    <xf numFmtId="176" fontId="20" fillId="5" borderId="3" xfId="0" applyNumberFormat="1" applyFont="1" applyFill="1" applyBorder="1" applyAlignment="1" applyProtection="1">
      <alignment horizontal="center"/>
      <protection locked="0"/>
    </xf>
    <xf numFmtId="176" fontId="20" fillId="5" borderId="101" xfId="0" applyNumberFormat="1" applyFont="1" applyFill="1" applyBorder="1" applyAlignment="1" applyProtection="1">
      <alignment horizontal="center"/>
      <protection locked="0"/>
    </xf>
    <xf numFmtId="9" fontId="20" fillId="5" borderId="58" xfId="18" applyFont="1" applyFill="1" applyBorder="1" applyAlignment="1">
      <alignment horizontal="center"/>
    </xf>
    <xf numFmtId="9" fontId="20" fillId="5" borderId="0" xfId="18" applyFont="1" applyFill="1" applyBorder="1" applyAlignment="1">
      <alignment horizontal="center"/>
    </xf>
    <xf numFmtId="9" fontId="20" fillId="5" borderId="75" xfId="18" applyFont="1" applyFill="1" applyBorder="1" applyAlignment="1">
      <alignment horizontal="center"/>
    </xf>
    <xf numFmtId="0" fontId="20" fillId="0" borderId="93" xfId="0" applyFont="1" applyFill="1" applyBorder="1" applyAlignment="1">
      <alignment horizontal="center"/>
    </xf>
    <xf numFmtId="0" fontId="20" fillId="0" borderId="40" xfId="0" applyFont="1" applyFill="1" applyBorder="1" applyAlignment="1">
      <alignment horizontal="center"/>
    </xf>
    <xf numFmtId="0" fontId="20" fillId="0" borderId="76" xfId="0" applyFont="1" applyFill="1" applyBorder="1" applyAlignment="1">
      <alignment horizontal="center"/>
    </xf>
    <xf numFmtId="176" fontId="20" fillId="5" borderId="95" xfId="0" applyNumberFormat="1" applyFont="1" applyFill="1" applyBorder="1" applyAlignment="1" applyProtection="1">
      <alignment horizontal="center"/>
      <protection locked="0"/>
    </xf>
    <xf numFmtId="176" fontId="20" fillId="5" borderId="96" xfId="0" applyNumberFormat="1" applyFont="1" applyFill="1" applyBorder="1" applyAlignment="1" applyProtection="1">
      <alignment horizontal="center"/>
      <protection locked="0"/>
    </xf>
    <xf numFmtId="176" fontId="20" fillId="5" borderId="99" xfId="0" applyNumberFormat="1" applyFont="1" applyFill="1" applyBorder="1" applyAlignment="1" applyProtection="1">
      <alignment horizontal="center"/>
      <protection locked="0"/>
    </xf>
    <xf numFmtId="176" fontId="20" fillId="5" borderId="100" xfId="0" applyNumberFormat="1" applyFont="1" applyFill="1" applyBorder="1" applyAlignment="1" applyProtection="1">
      <alignment horizontal="center"/>
      <protection locked="0"/>
    </xf>
    <xf numFmtId="0" fontId="20" fillId="5" borderId="97" xfId="0" applyFont="1" applyFill="1" applyBorder="1" applyAlignment="1" applyProtection="1">
      <alignment horizontal="center" vertical="center" wrapText="1"/>
      <protection locked="0"/>
    </xf>
    <xf numFmtId="0" fontId="20" fillId="5" borderId="28" xfId="0" applyFont="1" applyFill="1" applyBorder="1" applyAlignment="1" applyProtection="1">
      <alignment horizontal="center" vertical="center" wrapText="1"/>
      <protection locked="0"/>
    </xf>
    <xf numFmtId="0" fontId="20" fillId="5" borderId="98" xfId="0" applyFont="1" applyFill="1" applyBorder="1" applyAlignment="1" applyProtection="1">
      <alignment horizontal="center" vertical="center" wrapText="1"/>
      <protection locked="0"/>
    </xf>
  </cellXfs>
  <cellStyles count="26">
    <cellStyle name="args.style" xfId="1"/>
    <cellStyle name="Calc Currency (0)" xfId="2"/>
    <cellStyle name="Copied" xfId="3"/>
    <cellStyle name="Currency" xfId="4" builtinId="4"/>
    <cellStyle name="Entered" xfId="5"/>
    <cellStyle name="Grey" xfId="6"/>
    <cellStyle name="Header" xfId="7"/>
    <cellStyle name="Header1" xfId="8"/>
    <cellStyle name="Header2" xfId="9"/>
    <cellStyle name="HEADINGS" xfId="10"/>
    <cellStyle name="HEADINGSTOP" xfId="11"/>
    <cellStyle name="Input [yellow]" xfId="12"/>
    <cellStyle name="no dec" xfId="13"/>
    <cellStyle name="Normal" xfId="0" builtinId="0"/>
    <cellStyle name="Normal - Style1" xfId="14"/>
    <cellStyle name="Normal (0)" xfId="15"/>
    <cellStyle name="Normal_Sheet1" xfId="16"/>
    <cellStyle name="per.style" xfId="17"/>
    <cellStyle name="Percent" xfId="18" builtinId="5"/>
    <cellStyle name="Percent [2]" xfId="19"/>
    <cellStyle name="regstoresfromspecstores" xfId="20"/>
    <cellStyle name="RevList" xfId="21"/>
    <cellStyle name="SHADEDSTORES" xfId="22"/>
    <cellStyle name="specstores" xfId="23"/>
    <cellStyle name="Subtotal" xfId="24"/>
    <cellStyle name="Total" xfId="25" builtinId="25" customBuiltin="1"/>
  </cellStyles>
  <dxfs count="1">
    <dxf>
      <font>
        <b/>
        <i val="0"/>
        <condense val="0"/>
        <extend val="0"/>
      </font>
      <fill>
        <patternFill>
          <bgColor indexed="22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4"/>
  <sheetViews>
    <sheetView zoomScale="90" workbookViewId="0">
      <selection activeCell="A5" sqref="A5"/>
    </sheetView>
  </sheetViews>
  <sheetFormatPr defaultColWidth="9.08984375" defaultRowHeight="11.5"/>
  <cols>
    <col min="1" max="1" width="38.6328125" style="6" customWidth="1"/>
    <col min="2" max="2" width="17.08984375" style="6" customWidth="1"/>
    <col min="3" max="7" width="9.08984375" style="6" customWidth="1"/>
    <col min="8" max="8" width="10" style="6" bestFit="1" customWidth="1"/>
    <col min="9" max="16384" width="9.08984375" style="6"/>
  </cols>
  <sheetData>
    <row r="1" spans="1:2" ht="13.5" customHeight="1" thickTop="1">
      <c r="A1" s="213" t="s">
        <v>126</v>
      </c>
      <c r="B1" s="214"/>
    </row>
    <row r="2" spans="1:2">
      <c r="A2" s="215" t="s">
        <v>0</v>
      </c>
      <c r="B2" s="216"/>
    </row>
    <row r="3" spans="1:2">
      <c r="A3" s="217">
        <v>40544</v>
      </c>
      <c r="B3" s="216"/>
    </row>
    <row r="4" spans="1:2" ht="12" thickBot="1">
      <c r="A4" s="218"/>
      <c r="B4" s="219"/>
    </row>
    <row r="5" spans="1:2" ht="12" thickBot="1">
      <c r="A5" s="74" t="s">
        <v>112</v>
      </c>
      <c r="B5" s="93">
        <v>40544</v>
      </c>
    </row>
    <row r="6" spans="1:2">
      <c r="A6" s="23" t="s">
        <v>86</v>
      </c>
      <c r="B6" s="94"/>
    </row>
    <row r="7" spans="1:2">
      <c r="A7" s="24" t="s">
        <v>102</v>
      </c>
      <c r="B7" s="95">
        <v>454</v>
      </c>
    </row>
    <row r="8" spans="1:2">
      <c r="A8" s="24" t="s">
        <v>101</v>
      </c>
      <c r="B8" s="95">
        <v>16</v>
      </c>
    </row>
    <row r="9" spans="1:2" ht="12" thickBot="1">
      <c r="A9" s="24" t="s">
        <v>100</v>
      </c>
      <c r="B9" s="95">
        <v>0</v>
      </c>
    </row>
    <row r="10" spans="1:2">
      <c r="A10" s="23" t="s">
        <v>87</v>
      </c>
      <c r="B10" s="96"/>
    </row>
    <row r="11" spans="1:2">
      <c r="A11" s="24" t="s">
        <v>103</v>
      </c>
      <c r="B11" s="95">
        <v>1718</v>
      </c>
    </row>
    <row r="12" spans="1:2">
      <c r="A12" s="24" t="s">
        <v>99</v>
      </c>
      <c r="B12" s="95">
        <v>165</v>
      </c>
    </row>
    <row r="13" spans="1:2" ht="12" thickBot="1">
      <c r="A13" s="24" t="s">
        <v>104</v>
      </c>
      <c r="B13" s="95">
        <v>0</v>
      </c>
    </row>
    <row r="14" spans="1:2">
      <c r="A14" s="25" t="s">
        <v>136</v>
      </c>
      <c r="B14" s="96"/>
    </row>
    <row r="15" spans="1:2" ht="12" customHeight="1">
      <c r="A15" s="24" t="s">
        <v>106</v>
      </c>
      <c r="B15" s="95">
        <v>470</v>
      </c>
    </row>
    <row r="16" spans="1:2" ht="12" customHeight="1">
      <c r="A16" s="24" t="s">
        <v>105</v>
      </c>
      <c r="B16" s="95">
        <v>66</v>
      </c>
    </row>
    <row r="17" spans="1:8" ht="12.75" customHeight="1" thickBot="1">
      <c r="A17" s="26" t="s">
        <v>129</v>
      </c>
      <c r="B17" s="97">
        <f>SUM(B15-B16)/B15</f>
        <v>0.8595744680851064</v>
      </c>
      <c r="C17" s="82"/>
      <c r="D17" s="82"/>
      <c r="E17" s="82"/>
      <c r="F17" s="82"/>
    </row>
    <row r="18" spans="1:8">
      <c r="A18" s="25" t="s">
        <v>107</v>
      </c>
      <c r="B18" s="101"/>
    </row>
    <row r="19" spans="1:8">
      <c r="A19" s="24" t="s">
        <v>106</v>
      </c>
      <c r="B19" s="95">
        <v>470</v>
      </c>
    </row>
    <row r="20" spans="1:8">
      <c r="A20" s="24" t="s">
        <v>108</v>
      </c>
      <c r="B20" s="95">
        <v>0</v>
      </c>
      <c r="H20" s="86"/>
    </row>
    <row r="21" spans="1:8" s="54" customFormat="1" ht="12" thickBot="1">
      <c r="A21" s="24" t="s">
        <v>130</v>
      </c>
      <c r="B21" s="97">
        <f>SUM(B19-B20)/B19</f>
        <v>1</v>
      </c>
      <c r="H21" s="87"/>
    </row>
    <row r="22" spans="1:8">
      <c r="A22" s="25" t="s">
        <v>127</v>
      </c>
      <c r="B22" s="101"/>
      <c r="H22" s="86"/>
    </row>
    <row r="23" spans="1:8">
      <c r="A23" s="24" t="s">
        <v>106</v>
      </c>
      <c r="B23" s="95">
        <v>470</v>
      </c>
      <c r="H23" s="86"/>
    </row>
    <row r="24" spans="1:8">
      <c r="A24" s="24" t="s">
        <v>128</v>
      </c>
      <c r="B24" s="95">
        <v>0</v>
      </c>
      <c r="H24" s="86"/>
    </row>
    <row r="25" spans="1:8" s="54" customFormat="1" ht="12" thickBot="1">
      <c r="A25" s="24" t="s">
        <v>131</v>
      </c>
      <c r="B25" s="97">
        <f>SUM(B23-B24)/B23</f>
        <v>1</v>
      </c>
      <c r="H25" s="87"/>
    </row>
    <row r="26" spans="1:8">
      <c r="A26" s="25" t="s">
        <v>113</v>
      </c>
      <c r="B26" s="102"/>
      <c r="H26" s="86"/>
    </row>
    <row r="27" spans="1:8">
      <c r="A27" s="24" t="s">
        <v>110</v>
      </c>
      <c r="B27" s="95">
        <v>127961</v>
      </c>
      <c r="D27" s="107"/>
      <c r="H27" s="86"/>
    </row>
    <row r="28" spans="1:8">
      <c r="A28" s="24" t="s">
        <v>111</v>
      </c>
      <c r="B28" s="95">
        <v>1694</v>
      </c>
      <c r="H28" s="88"/>
    </row>
    <row r="29" spans="1:8" ht="12" thickBot="1">
      <c r="A29" s="26" t="s">
        <v>114</v>
      </c>
      <c r="B29" s="103">
        <f>B28/B27*100</f>
        <v>1.3238408577613492</v>
      </c>
      <c r="H29" s="86"/>
    </row>
    <row r="30" spans="1:8">
      <c r="A30" s="25" t="s">
        <v>123</v>
      </c>
      <c r="B30" s="96"/>
      <c r="D30" s="91"/>
      <c r="H30" s="89"/>
    </row>
    <row r="31" spans="1:8">
      <c r="A31" s="24" t="s">
        <v>115</v>
      </c>
      <c r="B31" s="95">
        <v>1105</v>
      </c>
      <c r="D31" s="91"/>
    </row>
    <row r="32" spans="1:8">
      <c r="A32" s="24" t="s">
        <v>116</v>
      </c>
      <c r="B32" s="95">
        <v>1091</v>
      </c>
      <c r="D32" s="91"/>
    </row>
    <row r="33" spans="1:2">
      <c r="A33" s="24" t="s">
        <v>117</v>
      </c>
      <c r="B33" s="95">
        <f>B31-B32</f>
        <v>14</v>
      </c>
    </row>
    <row r="34" spans="1:2" ht="12" thickBot="1">
      <c r="A34" s="26" t="s">
        <v>118</v>
      </c>
      <c r="B34" s="104">
        <v>0</v>
      </c>
    </row>
    <row r="35" spans="1:2">
      <c r="A35" s="25" t="s">
        <v>119</v>
      </c>
      <c r="B35" s="101"/>
    </row>
    <row r="36" spans="1:2">
      <c r="A36" s="24" t="s">
        <v>121</v>
      </c>
      <c r="B36" s="95">
        <v>589</v>
      </c>
    </row>
    <row r="37" spans="1:2">
      <c r="A37" s="24" t="s">
        <v>120</v>
      </c>
      <c r="B37" s="95">
        <v>533</v>
      </c>
    </row>
    <row r="38" spans="1:2">
      <c r="A38" s="24" t="s">
        <v>122</v>
      </c>
      <c r="B38" s="95">
        <f>B36-B37</f>
        <v>56</v>
      </c>
    </row>
    <row r="39" spans="1:2" ht="12" thickBot="1">
      <c r="A39" s="26" t="s">
        <v>124</v>
      </c>
      <c r="B39" s="104">
        <v>0</v>
      </c>
    </row>
    <row r="40" spans="1:2" ht="12" thickBot="1">
      <c r="A40" s="27" t="s">
        <v>125</v>
      </c>
      <c r="B40" s="105" t="s">
        <v>132</v>
      </c>
    </row>
    <row r="41" spans="1:2" ht="13.5" customHeight="1" thickBot="1">
      <c r="A41" s="28" t="s">
        <v>137</v>
      </c>
      <c r="B41" s="106" t="s">
        <v>132</v>
      </c>
    </row>
    <row r="42" spans="1:2" ht="12" thickTop="1">
      <c r="B42" s="56"/>
    </row>
    <row r="44" spans="1:2" s="56" customFormat="1">
      <c r="A44" s="55"/>
      <c r="B44" s="55"/>
    </row>
  </sheetData>
  <sheetProtection formatCells="0" formatColumns="0" formatRows="0" insertColumns="0" insertRows="0" insertHyperlinks="0" deleteColumns="0" deleteRows="0" sort="0" autoFilter="0" pivotTables="0"/>
  <mergeCells count="4">
    <mergeCell ref="A1:B1"/>
    <mergeCell ref="A2:B2"/>
    <mergeCell ref="A3:B3"/>
    <mergeCell ref="A4:B4"/>
  </mergeCells>
  <phoneticPr fontId="16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H44"/>
  <sheetViews>
    <sheetView zoomScale="90" workbookViewId="0">
      <selection activeCell="A5" sqref="A5"/>
    </sheetView>
  </sheetViews>
  <sheetFormatPr defaultColWidth="9.08984375" defaultRowHeight="11.5"/>
  <cols>
    <col min="1" max="1" width="38.6328125" style="6" customWidth="1"/>
    <col min="2" max="2" width="17.08984375" style="6" customWidth="1"/>
    <col min="3" max="7" width="9.08984375" style="6" customWidth="1"/>
    <col min="8" max="8" width="10" style="6" bestFit="1" customWidth="1"/>
    <col min="9" max="16384" width="9.08984375" style="6"/>
  </cols>
  <sheetData>
    <row r="1" spans="1:2" ht="13.5" customHeight="1" thickTop="1">
      <c r="A1" s="213" t="s">
        <v>126</v>
      </c>
      <c r="B1" s="214"/>
    </row>
    <row r="2" spans="1:2">
      <c r="A2" s="215" t="s">
        <v>0</v>
      </c>
      <c r="B2" s="216"/>
    </row>
    <row r="3" spans="1:2">
      <c r="A3" s="217">
        <v>40575</v>
      </c>
      <c r="B3" s="216"/>
    </row>
    <row r="4" spans="1:2" ht="12" thickBot="1">
      <c r="A4" s="218"/>
      <c r="B4" s="219"/>
    </row>
    <row r="5" spans="1:2" ht="12" thickBot="1">
      <c r="A5" s="74" t="s">
        <v>112</v>
      </c>
      <c r="B5" s="93">
        <v>40575</v>
      </c>
    </row>
    <row r="6" spans="1:2">
      <c r="A6" s="23" t="s">
        <v>86</v>
      </c>
      <c r="B6" s="94"/>
    </row>
    <row r="7" spans="1:2">
      <c r="A7" s="24" t="s">
        <v>102</v>
      </c>
      <c r="B7" s="95">
        <v>402</v>
      </c>
    </row>
    <row r="8" spans="1:2">
      <c r="A8" s="24" t="s">
        <v>101</v>
      </c>
      <c r="B8" s="95">
        <v>19</v>
      </c>
    </row>
    <row r="9" spans="1:2" ht="12" thickBot="1">
      <c r="A9" s="24" t="s">
        <v>100</v>
      </c>
      <c r="B9" s="95">
        <v>0</v>
      </c>
    </row>
    <row r="10" spans="1:2">
      <c r="A10" s="23" t="s">
        <v>87</v>
      </c>
      <c r="B10" s="96"/>
    </row>
    <row r="11" spans="1:2">
      <c r="A11" s="24" t="s">
        <v>103</v>
      </c>
      <c r="B11" s="95">
        <v>1275</v>
      </c>
    </row>
    <row r="12" spans="1:2">
      <c r="A12" s="24" t="s">
        <v>99</v>
      </c>
      <c r="B12" s="95">
        <v>105</v>
      </c>
    </row>
    <row r="13" spans="1:2" ht="12" thickBot="1">
      <c r="A13" s="24" t="s">
        <v>104</v>
      </c>
      <c r="B13" s="95">
        <v>0</v>
      </c>
    </row>
    <row r="14" spans="1:2">
      <c r="A14" s="25" t="s">
        <v>136</v>
      </c>
      <c r="B14" s="96"/>
    </row>
    <row r="15" spans="1:2" ht="12" customHeight="1">
      <c r="A15" s="24" t="s">
        <v>106</v>
      </c>
      <c r="B15" s="95">
        <v>421</v>
      </c>
    </row>
    <row r="16" spans="1:2" ht="12" customHeight="1">
      <c r="A16" s="24" t="s">
        <v>105</v>
      </c>
      <c r="B16" s="95">
        <v>30</v>
      </c>
    </row>
    <row r="17" spans="1:8" ht="12.75" customHeight="1" thickBot="1">
      <c r="A17" s="26" t="s">
        <v>129</v>
      </c>
      <c r="B17" s="97">
        <f>SUM(B15-B16)/B15</f>
        <v>0.92874109263657956</v>
      </c>
      <c r="C17" s="82"/>
      <c r="D17" s="82"/>
      <c r="E17" s="82"/>
      <c r="F17" s="82"/>
    </row>
    <row r="18" spans="1:8">
      <c r="A18" s="25" t="s">
        <v>107</v>
      </c>
      <c r="B18" s="101"/>
    </row>
    <row r="19" spans="1:8">
      <c r="A19" s="24" t="s">
        <v>106</v>
      </c>
      <c r="B19" s="95">
        <v>1351</v>
      </c>
    </row>
    <row r="20" spans="1:8">
      <c r="A20" s="24" t="s">
        <v>108</v>
      </c>
      <c r="B20" s="95">
        <v>1</v>
      </c>
      <c r="H20" s="86"/>
    </row>
    <row r="21" spans="1:8" s="54" customFormat="1" ht="12" thickBot="1">
      <c r="A21" s="24" t="s">
        <v>130</v>
      </c>
      <c r="B21" s="97">
        <f>SUM(B19-B20)/B19</f>
        <v>0.99925980754996302</v>
      </c>
      <c r="H21" s="87"/>
    </row>
    <row r="22" spans="1:8">
      <c r="A22" s="25" t="s">
        <v>127</v>
      </c>
      <c r="B22" s="101"/>
      <c r="H22" s="86"/>
    </row>
    <row r="23" spans="1:8">
      <c r="A23" s="24" t="s">
        <v>106</v>
      </c>
      <c r="B23" s="95">
        <v>3404</v>
      </c>
      <c r="H23" s="86"/>
    </row>
    <row r="24" spans="1:8">
      <c r="A24" s="24" t="s">
        <v>128</v>
      </c>
      <c r="B24" s="95">
        <v>1</v>
      </c>
      <c r="H24" s="86"/>
    </row>
    <row r="25" spans="1:8" s="54" customFormat="1" ht="12" thickBot="1">
      <c r="A25" s="24" t="s">
        <v>131</v>
      </c>
      <c r="B25" s="97">
        <f>SUM(B23-B24)/B23</f>
        <v>0.99970622796709752</v>
      </c>
      <c r="H25" s="87"/>
    </row>
    <row r="26" spans="1:8">
      <c r="A26" s="25" t="s">
        <v>113</v>
      </c>
      <c r="B26" s="102"/>
      <c r="H26" s="86"/>
    </row>
    <row r="27" spans="1:8">
      <c r="A27" s="24" t="s">
        <v>110</v>
      </c>
      <c r="B27" s="95">
        <v>127442</v>
      </c>
      <c r="D27" s="107"/>
      <c r="H27" s="86"/>
    </row>
    <row r="28" spans="1:8">
      <c r="A28" s="24" t="s">
        <v>111</v>
      </c>
      <c r="B28" s="95">
        <v>1247</v>
      </c>
      <c r="H28" s="88"/>
    </row>
    <row r="29" spans="1:8" ht="12" thickBot="1">
      <c r="A29" s="26" t="s">
        <v>114</v>
      </c>
      <c r="B29" s="103">
        <f>B28/B27*100</f>
        <v>0.97848433012664571</v>
      </c>
      <c r="H29" s="86"/>
    </row>
    <row r="30" spans="1:8">
      <c r="A30" s="25" t="s">
        <v>123</v>
      </c>
      <c r="B30" s="96"/>
      <c r="D30" s="91"/>
      <c r="H30" s="89"/>
    </row>
    <row r="31" spans="1:8">
      <c r="A31" s="24" t="s">
        <v>115</v>
      </c>
      <c r="B31" s="95">
        <v>842</v>
      </c>
    </row>
    <row r="32" spans="1:8">
      <c r="A32" s="24" t="s">
        <v>116</v>
      </c>
      <c r="B32" s="95">
        <v>832</v>
      </c>
      <c r="D32" s="91"/>
    </row>
    <row r="33" spans="1:2">
      <c r="A33" s="24" t="s">
        <v>117</v>
      </c>
      <c r="B33" s="95">
        <f>B31-B32</f>
        <v>10</v>
      </c>
    </row>
    <row r="34" spans="1:2" ht="12" thickBot="1">
      <c r="A34" s="26" t="s">
        <v>118</v>
      </c>
      <c r="B34" s="104">
        <v>0</v>
      </c>
    </row>
    <row r="35" spans="1:2">
      <c r="A35" s="25" t="s">
        <v>119</v>
      </c>
      <c r="B35" s="101"/>
    </row>
    <row r="36" spans="1:2">
      <c r="A36" s="24" t="s">
        <v>121</v>
      </c>
      <c r="B36" s="95">
        <v>405</v>
      </c>
    </row>
    <row r="37" spans="1:2">
      <c r="A37" s="24" t="s">
        <v>120</v>
      </c>
      <c r="B37" s="95">
        <v>376</v>
      </c>
    </row>
    <row r="38" spans="1:2">
      <c r="A38" s="24" t="s">
        <v>122</v>
      </c>
      <c r="B38" s="95">
        <f>B36-B37</f>
        <v>29</v>
      </c>
    </row>
    <row r="39" spans="1:2" ht="12" thickBot="1">
      <c r="A39" s="26" t="s">
        <v>124</v>
      </c>
      <c r="B39" s="104">
        <v>0</v>
      </c>
    </row>
    <row r="40" spans="1:2" ht="12" thickBot="1">
      <c r="A40" s="27" t="s">
        <v>125</v>
      </c>
      <c r="B40" s="105" t="s">
        <v>132</v>
      </c>
    </row>
    <row r="41" spans="1:2" ht="13.5" customHeight="1" thickBot="1">
      <c r="A41" s="28" t="s">
        <v>137</v>
      </c>
      <c r="B41" s="106" t="s">
        <v>132</v>
      </c>
    </row>
    <row r="42" spans="1:2" ht="12" thickTop="1">
      <c r="B42" s="56"/>
    </row>
    <row r="44" spans="1:2" s="56" customFormat="1">
      <c r="A44" s="55"/>
      <c r="B44" s="55"/>
    </row>
  </sheetData>
  <sheetProtection formatCells="0" formatColumns="0" formatRows="0" insertColumns="0" insertRows="0" insertHyperlinks="0" deleteColumns="0" deleteRows="0" sort="0" autoFilter="0" pivotTables="0"/>
  <mergeCells count="4">
    <mergeCell ref="A1:B1"/>
    <mergeCell ref="A2:B2"/>
    <mergeCell ref="A3:B3"/>
    <mergeCell ref="A4:B4"/>
  </mergeCells>
  <phoneticPr fontId="16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H44"/>
  <sheetViews>
    <sheetView zoomScale="90" workbookViewId="0">
      <selection activeCell="A5" sqref="A5"/>
    </sheetView>
  </sheetViews>
  <sheetFormatPr defaultColWidth="9.08984375" defaultRowHeight="11.5"/>
  <cols>
    <col min="1" max="1" width="38.6328125" style="6" customWidth="1"/>
    <col min="2" max="2" width="17.08984375" style="6" customWidth="1"/>
    <col min="3" max="7" width="9.08984375" style="6" customWidth="1"/>
    <col min="8" max="8" width="10" style="6" bestFit="1" customWidth="1"/>
    <col min="9" max="16384" width="9.08984375" style="6"/>
  </cols>
  <sheetData>
    <row r="1" spans="1:2" ht="13.5" customHeight="1" thickTop="1">
      <c r="A1" s="213" t="s">
        <v>126</v>
      </c>
      <c r="B1" s="214"/>
    </row>
    <row r="2" spans="1:2">
      <c r="A2" s="215" t="s">
        <v>0</v>
      </c>
      <c r="B2" s="216"/>
    </row>
    <row r="3" spans="1:2">
      <c r="A3" s="217">
        <v>40603</v>
      </c>
      <c r="B3" s="216"/>
    </row>
    <row r="4" spans="1:2" ht="12" thickBot="1">
      <c r="A4" s="218"/>
      <c r="B4" s="219"/>
    </row>
    <row r="5" spans="1:2" ht="12" thickBot="1">
      <c r="A5" s="74" t="s">
        <v>112</v>
      </c>
      <c r="B5" s="93">
        <v>40603</v>
      </c>
    </row>
    <row r="6" spans="1:2">
      <c r="A6" s="23" t="s">
        <v>86</v>
      </c>
      <c r="B6" s="94"/>
    </row>
    <row r="7" spans="1:2">
      <c r="A7" s="24" t="s">
        <v>102</v>
      </c>
      <c r="B7" s="95">
        <v>496</v>
      </c>
    </row>
    <row r="8" spans="1:2">
      <c r="A8" s="24" t="s">
        <v>101</v>
      </c>
      <c r="B8" s="95">
        <v>24</v>
      </c>
    </row>
    <row r="9" spans="1:2" ht="12" thickBot="1">
      <c r="A9" s="24" t="s">
        <v>100</v>
      </c>
      <c r="B9" s="95">
        <v>0</v>
      </c>
    </row>
    <row r="10" spans="1:2">
      <c r="A10" s="23" t="s">
        <v>87</v>
      </c>
      <c r="B10" s="96"/>
    </row>
    <row r="11" spans="1:2">
      <c r="A11" s="24" t="s">
        <v>103</v>
      </c>
      <c r="B11" s="95">
        <v>1441</v>
      </c>
    </row>
    <row r="12" spans="1:2">
      <c r="A12" s="24" t="s">
        <v>99</v>
      </c>
      <c r="B12" s="95">
        <v>103</v>
      </c>
    </row>
    <row r="13" spans="1:2" ht="12" thickBot="1">
      <c r="A13" s="24" t="s">
        <v>104</v>
      </c>
      <c r="B13" s="95">
        <v>0</v>
      </c>
    </row>
    <row r="14" spans="1:2">
      <c r="A14" s="25" t="s">
        <v>136</v>
      </c>
      <c r="B14" s="96"/>
    </row>
    <row r="15" spans="1:2" ht="12" customHeight="1">
      <c r="A15" s="24" t="s">
        <v>106</v>
      </c>
      <c r="B15" s="95">
        <v>520</v>
      </c>
    </row>
    <row r="16" spans="1:2" ht="12" customHeight="1">
      <c r="A16" s="24" t="s">
        <v>105</v>
      </c>
      <c r="B16" s="95">
        <v>34</v>
      </c>
    </row>
    <row r="17" spans="1:8" ht="12.75" customHeight="1" thickBot="1">
      <c r="A17" s="26" t="s">
        <v>129</v>
      </c>
      <c r="B17" s="97">
        <f>SUM(B15-B16)/B15</f>
        <v>0.93461538461538463</v>
      </c>
      <c r="C17" s="82"/>
      <c r="D17" s="82"/>
      <c r="E17" s="82"/>
      <c r="F17" s="82"/>
    </row>
    <row r="18" spans="1:8">
      <c r="A18" s="25" t="s">
        <v>107</v>
      </c>
      <c r="B18" s="101"/>
    </row>
    <row r="19" spans="1:8">
      <c r="A19" s="24" t="s">
        <v>106</v>
      </c>
      <c r="B19" s="95">
        <v>1411</v>
      </c>
    </row>
    <row r="20" spans="1:8">
      <c r="A20" s="24" t="s">
        <v>108</v>
      </c>
      <c r="B20" s="95">
        <v>4</v>
      </c>
      <c r="H20" s="86"/>
    </row>
    <row r="21" spans="1:8" s="54" customFormat="1" ht="12" thickBot="1">
      <c r="A21" s="24" t="s">
        <v>130</v>
      </c>
      <c r="B21" s="97">
        <f>SUM(B19-B20)/B19</f>
        <v>0.99716513111268601</v>
      </c>
      <c r="H21" s="87"/>
    </row>
    <row r="22" spans="1:8">
      <c r="A22" s="25" t="s">
        <v>127</v>
      </c>
      <c r="B22" s="101"/>
      <c r="H22" s="86"/>
    </row>
    <row r="23" spans="1:8">
      <c r="A23" s="24" t="s">
        <v>106</v>
      </c>
      <c r="B23" s="95">
        <v>2928</v>
      </c>
      <c r="H23" s="86"/>
    </row>
    <row r="24" spans="1:8">
      <c r="A24" s="24" t="s">
        <v>128</v>
      </c>
      <c r="B24" s="95">
        <v>3</v>
      </c>
      <c r="H24" s="86"/>
    </row>
    <row r="25" spans="1:8" s="54" customFormat="1" ht="12" thickBot="1">
      <c r="A25" s="24" t="s">
        <v>131</v>
      </c>
      <c r="B25" s="97">
        <v>0.999</v>
      </c>
      <c r="H25" s="87"/>
    </row>
    <row r="26" spans="1:8">
      <c r="A26" s="25" t="s">
        <v>113</v>
      </c>
      <c r="B26" s="102"/>
      <c r="H26" s="86"/>
    </row>
    <row r="27" spans="1:8">
      <c r="A27" s="24" t="s">
        <v>110</v>
      </c>
      <c r="B27" s="95">
        <v>126821</v>
      </c>
      <c r="D27" s="107"/>
      <c r="H27" s="86"/>
    </row>
    <row r="28" spans="1:8">
      <c r="A28" s="24" t="s">
        <v>111</v>
      </c>
      <c r="B28" s="95">
        <v>1354</v>
      </c>
      <c r="H28" s="88"/>
    </row>
    <row r="29" spans="1:8" ht="12" thickBot="1">
      <c r="A29" s="26" t="s">
        <v>114</v>
      </c>
      <c r="B29" s="103">
        <f>B28/B27*100</f>
        <v>1.0676465254177148</v>
      </c>
      <c r="H29" s="86"/>
    </row>
    <row r="30" spans="1:8">
      <c r="A30" s="25" t="s">
        <v>123</v>
      </c>
      <c r="B30" s="96"/>
      <c r="H30" s="89"/>
    </row>
    <row r="31" spans="1:8">
      <c r="A31" s="24" t="s">
        <v>115</v>
      </c>
      <c r="B31" s="95">
        <v>929</v>
      </c>
      <c r="D31" s="91"/>
    </row>
    <row r="32" spans="1:8">
      <c r="A32" s="24" t="s">
        <v>116</v>
      </c>
      <c r="B32" s="95">
        <v>926</v>
      </c>
      <c r="D32" s="91"/>
    </row>
    <row r="33" spans="1:2">
      <c r="A33" s="24" t="s">
        <v>117</v>
      </c>
      <c r="B33" s="95">
        <f>B31-B32</f>
        <v>3</v>
      </c>
    </row>
    <row r="34" spans="1:2" ht="12" thickBot="1">
      <c r="A34" s="26" t="s">
        <v>118</v>
      </c>
      <c r="B34" s="104">
        <v>0</v>
      </c>
    </row>
    <row r="35" spans="1:2">
      <c r="A35" s="25" t="s">
        <v>119</v>
      </c>
      <c r="B35" s="101"/>
    </row>
    <row r="36" spans="1:2">
      <c r="A36" s="24" t="s">
        <v>121</v>
      </c>
      <c r="B36" s="95">
        <v>425</v>
      </c>
    </row>
    <row r="37" spans="1:2">
      <c r="A37" s="24" t="s">
        <v>120</v>
      </c>
      <c r="B37" s="95">
        <v>396</v>
      </c>
    </row>
    <row r="38" spans="1:2">
      <c r="A38" s="24" t="s">
        <v>122</v>
      </c>
      <c r="B38" s="95">
        <f>B36-B37</f>
        <v>29</v>
      </c>
    </row>
    <row r="39" spans="1:2" ht="12" thickBot="1">
      <c r="A39" s="26" t="s">
        <v>124</v>
      </c>
      <c r="B39" s="104">
        <v>0</v>
      </c>
    </row>
    <row r="40" spans="1:2" ht="12" thickBot="1">
      <c r="A40" s="27" t="s">
        <v>125</v>
      </c>
      <c r="B40" s="105" t="s">
        <v>132</v>
      </c>
    </row>
    <row r="41" spans="1:2" ht="13.5" customHeight="1" thickBot="1">
      <c r="A41" s="28" t="s">
        <v>137</v>
      </c>
      <c r="B41" s="106" t="s">
        <v>132</v>
      </c>
    </row>
    <row r="42" spans="1:2" ht="12" thickTop="1">
      <c r="B42" s="56"/>
    </row>
    <row r="44" spans="1:2" s="56" customFormat="1">
      <c r="A44" s="55"/>
      <c r="B44" s="55"/>
    </row>
  </sheetData>
  <sheetProtection formatCells="0" formatColumns="0" formatRows="0" insertColumns="0" insertRows="0" insertHyperlinks="0" deleteColumns="0" deleteRows="0" sort="0" autoFilter="0" pivotTables="0"/>
  <mergeCells count="4">
    <mergeCell ref="A4:B4"/>
    <mergeCell ref="A1:B1"/>
    <mergeCell ref="A2:B2"/>
    <mergeCell ref="A3:B3"/>
  </mergeCells>
  <phoneticPr fontId="16" type="noConversion"/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H44"/>
  <sheetViews>
    <sheetView zoomScale="90" workbookViewId="0">
      <selection activeCell="A5" sqref="A5"/>
    </sheetView>
  </sheetViews>
  <sheetFormatPr defaultColWidth="9.08984375" defaultRowHeight="11.5"/>
  <cols>
    <col min="1" max="1" width="38.6328125" style="6" customWidth="1"/>
    <col min="2" max="2" width="17.08984375" style="6" customWidth="1"/>
    <col min="3" max="7" width="9.08984375" style="6" customWidth="1"/>
    <col min="8" max="8" width="10" style="6" bestFit="1" customWidth="1"/>
    <col min="9" max="16384" width="9.08984375" style="6"/>
  </cols>
  <sheetData>
    <row r="1" spans="1:2" ht="13.5" customHeight="1" thickTop="1">
      <c r="A1" s="213" t="s">
        <v>126</v>
      </c>
      <c r="B1" s="214"/>
    </row>
    <row r="2" spans="1:2">
      <c r="A2" s="215" t="s">
        <v>0</v>
      </c>
      <c r="B2" s="216"/>
    </row>
    <row r="3" spans="1:2">
      <c r="A3" s="217">
        <v>40634</v>
      </c>
      <c r="B3" s="216"/>
    </row>
    <row r="4" spans="1:2" ht="12" thickBot="1">
      <c r="A4" s="218"/>
      <c r="B4" s="219"/>
    </row>
    <row r="5" spans="1:2" ht="12" thickBot="1">
      <c r="A5" s="74" t="s">
        <v>112</v>
      </c>
      <c r="B5" s="93">
        <v>40634</v>
      </c>
    </row>
    <row r="6" spans="1:2">
      <c r="A6" s="23" t="s">
        <v>86</v>
      </c>
      <c r="B6" s="94"/>
    </row>
    <row r="7" spans="1:2">
      <c r="A7" s="24" t="s">
        <v>102</v>
      </c>
      <c r="B7" s="95">
        <v>499</v>
      </c>
    </row>
    <row r="8" spans="1:2">
      <c r="A8" s="24" t="s">
        <v>101</v>
      </c>
      <c r="B8" s="95">
        <v>10</v>
      </c>
    </row>
    <row r="9" spans="1:2" ht="12" thickBot="1">
      <c r="A9" s="24" t="s">
        <v>100</v>
      </c>
      <c r="B9" s="95">
        <v>0</v>
      </c>
    </row>
    <row r="10" spans="1:2">
      <c r="A10" s="23" t="s">
        <v>87</v>
      </c>
      <c r="B10" s="96"/>
    </row>
    <row r="11" spans="1:2">
      <c r="A11" s="24" t="s">
        <v>103</v>
      </c>
      <c r="B11" s="95">
        <v>1127</v>
      </c>
    </row>
    <row r="12" spans="1:2">
      <c r="A12" s="24" t="s">
        <v>99</v>
      </c>
      <c r="B12" s="95">
        <v>95</v>
      </c>
    </row>
    <row r="13" spans="1:2" ht="12" thickBot="1">
      <c r="A13" s="24" t="s">
        <v>104</v>
      </c>
      <c r="B13" s="95">
        <v>0</v>
      </c>
    </row>
    <row r="14" spans="1:2">
      <c r="A14" s="25" t="s">
        <v>136</v>
      </c>
      <c r="B14" s="96"/>
    </row>
    <row r="15" spans="1:2" ht="12" customHeight="1">
      <c r="A15" s="24" t="s">
        <v>106</v>
      </c>
      <c r="B15" s="95">
        <v>509</v>
      </c>
    </row>
    <row r="16" spans="1:2" ht="12" customHeight="1">
      <c r="A16" s="24" t="s">
        <v>105</v>
      </c>
      <c r="B16" s="95">
        <v>47</v>
      </c>
    </row>
    <row r="17" spans="1:8" ht="12.75" customHeight="1" thickBot="1">
      <c r="A17" s="26" t="s">
        <v>129</v>
      </c>
      <c r="B17" s="97">
        <f>SUM(B15-B16)/B15</f>
        <v>0.90766208251473479</v>
      </c>
      <c r="C17" s="82"/>
      <c r="D17" s="82"/>
      <c r="E17" s="82"/>
      <c r="F17" s="82"/>
    </row>
    <row r="18" spans="1:8">
      <c r="A18" s="25" t="s">
        <v>107</v>
      </c>
      <c r="B18" s="101"/>
    </row>
    <row r="19" spans="1:8">
      <c r="A19" s="24" t="s">
        <v>106</v>
      </c>
      <c r="B19" s="95">
        <v>1450</v>
      </c>
    </row>
    <row r="20" spans="1:8">
      <c r="A20" s="24" t="s">
        <v>108</v>
      </c>
      <c r="B20" s="95">
        <v>4</v>
      </c>
      <c r="H20" s="86"/>
    </row>
    <row r="21" spans="1:8" s="54" customFormat="1" ht="12" thickBot="1">
      <c r="A21" s="24" t="s">
        <v>130</v>
      </c>
      <c r="B21" s="97">
        <f>SUM(B19-B20)/B19</f>
        <v>0.99724137931034484</v>
      </c>
      <c r="H21" s="87"/>
    </row>
    <row r="22" spans="1:8">
      <c r="A22" s="25" t="s">
        <v>127</v>
      </c>
      <c r="B22" s="101"/>
      <c r="H22" s="86"/>
    </row>
    <row r="23" spans="1:8">
      <c r="A23" s="24" t="s">
        <v>106</v>
      </c>
      <c r="B23" s="95">
        <v>2889</v>
      </c>
      <c r="H23" s="86"/>
    </row>
    <row r="24" spans="1:8">
      <c r="A24" s="24" t="s">
        <v>128</v>
      </c>
      <c r="B24" s="95">
        <v>3</v>
      </c>
      <c r="H24" s="86"/>
    </row>
    <row r="25" spans="1:8" s="54" customFormat="1" ht="12" thickBot="1">
      <c r="A25" s="24" t="s">
        <v>131</v>
      </c>
      <c r="B25" s="97">
        <v>0.999</v>
      </c>
      <c r="H25" s="87"/>
    </row>
    <row r="26" spans="1:8">
      <c r="A26" s="25" t="s">
        <v>113</v>
      </c>
      <c r="B26" s="102"/>
      <c r="H26" s="86"/>
    </row>
    <row r="27" spans="1:8">
      <c r="A27" s="24" t="s">
        <v>110</v>
      </c>
      <c r="B27" s="95">
        <v>126194</v>
      </c>
      <c r="D27" s="107"/>
      <c r="H27" s="86"/>
    </row>
    <row r="28" spans="1:8">
      <c r="A28" s="24" t="s">
        <v>111</v>
      </c>
      <c r="B28" s="95">
        <v>1099</v>
      </c>
      <c r="H28" s="88"/>
    </row>
    <row r="29" spans="1:8" ht="12" thickBot="1">
      <c r="A29" s="26" t="s">
        <v>114</v>
      </c>
      <c r="B29" s="103">
        <f>B28/B27*100</f>
        <v>0.87088134142669227</v>
      </c>
      <c r="H29" s="86"/>
    </row>
    <row r="30" spans="1:8">
      <c r="A30" s="25" t="s">
        <v>123</v>
      </c>
      <c r="B30" s="96"/>
      <c r="H30" s="89"/>
    </row>
    <row r="31" spans="1:8">
      <c r="A31" s="24" t="s">
        <v>115</v>
      </c>
      <c r="B31" s="95">
        <v>775</v>
      </c>
      <c r="D31" s="91"/>
    </row>
    <row r="32" spans="1:8">
      <c r="A32" s="24" t="s">
        <v>116</v>
      </c>
      <c r="B32" s="95">
        <v>756</v>
      </c>
      <c r="D32" s="91"/>
    </row>
    <row r="33" spans="1:2">
      <c r="A33" s="24" t="s">
        <v>117</v>
      </c>
      <c r="B33" s="95">
        <f>B31-B32</f>
        <v>19</v>
      </c>
    </row>
    <row r="34" spans="1:2" ht="12" thickBot="1">
      <c r="A34" s="26" t="s">
        <v>118</v>
      </c>
      <c r="B34" s="104">
        <v>0</v>
      </c>
    </row>
    <row r="35" spans="1:2">
      <c r="A35" s="25" t="s">
        <v>119</v>
      </c>
      <c r="B35" s="101"/>
    </row>
    <row r="36" spans="1:2">
      <c r="A36" s="24" t="s">
        <v>121</v>
      </c>
      <c r="B36" s="95">
        <v>268</v>
      </c>
    </row>
    <row r="37" spans="1:2">
      <c r="A37" s="24" t="s">
        <v>120</v>
      </c>
      <c r="B37" s="95">
        <v>265</v>
      </c>
    </row>
    <row r="38" spans="1:2">
      <c r="A38" s="24" t="s">
        <v>122</v>
      </c>
      <c r="B38" s="95">
        <f>B36-B37</f>
        <v>3</v>
      </c>
    </row>
    <row r="39" spans="1:2" ht="12" thickBot="1">
      <c r="A39" s="26" t="s">
        <v>124</v>
      </c>
      <c r="B39" s="104">
        <v>0</v>
      </c>
    </row>
    <row r="40" spans="1:2" ht="12" thickBot="1">
      <c r="A40" s="27" t="s">
        <v>125</v>
      </c>
      <c r="B40" s="105" t="s">
        <v>132</v>
      </c>
    </row>
    <row r="41" spans="1:2" ht="13.5" customHeight="1" thickBot="1">
      <c r="A41" s="28" t="s">
        <v>137</v>
      </c>
      <c r="B41" s="106" t="s">
        <v>132</v>
      </c>
    </row>
    <row r="42" spans="1:2" ht="12" thickTop="1">
      <c r="B42" s="56"/>
    </row>
    <row r="44" spans="1:2" s="56" customFormat="1">
      <c r="A44" s="55"/>
      <c r="B44" s="55"/>
    </row>
  </sheetData>
  <mergeCells count="4">
    <mergeCell ref="A1:B1"/>
    <mergeCell ref="A2:B2"/>
    <mergeCell ref="A3:B3"/>
    <mergeCell ref="A4:B4"/>
  </mergeCells>
  <phoneticPr fontId="16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H44"/>
  <sheetViews>
    <sheetView zoomScale="90" workbookViewId="0">
      <selection activeCell="A5" sqref="A5"/>
    </sheetView>
  </sheetViews>
  <sheetFormatPr defaultColWidth="9.08984375" defaultRowHeight="11.5"/>
  <cols>
    <col min="1" max="1" width="38.6328125" style="6" customWidth="1"/>
    <col min="2" max="2" width="17.08984375" style="6" customWidth="1"/>
    <col min="3" max="7" width="9.08984375" style="6" customWidth="1"/>
    <col min="8" max="8" width="10" style="6" bestFit="1" customWidth="1"/>
    <col min="9" max="16384" width="9.08984375" style="6"/>
  </cols>
  <sheetData>
    <row r="1" spans="1:2" ht="13.5" customHeight="1" thickTop="1">
      <c r="A1" s="213" t="s">
        <v>126</v>
      </c>
      <c r="B1" s="214"/>
    </row>
    <row r="2" spans="1:2">
      <c r="A2" s="215" t="s">
        <v>0</v>
      </c>
      <c r="B2" s="216"/>
    </row>
    <row r="3" spans="1:2">
      <c r="A3" s="217">
        <v>40664</v>
      </c>
      <c r="B3" s="216"/>
    </row>
    <row r="4" spans="1:2" ht="12" thickBot="1">
      <c r="A4" s="218"/>
      <c r="B4" s="219"/>
    </row>
    <row r="5" spans="1:2" ht="12" thickBot="1">
      <c r="A5" s="74" t="s">
        <v>112</v>
      </c>
      <c r="B5" s="93">
        <v>40664</v>
      </c>
    </row>
    <row r="6" spans="1:2">
      <c r="A6" s="23" t="s">
        <v>86</v>
      </c>
      <c r="B6" s="94"/>
    </row>
    <row r="7" spans="1:2">
      <c r="A7" s="24" t="s">
        <v>102</v>
      </c>
      <c r="B7" s="95">
        <v>502</v>
      </c>
    </row>
    <row r="8" spans="1:2">
      <c r="A8" s="24" t="s">
        <v>101</v>
      </c>
      <c r="B8" s="95">
        <v>15</v>
      </c>
    </row>
    <row r="9" spans="1:2" ht="12" thickBot="1">
      <c r="A9" s="24" t="s">
        <v>100</v>
      </c>
      <c r="B9" s="95">
        <v>0</v>
      </c>
    </row>
    <row r="10" spans="1:2">
      <c r="A10" s="23" t="s">
        <v>87</v>
      </c>
      <c r="B10" s="96"/>
    </row>
    <row r="11" spans="1:2">
      <c r="A11" s="24" t="s">
        <v>103</v>
      </c>
      <c r="B11" s="95">
        <v>1214</v>
      </c>
    </row>
    <row r="12" spans="1:2">
      <c r="A12" s="24" t="s">
        <v>99</v>
      </c>
      <c r="B12" s="95">
        <v>79</v>
      </c>
    </row>
    <row r="13" spans="1:2" ht="12" thickBot="1">
      <c r="A13" s="24" t="s">
        <v>104</v>
      </c>
      <c r="B13" s="95">
        <v>0</v>
      </c>
    </row>
    <row r="14" spans="1:2">
      <c r="A14" s="25" t="s">
        <v>136</v>
      </c>
      <c r="B14" s="96"/>
    </row>
    <row r="15" spans="1:2" ht="12" customHeight="1">
      <c r="A15" s="24" t="s">
        <v>106</v>
      </c>
      <c r="B15" s="95">
        <v>502</v>
      </c>
    </row>
    <row r="16" spans="1:2" ht="12" customHeight="1">
      <c r="A16" s="24" t="s">
        <v>105</v>
      </c>
      <c r="B16" s="95">
        <v>51</v>
      </c>
    </row>
    <row r="17" spans="1:8" ht="12.75" customHeight="1" thickBot="1">
      <c r="A17" s="26" t="s">
        <v>129</v>
      </c>
      <c r="B17" s="97">
        <f>SUM(B15-B16)/B15</f>
        <v>0.89840637450199201</v>
      </c>
      <c r="C17" s="82"/>
      <c r="D17" s="82"/>
      <c r="E17" s="82"/>
      <c r="F17" s="82"/>
    </row>
    <row r="18" spans="1:8">
      <c r="A18" s="25" t="s">
        <v>107</v>
      </c>
      <c r="B18" s="101"/>
    </row>
    <row r="19" spans="1:8">
      <c r="A19" s="24" t="s">
        <v>106</v>
      </c>
      <c r="B19" s="95">
        <v>517</v>
      </c>
    </row>
    <row r="20" spans="1:8">
      <c r="A20" s="24" t="s">
        <v>108</v>
      </c>
      <c r="B20" s="95">
        <v>2</v>
      </c>
      <c r="H20" s="86"/>
    </row>
    <row r="21" spans="1:8" s="54" customFormat="1" ht="12" thickBot="1">
      <c r="A21" s="24" t="s">
        <v>130</v>
      </c>
      <c r="B21" s="97">
        <f>SUM(B19-B20)/B19</f>
        <v>0.99613152804642169</v>
      </c>
      <c r="H21" s="87"/>
    </row>
    <row r="22" spans="1:8">
      <c r="A22" s="25" t="s">
        <v>127</v>
      </c>
      <c r="B22" s="101"/>
      <c r="H22" s="86"/>
    </row>
    <row r="23" spans="1:8">
      <c r="A23" s="24" t="s">
        <v>106</v>
      </c>
      <c r="B23" s="95">
        <v>517</v>
      </c>
      <c r="H23" s="86"/>
    </row>
    <row r="24" spans="1:8">
      <c r="A24" s="24" t="s">
        <v>128</v>
      </c>
      <c r="B24" s="95">
        <v>1</v>
      </c>
      <c r="H24" s="86"/>
    </row>
    <row r="25" spans="1:8" s="54" customFormat="1" ht="12" thickBot="1">
      <c r="A25" s="24" t="s">
        <v>131</v>
      </c>
      <c r="B25" s="97">
        <v>0.999</v>
      </c>
      <c r="H25" s="87"/>
    </row>
    <row r="26" spans="1:8">
      <c r="A26" s="25" t="s">
        <v>113</v>
      </c>
      <c r="B26" s="102"/>
      <c r="H26" s="86"/>
    </row>
    <row r="27" spans="1:8">
      <c r="A27" s="24" t="s">
        <v>110</v>
      </c>
      <c r="B27" s="95">
        <v>125533</v>
      </c>
      <c r="D27" s="107"/>
      <c r="H27" s="86"/>
    </row>
    <row r="28" spans="1:8">
      <c r="A28" s="24" t="s">
        <v>111</v>
      </c>
      <c r="B28" s="95">
        <v>1179</v>
      </c>
      <c r="H28" s="88"/>
    </row>
    <row r="29" spans="1:8" ht="12" thickBot="1">
      <c r="A29" s="26" t="s">
        <v>114</v>
      </c>
      <c r="B29" s="103">
        <f>B28/B27*100</f>
        <v>0.93919527136290848</v>
      </c>
      <c r="H29" s="86"/>
    </row>
    <row r="30" spans="1:8">
      <c r="A30" s="25" t="s">
        <v>123</v>
      </c>
      <c r="B30" s="96"/>
      <c r="H30" s="89"/>
    </row>
    <row r="31" spans="1:8">
      <c r="A31" s="24" t="s">
        <v>115</v>
      </c>
      <c r="B31" s="95">
        <v>851</v>
      </c>
      <c r="D31" s="91"/>
    </row>
    <row r="32" spans="1:8">
      <c r="A32" s="24" t="s">
        <v>116</v>
      </c>
      <c r="B32" s="95">
        <v>832</v>
      </c>
      <c r="D32" s="91"/>
    </row>
    <row r="33" spans="1:2">
      <c r="A33" s="24" t="s">
        <v>117</v>
      </c>
      <c r="B33" s="95">
        <f>B31-B32</f>
        <v>19</v>
      </c>
    </row>
    <row r="34" spans="1:2" ht="12" thickBot="1">
      <c r="A34" s="26" t="s">
        <v>118</v>
      </c>
      <c r="B34" s="104">
        <v>0</v>
      </c>
    </row>
    <row r="35" spans="1:2">
      <c r="A35" s="25" t="s">
        <v>119</v>
      </c>
      <c r="B35" s="101"/>
    </row>
    <row r="36" spans="1:2">
      <c r="A36" s="24" t="s">
        <v>121</v>
      </c>
      <c r="B36" s="95">
        <v>269</v>
      </c>
    </row>
    <row r="37" spans="1:2">
      <c r="A37" s="24" t="s">
        <v>120</v>
      </c>
      <c r="B37" s="95">
        <v>265</v>
      </c>
    </row>
    <row r="38" spans="1:2">
      <c r="A38" s="24" t="s">
        <v>122</v>
      </c>
      <c r="B38" s="95">
        <f>B36-B37</f>
        <v>4</v>
      </c>
    </row>
    <row r="39" spans="1:2" ht="12" thickBot="1">
      <c r="A39" s="26" t="s">
        <v>124</v>
      </c>
      <c r="B39" s="104">
        <v>0</v>
      </c>
    </row>
    <row r="40" spans="1:2" ht="12" thickBot="1">
      <c r="A40" s="27" t="s">
        <v>125</v>
      </c>
      <c r="B40" s="105" t="s">
        <v>132</v>
      </c>
    </row>
    <row r="41" spans="1:2" ht="13.5" customHeight="1" thickBot="1">
      <c r="A41" s="28" t="s">
        <v>137</v>
      </c>
      <c r="B41" s="106" t="s">
        <v>132</v>
      </c>
    </row>
    <row r="42" spans="1:2" ht="12" thickTop="1">
      <c r="B42" s="56"/>
    </row>
    <row r="44" spans="1:2" s="56" customFormat="1">
      <c r="A44" s="55"/>
      <c r="B44" s="55"/>
    </row>
  </sheetData>
  <mergeCells count="4">
    <mergeCell ref="A1:B1"/>
    <mergeCell ref="A2:B2"/>
    <mergeCell ref="A3:B3"/>
    <mergeCell ref="A4:B4"/>
  </mergeCells>
  <phoneticPr fontId="16" type="noConversion"/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AG171"/>
  <sheetViews>
    <sheetView tabSelected="1" zoomScale="90" workbookViewId="0">
      <pane xSplit="5" ySplit="7" topLeftCell="F8" activePane="bottomRight" state="frozen"/>
      <selection pane="topRight" activeCell="F1" sqref="F1"/>
      <selection pane="bottomLeft" activeCell="A8" sqref="A8"/>
      <selection pane="bottomRight" activeCell="U93" sqref="U93"/>
    </sheetView>
  </sheetViews>
  <sheetFormatPr defaultColWidth="9.08984375" defaultRowHeight="11.5"/>
  <cols>
    <col min="1" max="1" width="17.36328125" style="29" customWidth="1"/>
    <col min="2" max="2" width="7.54296875" style="29" hidden="1" customWidth="1"/>
    <col min="3" max="3" width="8.36328125" style="29" hidden="1" customWidth="1"/>
    <col min="4" max="4" width="8.6328125" style="29" hidden="1" customWidth="1"/>
    <col min="5" max="5" width="8.08984375" style="29" hidden="1" customWidth="1"/>
    <col min="6" max="7" width="8" style="29" hidden="1" customWidth="1"/>
    <col min="8" max="8" width="7.6328125" style="29" hidden="1" customWidth="1"/>
    <col min="9" max="9" width="8.08984375" style="29" hidden="1" customWidth="1"/>
    <col min="10" max="10" width="8.36328125" style="29" customWidth="1"/>
    <col min="11" max="12" width="8.54296875" style="29" customWidth="1"/>
    <col min="13" max="13" width="8.36328125" style="29" customWidth="1"/>
    <col min="14" max="14" width="7.6328125" style="29" customWidth="1"/>
    <col min="15" max="15" width="8.08984375" style="29" customWidth="1"/>
    <col min="16" max="16" width="9" style="29" customWidth="1"/>
    <col min="17" max="17" width="8.08984375" style="29" customWidth="1"/>
    <col min="18" max="19" width="7.6328125" style="29" customWidth="1"/>
    <col min="20" max="20" width="7.54296875" style="29" customWidth="1"/>
    <col min="21" max="21" width="8.54296875" style="29" customWidth="1"/>
    <col min="22" max="22" width="7.54296875" style="29" customWidth="1"/>
    <col min="23" max="23" width="8.08984375" style="29" customWidth="1"/>
    <col min="24" max="24" width="8.36328125" style="1" customWidth="1"/>
    <col min="25" max="25" width="8.08984375" style="29" bestFit="1" customWidth="1"/>
    <col min="26" max="26" width="8.36328125" style="29" customWidth="1"/>
    <col min="27" max="27" width="7.54296875" style="29" bestFit="1" customWidth="1"/>
    <col min="28" max="28" width="8.36328125" style="29" customWidth="1"/>
    <col min="29" max="29" width="7.54296875" style="29" bestFit="1" customWidth="1"/>
    <col min="30" max="30" width="8.36328125" style="29" customWidth="1"/>
    <col min="31" max="31" width="7.54296875" style="29" bestFit="1" customWidth="1"/>
    <col min="32" max="32" width="8.36328125" style="29" customWidth="1"/>
    <col min="33" max="33" width="7.54296875" style="29" bestFit="1" customWidth="1"/>
    <col min="34" max="16384" width="9.08984375" style="29"/>
  </cols>
  <sheetData>
    <row r="1" spans="1:33" ht="13.5" customHeight="1" thickTop="1">
      <c r="A1" s="213" t="s">
        <v>79</v>
      </c>
      <c r="B1" s="222"/>
      <c r="C1" s="222"/>
      <c r="D1" s="222"/>
      <c r="E1" s="222"/>
      <c r="F1" s="222"/>
      <c r="G1" s="222"/>
      <c r="H1" s="222"/>
      <c r="I1" s="222"/>
      <c r="J1" s="222"/>
      <c r="K1" s="222"/>
      <c r="L1" s="222"/>
      <c r="M1" s="222"/>
      <c r="N1" s="222"/>
      <c r="O1" s="222"/>
      <c r="P1" s="222"/>
      <c r="Q1" s="222"/>
      <c r="R1" s="222"/>
      <c r="S1" s="222"/>
      <c r="T1" s="222"/>
      <c r="U1" s="222"/>
      <c r="V1" s="222"/>
      <c r="W1" s="222"/>
      <c r="X1" s="222"/>
      <c r="Y1" s="222"/>
      <c r="Z1" s="222"/>
      <c r="AA1" s="222"/>
      <c r="AB1" s="222"/>
      <c r="AC1" s="222"/>
      <c r="AD1" s="222"/>
      <c r="AE1" s="222"/>
      <c r="AF1" s="222"/>
      <c r="AG1" s="214"/>
    </row>
    <row r="2" spans="1:33">
      <c r="A2" s="215" t="s">
        <v>133</v>
      </c>
      <c r="B2" s="223"/>
      <c r="C2" s="223"/>
      <c r="D2" s="223"/>
      <c r="E2" s="223"/>
      <c r="F2" s="223"/>
      <c r="G2" s="223"/>
      <c r="H2" s="223"/>
      <c r="I2" s="223"/>
      <c r="J2" s="223"/>
      <c r="K2" s="223"/>
      <c r="L2" s="223"/>
      <c r="M2" s="223"/>
      <c r="N2" s="223"/>
      <c r="O2" s="223"/>
      <c r="P2" s="223"/>
      <c r="Q2" s="223"/>
      <c r="R2" s="223"/>
      <c r="S2" s="223"/>
      <c r="T2" s="223"/>
      <c r="U2" s="223"/>
      <c r="V2" s="223"/>
      <c r="W2" s="223"/>
      <c r="X2" s="223"/>
      <c r="Y2" s="223"/>
      <c r="Z2" s="223"/>
      <c r="AA2" s="223"/>
      <c r="AB2" s="223"/>
      <c r="AC2" s="223"/>
      <c r="AD2" s="223"/>
      <c r="AE2" s="223"/>
      <c r="AF2" s="223"/>
      <c r="AG2" s="216"/>
    </row>
    <row r="3" spans="1:33">
      <c r="A3" s="215" t="s">
        <v>0</v>
      </c>
      <c r="B3" s="223"/>
      <c r="C3" s="223"/>
      <c r="D3" s="223"/>
      <c r="E3" s="223"/>
      <c r="F3" s="223"/>
      <c r="G3" s="223"/>
      <c r="H3" s="223"/>
      <c r="I3" s="223"/>
      <c r="J3" s="223"/>
      <c r="K3" s="223"/>
      <c r="L3" s="223"/>
      <c r="M3" s="223"/>
      <c r="N3" s="223"/>
      <c r="O3" s="223"/>
      <c r="P3" s="223"/>
      <c r="Q3" s="223"/>
      <c r="R3" s="223"/>
      <c r="S3" s="223"/>
      <c r="T3" s="223"/>
      <c r="U3" s="223"/>
      <c r="V3" s="223"/>
      <c r="W3" s="223"/>
      <c r="X3" s="223"/>
      <c r="Y3" s="223"/>
      <c r="Z3" s="223"/>
      <c r="AA3" s="223"/>
      <c r="AB3" s="223"/>
      <c r="AC3" s="223"/>
      <c r="AD3" s="223"/>
      <c r="AE3" s="223"/>
      <c r="AF3" s="223"/>
      <c r="AG3" s="216"/>
    </row>
    <row r="4" spans="1:33">
      <c r="A4" s="215" t="s">
        <v>142</v>
      </c>
      <c r="B4" s="223"/>
      <c r="C4" s="223"/>
      <c r="D4" s="223"/>
      <c r="E4" s="223"/>
      <c r="F4" s="223"/>
      <c r="G4" s="223"/>
      <c r="H4" s="223"/>
      <c r="I4" s="223"/>
      <c r="J4" s="223"/>
      <c r="K4" s="223"/>
      <c r="L4" s="223"/>
      <c r="M4" s="223"/>
      <c r="N4" s="223"/>
      <c r="O4" s="223"/>
      <c r="P4" s="223"/>
      <c r="Q4" s="223"/>
      <c r="R4" s="223"/>
      <c r="S4" s="223"/>
      <c r="T4" s="223"/>
      <c r="U4" s="223"/>
      <c r="V4" s="223"/>
      <c r="W4" s="223"/>
      <c r="X4" s="223"/>
      <c r="Y4" s="223"/>
      <c r="Z4" s="223"/>
      <c r="AA4" s="223"/>
      <c r="AB4" s="223"/>
      <c r="AC4" s="223"/>
      <c r="AD4" s="223"/>
      <c r="AE4" s="223"/>
      <c r="AF4" s="223"/>
      <c r="AG4" s="216"/>
    </row>
    <row r="5" spans="1:33" ht="14.5" thickBot="1">
      <c r="A5" s="224"/>
      <c r="B5" s="225"/>
      <c r="C5" s="225"/>
      <c r="D5" s="225"/>
      <c r="E5" s="225"/>
      <c r="F5" s="225"/>
      <c r="G5" s="225"/>
      <c r="H5" s="225"/>
      <c r="I5" s="225"/>
      <c r="J5" s="225"/>
      <c r="K5" s="225"/>
      <c r="L5" s="225"/>
      <c r="M5" s="225"/>
      <c r="N5" s="225"/>
      <c r="O5" s="225"/>
      <c r="P5" s="225"/>
      <c r="Q5" s="225"/>
      <c r="R5" s="225"/>
      <c r="S5" s="225"/>
      <c r="T5" s="225"/>
      <c r="U5" s="225"/>
      <c r="V5" s="225"/>
      <c r="W5" s="225"/>
      <c r="X5" s="225"/>
      <c r="Y5" s="225"/>
      <c r="Z5" s="225"/>
      <c r="AA5" s="225"/>
      <c r="AB5" s="225"/>
      <c r="AC5" s="225"/>
      <c r="AD5" s="225"/>
      <c r="AE5" s="225"/>
      <c r="AF5" s="225"/>
      <c r="AG5" s="226"/>
    </row>
    <row r="6" spans="1:33" ht="12" thickTop="1">
      <c r="A6" s="229" t="s">
        <v>90</v>
      </c>
      <c r="B6" s="220">
        <v>40210</v>
      </c>
      <c r="C6" s="220"/>
      <c r="D6" s="220">
        <v>40238</v>
      </c>
      <c r="E6" s="220"/>
      <c r="F6" s="220">
        <v>40269</v>
      </c>
      <c r="G6" s="220"/>
      <c r="H6" s="220">
        <v>40299</v>
      </c>
      <c r="I6" s="220"/>
      <c r="J6" s="220">
        <v>40330</v>
      </c>
      <c r="K6" s="220"/>
      <c r="L6" s="220">
        <v>40360</v>
      </c>
      <c r="M6" s="220"/>
      <c r="N6" s="220">
        <v>40391</v>
      </c>
      <c r="O6" s="220"/>
      <c r="P6" s="220" t="s">
        <v>109</v>
      </c>
      <c r="Q6" s="220"/>
      <c r="R6" s="220">
        <v>40452</v>
      </c>
      <c r="S6" s="220"/>
      <c r="T6" s="220">
        <v>40483</v>
      </c>
      <c r="U6" s="220"/>
      <c r="V6" s="220">
        <v>40513</v>
      </c>
      <c r="W6" s="220"/>
      <c r="X6" s="220">
        <v>40544</v>
      </c>
      <c r="Y6" s="220"/>
      <c r="Z6" s="220">
        <v>40575</v>
      </c>
      <c r="AA6" s="228"/>
      <c r="AB6" s="220">
        <v>40603</v>
      </c>
      <c r="AC6" s="220"/>
      <c r="AD6" s="227">
        <v>40634</v>
      </c>
      <c r="AE6" s="228"/>
      <c r="AF6" s="220">
        <v>40664</v>
      </c>
      <c r="AG6" s="221"/>
    </row>
    <row r="7" spans="1:33" ht="34.5">
      <c r="A7" s="230"/>
      <c r="B7" s="53" t="s">
        <v>98</v>
      </c>
      <c r="C7" s="53" t="s">
        <v>89</v>
      </c>
      <c r="D7" s="53" t="s">
        <v>98</v>
      </c>
      <c r="E7" s="53" t="s">
        <v>89</v>
      </c>
      <c r="F7" s="53" t="s">
        <v>98</v>
      </c>
      <c r="G7" s="53" t="s">
        <v>89</v>
      </c>
      <c r="H7" s="53" t="s">
        <v>98</v>
      </c>
      <c r="I7" s="53" t="s">
        <v>89</v>
      </c>
      <c r="J7" s="53" t="s">
        <v>98</v>
      </c>
      <c r="K7" s="53" t="s">
        <v>89</v>
      </c>
      <c r="L7" s="53" t="s">
        <v>98</v>
      </c>
      <c r="M7" s="53" t="s">
        <v>89</v>
      </c>
      <c r="N7" s="53" t="s">
        <v>98</v>
      </c>
      <c r="O7" s="53" t="s">
        <v>89</v>
      </c>
      <c r="P7" s="53" t="s">
        <v>98</v>
      </c>
      <c r="Q7" s="53" t="s">
        <v>89</v>
      </c>
      <c r="R7" s="53" t="s">
        <v>98</v>
      </c>
      <c r="S7" s="53" t="s">
        <v>89</v>
      </c>
      <c r="T7" s="53" t="s">
        <v>98</v>
      </c>
      <c r="U7" s="53" t="s">
        <v>89</v>
      </c>
      <c r="V7" s="53" t="s">
        <v>98</v>
      </c>
      <c r="W7" s="53" t="s">
        <v>89</v>
      </c>
      <c r="X7" s="80" t="s">
        <v>98</v>
      </c>
      <c r="Y7" s="53" t="s">
        <v>89</v>
      </c>
      <c r="Z7" s="53" t="s">
        <v>98</v>
      </c>
      <c r="AA7" s="100" t="s">
        <v>89</v>
      </c>
      <c r="AB7" s="53" t="s">
        <v>98</v>
      </c>
      <c r="AC7" s="53" t="s">
        <v>89</v>
      </c>
      <c r="AD7" s="125" t="s">
        <v>98</v>
      </c>
      <c r="AE7" s="129" t="s">
        <v>89</v>
      </c>
      <c r="AF7" s="130" t="s">
        <v>98</v>
      </c>
      <c r="AG7" s="124" t="s">
        <v>89</v>
      </c>
    </row>
    <row r="8" spans="1:33" s="1" customFormat="1">
      <c r="A8" s="76" t="s">
        <v>1</v>
      </c>
      <c r="B8" s="30">
        <v>12</v>
      </c>
      <c r="C8" s="52">
        <v>1</v>
      </c>
      <c r="D8" s="30">
        <v>4</v>
      </c>
      <c r="E8" s="52">
        <v>0</v>
      </c>
      <c r="F8" s="30">
        <v>16</v>
      </c>
      <c r="G8" s="75">
        <v>0</v>
      </c>
      <c r="H8" s="32">
        <v>5</v>
      </c>
      <c r="I8" s="31">
        <v>0</v>
      </c>
      <c r="J8" s="132"/>
      <c r="K8" s="133"/>
      <c r="L8" s="134"/>
      <c r="M8" s="133"/>
      <c r="N8" s="134"/>
      <c r="O8" s="133"/>
      <c r="P8" s="134"/>
      <c r="Q8" s="133"/>
      <c r="R8" s="134"/>
      <c r="S8" s="133"/>
      <c r="T8" s="134"/>
      <c r="U8" s="133"/>
      <c r="V8" s="134"/>
      <c r="W8" s="133"/>
      <c r="X8" s="132"/>
      <c r="Y8" s="135"/>
      <c r="Z8" s="136"/>
      <c r="AA8" s="137"/>
      <c r="AB8" s="136"/>
      <c r="AC8" s="135"/>
      <c r="AD8" s="136"/>
      <c r="AE8" s="138"/>
      <c r="AF8" s="136"/>
      <c r="AG8" s="139"/>
    </row>
    <row r="9" spans="1:33" s="1" customFormat="1">
      <c r="A9" s="77" t="s">
        <v>3</v>
      </c>
      <c r="B9" s="30">
        <v>0</v>
      </c>
      <c r="C9" s="52">
        <v>0</v>
      </c>
      <c r="D9" s="30">
        <v>0</v>
      </c>
      <c r="E9" s="52">
        <v>0</v>
      </c>
      <c r="F9" s="30">
        <v>0</v>
      </c>
      <c r="G9" s="75">
        <v>0</v>
      </c>
      <c r="H9" s="32">
        <v>0</v>
      </c>
      <c r="I9" s="31">
        <v>0</v>
      </c>
      <c r="J9" s="132"/>
      <c r="K9" s="133"/>
      <c r="L9" s="134"/>
      <c r="M9" s="133"/>
      <c r="N9" s="134"/>
      <c r="O9" s="133"/>
      <c r="P9" s="134"/>
      <c r="Q9" s="133"/>
      <c r="R9" s="134"/>
      <c r="S9" s="133"/>
      <c r="T9" s="134"/>
      <c r="U9" s="133"/>
      <c r="V9" s="134"/>
      <c r="W9" s="133"/>
      <c r="X9" s="132"/>
      <c r="Y9" s="133"/>
      <c r="Z9" s="132"/>
      <c r="AA9" s="140"/>
      <c r="AB9" s="132"/>
      <c r="AC9" s="133"/>
      <c r="AD9" s="132"/>
      <c r="AE9" s="141"/>
      <c r="AF9" s="132"/>
      <c r="AG9" s="142"/>
    </row>
    <row r="10" spans="1:33" s="1" customFormat="1">
      <c r="A10" s="77" t="s">
        <v>4</v>
      </c>
      <c r="B10" s="30">
        <v>0</v>
      </c>
      <c r="C10" s="52">
        <v>0</v>
      </c>
      <c r="D10" s="30">
        <v>0</v>
      </c>
      <c r="E10" s="52">
        <v>0</v>
      </c>
      <c r="F10" s="30">
        <v>0</v>
      </c>
      <c r="G10" s="75">
        <v>0</v>
      </c>
      <c r="H10" s="32">
        <v>0</v>
      </c>
      <c r="I10" s="31">
        <v>0</v>
      </c>
      <c r="J10" s="132"/>
      <c r="K10" s="133"/>
      <c r="L10" s="134"/>
      <c r="M10" s="133"/>
      <c r="N10" s="134"/>
      <c r="O10" s="133"/>
      <c r="P10" s="134"/>
      <c r="Q10" s="133"/>
      <c r="R10" s="134"/>
      <c r="S10" s="133"/>
      <c r="T10" s="134"/>
      <c r="U10" s="133"/>
      <c r="V10" s="134"/>
      <c r="W10" s="133"/>
      <c r="X10" s="132"/>
      <c r="Y10" s="133"/>
      <c r="Z10" s="132"/>
      <c r="AA10" s="140"/>
      <c r="AB10" s="132"/>
      <c r="AC10" s="133"/>
      <c r="AD10" s="132"/>
      <c r="AE10" s="141"/>
      <c r="AF10" s="132"/>
      <c r="AG10" s="142"/>
    </row>
    <row r="11" spans="1:33" s="1" customFormat="1">
      <c r="A11" s="77" t="s">
        <v>2</v>
      </c>
      <c r="B11" s="30">
        <v>0</v>
      </c>
      <c r="C11" s="52">
        <v>0</v>
      </c>
      <c r="D11" s="30">
        <v>0</v>
      </c>
      <c r="E11" s="52">
        <v>0</v>
      </c>
      <c r="F11" s="30">
        <v>0</v>
      </c>
      <c r="G11" s="75">
        <v>0</v>
      </c>
      <c r="H11" s="32">
        <v>0</v>
      </c>
      <c r="I11" s="31">
        <v>0</v>
      </c>
      <c r="J11" s="132"/>
      <c r="K11" s="133"/>
      <c r="L11" s="134"/>
      <c r="M11" s="133"/>
      <c r="N11" s="134"/>
      <c r="O11" s="133"/>
      <c r="P11" s="134"/>
      <c r="Q11" s="133"/>
      <c r="R11" s="134"/>
      <c r="S11" s="133"/>
      <c r="T11" s="134"/>
      <c r="U11" s="133"/>
      <c r="V11" s="134"/>
      <c r="W11" s="133"/>
      <c r="X11" s="132"/>
      <c r="Y11" s="133"/>
      <c r="Z11" s="132"/>
      <c r="AA11" s="140"/>
      <c r="AB11" s="132"/>
      <c r="AC11" s="133"/>
      <c r="AD11" s="132"/>
      <c r="AE11" s="141"/>
      <c r="AF11" s="132"/>
      <c r="AG11" s="142"/>
    </row>
    <row r="12" spans="1:33" s="1" customFormat="1">
      <c r="A12" s="77" t="s">
        <v>6</v>
      </c>
      <c r="B12" s="30">
        <v>0</v>
      </c>
      <c r="C12" s="52">
        <v>0</v>
      </c>
      <c r="D12" s="30">
        <v>0</v>
      </c>
      <c r="E12" s="52">
        <v>0</v>
      </c>
      <c r="F12" s="30">
        <v>0</v>
      </c>
      <c r="G12" s="75">
        <v>0</v>
      </c>
      <c r="H12" s="32">
        <v>0</v>
      </c>
      <c r="I12" s="31">
        <v>0</v>
      </c>
      <c r="J12" s="132"/>
      <c r="K12" s="133"/>
      <c r="L12" s="134"/>
      <c r="M12" s="133"/>
      <c r="N12" s="134"/>
      <c r="O12" s="133"/>
      <c r="P12" s="134"/>
      <c r="Q12" s="133"/>
      <c r="R12" s="134"/>
      <c r="S12" s="133"/>
      <c r="T12" s="134"/>
      <c r="U12" s="133"/>
      <c r="V12" s="134"/>
      <c r="W12" s="133"/>
      <c r="X12" s="132"/>
      <c r="Y12" s="133"/>
      <c r="Z12" s="132"/>
      <c r="AA12" s="140"/>
      <c r="AB12" s="132"/>
      <c r="AC12" s="133"/>
      <c r="AD12" s="132"/>
      <c r="AE12" s="141"/>
      <c r="AF12" s="132"/>
      <c r="AG12" s="142"/>
    </row>
    <row r="13" spans="1:33" s="1" customFormat="1">
      <c r="A13" s="77" t="s">
        <v>5</v>
      </c>
      <c r="B13" s="30">
        <v>0</v>
      </c>
      <c r="C13" s="52">
        <v>0</v>
      </c>
      <c r="D13" s="30">
        <v>0</v>
      </c>
      <c r="E13" s="52">
        <v>0</v>
      </c>
      <c r="F13" s="30">
        <v>0</v>
      </c>
      <c r="G13" s="75">
        <v>0</v>
      </c>
      <c r="H13" s="32">
        <v>0</v>
      </c>
      <c r="I13" s="31">
        <v>0</v>
      </c>
      <c r="J13" s="132"/>
      <c r="K13" s="133"/>
      <c r="L13" s="134"/>
      <c r="M13" s="133"/>
      <c r="N13" s="134"/>
      <c r="O13" s="133"/>
      <c r="P13" s="134"/>
      <c r="Q13" s="133"/>
      <c r="R13" s="134"/>
      <c r="S13" s="133"/>
      <c r="T13" s="134"/>
      <c r="U13" s="133"/>
      <c r="V13" s="134"/>
      <c r="W13" s="133"/>
      <c r="X13" s="132"/>
      <c r="Y13" s="133"/>
      <c r="Z13" s="132"/>
      <c r="AA13" s="140"/>
      <c r="AB13" s="132"/>
      <c r="AC13" s="133"/>
      <c r="AD13" s="132"/>
      <c r="AE13" s="141"/>
      <c r="AF13" s="132"/>
      <c r="AG13" s="142"/>
    </row>
    <row r="14" spans="1:33" s="1" customFormat="1">
      <c r="A14" s="37" t="s">
        <v>81</v>
      </c>
      <c r="B14" s="30">
        <v>125</v>
      </c>
      <c r="C14" s="52">
        <v>12</v>
      </c>
      <c r="D14" s="30">
        <v>160</v>
      </c>
      <c r="E14" s="52">
        <v>11</v>
      </c>
      <c r="F14" s="30">
        <v>180</v>
      </c>
      <c r="G14" s="75">
        <v>16</v>
      </c>
      <c r="H14" s="32">
        <v>149</v>
      </c>
      <c r="I14" s="31">
        <v>8</v>
      </c>
      <c r="J14" s="132"/>
      <c r="K14" s="133"/>
      <c r="L14" s="134"/>
      <c r="M14" s="133"/>
      <c r="N14" s="134"/>
      <c r="O14" s="133"/>
      <c r="P14" s="134"/>
      <c r="Q14" s="133"/>
      <c r="R14" s="134"/>
      <c r="S14" s="133"/>
      <c r="T14" s="134"/>
      <c r="U14" s="133"/>
      <c r="V14" s="134"/>
      <c r="W14" s="133"/>
      <c r="X14" s="132"/>
      <c r="Y14" s="133"/>
      <c r="Z14" s="132"/>
      <c r="AA14" s="140"/>
      <c r="AB14" s="132"/>
      <c r="AC14" s="133"/>
      <c r="AD14" s="132"/>
      <c r="AE14" s="141"/>
      <c r="AF14" s="132"/>
      <c r="AG14" s="142"/>
    </row>
    <row r="15" spans="1:33" s="1" customFormat="1">
      <c r="A15" s="77" t="s">
        <v>9</v>
      </c>
      <c r="B15" s="30">
        <v>0</v>
      </c>
      <c r="C15" s="52">
        <v>0</v>
      </c>
      <c r="D15" s="30">
        <v>0</v>
      </c>
      <c r="E15" s="52">
        <v>0</v>
      </c>
      <c r="F15" s="30">
        <v>0</v>
      </c>
      <c r="G15" s="75">
        <v>0</v>
      </c>
      <c r="H15" s="32">
        <v>0</v>
      </c>
      <c r="I15" s="31">
        <v>0</v>
      </c>
      <c r="J15" s="132"/>
      <c r="K15" s="133"/>
      <c r="L15" s="134"/>
      <c r="M15" s="133"/>
      <c r="N15" s="134"/>
      <c r="O15" s="133"/>
      <c r="P15" s="134"/>
      <c r="Q15" s="133"/>
      <c r="R15" s="134"/>
      <c r="S15" s="133"/>
      <c r="T15" s="134"/>
      <c r="U15" s="133"/>
      <c r="V15" s="134"/>
      <c r="W15" s="133"/>
      <c r="X15" s="132"/>
      <c r="Y15" s="133"/>
      <c r="Z15" s="132"/>
      <c r="AA15" s="140"/>
      <c r="AB15" s="132"/>
      <c r="AC15" s="133"/>
      <c r="AD15" s="132"/>
      <c r="AE15" s="141"/>
      <c r="AF15" s="132"/>
      <c r="AG15" s="142"/>
    </row>
    <row r="16" spans="1:33" s="1" customFormat="1">
      <c r="A16" s="77" t="s">
        <v>10</v>
      </c>
      <c r="B16" s="30">
        <v>142</v>
      </c>
      <c r="C16" s="52">
        <v>4</v>
      </c>
      <c r="D16" s="30">
        <v>184</v>
      </c>
      <c r="E16" s="52">
        <v>9</v>
      </c>
      <c r="F16" s="30">
        <v>200</v>
      </c>
      <c r="G16" s="75">
        <v>20</v>
      </c>
      <c r="H16" s="32">
        <v>152</v>
      </c>
      <c r="I16" s="31">
        <v>6</v>
      </c>
      <c r="J16" s="132"/>
      <c r="K16" s="133"/>
      <c r="L16" s="134"/>
      <c r="M16" s="133"/>
      <c r="N16" s="134"/>
      <c r="O16" s="133"/>
      <c r="P16" s="134"/>
      <c r="Q16" s="133"/>
      <c r="R16" s="134"/>
      <c r="S16" s="133"/>
      <c r="T16" s="134"/>
      <c r="U16" s="133"/>
      <c r="V16" s="134"/>
      <c r="W16" s="133"/>
      <c r="X16" s="132"/>
      <c r="Y16" s="133"/>
      <c r="Z16" s="132"/>
      <c r="AA16" s="140"/>
      <c r="AB16" s="132"/>
      <c r="AC16" s="133"/>
      <c r="AD16" s="132"/>
      <c r="AE16" s="141"/>
      <c r="AF16" s="132"/>
      <c r="AG16" s="142"/>
    </row>
    <row r="17" spans="1:33" s="1" customFormat="1">
      <c r="A17" s="77" t="s">
        <v>11</v>
      </c>
      <c r="B17" s="30">
        <v>0</v>
      </c>
      <c r="C17" s="52">
        <v>0</v>
      </c>
      <c r="D17" s="30">
        <v>0</v>
      </c>
      <c r="E17" s="52">
        <v>0</v>
      </c>
      <c r="F17" s="30">
        <v>0</v>
      </c>
      <c r="G17" s="75">
        <v>0</v>
      </c>
      <c r="H17" s="32">
        <v>0</v>
      </c>
      <c r="I17" s="31">
        <v>0</v>
      </c>
      <c r="J17" s="132"/>
      <c r="K17" s="133"/>
      <c r="L17" s="134"/>
      <c r="M17" s="133"/>
      <c r="N17" s="134"/>
      <c r="O17" s="133"/>
      <c r="P17" s="134"/>
      <c r="Q17" s="133"/>
      <c r="R17" s="134"/>
      <c r="S17" s="133"/>
      <c r="T17" s="134"/>
      <c r="U17" s="133"/>
      <c r="V17" s="134"/>
      <c r="W17" s="133"/>
      <c r="X17" s="132"/>
      <c r="Y17" s="133"/>
      <c r="Z17" s="132"/>
      <c r="AA17" s="140"/>
      <c r="AB17" s="132"/>
      <c r="AC17" s="133"/>
      <c r="AD17" s="132"/>
      <c r="AE17" s="141"/>
      <c r="AF17" s="132"/>
      <c r="AG17" s="142"/>
    </row>
    <row r="18" spans="1:33" s="1" customFormat="1">
      <c r="A18" s="77" t="s">
        <v>14</v>
      </c>
      <c r="B18" s="30">
        <v>20</v>
      </c>
      <c r="C18" s="52">
        <v>2</v>
      </c>
      <c r="D18" s="30">
        <v>27</v>
      </c>
      <c r="E18" s="52">
        <v>3</v>
      </c>
      <c r="F18" s="30">
        <v>30</v>
      </c>
      <c r="G18" s="75">
        <v>1</v>
      </c>
      <c r="H18" s="32">
        <v>15</v>
      </c>
      <c r="I18" s="31">
        <v>3</v>
      </c>
      <c r="J18" s="132"/>
      <c r="K18" s="133"/>
      <c r="L18" s="134"/>
      <c r="M18" s="133"/>
      <c r="N18" s="134"/>
      <c r="O18" s="133"/>
      <c r="P18" s="134"/>
      <c r="Q18" s="133"/>
      <c r="R18" s="134"/>
      <c r="S18" s="133"/>
      <c r="T18" s="134"/>
      <c r="U18" s="133"/>
      <c r="V18" s="134"/>
      <c r="W18" s="133"/>
      <c r="X18" s="132"/>
      <c r="Y18" s="133"/>
      <c r="Z18" s="132"/>
      <c r="AA18" s="140"/>
      <c r="AB18" s="132"/>
      <c r="AC18" s="133"/>
      <c r="AD18" s="132"/>
      <c r="AE18" s="141"/>
      <c r="AF18" s="132"/>
      <c r="AG18" s="142"/>
    </row>
    <row r="19" spans="1:33" s="1" customFormat="1">
      <c r="A19" s="77" t="s">
        <v>12</v>
      </c>
      <c r="B19" s="30">
        <v>0</v>
      </c>
      <c r="C19" s="52">
        <v>0</v>
      </c>
      <c r="D19" s="30">
        <v>0</v>
      </c>
      <c r="E19" s="52">
        <v>0</v>
      </c>
      <c r="F19" s="30">
        <v>0</v>
      </c>
      <c r="G19" s="75">
        <v>0</v>
      </c>
      <c r="H19" s="32">
        <v>0</v>
      </c>
      <c r="I19" s="31">
        <v>0</v>
      </c>
      <c r="J19" s="132"/>
      <c r="K19" s="133"/>
      <c r="L19" s="134"/>
      <c r="M19" s="133"/>
      <c r="N19" s="134"/>
      <c r="O19" s="133"/>
      <c r="P19" s="134"/>
      <c r="Q19" s="133"/>
      <c r="R19" s="134"/>
      <c r="S19" s="133"/>
      <c r="T19" s="134"/>
      <c r="U19" s="133"/>
      <c r="V19" s="134"/>
      <c r="W19" s="133"/>
      <c r="X19" s="132"/>
      <c r="Y19" s="133"/>
      <c r="Z19" s="132"/>
      <c r="AA19" s="140"/>
      <c r="AB19" s="132"/>
      <c r="AC19" s="133"/>
      <c r="AD19" s="132"/>
      <c r="AE19" s="141"/>
      <c r="AF19" s="132"/>
      <c r="AG19" s="142"/>
    </row>
    <row r="20" spans="1:33" s="1" customFormat="1">
      <c r="A20" s="77" t="s">
        <v>13</v>
      </c>
      <c r="B20" s="30">
        <v>110</v>
      </c>
      <c r="C20" s="52">
        <v>4</v>
      </c>
      <c r="D20" s="30">
        <v>134</v>
      </c>
      <c r="E20" s="52">
        <v>10</v>
      </c>
      <c r="F20" s="30">
        <v>108</v>
      </c>
      <c r="G20" s="75">
        <v>4</v>
      </c>
      <c r="H20" s="32">
        <v>68</v>
      </c>
      <c r="I20" s="31">
        <v>2</v>
      </c>
      <c r="J20" s="132"/>
      <c r="K20" s="133"/>
      <c r="L20" s="134"/>
      <c r="M20" s="133"/>
      <c r="N20" s="134"/>
      <c r="O20" s="133"/>
      <c r="P20" s="134"/>
      <c r="Q20" s="133"/>
      <c r="R20" s="134"/>
      <c r="S20" s="133"/>
      <c r="T20" s="134"/>
      <c r="U20" s="133"/>
      <c r="V20" s="134"/>
      <c r="W20" s="133"/>
      <c r="X20" s="132"/>
      <c r="Y20" s="133"/>
      <c r="Z20" s="132"/>
      <c r="AA20" s="140"/>
      <c r="AB20" s="132"/>
      <c r="AC20" s="133"/>
      <c r="AD20" s="132"/>
      <c r="AE20" s="141"/>
      <c r="AF20" s="132"/>
      <c r="AG20" s="142"/>
    </row>
    <row r="21" spans="1:33" s="1" customFormat="1">
      <c r="A21" s="77" t="s">
        <v>7</v>
      </c>
      <c r="B21" s="30">
        <v>27</v>
      </c>
      <c r="C21" s="52">
        <v>2</v>
      </c>
      <c r="D21" s="30">
        <v>32</v>
      </c>
      <c r="E21" s="52">
        <v>0</v>
      </c>
      <c r="F21" s="30">
        <v>19</v>
      </c>
      <c r="G21" s="75">
        <v>1</v>
      </c>
      <c r="H21" s="32">
        <v>16</v>
      </c>
      <c r="I21" s="31">
        <v>0</v>
      </c>
      <c r="J21" s="132"/>
      <c r="K21" s="133"/>
      <c r="L21" s="134"/>
      <c r="M21" s="133"/>
      <c r="N21" s="134"/>
      <c r="O21" s="133"/>
      <c r="P21" s="134"/>
      <c r="Q21" s="133"/>
      <c r="R21" s="134"/>
      <c r="S21" s="133"/>
      <c r="T21" s="134"/>
      <c r="U21" s="133"/>
      <c r="V21" s="134"/>
      <c r="W21" s="133"/>
      <c r="X21" s="132"/>
      <c r="Y21" s="133"/>
      <c r="Z21" s="132"/>
      <c r="AA21" s="140"/>
      <c r="AB21" s="132"/>
      <c r="AC21" s="133"/>
      <c r="AD21" s="132"/>
      <c r="AE21" s="141"/>
      <c r="AF21" s="132"/>
      <c r="AG21" s="142"/>
    </row>
    <row r="22" spans="1:33" s="1" customFormat="1">
      <c r="A22" s="77" t="s">
        <v>16</v>
      </c>
      <c r="B22" s="30">
        <v>0</v>
      </c>
      <c r="C22" s="52">
        <v>0</v>
      </c>
      <c r="D22" s="30">
        <v>0</v>
      </c>
      <c r="E22" s="52">
        <v>0</v>
      </c>
      <c r="F22" s="30">
        <v>0</v>
      </c>
      <c r="G22" s="75">
        <v>0</v>
      </c>
      <c r="H22" s="32">
        <v>0</v>
      </c>
      <c r="I22" s="31">
        <v>0</v>
      </c>
      <c r="J22" s="132"/>
      <c r="K22" s="133"/>
      <c r="L22" s="134"/>
      <c r="M22" s="133"/>
      <c r="N22" s="134"/>
      <c r="O22" s="133"/>
      <c r="P22" s="134"/>
      <c r="Q22" s="133"/>
      <c r="R22" s="134"/>
      <c r="S22" s="133"/>
      <c r="T22" s="134"/>
      <c r="U22" s="133"/>
      <c r="V22" s="134"/>
      <c r="W22" s="133"/>
      <c r="X22" s="132"/>
      <c r="Y22" s="133"/>
      <c r="Z22" s="132"/>
      <c r="AA22" s="140"/>
      <c r="AB22" s="132"/>
      <c r="AC22" s="133"/>
      <c r="AD22" s="132"/>
      <c r="AE22" s="141"/>
      <c r="AF22" s="132"/>
      <c r="AG22" s="142"/>
    </row>
    <row r="23" spans="1:33" s="1" customFormat="1">
      <c r="A23" s="77" t="s">
        <v>17</v>
      </c>
      <c r="B23" s="30">
        <v>30</v>
      </c>
      <c r="C23" s="52">
        <v>1</v>
      </c>
      <c r="D23" s="30">
        <v>28</v>
      </c>
      <c r="E23" s="52">
        <v>2</v>
      </c>
      <c r="F23" s="30">
        <v>18</v>
      </c>
      <c r="G23" s="75">
        <v>0</v>
      </c>
      <c r="H23" s="32">
        <v>13</v>
      </c>
      <c r="I23" s="31">
        <v>2</v>
      </c>
      <c r="J23" s="132"/>
      <c r="K23" s="133"/>
      <c r="L23" s="134"/>
      <c r="M23" s="133"/>
      <c r="N23" s="134"/>
      <c r="O23" s="133"/>
      <c r="P23" s="134"/>
      <c r="Q23" s="133"/>
      <c r="R23" s="134"/>
      <c r="S23" s="133"/>
      <c r="T23" s="134"/>
      <c r="U23" s="133"/>
      <c r="V23" s="134"/>
      <c r="W23" s="133"/>
      <c r="X23" s="132"/>
      <c r="Y23" s="133"/>
      <c r="Z23" s="132"/>
      <c r="AA23" s="140"/>
      <c r="AB23" s="132"/>
      <c r="AC23" s="133"/>
      <c r="AD23" s="132"/>
      <c r="AE23" s="141"/>
      <c r="AF23" s="132"/>
      <c r="AG23" s="142"/>
    </row>
    <row r="24" spans="1:33" s="1" customFormat="1">
      <c r="A24" s="77" t="s">
        <v>8</v>
      </c>
      <c r="B24" s="30">
        <v>25</v>
      </c>
      <c r="C24" s="52">
        <v>1</v>
      </c>
      <c r="D24" s="30">
        <v>39</v>
      </c>
      <c r="E24" s="52">
        <v>1</v>
      </c>
      <c r="F24" s="30">
        <v>39</v>
      </c>
      <c r="G24" s="75">
        <v>2</v>
      </c>
      <c r="H24" s="32">
        <v>30</v>
      </c>
      <c r="I24" s="31">
        <v>2</v>
      </c>
      <c r="J24" s="132"/>
      <c r="K24" s="133"/>
      <c r="L24" s="134"/>
      <c r="M24" s="133"/>
      <c r="N24" s="134"/>
      <c r="O24" s="133"/>
      <c r="P24" s="134"/>
      <c r="Q24" s="133"/>
      <c r="R24" s="134"/>
      <c r="S24" s="133"/>
      <c r="T24" s="134"/>
      <c r="U24" s="133"/>
      <c r="V24" s="134"/>
      <c r="W24" s="133"/>
      <c r="X24" s="132"/>
      <c r="Y24" s="133"/>
      <c r="Z24" s="132"/>
      <c r="AA24" s="140"/>
      <c r="AB24" s="132"/>
      <c r="AC24" s="133"/>
      <c r="AD24" s="132"/>
      <c r="AE24" s="141"/>
      <c r="AF24" s="132"/>
      <c r="AG24" s="142"/>
    </row>
    <row r="25" spans="1:33" s="1" customFormat="1">
      <c r="A25" s="77" t="s">
        <v>15</v>
      </c>
      <c r="B25" s="30">
        <v>38</v>
      </c>
      <c r="C25" s="52">
        <v>1</v>
      </c>
      <c r="D25" s="30">
        <v>55</v>
      </c>
      <c r="E25" s="52">
        <v>3</v>
      </c>
      <c r="F25" s="30">
        <v>43</v>
      </c>
      <c r="G25" s="75">
        <v>3</v>
      </c>
      <c r="H25" s="32">
        <v>27</v>
      </c>
      <c r="I25" s="31">
        <v>1</v>
      </c>
      <c r="J25" s="132"/>
      <c r="K25" s="133"/>
      <c r="L25" s="134"/>
      <c r="M25" s="133"/>
      <c r="N25" s="134"/>
      <c r="O25" s="133"/>
      <c r="P25" s="134"/>
      <c r="Q25" s="133"/>
      <c r="R25" s="134"/>
      <c r="S25" s="133"/>
      <c r="T25" s="134"/>
      <c r="U25" s="133"/>
      <c r="V25" s="134"/>
      <c r="W25" s="133"/>
      <c r="X25" s="132"/>
      <c r="Y25" s="133"/>
      <c r="Z25" s="132"/>
      <c r="AA25" s="140"/>
      <c r="AB25" s="132"/>
      <c r="AC25" s="133"/>
      <c r="AD25" s="132"/>
      <c r="AE25" s="141"/>
      <c r="AF25" s="132"/>
      <c r="AG25" s="142"/>
    </row>
    <row r="26" spans="1:33" s="1" customFormat="1">
      <c r="A26" s="77" t="s">
        <v>18</v>
      </c>
      <c r="B26" s="30">
        <v>0</v>
      </c>
      <c r="C26" s="52">
        <v>0</v>
      </c>
      <c r="D26" s="30">
        <v>0</v>
      </c>
      <c r="E26" s="52">
        <v>0</v>
      </c>
      <c r="F26" s="30">
        <v>0</v>
      </c>
      <c r="G26" s="75">
        <v>0</v>
      </c>
      <c r="H26" s="32">
        <v>0</v>
      </c>
      <c r="I26" s="31">
        <v>0</v>
      </c>
      <c r="J26" s="132"/>
      <c r="K26" s="133"/>
      <c r="L26" s="134"/>
      <c r="M26" s="133"/>
      <c r="N26" s="134"/>
      <c r="O26" s="133"/>
      <c r="P26" s="134"/>
      <c r="Q26" s="133"/>
      <c r="R26" s="134"/>
      <c r="S26" s="133"/>
      <c r="T26" s="134"/>
      <c r="U26" s="133"/>
      <c r="V26" s="134"/>
      <c r="W26" s="133"/>
      <c r="X26" s="132"/>
      <c r="Y26" s="133"/>
      <c r="Z26" s="132"/>
      <c r="AA26" s="140"/>
      <c r="AB26" s="132"/>
      <c r="AC26" s="133"/>
      <c r="AD26" s="132"/>
      <c r="AE26" s="141"/>
      <c r="AF26" s="132"/>
      <c r="AG26" s="142"/>
    </row>
    <row r="27" spans="1:33" s="1" customFormat="1">
      <c r="A27" s="77" t="s">
        <v>19</v>
      </c>
      <c r="B27" s="30">
        <v>0</v>
      </c>
      <c r="C27" s="52">
        <v>0</v>
      </c>
      <c r="D27" s="30">
        <v>0</v>
      </c>
      <c r="E27" s="52">
        <v>0</v>
      </c>
      <c r="F27" s="30">
        <v>0</v>
      </c>
      <c r="G27" s="75">
        <v>0</v>
      </c>
      <c r="H27" s="32">
        <v>0</v>
      </c>
      <c r="I27" s="31">
        <v>0</v>
      </c>
      <c r="J27" s="132"/>
      <c r="K27" s="133"/>
      <c r="L27" s="134"/>
      <c r="M27" s="133"/>
      <c r="N27" s="134"/>
      <c r="O27" s="133"/>
      <c r="P27" s="134"/>
      <c r="Q27" s="133"/>
      <c r="R27" s="134"/>
      <c r="S27" s="133"/>
      <c r="T27" s="134"/>
      <c r="U27" s="133"/>
      <c r="V27" s="134"/>
      <c r="W27" s="133"/>
      <c r="X27" s="132"/>
      <c r="Y27" s="133"/>
      <c r="Z27" s="132"/>
      <c r="AA27" s="140"/>
      <c r="AB27" s="132"/>
      <c r="AC27" s="133"/>
      <c r="AD27" s="132"/>
      <c r="AE27" s="141"/>
      <c r="AF27" s="132"/>
      <c r="AG27" s="142"/>
    </row>
    <row r="28" spans="1:33" s="1" customFormat="1">
      <c r="A28" s="77" t="s">
        <v>20</v>
      </c>
      <c r="B28" s="30">
        <v>74</v>
      </c>
      <c r="C28" s="52">
        <v>5</v>
      </c>
      <c r="D28" s="30">
        <v>78</v>
      </c>
      <c r="E28" s="52">
        <v>0</v>
      </c>
      <c r="F28" s="30">
        <v>78</v>
      </c>
      <c r="G28" s="75">
        <v>4</v>
      </c>
      <c r="H28" s="32">
        <v>56</v>
      </c>
      <c r="I28" s="31">
        <v>5</v>
      </c>
      <c r="J28" s="132"/>
      <c r="K28" s="133"/>
      <c r="L28" s="134"/>
      <c r="M28" s="133"/>
      <c r="N28" s="134"/>
      <c r="O28" s="133"/>
      <c r="P28" s="134"/>
      <c r="Q28" s="133"/>
      <c r="R28" s="134"/>
      <c r="S28" s="133"/>
      <c r="T28" s="134"/>
      <c r="U28" s="133"/>
      <c r="V28" s="134"/>
      <c r="W28" s="133"/>
      <c r="X28" s="132"/>
      <c r="Y28" s="133"/>
      <c r="Z28" s="132"/>
      <c r="AA28" s="140"/>
      <c r="AB28" s="132"/>
      <c r="AC28" s="133"/>
      <c r="AD28" s="132"/>
      <c r="AE28" s="141"/>
      <c r="AF28" s="132"/>
      <c r="AG28" s="142"/>
    </row>
    <row r="29" spans="1:33" s="1" customFormat="1">
      <c r="A29" s="77" t="s">
        <v>21</v>
      </c>
      <c r="B29" s="30">
        <v>0</v>
      </c>
      <c r="C29" s="52">
        <v>0</v>
      </c>
      <c r="D29" s="30">
        <v>0</v>
      </c>
      <c r="E29" s="52">
        <v>0</v>
      </c>
      <c r="F29" s="30">
        <v>0</v>
      </c>
      <c r="G29" s="75">
        <v>0</v>
      </c>
      <c r="H29" s="32">
        <v>0</v>
      </c>
      <c r="I29" s="31">
        <v>0</v>
      </c>
      <c r="J29" s="132"/>
      <c r="K29" s="133"/>
      <c r="L29" s="134"/>
      <c r="M29" s="133"/>
      <c r="N29" s="134"/>
      <c r="O29" s="133"/>
      <c r="P29" s="134"/>
      <c r="Q29" s="133"/>
      <c r="R29" s="134"/>
      <c r="S29" s="133"/>
      <c r="T29" s="134"/>
      <c r="U29" s="133"/>
      <c r="V29" s="134"/>
      <c r="W29" s="133"/>
      <c r="X29" s="132"/>
      <c r="Y29" s="133"/>
      <c r="Z29" s="132"/>
      <c r="AA29" s="140"/>
      <c r="AB29" s="132"/>
      <c r="AC29" s="133"/>
      <c r="AD29" s="132"/>
      <c r="AE29" s="141"/>
      <c r="AF29" s="132"/>
      <c r="AG29" s="142"/>
    </row>
    <row r="30" spans="1:33" s="1" customFormat="1">
      <c r="A30" s="77" t="s">
        <v>134</v>
      </c>
      <c r="B30" s="30">
        <v>59</v>
      </c>
      <c r="C30" s="52">
        <v>3</v>
      </c>
      <c r="D30" s="30">
        <v>86</v>
      </c>
      <c r="E30" s="52">
        <v>3</v>
      </c>
      <c r="F30" s="30">
        <v>124</v>
      </c>
      <c r="G30" s="75">
        <v>13</v>
      </c>
      <c r="H30" s="32">
        <v>104</v>
      </c>
      <c r="I30" s="31">
        <v>14</v>
      </c>
      <c r="J30" s="132"/>
      <c r="K30" s="133"/>
      <c r="L30" s="134"/>
      <c r="M30" s="133"/>
      <c r="N30" s="134"/>
      <c r="O30" s="133"/>
      <c r="P30" s="134"/>
      <c r="Q30" s="133"/>
      <c r="R30" s="134"/>
      <c r="S30" s="133"/>
      <c r="T30" s="134"/>
      <c r="U30" s="133"/>
      <c r="V30" s="134"/>
      <c r="W30" s="133"/>
      <c r="X30" s="132"/>
      <c r="Y30" s="133"/>
      <c r="Z30" s="132"/>
      <c r="AA30" s="140"/>
      <c r="AB30" s="132"/>
      <c r="AC30" s="133"/>
      <c r="AD30" s="132"/>
      <c r="AE30" s="141"/>
      <c r="AF30" s="132"/>
      <c r="AG30" s="142"/>
    </row>
    <row r="31" spans="1:33" s="1" customFormat="1">
      <c r="A31" s="77" t="s">
        <v>22</v>
      </c>
      <c r="B31" s="30">
        <v>9</v>
      </c>
      <c r="C31" s="52">
        <v>0</v>
      </c>
      <c r="D31" s="30">
        <v>12</v>
      </c>
      <c r="E31" s="52">
        <v>1</v>
      </c>
      <c r="F31" s="30">
        <v>8</v>
      </c>
      <c r="G31" s="75">
        <v>0</v>
      </c>
      <c r="H31" s="32">
        <v>2</v>
      </c>
      <c r="I31" s="31">
        <v>0</v>
      </c>
      <c r="J31" s="132"/>
      <c r="K31" s="133"/>
      <c r="L31" s="134"/>
      <c r="M31" s="133"/>
      <c r="N31" s="134"/>
      <c r="O31" s="133"/>
      <c r="P31" s="134"/>
      <c r="Q31" s="133"/>
      <c r="R31" s="134"/>
      <c r="S31" s="133"/>
      <c r="T31" s="134"/>
      <c r="U31" s="133"/>
      <c r="V31" s="134"/>
      <c r="W31" s="133"/>
      <c r="X31" s="132"/>
      <c r="Y31" s="133"/>
      <c r="Z31" s="132"/>
      <c r="AA31" s="140"/>
      <c r="AB31" s="132"/>
      <c r="AC31" s="133"/>
      <c r="AD31" s="132"/>
      <c r="AE31" s="141"/>
      <c r="AF31" s="132"/>
      <c r="AG31" s="142"/>
    </row>
    <row r="32" spans="1:33" s="1" customFormat="1">
      <c r="A32" s="77" t="s">
        <v>82</v>
      </c>
      <c r="B32" s="30">
        <v>284</v>
      </c>
      <c r="C32" s="52">
        <v>17</v>
      </c>
      <c r="D32" s="30">
        <v>368</v>
      </c>
      <c r="E32" s="52">
        <v>16</v>
      </c>
      <c r="F32" s="30">
        <v>403</v>
      </c>
      <c r="G32" s="75">
        <v>41</v>
      </c>
      <c r="H32" s="32">
        <v>245</v>
      </c>
      <c r="I32" s="31">
        <v>32</v>
      </c>
      <c r="J32" s="132"/>
      <c r="K32" s="133"/>
      <c r="L32" s="134"/>
      <c r="M32" s="133"/>
      <c r="N32" s="134"/>
      <c r="O32" s="133"/>
      <c r="P32" s="134"/>
      <c r="Q32" s="133"/>
      <c r="R32" s="134"/>
      <c r="S32" s="133"/>
      <c r="T32" s="134"/>
      <c r="U32" s="133"/>
      <c r="V32" s="134"/>
      <c r="W32" s="133"/>
      <c r="X32" s="132"/>
      <c r="Y32" s="133"/>
      <c r="Z32" s="132"/>
      <c r="AA32" s="140"/>
      <c r="AB32" s="132"/>
      <c r="AC32" s="133"/>
      <c r="AD32" s="132"/>
      <c r="AE32" s="141"/>
      <c r="AF32" s="132"/>
      <c r="AG32" s="142"/>
    </row>
    <row r="33" spans="1:33" s="1" customFormat="1">
      <c r="A33" s="77" t="s">
        <v>23</v>
      </c>
      <c r="B33" s="30">
        <v>40</v>
      </c>
      <c r="C33" s="52">
        <v>4</v>
      </c>
      <c r="D33" s="30">
        <v>48</v>
      </c>
      <c r="E33" s="52">
        <v>3</v>
      </c>
      <c r="F33" s="30">
        <v>34</v>
      </c>
      <c r="G33" s="75">
        <v>2</v>
      </c>
      <c r="H33" s="32">
        <v>30</v>
      </c>
      <c r="I33" s="31">
        <v>4</v>
      </c>
      <c r="J33" s="132"/>
      <c r="K33" s="133"/>
      <c r="L33" s="134"/>
      <c r="M33" s="133"/>
      <c r="N33" s="134"/>
      <c r="O33" s="133"/>
      <c r="P33" s="134"/>
      <c r="Q33" s="133"/>
      <c r="R33" s="134"/>
      <c r="S33" s="133"/>
      <c r="T33" s="134"/>
      <c r="U33" s="133"/>
      <c r="V33" s="134"/>
      <c r="W33" s="133"/>
      <c r="X33" s="132"/>
      <c r="Y33" s="133"/>
      <c r="Z33" s="132"/>
      <c r="AA33" s="140"/>
      <c r="AB33" s="132"/>
      <c r="AC33" s="133"/>
      <c r="AD33" s="132"/>
      <c r="AE33" s="141"/>
      <c r="AF33" s="132"/>
      <c r="AG33" s="142"/>
    </row>
    <row r="34" spans="1:33" s="1" customFormat="1">
      <c r="A34" s="77" t="s">
        <v>25</v>
      </c>
      <c r="B34" s="30">
        <v>65</v>
      </c>
      <c r="C34" s="52">
        <v>7</v>
      </c>
      <c r="D34" s="30">
        <v>113</v>
      </c>
      <c r="E34" s="52">
        <v>8</v>
      </c>
      <c r="F34" s="30">
        <v>130</v>
      </c>
      <c r="G34" s="75">
        <v>18</v>
      </c>
      <c r="H34" s="32">
        <v>122</v>
      </c>
      <c r="I34" s="31">
        <v>13</v>
      </c>
      <c r="J34" s="132"/>
      <c r="K34" s="133"/>
      <c r="L34" s="134"/>
      <c r="M34" s="133"/>
      <c r="N34" s="134"/>
      <c r="O34" s="133"/>
      <c r="P34" s="134"/>
      <c r="Q34" s="133"/>
      <c r="R34" s="134"/>
      <c r="S34" s="133"/>
      <c r="T34" s="134"/>
      <c r="U34" s="133"/>
      <c r="V34" s="134"/>
      <c r="W34" s="133"/>
      <c r="X34" s="132"/>
      <c r="Y34" s="133"/>
      <c r="Z34" s="132"/>
      <c r="AA34" s="140"/>
      <c r="AB34" s="132"/>
      <c r="AC34" s="133"/>
      <c r="AD34" s="132"/>
      <c r="AE34" s="141"/>
      <c r="AF34" s="132"/>
      <c r="AG34" s="142"/>
    </row>
    <row r="35" spans="1:33" s="1" customFormat="1">
      <c r="A35" s="77" t="s">
        <v>24</v>
      </c>
      <c r="B35" s="30">
        <v>103</v>
      </c>
      <c r="C35" s="52">
        <v>3</v>
      </c>
      <c r="D35" s="30">
        <v>115</v>
      </c>
      <c r="E35" s="52">
        <v>4</v>
      </c>
      <c r="F35" s="30">
        <v>90</v>
      </c>
      <c r="G35" s="75">
        <v>7</v>
      </c>
      <c r="H35" s="32">
        <v>80</v>
      </c>
      <c r="I35" s="31">
        <v>4</v>
      </c>
      <c r="J35" s="132"/>
      <c r="K35" s="133"/>
      <c r="L35" s="134"/>
      <c r="M35" s="133"/>
      <c r="N35" s="134"/>
      <c r="O35" s="133"/>
      <c r="P35" s="134"/>
      <c r="Q35" s="133"/>
      <c r="R35" s="134"/>
      <c r="S35" s="133"/>
      <c r="T35" s="134"/>
      <c r="U35" s="133"/>
      <c r="V35" s="134"/>
      <c r="W35" s="133"/>
      <c r="X35" s="132"/>
      <c r="Y35" s="133"/>
      <c r="Z35" s="132"/>
      <c r="AA35" s="140"/>
      <c r="AB35" s="132"/>
      <c r="AC35" s="133"/>
      <c r="AD35" s="132"/>
      <c r="AE35" s="141"/>
      <c r="AF35" s="132"/>
      <c r="AG35" s="142"/>
    </row>
    <row r="36" spans="1:33" s="1" customFormat="1">
      <c r="A36" s="77" t="s">
        <v>26</v>
      </c>
      <c r="B36" s="30">
        <v>283</v>
      </c>
      <c r="C36" s="52">
        <v>24</v>
      </c>
      <c r="D36" s="30">
        <v>346</v>
      </c>
      <c r="E36" s="52">
        <v>32</v>
      </c>
      <c r="F36" s="30">
        <v>384</v>
      </c>
      <c r="G36" s="75">
        <v>32</v>
      </c>
      <c r="H36" s="32">
        <v>321</v>
      </c>
      <c r="I36" s="31">
        <v>41</v>
      </c>
      <c r="J36" s="132"/>
      <c r="K36" s="133"/>
      <c r="L36" s="134"/>
      <c r="M36" s="133"/>
      <c r="N36" s="134"/>
      <c r="O36" s="133"/>
      <c r="P36" s="134"/>
      <c r="Q36" s="133"/>
      <c r="R36" s="134"/>
      <c r="S36" s="133"/>
      <c r="T36" s="134"/>
      <c r="U36" s="133"/>
      <c r="V36" s="134"/>
      <c r="W36" s="133"/>
      <c r="X36" s="132"/>
      <c r="Y36" s="133"/>
      <c r="Z36" s="132"/>
      <c r="AA36" s="140"/>
      <c r="AB36" s="132"/>
      <c r="AC36" s="133"/>
      <c r="AD36" s="132"/>
      <c r="AE36" s="141"/>
      <c r="AF36" s="132"/>
      <c r="AG36" s="142"/>
    </row>
    <row r="37" spans="1:33" s="1" customFormat="1">
      <c r="A37" s="77" t="s">
        <v>83</v>
      </c>
      <c r="B37" s="30">
        <v>87</v>
      </c>
      <c r="C37" s="52">
        <v>1</v>
      </c>
      <c r="D37" s="30">
        <v>105</v>
      </c>
      <c r="E37" s="52">
        <v>4</v>
      </c>
      <c r="F37" s="30">
        <v>104</v>
      </c>
      <c r="G37" s="75">
        <v>16</v>
      </c>
      <c r="H37" s="32">
        <v>74</v>
      </c>
      <c r="I37" s="31">
        <v>11</v>
      </c>
      <c r="J37" s="132"/>
      <c r="K37" s="133"/>
      <c r="L37" s="134"/>
      <c r="M37" s="133"/>
      <c r="N37" s="134"/>
      <c r="O37" s="133"/>
      <c r="P37" s="134"/>
      <c r="Q37" s="133"/>
      <c r="R37" s="134"/>
      <c r="S37" s="133"/>
      <c r="T37" s="134"/>
      <c r="U37" s="133"/>
      <c r="V37" s="134"/>
      <c r="W37" s="133"/>
      <c r="X37" s="132"/>
      <c r="Y37" s="133"/>
      <c r="Z37" s="132"/>
      <c r="AA37" s="140"/>
      <c r="AB37" s="132"/>
      <c r="AC37" s="133"/>
      <c r="AD37" s="132"/>
      <c r="AE37" s="141"/>
      <c r="AF37" s="132"/>
      <c r="AG37" s="142"/>
    </row>
    <row r="38" spans="1:33" s="1" customFormat="1">
      <c r="A38" s="77" t="s">
        <v>28</v>
      </c>
      <c r="B38" s="30">
        <v>9</v>
      </c>
      <c r="C38" s="52">
        <v>0</v>
      </c>
      <c r="D38" s="30">
        <v>6</v>
      </c>
      <c r="E38" s="52">
        <v>1</v>
      </c>
      <c r="F38" s="30">
        <v>10</v>
      </c>
      <c r="G38" s="75">
        <v>0</v>
      </c>
      <c r="H38" s="32">
        <v>4</v>
      </c>
      <c r="I38" s="31">
        <v>0</v>
      </c>
      <c r="J38" s="132"/>
      <c r="K38" s="133"/>
      <c r="L38" s="134"/>
      <c r="M38" s="133"/>
      <c r="N38" s="134"/>
      <c r="O38" s="133"/>
      <c r="P38" s="134"/>
      <c r="Q38" s="133"/>
      <c r="R38" s="134"/>
      <c r="S38" s="133"/>
      <c r="T38" s="134"/>
      <c r="U38" s="133"/>
      <c r="V38" s="134"/>
      <c r="W38" s="133"/>
      <c r="X38" s="132"/>
      <c r="Y38" s="133"/>
      <c r="Z38" s="132"/>
      <c r="AA38" s="140"/>
      <c r="AB38" s="132"/>
      <c r="AC38" s="133"/>
      <c r="AD38" s="132"/>
      <c r="AE38" s="141"/>
      <c r="AF38" s="132"/>
      <c r="AG38" s="142"/>
    </row>
    <row r="39" spans="1:33" s="1" customFormat="1">
      <c r="A39" s="77" t="s">
        <v>84</v>
      </c>
      <c r="B39" s="30">
        <v>42</v>
      </c>
      <c r="C39" s="52">
        <v>1</v>
      </c>
      <c r="D39" s="30">
        <v>71</v>
      </c>
      <c r="E39" s="52">
        <v>4</v>
      </c>
      <c r="F39" s="30">
        <v>75</v>
      </c>
      <c r="G39" s="75">
        <v>5</v>
      </c>
      <c r="H39" s="32">
        <v>53</v>
      </c>
      <c r="I39" s="31">
        <v>2</v>
      </c>
      <c r="J39" s="132"/>
      <c r="K39" s="133"/>
      <c r="L39" s="134"/>
      <c r="M39" s="133"/>
      <c r="N39" s="134"/>
      <c r="O39" s="133"/>
      <c r="P39" s="134"/>
      <c r="Q39" s="133"/>
      <c r="R39" s="134"/>
      <c r="S39" s="133"/>
      <c r="T39" s="134"/>
      <c r="U39" s="133"/>
      <c r="V39" s="134"/>
      <c r="W39" s="133"/>
      <c r="X39" s="132"/>
      <c r="Y39" s="133"/>
      <c r="Z39" s="132"/>
      <c r="AA39" s="140"/>
      <c r="AB39" s="132"/>
      <c r="AC39" s="133"/>
      <c r="AD39" s="132"/>
      <c r="AE39" s="141"/>
      <c r="AF39" s="132"/>
      <c r="AG39" s="142"/>
    </row>
    <row r="40" spans="1:33" s="1" customFormat="1">
      <c r="A40" s="77" t="s">
        <v>27</v>
      </c>
      <c r="B40" s="30">
        <v>0</v>
      </c>
      <c r="C40" s="52">
        <v>0</v>
      </c>
      <c r="D40" s="30">
        <v>0</v>
      </c>
      <c r="E40" s="52">
        <v>0</v>
      </c>
      <c r="F40" s="30">
        <v>0</v>
      </c>
      <c r="G40" s="75">
        <v>0</v>
      </c>
      <c r="H40" s="32">
        <v>0</v>
      </c>
      <c r="I40" s="31">
        <v>0</v>
      </c>
      <c r="J40" s="132"/>
      <c r="K40" s="133"/>
      <c r="L40" s="134"/>
      <c r="M40" s="133"/>
      <c r="N40" s="134"/>
      <c r="O40" s="133"/>
      <c r="P40" s="134"/>
      <c r="Q40" s="133"/>
      <c r="R40" s="134"/>
      <c r="S40" s="133"/>
      <c r="T40" s="134"/>
      <c r="U40" s="133"/>
      <c r="V40" s="134"/>
      <c r="W40" s="133"/>
      <c r="X40" s="132"/>
      <c r="Y40" s="133"/>
      <c r="Z40" s="132"/>
      <c r="AA40" s="140"/>
      <c r="AB40" s="132"/>
      <c r="AC40" s="133"/>
      <c r="AD40" s="132"/>
      <c r="AE40" s="141"/>
      <c r="AF40" s="132"/>
      <c r="AG40" s="142"/>
    </row>
    <row r="41" spans="1:33" s="1" customFormat="1">
      <c r="A41" s="77" t="s">
        <v>29</v>
      </c>
      <c r="B41" s="30">
        <v>0</v>
      </c>
      <c r="C41" s="52">
        <v>0</v>
      </c>
      <c r="D41" s="30">
        <v>0</v>
      </c>
      <c r="E41" s="52">
        <v>0</v>
      </c>
      <c r="F41" s="30">
        <v>0</v>
      </c>
      <c r="G41" s="75">
        <v>0</v>
      </c>
      <c r="H41" s="32">
        <v>0</v>
      </c>
      <c r="I41" s="31">
        <v>0</v>
      </c>
      <c r="J41" s="132"/>
      <c r="K41" s="133"/>
      <c r="L41" s="134"/>
      <c r="M41" s="133"/>
      <c r="N41" s="134"/>
      <c r="O41" s="133"/>
      <c r="P41" s="134"/>
      <c r="Q41" s="133"/>
      <c r="R41" s="134"/>
      <c r="S41" s="133"/>
      <c r="T41" s="134"/>
      <c r="U41" s="133"/>
      <c r="V41" s="134"/>
      <c r="W41" s="133"/>
      <c r="X41" s="132"/>
      <c r="Y41" s="133"/>
      <c r="Z41" s="132"/>
      <c r="AA41" s="140"/>
      <c r="AB41" s="132"/>
      <c r="AC41" s="133"/>
      <c r="AD41" s="132"/>
      <c r="AE41" s="141"/>
      <c r="AF41" s="132"/>
      <c r="AG41" s="142"/>
    </row>
    <row r="42" spans="1:33" s="1" customFormat="1">
      <c r="A42" s="77" t="s">
        <v>32</v>
      </c>
      <c r="B42" s="30">
        <v>0</v>
      </c>
      <c r="C42" s="52">
        <v>0</v>
      </c>
      <c r="D42" s="30">
        <v>0</v>
      </c>
      <c r="E42" s="52">
        <v>0</v>
      </c>
      <c r="F42" s="30">
        <v>0</v>
      </c>
      <c r="G42" s="75">
        <v>0</v>
      </c>
      <c r="H42" s="32">
        <v>0</v>
      </c>
      <c r="I42" s="31">
        <v>0</v>
      </c>
      <c r="J42" s="132"/>
      <c r="K42" s="133"/>
      <c r="L42" s="134"/>
      <c r="M42" s="133"/>
      <c r="N42" s="134"/>
      <c r="O42" s="133"/>
      <c r="P42" s="134"/>
      <c r="Q42" s="133"/>
      <c r="R42" s="134"/>
      <c r="S42" s="133"/>
      <c r="T42" s="134"/>
      <c r="U42" s="133"/>
      <c r="V42" s="134"/>
      <c r="W42" s="133"/>
      <c r="X42" s="132"/>
      <c r="Y42" s="133"/>
      <c r="Z42" s="132"/>
      <c r="AA42" s="140"/>
      <c r="AB42" s="132"/>
      <c r="AC42" s="133"/>
      <c r="AD42" s="132"/>
      <c r="AE42" s="141"/>
      <c r="AF42" s="132"/>
      <c r="AG42" s="142"/>
    </row>
    <row r="43" spans="1:33" s="1" customFormat="1">
      <c r="A43" s="77" t="s">
        <v>30</v>
      </c>
      <c r="B43" s="30">
        <v>0</v>
      </c>
      <c r="C43" s="52">
        <v>0</v>
      </c>
      <c r="D43" s="30">
        <v>0</v>
      </c>
      <c r="E43" s="52">
        <v>0</v>
      </c>
      <c r="F43" s="30">
        <v>0</v>
      </c>
      <c r="G43" s="75">
        <v>0</v>
      </c>
      <c r="H43" s="32">
        <v>0</v>
      </c>
      <c r="I43" s="31">
        <v>0</v>
      </c>
      <c r="J43" s="132"/>
      <c r="K43" s="133"/>
      <c r="L43" s="134"/>
      <c r="M43" s="133"/>
      <c r="N43" s="134"/>
      <c r="O43" s="133"/>
      <c r="P43" s="134"/>
      <c r="Q43" s="133"/>
      <c r="R43" s="134"/>
      <c r="S43" s="133"/>
      <c r="T43" s="134"/>
      <c r="U43" s="133"/>
      <c r="V43" s="134"/>
      <c r="W43" s="133"/>
      <c r="X43" s="132"/>
      <c r="Y43" s="133"/>
      <c r="Z43" s="132"/>
      <c r="AA43" s="140"/>
      <c r="AB43" s="132"/>
      <c r="AC43" s="133"/>
      <c r="AD43" s="132"/>
      <c r="AE43" s="141"/>
      <c r="AF43" s="132"/>
      <c r="AG43" s="142"/>
    </row>
    <row r="44" spans="1:33" s="1" customFormat="1">
      <c r="A44" s="77" t="s">
        <v>31</v>
      </c>
      <c r="B44" s="30">
        <v>72</v>
      </c>
      <c r="C44" s="52">
        <v>2</v>
      </c>
      <c r="D44" s="30">
        <v>80</v>
      </c>
      <c r="E44" s="52">
        <v>3</v>
      </c>
      <c r="F44" s="30">
        <v>65</v>
      </c>
      <c r="G44" s="75">
        <v>7</v>
      </c>
      <c r="H44" s="32">
        <v>44</v>
      </c>
      <c r="I44" s="31">
        <v>8</v>
      </c>
      <c r="J44" s="132"/>
      <c r="K44" s="133"/>
      <c r="L44" s="134"/>
      <c r="M44" s="133"/>
      <c r="N44" s="134"/>
      <c r="O44" s="133"/>
      <c r="P44" s="134"/>
      <c r="Q44" s="133"/>
      <c r="R44" s="134"/>
      <c r="S44" s="133"/>
      <c r="T44" s="134"/>
      <c r="U44" s="133"/>
      <c r="V44" s="134"/>
      <c r="W44" s="133"/>
      <c r="X44" s="132"/>
      <c r="Y44" s="133"/>
      <c r="Z44" s="132"/>
      <c r="AA44" s="140"/>
      <c r="AB44" s="132"/>
      <c r="AC44" s="133"/>
      <c r="AD44" s="132"/>
      <c r="AE44" s="141"/>
      <c r="AF44" s="132"/>
      <c r="AG44" s="142"/>
    </row>
    <row r="45" spans="1:33" s="1" customFormat="1">
      <c r="A45" s="77" t="s">
        <v>35</v>
      </c>
      <c r="B45" s="30">
        <v>0</v>
      </c>
      <c r="C45" s="52">
        <v>0</v>
      </c>
      <c r="D45" s="30">
        <v>0</v>
      </c>
      <c r="E45" s="52">
        <v>0</v>
      </c>
      <c r="F45" s="30">
        <v>0</v>
      </c>
      <c r="G45" s="75">
        <v>0</v>
      </c>
      <c r="H45" s="32">
        <v>0</v>
      </c>
      <c r="I45" s="31">
        <v>0</v>
      </c>
      <c r="J45" s="132"/>
      <c r="K45" s="133"/>
      <c r="L45" s="134"/>
      <c r="M45" s="133"/>
      <c r="N45" s="134"/>
      <c r="O45" s="133"/>
      <c r="P45" s="134"/>
      <c r="Q45" s="133"/>
      <c r="R45" s="134"/>
      <c r="S45" s="133"/>
      <c r="T45" s="134"/>
      <c r="U45" s="133"/>
      <c r="V45" s="134"/>
      <c r="W45" s="133"/>
      <c r="X45" s="132"/>
      <c r="Y45" s="133"/>
      <c r="Z45" s="132"/>
      <c r="AA45" s="140"/>
      <c r="AB45" s="132"/>
      <c r="AC45" s="133"/>
      <c r="AD45" s="132"/>
      <c r="AE45" s="141"/>
      <c r="AF45" s="132"/>
      <c r="AG45" s="142"/>
    </row>
    <row r="46" spans="1:33" s="1" customFormat="1">
      <c r="A46" s="77" t="s">
        <v>34</v>
      </c>
      <c r="B46" s="30">
        <v>0</v>
      </c>
      <c r="C46" s="52">
        <v>0</v>
      </c>
      <c r="D46" s="30">
        <v>0</v>
      </c>
      <c r="E46" s="52">
        <v>0</v>
      </c>
      <c r="F46" s="30">
        <v>0</v>
      </c>
      <c r="G46" s="75">
        <v>0</v>
      </c>
      <c r="H46" s="32">
        <v>0</v>
      </c>
      <c r="I46" s="31">
        <v>0</v>
      </c>
      <c r="J46" s="132"/>
      <c r="K46" s="133"/>
      <c r="L46" s="134"/>
      <c r="M46" s="133"/>
      <c r="N46" s="134"/>
      <c r="O46" s="133"/>
      <c r="P46" s="134"/>
      <c r="Q46" s="133"/>
      <c r="R46" s="134"/>
      <c r="S46" s="133"/>
      <c r="T46" s="134"/>
      <c r="U46" s="133"/>
      <c r="V46" s="134"/>
      <c r="W46" s="133"/>
      <c r="X46" s="132"/>
      <c r="Y46" s="133"/>
      <c r="Z46" s="132"/>
      <c r="AA46" s="140"/>
      <c r="AB46" s="132"/>
      <c r="AC46" s="133"/>
      <c r="AD46" s="132"/>
      <c r="AE46" s="141"/>
      <c r="AF46" s="132"/>
      <c r="AG46" s="142"/>
    </row>
    <row r="47" spans="1:33" s="1" customFormat="1">
      <c r="A47" s="77" t="s">
        <v>33</v>
      </c>
      <c r="B47" s="30">
        <v>8</v>
      </c>
      <c r="C47" s="52">
        <v>0</v>
      </c>
      <c r="D47" s="30">
        <v>15</v>
      </c>
      <c r="E47" s="52">
        <v>1</v>
      </c>
      <c r="F47" s="30">
        <v>8</v>
      </c>
      <c r="G47" s="75">
        <v>0</v>
      </c>
      <c r="H47" s="32">
        <v>9</v>
      </c>
      <c r="I47" s="31">
        <v>0</v>
      </c>
      <c r="J47" s="132"/>
      <c r="K47" s="133"/>
      <c r="L47" s="134"/>
      <c r="M47" s="133"/>
      <c r="N47" s="134"/>
      <c r="O47" s="133"/>
      <c r="P47" s="134"/>
      <c r="Q47" s="133"/>
      <c r="R47" s="134"/>
      <c r="S47" s="133"/>
      <c r="T47" s="134"/>
      <c r="U47" s="133"/>
      <c r="V47" s="134"/>
      <c r="W47" s="133"/>
      <c r="X47" s="132"/>
      <c r="Y47" s="133"/>
      <c r="Z47" s="132"/>
      <c r="AA47" s="140"/>
      <c r="AB47" s="132"/>
      <c r="AC47" s="133"/>
      <c r="AD47" s="132"/>
      <c r="AE47" s="141"/>
      <c r="AF47" s="132"/>
      <c r="AG47" s="142"/>
    </row>
    <row r="48" spans="1:33" s="1" customFormat="1">
      <c r="A48" s="77" t="s">
        <v>36</v>
      </c>
      <c r="B48" s="30">
        <v>0</v>
      </c>
      <c r="C48" s="52">
        <v>0</v>
      </c>
      <c r="D48" s="30">
        <v>0</v>
      </c>
      <c r="E48" s="52">
        <v>0</v>
      </c>
      <c r="F48" s="30">
        <v>0</v>
      </c>
      <c r="G48" s="75">
        <v>0</v>
      </c>
      <c r="H48" s="32">
        <v>0</v>
      </c>
      <c r="I48" s="31">
        <v>0</v>
      </c>
      <c r="J48" s="132"/>
      <c r="K48" s="133"/>
      <c r="L48" s="134"/>
      <c r="M48" s="133"/>
      <c r="N48" s="134"/>
      <c r="O48" s="133"/>
      <c r="P48" s="134"/>
      <c r="Q48" s="133"/>
      <c r="R48" s="134"/>
      <c r="S48" s="133"/>
      <c r="T48" s="134"/>
      <c r="U48" s="133"/>
      <c r="V48" s="134"/>
      <c r="W48" s="133"/>
      <c r="X48" s="132"/>
      <c r="Y48" s="133"/>
      <c r="Z48" s="132"/>
      <c r="AA48" s="140"/>
      <c r="AB48" s="132"/>
      <c r="AC48" s="133"/>
      <c r="AD48" s="132"/>
      <c r="AE48" s="141"/>
      <c r="AF48" s="132"/>
      <c r="AG48" s="142"/>
    </row>
    <row r="49" spans="1:33" s="1" customFormat="1">
      <c r="A49" s="77" t="s">
        <v>37</v>
      </c>
      <c r="B49" s="30">
        <v>43</v>
      </c>
      <c r="C49" s="52">
        <v>4</v>
      </c>
      <c r="D49" s="30">
        <v>31</v>
      </c>
      <c r="E49" s="52">
        <v>2</v>
      </c>
      <c r="F49" s="30">
        <v>70</v>
      </c>
      <c r="G49" s="75">
        <v>9</v>
      </c>
      <c r="H49" s="32">
        <v>43</v>
      </c>
      <c r="I49" s="31">
        <v>6</v>
      </c>
      <c r="J49" s="132"/>
      <c r="K49" s="133"/>
      <c r="L49" s="134"/>
      <c r="M49" s="133"/>
      <c r="N49" s="134"/>
      <c r="O49" s="133"/>
      <c r="P49" s="134"/>
      <c r="Q49" s="133"/>
      <c r="R49" s="134"/>
      <c r="S49" s="133"/>
      <c r="T49" s="134"/>
      <c r="U49" s="133"/>
      <c r="V49" s="134"/>
      <c r="W49" s="133"/>
      <c r="X49" s="132"/>
      <c r="Y49" s="133"/>
      <c r="Z49" s="132"/>
      <c r="AA49" s="140"/>
      <c r="AB49" s="132"/>
      <c r="AC49" s="133"/>
      <c r="AD49" s="132"/>
      <c r="AE49" s="141"/>
      <c r="AF49" s="132"/>
      <c r="AG49" s="142"/>
    </row>
    <row r="50" spans="1:33" s="1" customFormat="1">
      <c r="A50" s="77" t="s">
        <v>39</v>
      </c>
      <c r="B50" s="30">
        <v>17</v>
      </c>
      <c r="C50" s="52">
        <v>0</v>
      </c>
      <c r="D50" s="30">
        <v>17</v>
      </c>
      <c r="E50" s="52">
        <v>0</v>
      </c>
      <c r="F50" s="30">
        <v>23</v>
      </c>
      <c r="G50" s="75">
        <v>0</v>
      </c>
      <c r="H50" s="32">
        <v>18</v>
      </c>
      <c r="I50" s="31">
        <v>1</v>
      </c>
      <c r="J50" s="132"/>
      <c r="K50" s="133"/>
      <c r="L50" s="134"/>
      <c r="M50" s="133"/>
      <c r="N50" s="134"/>
      <c r="O50" s="133"/>
      <c r="P50" s="134"/>
      <c r="Q50" s="133"/>
      <c r="R50" s="134"/>
      <c r="S50" s="133"/>
      <c r="T50" s="134"/>
      <c r="U50" s="133"/>
      <c r="V50" s="134"/>
      <c r="W50" s="133"/>
      <c r="X50" s="132"/>
      <c r="Y50" s="133"/>
      <c r="Z50" s="132"/>
      <c r="AA50" s="140"/>
      <c r="AB50" s="132"/>
      <c r="AC50" s="133"/>
      <c r="AD50" s="132"/>
      <c r="AE50" s="141"/>
      <c r="AF50" s="132"/>
      <c r="AG50" s="142"/>
    </row>
    <row r="51" spans="1:33" s="1" customFormat="1">
      <c r="A51" s="77" t="s">
        <v>40</v>
      </c>
      <c r="B51" s="30">
        <v>0</v>
      </c>
      <c r="C51" s="52">
        <v>0</v>
      </c>
      <c r="D51" s="30">
        <v>0</v>
      </c>
      <c r="E51" s="52">
        <v>0</v>
      </c>
      <c r="F51" s="30">
        <v>0</v>
      </c>
      <c r="G51" s="75">
        <v>0</v>
      </c>
      <c r="H51" s="32">
        <v>0</v>
      </c>
      <c r="I51" s="31">
        <v>0</v>
      </c>
      <c r="J51" s="132"/>
      <c r="K51" s="133"/>
      <c r="L51" s="134"/>
      <c r="M51" s="133"/>
      <c r="N51" s="134"/>
      <c r="O51" s="133"/>
      <c r="P51" s="134"/>
      <c r="Q51" s="133"/>
      <c r="R51" s="134"/>
      <c r="S51" s="133"/>
      <c r="T51" s="134"/>
      <c r="U51" s="133"/>
      <c r="V51" s="134"/>
      <c r="W51" s="133"/>
      <c r="X51" s="132"/>
      <c r="Y51" s="133"/>
      <c r="Z51" s="132"/>
      <c r="AA51" s="140"/>
      <c r="AB51" s="132"/>
      <c r="AC51" s="133"/>
      <c r="AD51" s="132"/>
      <c r="AE51" s="141"/>
      <c r="AF51" s="132"/>
      <c r="AG51" s="142"/>
    </row>
    <row r="52" spans="1:33" s="1" customFormat="1">
      <c r="A52" s="77" t="s">
        <v>41</v>
      </c>
      <c r="B52" s="30">
        <v>39</v>
      </c>
      <c r="C52" s="52">
        <v>0</v>
      </c>
      <c r="D52" s="30">
        <v>50</v>
      </c>
      <c r="E52" s="52">
        <v>3</v>
      </c>
      <c r="F52" s="30">
        <v>52</v>
      </c>
      <c r="G52" s="75">
        <v>3</v>
      </c>
      <c r="H52" s="32">
        <v>37</v>
      </c>
      <c r="I52" s="31">
        <v>0</v>
      </c>
      <c r="J52" s="132"/>
      <c r="K52" s="133"/>
      <c r="L52" s="134"/>
      <c r="M52" s="133"/>
      <c r="N52" s="134"/>
      <c r="O52" s="133"/>
      <c r="P52" s="134"/>
      <c r="Q52" s="133"/>
      <c r="R52" s="134"/>
      <c r="S52" s="133"/>
      <c r="T52" s="134"/>
      <c r="U52" s="133"/>
      <c r="V52" s="134"/>
      <c r="W52" s="133"/>
      <c r="X52" s="132"/>
      <c r="Y52" s="133"/>
      <c r="Z52" s="132"/>
      <c r="AA52" s="140"/>
      <c r="AB52" s="132"/>
      <c r="AC52" s="133"/>
      <c r="AD52" s="132"/>
      <c r="AE52" s="141"/>
      <c r="AF52" s="132"/>
      <c r="AG52" s="142"/>
    </row>
    <row r="53" spans="1:33" s="1" customFormat="1" ht="12" customHeight="1">
      <c r="A53" s="77" t="s">
        <v>38</v>
      </c>
      <c r="B53" s="30">
        <v>0</v>
      </c>
      <c r="C53" s="52">
        <v>0</v>
      </c>
      <c r="D53" s="30">
        <v>0</v>
      </c>
      <c r="E53" s="52">
        <v>0</v>
      </c>
      <c r="F53" s="30">
        <v>0</v>
      </c>
      <c r="G53" s="75">
        <v>0</v>
      </c>
      <c r="H53" s="32">
        <v>0</v>
      </c>
      <c r="I53" s="31">
        <v>0</v>
      </c>
      <c r="J53" s="132"/>
      <c r="K53" s="133"/>
      <c r="L53" s="134"/>
      <c r="M53" s="133"/>
      <c r="N53" s="134"/>
      <c r="O53" s="133"/>
      <c r="P53" s="134"/>
      <c r="Q53" s="133"/>
      <c r="R53" s="134"/>
      <c r="S53" s="133"/>
      <c r="T53" s="134"/>
      <c r="U53" s="133"/>
      <c r="V53" s="134"/>
      <c r="W53" s="133"/>
      <c r="X53" s="132"/>
      <c r="Y53" s="133"/>
      <c r="Z53" s="132"/>
      <c r="AA53" s="140"/>
      <c r="AB53" s="132"/>
      <c r="AC53" s="133"/>
      <c r="AD53" s="132"/>
      <c r="AE53" s="141"/>
      <c r="AF53" s="132"/>
      <c r="AG53" s="142"/>
    </row>
    <row r="54" spans="1:33" s="1" customFormat="1">
      <c r="A54" s="77" t="s">
        <v>44</v>
      </c>
      <c r="B54" s="30">
        <v>91</v>
      </c>
      <c r="C54" s="52">
        <v>9</v>
      </c>
      <c r="D54" s="30">
        <v>83</v>
      </c>
      <c r="E54" s="52">
        <v>9</v>
      </c>
      <c r="F54" s="30">
        <v>67</v>
      </c>
      <c r="G54" s="75">
        <v>5</v>
      </c>
      <c r="H54" s="32">
        <v>69</v>
      </c>
      <c r="I54" s="31">
        <v>2</v>
      </c>
      <c r="J54" s="132"/>
      <c r="K54" s="133"/>
      <c r="L54" s="134"/>
      <c r="M54" s="133"/>
      <c r="N54" s="134"/>
      <c r="O54" s="133"/>
      <c r="P54" s="134"/>
      <c r="Q54" s="133"/>
      <c r="R54" s="134"/>
      <c r="S54" s="133"/>
      <c r="T54" s="134"/>
      <c r="U54" s="133"/>
      <c r="V54" s="134"/>
      <c r="W54" s="133"/>
      <c r="X54" s="132"/>
      <c r="Y54" s="133"/>
      <c r="Z54" s="132"/>
      <c r="AA54" s="140"/>
      <c r="AB54" s="132"/>
      <c r="AC54" s="133"/>
      <c r="AD54" s="132"/>
      <c r="AE54" s="141"/>
      <c r="AF54" s="132"/>
      <c r="AG54" s="142"/>
    </row>
    <row r="55" spans="1:33" s="1" customFormat="1">
      <c r="A55" s="77" t="s">
        <v>42</v>
      </c>
      <c r="B55" s="30">
        <v>0</v>
      </c>
      <c r="C55" s="52">
        <v>0</v>
      </c>
      <c r="D55" s="30">
        <v>0</v>
      </c>
      <c r="E55" s="52">
        <v>0</v>
      </c>
      <c r="F55" s="30">
        <v>0</v>
      </c>
      <c r="G55" s="75">
        <v>0</v>
      </c>
      <c r="H55" s="32">
        <v>0</v>
      </c>
      <c r="I55" s="31">
        <v>0</v>
      </c>
      <c r="J55" s="132"/>
      <c r="K55" s="133"/>
      <c r="L55" s="134"/>
      <c r="M55" s="133"/>
      <c r="N55" s="134"/>
      <c r="O55" s="133"/>
      <c r="P55" s="134"/>
      <c r="Q55" s="133"/>
      <c r="R55" s="134"/>
      <c r="S55" s="133"/>
      <c r="T55" s="134"/>
      <c r="U55" s="133"/>
      <c r="V55" s="134"/>
      <c r="W55" s="133"/>
      <c r="X55" s="132"/>
      <c r="Y55" s="133"/>
      <c r="Z55" s="132"/>
      <c r="AA55" s="140"/>
      <c r="AB55" s="132"/>
      <c r="AC55" s="133"/>
      <c r="AD55" s="132"/>
      <c r="AE55" s="141"/>
      <c r="AF55" s="132"/>
      <c r="AG55" s="142"/>
    </row>
    <row r="56" spans="1:33" s="1" customFormat="1">
      <c r="A56" s="77" t="s">
        <v>85</v>
      </c>
      <c r="B56" s="30">
        <v>64</v>
      </c>
      <c r="C56" s="52">
        <v>3</v>
      </c>
      <c r="D56" s="30">
        <v>75</v>
      </c>
      <c r="E56" s="52">
        <v>4</v>
      </c>
      <c r="F56" s="30">
        <v>80</v>
      </c>
      <c r="G56" s="75">
        <v>6</v>
      </c>
      <c r="H56" s="32">
        <v>51</v>
      </c>
      <c r="I56" s="31">
        <v>2</v>
      </c>
      <c r="J56" s="132"/>
      <c r="K56" s="133"/>
      <c r="L56" s="134"/>
      <c r="M56" s="133"/>
      <c r="N56" s="134"/>
      <c r="O56" s="133"/>
      <c r="P56" s="134"/>
      <c r="Q56" s="133"/>
      <c r="R56" s="134"/>
      <c r="S56" s="133"/>
      <c r="T56" s="134"/>
      <c r="U56" s="133"/>
      <c r="V56" s="134"/>
      <c r="W56" s="133"/>
      <c r="X56" s="132"/>
      <c r="Y56" s="133"/>
      <c r="Z56" s="132"/>
      <c r="AA56" s="140"/>
      <c r="AB56" s="132"/>
      <c r="AC56" s="133"/>
      <c r="AD56" s="132"/>
      <c r="AE56" s="141"/>
      <c r="AF56" s="132"/>
      <c r="AG56" s="142"/>
    </row>
    <row r="57" spans="1:33" s="1" customFormat="1">
      <c r="A57" s="77" t="s">
        <v>45</v>
      </c>
      <c r="B57" s="30">
        <v>0</v>
      </c>
      <c r="C57" s="52">
        <v>0</v>
      </c>
      <c r="D57" s="30">
        <v>0</v>
      </c>
      <c r="E57" s="52">
        <v>0</v>
      </c>
      <c r="F57" s="30">
        <v>0</v>
      </c>
      <c r="G57" s="75">
        <v>0</v>
      </c>
      <c r="H57" s="32">
        <v>0</v>
      </c>
      <c r="I57" s="31">
        <v>0</v>
      </c>
      <c r="J57" s="132"/>
      <c r="K57" s="133"/>
      <c r="L57" s="134"/>
      <c r="M57" s="133"/>
      <c r="N57" s="134"/>
      <c r="O57" s="133"/>
      <c r="P57" s="134"/>
      <c r="Q57" s="133"/>
      <c r="R57" s="134"/>
      <c r="S57" s="133"/>
      <c r="T57" s="134"/>
      <c r="U57" s="133"/>
      <c r="V57" s="134"/>
      <c r="W57" s="133"/>
      <c r="X57" s="132"/>
      <c r="Y57" s="133"/>
      <c r="Z57" s="132"/>
      <c r="AA57" s="140"/>
      <c r="AB57" s="132"/>
      <c r="AC57" s="133"/>
      <c r="AD57" s="132"/>
      <c r="AE57" s="141"/>
      <c r="AF57" s="132"/>
      <c r="AG57" s="142"/>
    </row>
    <row r="58" spans="1:33" s="1" customFormat="1">
      <c r="A58" s="77" t="s">
        <v>46</v>
      </c>
      <c r="B58" s="30">
        <v>7</v>
      </c>
      <c r="C58" s="52">
        <v>1</v>
      </c>
      <c r="D58" s="30">
        <v>8</v>
      </c>
      <c r="E58" s="52">
        <v>1</v>
      </c>
      <c r="F58" s="30">
        <v>5</v>
      </c>
      <c r="G58" s="75">
        <v>0</v>
      </c>
      <c r="H58" s="32">
        <v>1</v>
      </c>
      <c r="I58" s="31">
        <v>0</v>
      </c>
      <c r="J58" s="132"/>
      <c r="K58" s="133"/>
      <c r="L58" s="134"/>
      <c r="M58" s="133"/>
      <c r="N58" s="134"/>
      <c r="O58" s="133"/>
      <c r="P58" s="134"/>
      <c r="Q58" s="133"/>
      <c r="R58" s="134"/>
      <c r="S58" s="133"/>
      <c r="T58" s="134"/>
      <c r="U58" s="133"/>
      <c r="V58" s="134"/>
      <c r="W58" s="133"/>
      <c r="X58" s="132"/>
      <c r="Y58" s="133"/>
      <c r="Z58" s="132"/>
      <c r="AA58" s="140"/>
      <c r="AB58" s="132"/>
      <c r="AC58" s="133"/>
      <c r="AD58" s="132"/>
      <c r="AE58" s="141"/>
      <c r="AF58" s="132"/>
      <c r="AG58" s="142"/>
    </row>
    <row r="59" spans="1:33" s="1" customFormat="1">
      <c r="A59" s="77" t="s">
        <v>47</v>
      </c>
      <c r="B59" s="30">
        <v>0</v>
      </c>
      <c r="C59" s="52">
        <v>0</v>
      </c>
      <c r="D59" s="30">
        <v>0</v>
      </c>
      <c r="E59" s="52">
        <v>0</v>
      </c>
      <c r="F59" s="30">
        <v>0</v>
      </c>
      <c r="G59" s="75">
        <v>0</v>
      </c>
      <c r="H59" s="32">
        <v>0</v>
      </c>
      <c r="I59" s="31">
        <v>0</v>
      </c>
      <c r="J59" s="132"/>
      <c r="K59" s="133"/>
      <c r="L59" s="134"/>
      <c r="M59" s="133"/>
      <c r="N59" s="134"/>
      <c r="O59" s="133"/>
      <c r="P59" s="134"/>
      <c r="Q59" s="133"/>
      <c r="R59" s="134"/>
      <c r="S59" s="133"/>
      <c r="T59" s="134"/>
      <c r="U59" s="133"/>
      <c r="V59" s="134"/>
      <c r="W59" s="133"/>
      <c r="X59" s="132"/>
      <c r="Y59" s="133"/>
      <c r="Z59" s="132"/>
      <c r="AA59" s="140"/>
      <c r="AB59" s="132"/>
      <c r="AC59" s="133"/>
      <c r="AD59" s="132"/>
      <c r="AE59" s="141"/>
      <c r="AF59" s="132"/>
      <c r="AG59" s="142"/>
    </row>
    <row r="60" spans="1:33" s="1" customFormat="1">
      <c r="A60" s="77" t="s">
        <v>48</v>
      </c>
      <c r="B60" s="30">
        <v>73</v>
      </c>
      <c r="C60" s="52">
        <v>1</v>
      </c>
      <c r="D60" s="30">
        <v>108</v>
      </c>
      <c r="E60" s="52">
        <v>8</v>
      </c>
      <c r="F60" s="30">
        <v>95</v>
      </c>
      <c r="G60" s="75">
        <v>8</v>
      </c>
      <c r="H60" s="32">
        <v>72</v>
      </c>
      <c r="I60" s="31">
        <v>6</v>
      </c>
      <c r="J60" s="132"/>
      <c r="K60" s="133"/>
      <c r="L60" s="134"/>
      <c r="M60" s="133"/>
      <c r="N60" s="134"/>
      <c r="O60" s="133"/>
      <c r="P60" s="134"/>
      <c r="Q60" s="133"/>
      <c r="R60" s="134"/>
      <c r="S60" s="133"/>
      <c r="T60" s="134"/>
      <c r="U60" s="133"/>
      <c r="V60" s="134"/>
      <c r="W60" s="133"/>
      <c r="X60" s="132"/>
      <c r="Y60" s="133"/>
      <c r="Z60" s="132"/>
      <c r="AA60" s="140"/>
      <c r="AB60" s="132"/>
      <c r="AC60" s="133"/>
      <c r="AD60" s="132"/>
      <c r="AE60" s="141"/>
      <c r="AF60" s="132"/>
      <c r="AG60" s="142"/>
    </row>
    <row r="61" spans="1:33" s="1" customFormat="1">
      <c r="A61" s="77" t="s">
        <v>49</v>
      </c>
      <c r="B61" s="30">
        <v>25</v>
      </c>
      <c r="C61" s="52">
        <v>1</v>
      </c>
      <c r="D61" s="30">
        <v>19</v>
      </c>
      <c r="E61" s="52">
        <v>2</v>
      </c>
      <c r="F61" s="30">
        <v>24</v>
      </c>
      <c r="G61" s="75">
        <v>0</v>
      </c>
      <c r="H61" s="32">
        <v>22</v>
      </c>
      <c r="I61" s="31">
        <v>0</v>
      </c>
      <c r="J61" s="132"/>
      <c r="K61" s="133"/>
      <c r="L61" s="134"/>
      <c r="M61" s="133"/>
      <c r="N61" s="134"/>
      <c r="O61" s="133"/>
      <c r="P61" s="134"/>
      <c r="Q61" s="133"/>
      <c r="R61" s="134"/>
      <c r="S61" s="133"/>
      <c r="T61" s="134"/>
      <c r="U61" s="133"/>
      <c r="V61" s="134"/>
      <c r="W61" s="133"/>
      <c r="X61" s="132"/>
      <c r="Y61" s="133"/>
      <c r="Z61" s="132"/>
      <c r="AA61" s="140"/>
      <c r="AB61" s="132"/>
      <c r="AC61" s="133"/>
      <c r="AD61" s="132"/>
      <c r="AE61" s="141"/>
      <c r="AF61" s="132"/>
      <c r="AG61" s="142"/>
    </row>
    <row r="62" spans="1:33" s="1" customFormat="1">
      <c r="A62" s="77" t="s">
        <v>50</v>
      </c>
      <c r="B62" s="30">
        <v>0</v>
      </c>
      <c r="C62" s="52">
        <v>0</v>
      </c>
      <c r="D62" s="30">
        <v>0</v>
      </c>
      <c r="E62" s="52">
        <v>0</v>
      </c>
      <c r="F62" s="30">
        <v>0</v>
      </c>
      <c r="G62" s="75">
        <v>0</v>
      </c>
      <c r="H62" s="32">
        <v>0</v>
      </c>
      <c r="I62" s="31">
        <v>0</v>
      </c>
      <c r="J62" s="132"/>
      <c r="K62" s="133"/>
      <c r="L62" s="134"/>
      <c r="M62" s="133"/>
      <c r="N62" s="134"/>
      <c r="O62" s="133"/>
      <c r="P62" s="134"/>
      <c r="Q62" s="133"/>
      <c r="R62" s="134"/>
      <c r="S62" s="133"/>
      <c r="T62" s="134"/>
      <c r="U62" s="133"/>
      <c r="V62" s="134"/>
      <c r="W62" s="133"/>
      <c r="X62" s="132"/>
      <c r="Y62" s="133"/>
      <c r="Z62" s="132"/>
      <c r="AA62" s="140"/>
      <c r="AB62" s="132"/>
      <c r="AC62" s="133"/>
      <c r="AD62" s="132"/>
      <c r="AE62" s="141"/>
      <c r="AF62" s="132"/>
      <c r="AG62" s="142"/>
    </row>
    <row r="63" spans="1:33" s="1" customFormat="1">
      <c r="A63" s="77" t="s">
        <v>51</v>
      </c>
      <c r="B63" s="30">
        <v>0</v>
      </c>
      <c r="C63" s="52">
        <v>0</v>
      </c>
      <c r="D63" s="30">
        <v>0</v>
      </c>
      <c r="E63" s="52">
        <v>0</v>
      </c>
      <c r="F63" s="30">
        <v>0</v>
      </c>
      <c r="G63" s="75">
        <v>0</v>
      </c>
      <c r="H63" s="32">
        <v>0</v>
      </c>
      <c r="I63" s="31">
        <v>0</v>
      </c>
      <c r="J63" s="132"/>
      <c r="K63" s="133"/>
      <c r="L63" s="134"/>
      <c r="M63" s="133"/>
      <c r="N63" s="134"/>
      <c r="O63" s="133"/>
      <c r="P63" s="134"/>
      <c r="Q63" s="133"/>
      <c r="R63" s="134"/>
      <c r="S63" s="133"/>
      <c r="T63" s="134"/>
      <c r="U63" s="133"/>
      <c r="V63" s="134"/>
      <c r="W63" s="133"/>
      <c r="X63" s="132"/>
      <c r="Y63" s="133"/>
      <c r="Z63" s="132"/>
      <c r="AA63" s="140"/>
      <c r="AB63" s="132"/>
      <c r="AC63" s="133"/>
      <c r="AD63" s="132"/>
      <c r="AE63" s="141"/>
      <c r="AF63" s="132"/>
      <c r="AG63" s="142"/>
    </row>
    <row r="64" spans="1:33" s="1" customFormat="1">
      <c r="A64" s="77" t="s">
        <v>52</v>
      </c>
      <c r="B64" s="30">
        <v>0</v>
      </c>
      <c r="C64" s="52">
        <v>0</v>
      </c>
      <c r="D64" s="30">
        <v>0</v>
      </c>
      <c r="E64" s="52">
        <v>0</v>
      </c>
      <c r="F64" s="30">
        <v>0</v>
      </c>
      <c r="G64" s="75">
        <v>0</v>
      </c>
      <c r="H64" s="32">
        <v>0</v>
      </c>
      <c r="I64" s="31">
        <v>0</v>
      </c>
      <c r="J64" s="132"/>
      <c r="K64" s="133"/>
      <c r="L64" s="134"/>
      <c r="M64" s="133"/>
      <c r="N64" s="134"/>
      <c r="O64" s="133"/>
      <c r="P64" s="134"/>
      <c r="Q64" s="133"/>
      <c r="R64" s="134"/>
      <c r="S64" s="133"/>
      <c r="T64" s="134"/>
      <c r="U64" s="133"/>
      <c r="V64" s="134"/>
      <c r="W64" s="133"/>
      <c r="X64" s="132"/>
      <c r="Y64" s="133"/>
      <c r="Z64" s="132"/>
      <c r="AA64" s="140"/>
      <c r="AB64" s="132"/>
      <c r="AC64" s="133"/>
      <c r="AD64" s="132"/>
      <c r="AE64" s="141"/>
      <c r="AF64" s="132"/>
      <c r="AG64" s="142"/>
    </row>
    <row r="65" spans="1:33" s="1" customFormat="1">
      <c r="A65" s="77" t="s">
        <v>53</v>
      </c>
      <c r="B65" s="30">
        <v>0</v>
      </c>
      <c r="C65" s="52">
        <v>0</v>
      </c>
      <c r="D65" s="30">
        <v>0</v>
      </c>
      <c r="E65" s="52">
        <v>0</v>
      </c>
      <c r="F65" s="30">
        <v>0</v>
      </c>
      <c r="G65" s="75">
        <v>0</v>
      </c>
      <c r="H65" s="32">
        <v>0</v>
      </c>
      <c r="I65" s="31">
        <v>0</v>
      </c>
      <c r="J65" s="132"/>
      <c r="K65" s="133"/>
      <c r="L65" s="134"/>
      <c r="M65" s="133"/>
      <c r="N65" s="134"/>
      <c r="O65" s="133"/>
      <c r="P65" s="134"/>
      <c r="Q65" s="133"/>
      <c r="R65" s="134"/>
      <c r="S65" s="133"/>
      <c r="T65" s="134"/>
      <c r="U65" s="133"/>
      <c r="V65" s="134"/>
      <c r="W65" s="133"/>
      <c r="X65" s="132"/>
      <c r="Y65" s="133"/>
      <c r="Z65" s="132"/>
      <c r="AA65" s="140"/>
      <c r="AB65" s="132"/>
      <c r="AC65" s="133"/>
      <c r="AD65" s="132"/>
      <c r="AE65" s="141"/>
      <c r="AF65" s="132"/>
      <c r="AG65" s="142"/>
    </row>
    <row r="66" spans="1:33" s="1" customFormat="1">
      <c r="A66" s="77" t="s">
        <v>56</v>
      </c>
      <c r="B66" s="30">
        <v>0</v>
      </c>
      <c r="C66" s="52">
        <v>0</v>
      </c>
      <c r="D66" s="30">
        <v>0</v>
      </c>
      <c r="E66" s="52">
        <v>0</v>
      </c>
      <c r="F66" s="30">
        <v>0</v>
      </c>
      <c r="G66" s="75">
        <v>0</v>
      </c>
      <c r="H66" s="32">
        <v>0</v>
      </c>
      <c r="I66" s="31">
        <v>0</v>
      </c>
      <c r="J66" s="132"/>
      <c r="K66" s="133"/>
      <c r="L66" s="134"/>
      <c r="M66" s="133"/>
      <c r="N66" s="134"/>
      <c r="O66" s="133"/>
      <c r="P66" s="134"/>
      <c r="Q66" s="133"/>
      <c r="R66" s="134"/>
      <c r="S66" s="133"/>
      <c r="T66" s="134"/>
      <c r="U66" s="133"/>
      <c r="V66" s="134"/>
      <c r="W66" s="133"/>
      <c r="X66" s="132"/>
      <c r="Y66" s="133"/>
      <c r="Z66" s="132"/>
      <c r="AA66" s="140"/>
      <c r="AB66" s="132"/>
      <c r="AC66" s="133"/>
      <c r="AD66" s="132"/>
      <c r="AE66" s="141"/>
      <c r="AF66" s="132"/>
      <c r="AG66" s="142"/>
    </row>
    <row r="67" spans="1:33" s="1" customFormat="1">
      <c r="A67" s="77" t="s">
        <v>55</v>
      </c>
      <c r="B67" s="30">
        <v>0</v>
      </c>
      <c r="C67" s="52">
        <v>0</v>
      </c>
      <c r="D67" s="30">
        <v>0</v>
      </c>
      <c r="E67" s="52">
        <v>0</v>
      </c>
      <c r="F67" s="30">
        <v>0</v>
      </c>
      <c r="G67" s="75">
        <v>0</v>
      </c>
      <c r="H67" s="32">
        <v>0</v>
      </c>
      <c r="I67" s="31">
        <v>0</v>
      </c>
      <c r="J67" s="132"/>
      <c r="K67" s="133"/>
      <c r="L67" s="134"/>
      <c r="M67" s="133"/>
      <c r="N67" s="134"/>
      <c r="O67" s="133"/>
      <c r="P67" s="134"/>
      <c r="Q67" s="133"/>
      <c r="R67" s="134"/>
      <c r="S67" s="133"/>
      <c r="T67" s="134"/>
      <c r="U67" s="133"/>
      <c r="V67" s="134"/>
      <c r="W67" s="133"/>
      <c r="X67" s="132"/>
      <c r="Y67" s="133"/>
      <c r="Z67" s="132"/>
      <c r="AA67" s="140"/>
      <c r="AB67" s="132"/>
      <c r="AC67" s="133"/>
      <c r="AD67" s="132"/>
      <c r="AE67" s="141"/>
      <c r="AF67" s="132"/>
      <c r="AG67" s="142"/>
    </row>
    <row r="68" spans="1:33" s="1" customFormat="1">
      <c r="A68" s="77" t="s">
        <v>57</v>
      </c>
      <c r="B68" s="30">
        <v>0</v>
      </c>
      <c r="C68" s="52">
        <v>0</v>
      </c>
      <c r="D68" s="30">
        <v>0</v>
      </c>
      <c r="E68" s="52">
        <v>0</v>
      </c>
      <c r="F68" s="30">
        <v>0</v>
      </c>
      <c r="G68" s="75">
        <v>0</v>
      </c>
      <c r="H68" s="32">
        <v>0</v>
      </c>
      <c r="I68" s="31">
        <v>0</v>
      </c>
      <c r="J68" s="132"/>
      <c r="K68" s="133"/>
      <c r="L68" s="134"/>
      <c r="M68" s="133"/>
      <c r="N68" s="134"/>
      <c r="O68" s="133"/>
      <c r="P68" s="134"/>
      <c r="Q68" s="133"/>
      <c r="R68" s="134"/>
      <c r="S68" s="133"/>
      <c r="T68" s="134"/>
      <c r="U68" s="133"/>
      <c r="V68" s="134"/>
      <c r="W68" s="133"/>
      <c r="X68" s="132"/>
      <c r="Y68" s="133"/>
      <c r="Z68" s="132"/>
      <c r="AA68" s="140"/>
      <c r="AB68" s="132"/>
      <c r="AC68" s="133"/>
      <c r="AD68" s="132"/>
      <c r="AE68" s="141"/>
      <c r="AF68" s="132"/>
      <c r="AG68" s="142"/>
    </row>
    <row r="69" spans="1:33" s="1" customFormat="1">
      <c r="A69" s="77" t="s">
        <v>58</v>
      </c>
      <c r="B69" s="30">
        <v>71</v>
      </c>
      <c r="C69" s="52">
        <v>4</v>
      </c>
      <c r="D69" s="30">
        <v>81</v>
      </c>
      <c r="E69" s="52">
        <v>5</v>
      </c>
      <c r="F69" s="30">
        <v>71</v>
      </c>
      <c r="G69" s="75">
        <v>2</v>
      </c>
      <c r="H69" s="32">
        <v>67</v>
      </c>
      <c r="I69" s="31">
        <v>2</v>
      </c>
      <c r="J69" s="132"/>
      <c r="K69" s="133"/>
      <c r="L69" s="134"/>
      <c r="M69" s="133"/>
      <c r="N69" s="134"/>
      <c r="O69" s="133"/>
      <c r="P69" s="134"/>
      <c r="Q69" s="133"/>
      <c r="R69" s="134"/>
      <c r="S69" s="133"/>
      <c r="T69" s="134"/>
      <c r="U69" s="133"/>
      <c r="V69" s="134"/>
      <c r="W69" s="133"/>
      <c r="X69" s="132"/>
      <c r="Y69" s="133"/>
      <c r="Z69" s="132"/>
      <c r="AA69" s="140"/>
      <c r="AB69" s="132"/>
      <c r="AC69" s="133"/>
      <c r="AD69" s="132"/>
      <c r="AE69" s="141"/>
      <c r="AF69" s="132"/>
      <c r="AG69" s="142"/>
    </row>
    <row r="70" spans="1:33" s="1" customFormat="1">
      <c r="A70" s="77" t="s">
        <v>54</v>
      </c>
      <c r="B70" s="30">
        <v>60</v>
      </c>
      <c r="C70" s="52">
        <v>2</v>
      </c>
      <c r="D70" s="30">
        <v>55</v>
      </c>
      <c r="E70" s="52">
        <v>2</v>
      </c>
      <c r="F70" s="30">
        <v>70</v>
      </c>
      <c r="G70" s="75">
        <v>1</v>
      </c>
      <c r="H70" s="32">
        <v>56</v>
      </c>
      <c r="I70" s="31">
        <v>2</v>
      </c>
      <c r="J70" s="132"/>
      <c r="K70" s="133"/>
      <c r="L70" s="134"/>
      <c r="M70" s="133"/>
      <c r="N70" s="134"/>
      <c r="O70" s="133"/>
      <c r="P70" s="134"/>
      <c r="Q70" s="133"/>
      <c r="R70" s="134"/>
      <c r="S70" s="133"/>
      <c r="T70" s="134"/>
      <c r="U70" s="133"/>
      <c r="V70" s="134"/>
      <c r="W70" s="133"/>
      <c r="X70" s="132"/>
      <c r="Y70" s="133"/>
      <c r="Z70" s="132"/>
      <c r="AA70" s="140"/>
      <c r="AB70" s="132"/>
      <c r="AC70" s="133"/>
      <c r="AD70" s="132"/>
      <c r="AE70" s="141"/>
      <c r="AF70" s="132"/>
      <c r="AG70" s="142"/>
    </row>
    <row r="71" spans="1:33" s="1" customFormat="1">
      <c r="A71" s="77" t="s">
        <v>60</v>
      </c>
      <c r="B71" s="30">
        <v>22</v>
      </c>
      <c r="C71" s="52">
        <v>1</v>
      </c>
      <c r="D71" s="30">
        <v>39</v>
      </c>
      <c r="E71" s="52">
        <v>1</v>
      </c>
      <c r="F71" s="30">
        <v>31</v>
      </c>
      <c r="G71" s="75">
        <v>3</v>
      </c>
      <c r="H71" s="32">
        <v>27</v>
      </c>
      <c r="I71" s="31">
        <v>3</v>
      </c>
      <c r="J71" s="132"/>
      <c r="K71" s="133"/>
      <c r="L71" s="134"/>
      <c r="M71" s="133"/>
      <c r="N71" s="134"/>
      <c r="O71" s="133"/>
      <c r="P71" s="134"/>
      <c r="Q71" s="133"/>
      <c r="R71" s="134"/>
      <c r="S71" s="133"/>
      <c r="T71" s="134"/>
      <c r="U71" s="133"/>
      <c r="V71" s="134"/>
      <c r="W71" s="133"/>
      <c r="X71" s="132"/>
      <c r="Y71" s="133"/>
      <c r="Z71" s="132"/>
      <c r="AA71" s="140"/>
      <c r="AB71" s="132"/>
      <c r="AC71" s="133"/>
      <c r="AD71" s="132"/>
      <c r="AE71" s="141"/>
      <c r="AF71" s="132"/>
      <c r="AG71" s="142"/>
    </row>
    <row r="72" spans="1:33" s="1" customFormat="1">
      <c r="A72" s="77" t="s">
        <v>59</v>
      </c>
      <c r="B72" s="30">
        <v>5</v>
      </c>
      <c r="C72" s="52">
        <v>1</v>
      </c>
      <c r="D72" s="30">
        <v>1</v>
      </c>
      <c r="E72" s="52">
        <v>0</v>
      </c>
      <c r="F72" s="30">
        <v>9</v>
      </c>
      <c r="G72" s="75">
        <v>1</v>
      </c>
      <c r="H72" s="32">
        <v>2</v>
      </c>
      <c r="I72" s="31">
        <v>0</v>
      </c>
      <c r="J72" s="132"/>
      <c r="K72" s="133"/>
      <c r="L72" s="134"/>
      <c r="M72" s="133"/>
      <c r="N72" s="134"/>
      <c r="O72" s="133"/>
      <c r="P72" s="134"/>
      <c r="Q72" s="133"/>
      <c r="R72" s="134"/>
      <c r="S72" s="133"/>
      <c r="T72" s="134"/>
      <c r="U72" s="133"/>
      <c r="V72" s="134"/>
      <c r="W72" s="133"/>
      <c r="X72" s="132"/>
      <c r="Y72" s="133"/>
      <c r="Z72" s="132"/>
      <c r="AA72" s="140"/>
      <c r="AB72" s="132"/>
      <c r="AC72" s="133"/>
      <c r="AD72" s="132"/>
      <c r="AE72" s="141"/>
      <c r="AF72" s="132"/>
      <c r="AG72" s="142"/>
    </row>
    <row r="73" spans="1:33" s="1" customFormat="1">
      <c r="A73" s="77" t="s">
        <v>62</v>
      </c>
      <c r="B73" s="30">
        <v>0</v>
      </c>
      <c r="C73" s="52">
        <v>0</v>
      </c>
      <c r="D73" s="30">
        <v>0</v>
      </c>
      <c r="E73" s="52">
        <v>0</v>
      </c>
      <c r="F73" s="30">
        <v>0</v>
      </c>
      <c r="G73" s="75">
        <v>0</v>
      </c>
      <c r="H73" s="32">
        <v>0</v>
      </c>
      <c r="I73" s="31">
        <v>0</v>
      </c>
      <c r="J73" s="132"/>
      <c r="K73" s="133"/>
      <c r="L73" s="134"/>
      <c r="M73" s="133"/>
      <c r="N73" s="134"/>
      <c r="O73" s="133"/>
      <c r="P73" s="134"/>
      <c r="Q73" s="133"/>
      <c r="R73" s="134"/>
      <c r="S73" s="133"/>
      <c r="T73" s="134"/>
      <c r="U73" s="133"/>
      <c r="V73" s="134"/>
      <c r="W73" s="133"/>
      <c r="X73" s="132"/>
      <c r="Y73" s="133"/>
      <c r="Z73" s="132"/>
      <c r="AA73" s="140"/>
      <c r="AB73" s="132"/>
      <c r="AC73" s="133"/>
      <c r="AD73" s="132"/>
      <c r="AE73" s="141"/>
      <c r="AF73" s="132"/>
      <c r="AG73" s="142"/>
    </row>
    <row r="74" spans="1:33" s="1" customFormat="1">
      <c r="A74" s="77" t="s">
        <v>61</v>
      </c>
      <c r="B74" s="30">
        <v>23</v>
      </c>
      <c r="C74" s="52">
        <v>2</v>
      </c>
      <c r="D74" s="30">
        <v>31</v>
      </c>
      <c r="E74" s="52">
        <v>2</v>
      </c>
      <c r="F74" s="30">
        <v>24</v>
      </c>
      <c r="G74" s="75">
        <v>1</v>
      </c>
      <c r="H74" s="32">
        <v>22</v>
      </c>
      <c r="I74" s="31">
        <v>2</v>
      </c>
      <c r="J74" s="132"/>
      <c r="K74" s="133"/>
      <c r="L74" s="134"/>
      <c r="M74" s="133"/>
      <c r="N74" s="134"/>
      <c r="O74" s="133"/>
      <c r="P74" s="134"/>
      <c r="Q74" s="133"/>
      <c r="R74" s="134"/>
      <c r="S74" s="133"/>
      <c r="T74" s="134"/>
      <c r="U74" s="133"/>
      <c r="V74" s="134"/>
      <c r="W74" s="133"/>
      <c r="X74" s="132"/>
      <c r="Y74" s="133"/>
      <c r="Z74" s="132"/>
      <c r="AA74" s="140"/>
      <c r="AB74" s="132"/>
      <c r="AC74" s="133"/>
      <c r="AD74" s="132"/>
      <c r="AE74" s="141"/>
      <c r="AF74" s="132"/>
      <c r="AG74" s="142"/>
    </row>
    <row r="75" spans="1:33" s="1" customFormat="1">
      <c r="A75" s="77" t="s">
        <v>63</v>
      </c>
      <c r="B75" s="30">
        <v>4</v>
      </c>
      <c r="C75" s="52">
        <v>0</v>
      </c>
      <c r="D75" s="30">
        <v>4</v>
      </c>
      <c r="E75" s="52">
        <v>1</v>
      </c>
      <c r="F75" s="30">
        <v>2</v>
      </c>
      <c r="G75" s="75">
        <v>0</v>
      </c>
      <c r="H75" s="32">
        <v>5</v>
      </c>
      <c r="I75" s="31">
        <v>0</v>
      </c>
      <c r="J75" s="132"/>
      <c r="K75" s="133"/>
      <c r="L75" s="134"/>
      <c r="M75" s="133"/>
      <c r="N75" s="134"/>
      <c r="O75" s="133"/>
      <c r="P75" s="134"/>
      <c r="Q75" s="133"/>
      <c r="R75" s="134"/>
      <c r="S75" s="133"/>
      <c r="T75" s="134"/>
      <c r="U75" s="133"/>
      <c r="V75" s="134"/>
      <c r="W75" s="133"/>
      <c r="X75" s="132"/>
      <c r="Y75" s="133"/>
      <c r="Z75" s="132"/>
      <c r="AA75" s="140"/>
      <c r="AB75" s="132"/>
      <c r="AC75" s="133"/>
      <c r="AD75" s="132"/>
      <c r="AE75" s="141"/>
      <c r="AF75" s="132"/>
      <c r="AG75" s="142"/>
    </row>
    <row r="76" spans="1:33" s="1" customFormat="1">
      <c r="A76" s="77" t="s">
        <v>64</v>
      </c>
      <c r="B76" s="30">
        <v>0</v>
      </c>
      <c r="C76" s="52">
        <v>0</v>
      </c>
      <c r="D76" s="30">
        <v>0</v>
      </c>
      <c r="E76" s="52">
        <v>0</v>
      </c>
      <c r="F76" s="30">
        <v>0</v>
      </c>
      <c r="G76" s="75">
        <v>0</v>
      </c>
      <c r="H76" s="32">
        <v>0</v>
      </c>
      <c r="I76" s="31">
        <v>0</v>
      </c>
      <c r="J76" s="132"/>
      <c r="K76" s="133"/>
      <c r="L76" s="134"/>
      <c r="M76" s="133"/>
      <c r="N76" s="134"/>
      <c r="O76" s="133"/>
      <c r="P76" s="134"/>
      <c r="Q76" s="133"/>
      <c r="R76" s="134"/>
      <c r="S76" s="133"/>
      <c r="T76" s="134"/>
      <c r="U76" s="133"/>
      <c r="V76" s="134"/>
      <c r="W76" s="133"/>
      <c r="X76" s="132"/>
      <c r="Y76" s="133"/>
      <c r="Z76" s="132"/>
      <c r="AA76" s="140"/>
      <c r="AB76" s="132"/>
      <c r="AC76" s="133"/>
      <c r="AD76" s="132"/>
      <c r="AE76" s="141"/>
      <c r="AF76" s="132"/>
      <c r="AG76" s="142"/>
    </row>
    <row r="77" spans="1:33" s="1" customFormat="1">
      <c r="A77" s="77" t="s">
        <v>65</v>
      </c>
      <c r="B77" s="30">
        <v>73</v>
      </c>
      <c r="C77" s="52">
        <v>5</v>
      </c>
      <c r="D77" s="30">
        <v>87</v>
      </c>
      <c r="E77" s="52">
        <v>4</v>
      </c>
      <c r="F77" s="30">
        <v>110</v>
      </c>
      <c r="G77" s="75">
        <v>11</v>
      </c>
      <c r="H77" s="32">
        <v>104</v>
      </c>
      <c r="I77" s="31">
        <v>5</v>
      </c>
      <c r="J77" s="132"/>
      <c r="K77" s="133"/>
      <c r="L77" s="134"/>
      <c r="M77" s="133"/>
      <c r="N77" s="134"/>
      <c r="O77" s="133"/>
      <c r="P77" s="134"/>
      <c r="Q77" s="133"/>
      <c r="R77" s="134"/>
      <c r="S77" s="133"/>
      <c r="T77" s="134"/>
      <c r="U77" s="133"/>
      <c r="V77" s="134"/>
      <c r="W77" s="133"/>
      <c r="X77" s="132"/>
      <c r="Y77" s="133"/>
      <c r="Z77" s="132"/>
      <c r="AA77" s="140"/>
      <c r="AB77" s="132"/>
      <c r="AC77" s="133"/>
      <c r="AD77" s="132"/>
      <c r="AE77" s="141"/>
      <c r="AF77" s="132"/>
      <c r="AG77" s="142"/>
    </row>
    <row r="78" spans="1:33" s="1" customFormat="1">
      <c r="A78" s="77" t="s">
        <v>66</v>
      </c>
      <c r="B78" s="30">
        <v>23</v>
      </c>
      <c r="C78" s="52">
        <v>2</v>
      </c>
      <c r="D78" s="30">
        <v>27</v>
      </c>
      <c r="E78" s="52">
        <v>0</v>
      </c>
      <c r="F78" s="30">
        <v>26</v>
      </c>
      <c r="G78" s="75">
        <v>2</v>
      </c>
      <c r="H78" s="32">
        <v>24</v>
      </c>
      <c r="I78" s="31">
        <v>0</v>
      </c>
      <c r="J78" s="132"/>
      <c r="K78" s="133"/>
      <c r="L78" s="134"/>
      <c r="M78" s="133"/>
      <c r="N78" s="134"/>
      <c r="O78" s="133"/>
      <c r="P78" s="134"/>
      <c r="Q78" s="133"/>
      <c r="R78" s="134"/>
      <c r="S78" s="133"/>
      <c r="T78" s="134"/>
      <c r="U78" s="133"/>
      <c r="V78" s="134"/>
      <c r="W78" s="133"/>
      <c r="X78" s="132"/>
      <c r="Y78" s="133"/>
      <c r="Z78" s="132"/>
      <c r="AA78" s="140"/>
      <c r="AB78" s="132"/>
      <c r="AC78" s="133"/>
      <c r="AD78" s="132"/>
      <c r="AE78" s="141"/>
      <c r="AF78" s="132"/>
      <c r="AG78" s="142"/>
    </row>
    <row r="79" spans="1:33" s="1" customFormat="1">
      <c r="A79" s="77" t="s">
        <v>67</v>
      </c>
      <c r="B79" s="30">
        <v>0</v>
      </c>
      <c r="C79" s="52">
        <v>0</v>
      </c>
      <c r="D79" s="30">
        <v>0</v>
      </c>
      <c r="E79" s="52">
        <v>0</v>
      </c>
      <c r="F79" s="30">
        <v>0</v>
      </c>
      <c r="G79" s="75">
        <v>0</v>
      </c>
      <c r="H79" s="32">
        <v>0</v>
      </c>
      <c r="I79" s="31">
        <v>0</v>
      </c>
      <c r="J79" s="132"/>
      <c r="K79" s="133"/>
      <c r="L79" s="134"/>
      <c r="M79" s="133"/>
      <c r="N79" s="134"/>
      <c r="O79" s="133"/>
      <c r="P79" s="134"/>
      <c r="Q79" s="133"/>
      <c r="R79" s="134"/>
      <c r="S79" s="133"/>
      <c r="T79" s="134"/>
      <c r="U79" s="133"/>
      <c r="V79" s="134"/>
      <c r="W79" s="133"/>
      <c r="X79" s="132"/>
      <c r="Y79" s="133"/>
      <c r="Z79" s="132"/>
      <c r="AA79" s="140"/>
      <c r="AB79" s="132"/>
      <c r="AC79" s="133"/>
      <c r="AD79" s="132"/>
      <c r="AE79" s="141"/>
      <c r="AF79" s="132"/>
      <c r="AG79" s="142"/>
    </row>
    <row r="80" spans="1:33" s="1" customFormat="1">
      <c r="A80" s="77" t="s">
        <v>68</v>
      </c>
      <c r="B80" s="30">
        <v>0</v>
      </c>
      <c r="C80" s="52">
        <v>0</v>
      </c>
      <c r="D80" s="30">
        <v>0</v>
      </c>
      <c r="E80" s="52">
        <v>0</v>
      </c>
      <c r="F80" s="30">
        <v>0</v>
      </c>
      <c r="G80" s="75">
        <v>0</v>
      </c>
      <c r="H80" s="32">
        <v>0</v>
      </c>
      <c r="I80" s="31">
        <v>0</v>
      </c>
      <c r="J80" s="132"/>
      <c r="K80" s="133"/>
      <c r="L80" s="134"/>
      <c r="M80" s="133"/>
      <c r="N80" s="134"/>
      <c r="O80" s="133"/>
      <c r="P80" s="134"/>
      <c r="Q80" s="133"/>
      <c r="R80" s="134"/>
      <c r="S80" s="133"/>
      <c r="T80" s="134"/>
      <c r="U80" s="133"/>
      <c r="V80" s="134"/>
      <c r="W80" s="133"/>
      <c r="X80" s="132"/>
      <c r="Y80" s="133"/>
      <c r="Z80" s="132"/>
      <c r="AA80" s="140"/>
      <c r="AB80" s="132"/>
      <c r="AC80" s="133"/>
      <c r="AD80" s="132"/>
      <c r="AE80" s="141"/>
      <c r="AF80" s="132"/>
      <c r="AG80" s="142"/>
    </row>
    <row r="81" spans="1:33" s="1" customFormat="1">
      <c r="A81" s="77" t="s">
        <v>70</v>
      </c>
      <c r="B81" s="30">
        <v>19</v>
      </c>
      <c r="C81" s="52">
        <v>1</v>
      </c>
      <c r="D81" s="30">
        <v>11</v>
      </c>
      <c r="E81" s="52">
        <v>2</v>
      </c>
      <c r="F81" s="30">
        <v>19</v>
      </c>
      <c r="G81" s="75">
        <v>2</v>
      </c>
      <c r="H81" s="32">
        <v>13</v>
      </c>
      <c r="I81" s="31">
        <v>1</v>
      </c>
      <c r="J81" s="132"/>
      <c r="K81" s="133"/>
      <c r="L81" s="134"/>
      <c r="M81" s="133"/>
      <c r="N81" s="134"/>
      <c r="O81" s="133"/>
      <c r="P81" s="134"/>
      <c r="Q81" s="133"/>
      <c r="R81" s="134"/>
      <c r="S81" s="133"/>
      <c r="T81" s="134"/>
      <c r="U81" s="133"/>
      <c r="V81" s="134"/>
      <c r="W81" s="133"/>
      <c r="X81" s="132"/>
      <c r="Y81" s="133"/>
      <c r="Z81" s="132"/>
      <c r="AA81" s="140"/>
      <c r="AB81" s="132"/>
      <c r="AC81" s="133"/>
      <c r="AD81" s="132"/>
      <c r="AE81" s="141"/>
      <c r="AF81" s="132"/>
      <c r="AG81" s="142"/>
    </row>
    <row r="82" spans="1:33" s="1" customFormat="1">
      <c r="A82" s="77" t="s">
        <v>43</v>
      </c>
      <c r="B82" s="30">
        <v>54</v>
      </c>
      <c r="C82" s="52">
        <v>1</v>
      </c>
      <c r="D82" s="30">
        <v>35</v>
      </c>
      <c r="E82" s="52">
        <v>1</v>
      </c>
      <c r="F82" s="30">
        <v>34</v>
      </c>
      <c r="G82" s="75">
        <v>1</v>
      </c>
      <c r="H82" s="32">
        <v>26</v>
      </c>
      <c r="I82" s="31">
        <v>0</v>
      </c>
      <c r="J82" s="132"/>
      <c r="K82" s="133"/>
      <c r="L82" s="134"/>
      <c r="M82" s="133"/>
      <c r="N82" s="134"/>
      <c r="O82" s="133"/>
      <c r="P82" s="134"/>
      <c r="Q82" s="133"/>
      <c r="R82" s="134"/>
      <c r="S82" s="133"/>
      <c r="T82" s="134"/>
      <c r="U82" s="133"/>
      <c r="V82" s="134"/>
      <c r="W82" s="133"/>
      <c r="X82" s="132"/>
      <c r="Y82" s="133"/>
      <c r="Z82" s="132"/>
      <c r="AA82" s="140"/>
      <c r="AB82" s="132"/>
      <c r="AC82" s="133"/>
      <c r="AD82" s="132"/>
      <c r="AE82" s="141"/>
      <c r="AF82" s="132"/>
      <c r="AG82" s="142"/>
    </row>
    <row r="83" spans="1:33" s="1" customFormat="1">
      <c r="A83" s="77" t="s">
        <v>72</v>
      </c>
      <c r="B83" s="30">
        <v>0</v>
      </c>
      <c r="C83" s="52">
        <v>0</v>
      </c>
      <c r="D83" s="30">
        <v>0</v>
      </c>
      <c r="E83" s="52">
        <v>0</v>
      </c>
      <c r="F83" s="30">
        <v>0</v>
      </c>
      <c r="G83" s="75">
        <v>0</v>
      </c>
      <c r="H83" s="32">
        <v>0</v>
      </c>
      <c r="I83" s="31">
        <v>0</v>
      </c>
      <c r="J83" s="132"/>
      <c r="K83" s="133"/>
      <c r="L83" s="134"/>
      <c r="M83" s="133"/>
      <c r="N83" s="134"/>
      <c r="O83" s="133"/>
      <c r="P83" s="134"/>
      <c r="Q83" s="133"/>
      <c r="R83" s="134"/>
      <c r="S83" s="133"/>
      <c r="T83" s="134"/>
      <c r="U83" s="133"/>
      <c r="V83" s="134"/>
      <c r="W83" s="133"/>
      <c r="X83" s="132"/>
      <c r="Y83" s="133"/>
      <c r="Z83" s="132"/>
      <c r="AA83" s="140"/>
      <c r="AB83" s="132"/>
      <c r="AC83" s="133"/>
      <c r="AD83" s="132"/>
      <c r="AE83" s="141"/>
      <c r="AF83" s="132"/>
      <c r="AG83" s="142"/>
    </row>
    <row r="84" spans="1:33" s="1" customFormat="1">
      <c r="A84" s="77" t="s">
        <v>71</v>
      </c>
      <c r="B84" s="30">
        <v>10</v>
      </c>
      <c r="C84" s="52">
        <v>0</v>
      </c>
      <c r="D84" s="30">
        <v>8</v>
      </c>
      <c r="E84" s="52">
        <v>0</v>
      </c>
      <c r="F84" s="30">
        <v>9</v>
      </c>
      <c r="G84" s="75">
        <v>1</v>
      </c>
      <c r="H84" s="32">
        <v>4</v>
      </c>
      <c r="I84" s="31">
        <v>0</v>
      </c>
      <c r="J84" s="132"/>
      <c r="K84" s="133"/>
      <c r="L84" s="134"/>
      <c r="M84" s="133"/>
      <c r="N84" s="134"/>
      <c r="O84" s="133"/>
      <c r="P84" s="134"/>
      <c r="Q84" s="133"/>
      <c r="R84" s="134"/>
      <c r="S84" s="133"/>
      <c r="T84" s="134"/>
      <c r="U84" s="133"/>
      <c r="V84" s="134"/>
      <c r="W84" s="133"/>
      <c r="X84" s="132"/>
      <c r="Y84" s="133"/>
      <c r="Z84" s="132"/>
      <c r="AA84" s="140"/>
      <c r="AB84" s="132"/>
      <c r="AC84" s="133"/>
      <c r="AD84" s="132"/>
      <c r="AE84" s="141"/>
      <c r="AF84" s="132"/>
      <c r="AG84" s="142"/>
    </row>
    <row r="85" spans="1:33" s="1" customFormat="1">
      <c r="A85" s="77" t="s">
        <v>69</v>
      </c>
      <c r="B85" s="30">
        <v>0</v>
      </c>
      <c r="C85" s="52">
        <v>0</v>
      </c>
      <c r="D85" s="30">
        <v>0</v>
      </c>
      <c r="E85" s="52">
        <v>0</v>
      </c>
      <c r="F85" s="30">
        <v>0</v>
      </c>
      <c r="G85" s="75">
        <v>0</v>
      </c>
      <c r="H85" s="32">
        <v>0</v>
      </c>
      <c r="I85" s="31">
        <v>0</v>
      </c>
      <c r="J85" s="132"/>
      <c r="K85" s="133"/>
      <c r="L85" s="134"/>
      <c r="M85" s="133"/>
      <c r="N85" s="134"/>
      <c r="O85" s="133"/>
      <c r="P85" s="134"/>
      <c r="Q85" s="133"/>
      <c r="R85" s="134"/>
      <c r="S85" s="133"/>
      <c r="T85" s="134"/>
      <c r="U85" s="133"/>
      <c r="V85" s="134"/>
      <c r="W85" s="133"/>
      <c r="X85" s="132"/>
      <c r="Y85" s="133"/>
      <c r="Z85" s="132"/>
      <c r="AA85" s="140"/>
      <c r="AB85" s="132"/>
      <c r="AC85" s="133"/>
      <c r="AD85" s="132"/>
      <c r="AE85" s="141"/>
      <c r="AF85" s="132"/>
      <c r="AG85" s="142"/>
    </row>
    <row r="86" spans="1:33" s="1" customFormat="1" ht="12" thickBot="1">
      <c r="A86" s="78" t="s">
        <v>73</v>
      </c>
      <c r="B86" s="57">
        <v>30</v>
      </c>
      <c r="C86" s="58">
        <v>4</v>
      </c>
      <c r="D86" s="57">
        <v>28</v>
      </c>
      <c r="E86" s="58">
        <v>1</v>
      </c>
      <c r="F86" s="57">
        <v>27</v>
      </c>
      <c r="G86" s="59">
        <v>2</v>
      </c>
      <c r="H86" s="60">
        <v>24</v>
      </c>
      <c r="I86" s="61">
        <v>1</v>
      </c>
      <c r="J86" s="143"/>
      <c r="K86" s="144"/>
      <c r="L86" s="145"/>
      <c r="M86" s="144"/>
      <c r="N86" s="145"/>
      <c r="O86" s="144"/>
      <c r="P86" s="145"/>
      <c r="Q86" s="144"/>
      <c r="R86" s="145"/>
      <c r="S86" s="144"/>
      <c r="T86" s="145"/>
      <c r="U86" s="144"/>
      <c r="V86" s="145"/>
      <c r="W86" s="144"/>
      <c r="X86" s="143"/>
      <c r="Y86" s="144"/>
      <c r="Z86" s="143"/>
      <c r="AA86" s="146"/>
      <c r="AB86" s="143"/>
      <c r="AC86" s="144"/>
      <c r="AD86" s="143"/>
      <c r="AE86" s="147"/>
      <c r="AF86" s="143"/>
      <c r="AG86" s="148"/>
    </row>
    <row r="87" spans="1:33" s="79" customFormat="1" ht="12" thickTop="1">
      <c r="D87" s="72">
        <f t="shared" ref="D87:I87" si="0">SUM(D8:D86)</f>
        <v>2904</v>
      </c>
      <c r="E87" s="72">
        <f t="shared" si="0"/>
        <v>167</v>
      </c>
      <c r="F87" s="72">
        <f t="shared" si="0"/>
        <v>3014</v>
      </c>
      <c r="G87" s="72">
        <f t="shared" si="0"/>
        <v>250</v>
      </c>
      <c r="H87" s="72">
        <f t="shared" si="0"/>
        <v>2306</v>
      </c>
      <c r="I87" s="72">
        <f t="shared" si="0"/>
        <v>191</v>
      </c>
      <c r="J87" s="149"/>
      <c r="K87" s="149"/>
      <c r="L87" s="149"/>
      <c r="M87" s="149"/>
      <c r="N87" s="149"/>
      <c r="O87" s="149"/>
      <c r="P87" s="149"/>
      <c r="Q87" s="149"/>
      <c r="R87" s="149"/>
      <c r="S87" s="149"/>
      <c r="T87" s="149"/>
      <c r="U87" s="149"/>
      <c r="V87" s="149"/>
      <c r="W87" s="149"/>
      <c r="X87" s="149"/>
      <c r="Y87" s="149"/>
      <c r="Z87" s="149"/>
      <c r="AA87" s="149"/>
      <c r="AB87" s="149"/>
      <c r="AC87" s="149"/>
      <c r="AD87" s="149"/>
      <c r="AE87" s="149"/>
      <c r="AF87" s="149"/>
      <c r="AG87" s="149"/>
    </row>
    <row r="88" spans="1:33" s="81" customFormat="1" ht="46">
      <c r="A88" s="83" t="s">
        <v>138</v>
      </c>
      <c r="D88" s="90">
        <f>SUM(D87-E87)/D87</f>
        <v>0.94249311294765836</v>
      </c>
      <c r="E88" s="92"/>
      <c r="F88" s="90">
        <f>SUM(F87-G87)/F87</f>
        <v>0.9170537491705375</v>
      </c>
      <c r="G88" s="92"/>
      <c r="H88" s="90">
        <f>SUM(H87-I87)/H87</f>
        <v>0.91717259323503908</v>
      </c>
      <c r="I88" s="92"/>
      <c r="J88" s="151"/>
      <c r="K88" s="150"/>
      <c r="L88" s="151"/>
      <c r="M88" s="150"/>
      <c r="N88" s="151"/>
      <c r="O88" s="150"/>
      <c r="P88" s="151"/>
      <c r="Q88" s="150"/>
      <c r="R88" s="151"/>
      <c r="S88" s="150"/>
      <c r="T88" s="151"/>
      <c r="U88" s="150"/>
      <c r="V88" s="151"/>
      <c r="W88" s="150"/>
      <c r="X88" s="151"/>
      <c r="Y88" s="150"/>
      <c r="Z88" s="151"/>
      <c r="AA88" s="152"/>
      <c r="AB88" s="151"/>
      <c r="AC88" s="152"/>
      <c r="AD88" s="151"/>
      <c r="AE88" s="152"/>
      <c r="AF88" s="151"/>
      <c r="AG88" s="152"/>
    </row>
    <row r="89" spans="1:33">
      <c r="X89" s="7"/>
      <c r="Y89" s="71"/>
    </row>
    <row r="90" spans="1:33">
      <c r="X90" s="7"/>
      <c r="Y90" s="71"/>
    </row>
    <row r="91" spans="1:33">
      <c r="X91" s="7"/>
      <c r="Y91" s="71"/>
      <c r="Z91" s="71"/>
    </row>
    <row r="92" spans="1:33">
      <c r="X92" s="7"/>
      <c r="Y92" s="71"/>
      <c r="Z92" s="71"/>
      <c r="AF92" s="71"/>
      <c r="AG92" s="71"/>
    </row>
    <row r="93" spans="1:33">
      <c r="X93" s="7"/>
      <c r="Y93" s="71"/>
      <c r="Z93" s="71"/>
      <c r="AB93" s="71"/>
      <c r="AC93" s="71"/>
      <c r="AD93" s="71"/>
      <c r="AE93" s="71"/>
      <c r="AF93" s="71"/>
      <c r="AG93" s="71"/>
    </row>
    <row r="94" spans="1:33">
      <c r="X94" s="7"/>
      <c r="Y94" s="71"/>
      <c r="Z94" s="71"/>
      <c r="AB94" s="71"/>
      <c r="AC94" s="71"/>
      <c r="AD94" s="71"/>
      <c r="AE94" s="71"/>
      <c r="AF94" s="71"/>
      <c r="AG94" s="71"/>
    </row>
    <row r="95" spans="1:33">
      <c r="X95" s="7"/>
      <c r="Y95" s="71"/>
      <c r="Z95" s="71"/>
      <c r="AB95" s="71"/>
      <c r="AC95" s="71"/>
      <c r="AD95" s="71"/>
      <c r="AE95" s="71"/>
      <c r="AF95" s="71"/>
      <c r="AG95" s="71"/>
    </row>
    <row r="96" spans="1:33">
      <c r="X96" s="7"/>
      <c r="Y96" s="71"/>
      <c r="Z96" s="71"/>
      <c r="AB96" s="71"/>
      <c r="AC96" s="71"/>
      <c r="AD96" s="71"/>
      <c r="AE96" s="71"/>
      <c r="AF96" s="71"/>
      <c r="AG96" s="71"/>
    </row>
    <row r="97" spans="24:33">
      <c r="X97" s="7"/>
      <c r="Y97" s="71"/>
      <c r="Z97" s="71"/>
      <c r="AB97" s="71"/>
      <c r="AC97" s="71"/>
      <c r="AD97" s="71"/>
      <c r="AE97" s="71"/>
      <c r="AF97" s="71"/>
      <c r="AG97" s="71"/>
    </row>
    <row r="98" spans="24:33">
      <c r="X98" s="7"/>
      <c r="Y98" s="71"/>
      <c r="Z98" s="71"/>
      <c r="AB98" s="71"/>
      <c r="AC98" s="71"/>
      <c r="AD98" s="71"/>
      <c r="AE98" s="71"/>
      <c r="AF98" s="71"/>
      <c r="AG98" s="71"/>
    </row>
    <row r="99" spans="24:33">
      <c r="X99" s="7"/>
      <c r="Y99" s="71"/>
      <c r="Z99" s="71"/>
      <c r="AB99" s="71"/>
      <c r="AC99" s="71"/>
      <c r="AD99" s="71"/>
      <c r="AE99" s="71"/>
      <c r="AF99" s="71"/>
      <c r="AG99" s="71"/>
    </row>
    <row r="100" spans="24:33">
      <c r="X100" s="7"/>
      <c r="Y100" s="71"/>
      <c r="Z100" s="71"/>
      <c r="AB100" s="71"/>
      <c r="AC100" s="71"/>
      <c r="AD100" s="71"/>
      <c r="AE100" s="71"/>
      <c r="AF100" s="71"/>
      <c r="AG100" s="71"/>
    </row>
    <row r="101" spans="24:33">
      <c r="X101" s="7"/>
      <c r="Y101" s="71"/>
      <c r="Z101" s="71"/>
      <c r="AB101" s="71"/>
      <c r="AC101" s="71"/>
      <c r="AD101" s="71"/>
      <c r="AE101" s="71"/>
      <c r="AF101" s="71"/>
      <c r="AG101" s="71"/>
    </row>
    <row r="102" spans="24:33">
      <c r="X102" s="7"/>
      <c r="Y102" s="71"/>
      <c r="Z102" s="71"/>
      <c r="AB102" s="71"/>
      <c r="AC102" s="71"/>
      <c r="AD102" s="71"/>
      <c r="AE102" s="71"/>
      <c r="AF102" s="71"/>
      <c r="AG102" s="71"/>
    </row>
    <row r="103" spans="24:33">
      <c r="X103" s="7"/>
      <c r="Y103" s="71"/>
      <c r="Z103" s="71"/>
      <c r="AB103" s="71"/>
      <c r="AC103" s="71"/>
      <c r="AD103" s="71"/>
      <c r="AE103" s="71"/>
      <c r="AF103" s="71"/>
      <c r="AG103" s="71"/>
    </row>
    <row r="104" spans="24:33">
      <c r="X104" s="7"/>
      <c r="Y104" s="71"/>
      <c r="Z104" s="71"/>
      <c r="AB104" s="71"/>
      <c r="AC104" s="71"/>
      <c r="AD104" s="71"/>
      <c r="AE104" s="71"/>
      <c r="AF104" s="71"/>
      <c r="AG104" s="71"/>
    </row>
    <row r="105" spans="24:33">
      <c r="X105" s="7"/>
      <c r="Y105" s="71"/>
      <c r="Z105" s="71"/>
      <c r="AB105" s="71"/>
      <c r="AC105" s="71"/>
      <c r="AD105" s="71"/>
      <c r="AE105" s="71"/>
      <c r="AF105" s="71"/>
      <c r="AG105" s="71"/>
    </row>
    <row r="106" spans="24:33">
      <c r="X106" s="7"/>
      <c r="Y106" s="71"/>
      <c r="Z106" s="71"/>
      <c r="AB106" s="71"/>
      <c r="AC106" s="71"/>
      <c r="AD106" s="71"/>
      <c r="AE106" s="71"/>
      <c r="AF106" s="71"/>
      <c r="AG106" s="71"/>
    </row>
    <row r="107" spans="24:33">
      <c r="X107" s="7"/>
      <c r="Y107" s="71"/>
      <c r="Z107" s="71"/>
      <c r="AB107" s="71"/>
      <c r="AC107" s="71"/>
      <c r="AD107" s="71"/>
      <c r="AE107" s="71"/>
      <c r="AF107" s="71"/>
      <c r="AG107" s="71"/>
    </row>
    <row r="108" spans="24:33">
      <c r="X108" s="7"/>
      <c r="Y108" s="71"/>
      <c r="Z108" s="71"/>
      <c r="AB108" s="71"/>
      <c r="AC108" s="71"/>
      <c r="AD108" s="71"/>
      <c r="AE108" s="71"/>
      <c r="AF108" s="71"/>
      <c r="AG108" s="71"/>
    </row>
    <row r="109" spans="24:33">
      <c r="X109" s="7"/>
      <c r="Y109" s="71"/>
      <c r="Z109" s="71"/>
      <c r="AB109" s="71"/>
      <c r="AC109" s="71"/>
      <c r="AD109" s="71"/>
      <c r="AE109" s="71"/>
      <c r="AF109" s="71"/>
      <c r="AG109" s="71"/>
    </row>
    <row r="110" spans="24:33">
      <c r="X110" s="7"/>
      <c r="Y110" s="71"/>
      <c r="Z110" s="71"/>
      <c r="AB110" s="71"/>
      <c r="AC110" s="71"/>
      <c r="AD110" s="71"/>
      <c r="AE110" s="71"/>
      <c r="AF110" s="71"/>
      <c r="AG110" s="71"/>
    </row>
    <row r="111" spans="24:33">
      <c r="X111" s="7"/>
      <c r="Y111" s="71"/>
      <c r="Z111" s="71"/>
      <c r="AB111" s="71"/>
      <c r="AC111" s="71"/>
      <c r="AD111" s="71"/>
      <c r="AE111" s="71"/>
      <c r="AF111" s="71"/>
      <c r="AG111" s="71"/>
    </row>
    <row r="112" spans="24:33">
      <c r="X112" s="7"/>
      <c r="Y112" s="71"/>
      <c r="Z112" s="71"/>
      <c r="AB112" s="71"/>
      <c r="AC112" s="71"/>
      <c r="AD112" s="71"/>
      <c r="AE112" s="71"/>
      <c r="AF112" s="71"/>
      <c r="AG112" s="71"/>
    </row>
    <row r="113" spans="24:33">
      <c r="X113" s="7"/>
      <c r="Y113" s="71"/>
      <c r="Z113" s="71"/>
      <c r="AB113" s="71"/>
      <c r="AC113" s="71"/>
      <c r="AD113" s="71"/>
      <c r="AE113" s="71"/>
      <c r="AF113" s="71"/>
      <c r="AG113" s="71"/>
    </row>
    <row r="114" spans="24:33">
      <c r="X114" s="7"/>
      <c r="Y114" s="71"/>
      <c r="Z114" s="71"/>
      <c r="AB114" s="71"/>
      <c r="AC114" s="71"/>
      <c r="AD114" s="71"/>
      <c r="AE114" s="71"/>
      <c r="AF114" s="71"/>
      <c r="AG114" s="71"/>
    </row>
    <row r="115" spans="24:33">
      <c r="X115" s="7"/>
      <c r="Y115" s="71"/>
      <c r="Z115" s="71"/>
      <c r="AB115" s="71"/>
      <c r="AC115" s="71"/>
      <c r="AD115" s="71"/>
      <c r="AE115" s="71"/>
      <c r="AF115" s="71"/>
      <c r="AG115" s="71"/>
    </row>
    <row r="116" spans="24:33">
      <c r="X116" s="7"/>
      <c r="Y116" s="71"/>
      <c r="Z116" s="71"/>
      <c r="AB116" s="71"/>
      <c r="AC116" s="71"/>
      <c r="AD116" s="71"/>
      <c r="AE116" s="71"/>
      <c r="AF116" s="71"/>
      <c r="AG116" s="71"/>
    </row>
    <row r="117" spans="24:33">
      <c r="X117" s="7"/>
      <c r="Y117" s="71"/>
      <c r="Z117" s="71"/>
      <c r="AB117" s="71"/>
      <c r="AC117" s="71"/>
      <c r="AD117" s="71"/>
      <c r="AE117" s="71"/>
      <c r="AF117" s="71"/>
      <c r="AG117" s="71"/>
    </row>
    <row r="118" spans="24:33">
      <c r="X118" s="7"/>
      <c r="Y118" s="71"/>
      <c r="Z118" s="71"/>
      <c r="AB118" s="71"/>
      <c r="AC118" s="71"/>
      <c r="AD118" s="71"/>
      <c r="AE118" s="71"/>
      <c r="AF118" s="71"/>
      <c r="AG118" s="71"/>
    </row>
    <row r="119" spans="24:33">
      <c r="X119" s="7"/>
      <c r="Y119" s="71"/>
      <c r="Z119" s="71"/>
      <c r="AB119" s="71"/>
      <c r="AC119" s="71"/>
      <c r="AD119" s="71"/>
      <c r="AE119" s="71"/>
      <c r="AF119" s="71"/>
      <c r="AG119" s="71"/>
    </row>
    <row r="120" spans="24:33">
      <c r="X120" s="7"/>
      <c r="Y120" s="71"/>
      <c r="Z120" s="71"/>
      <c r="AB120" s="71"/>
      <c r="AC120" s="71"/>
      <c r="AD120" s="71"/>
      <c r="AE120" s="71"/>
      <c r="AF120" s="71"/>
      <c r="AG120" s="71"/>
    </row>
    <row r="121" spans="24:33">
      <c r="X121" s="7"/>
      <c r="Y121" s="71"/>
      <c r="Z121" s="71"/>
      <c r="AB121" s="71"/>
      <c r="AC121" s="71"/>
      <c r="AD121" s="71"/>
      <c r="AE121" s="71"/>
      <c r="AF121" s="71"/>
      <c r="AG121" s="71"/>
    </row>
    <row r="122" spans="24:33">
      <c r="X122" s="7"/>
      <c r="Y122" s="71"/>
      <c r="Z122" s="71"/>
      <c r="AB122" s="71"/>
      <c r="AC122" s="71"/>
      <c r="AD122" s="71"/>
      <c r="AE122" s="71"/>
      <c r="AF122" s="71"/>
      <c r="AG122" s="71"/>
    </row>
    <row r="123" spans="24:33">
      <c r="X123" s="7"/>
      <c r="Y123" s="71"/>
      <c r="Z123" s="71"/>
      <c r="AB123" s="71"/>
      <c r="AC123" s="71"/>
      <c r="AD123" s="71"/>
      <c r="AE123" s="71"/>
      <c r="AF123" s="71"/>
      <c r="AG123" s="71"/>
    </row>
    <row r="124" spans="24:33">
      <c r="X124" s="7"/>
      <c r="Y124" s="71"/>
      <c r="Z124" s="71"/>
      <c r="AB124" s="71"/>
      <c r="AC124" s="71"/>
      <c r="AD124" s="71"/>
      <c r="AE124" s="71"/>
      <c r="AF124" s="71"/>
      <c r="AG124" s="71"/>
    </row>
    <row r="125" spans="24:33">
      <c r="X125" s="7"/>
      <c r="Y125" s="71"/>
      <c r="Z125" s="71"/>
      <c r="AB125" s="71"/>
      <c r="AC125" s="71"/>
      <c r="AD125" s="71"/>
      <c r="AE125" s="71"/>
      <c r="AF125" s="71"/>
      <c r="AG125" s="71"/>
    </row>
    <row r="126" spans="24:33">
      <c r="X126" s="7"/>
      <c r="Y126" s="71"/>
      <c r="Z126" s="71"/>
      <c r="AB126" s="71"/>
      <c r="AC126" s="71"/>
      <c r="AD126" s="71"/>
      <c r="AE126" s="71"/>
      <c r="AF126" s="71"/>
      <c r="AG126" s="71"/>
    </row>
    <row r="127" spans="24:33">
      <c r="X127" s="7"/>
      <c r="Y127" s="71"/>
      <c r="Z127" s="71"/>
      <c r="AB127" s="71"/>
      <c r="AC127" s="71"/>
      <c r="AD127" s="71"/>
      <c r="AE127" s="71"/>
      <c r="AF127" s="71"/>
      <c r="AG127" s="71"/>
    </row>
    <row r="128" spans="24:33">
      <c r="X128" s="7"/>
      <c r="Y128" s="71"/>
      <c r="Z128" s="71"/>
      <c r="AB128" s="71"/>
      <c r="AC128" s="71"/>
      <c r="AD128" s="71"/>
      <c r="AE128" s="71"/>
      <c r="AF128" s="71"/>
      <c r="AG128" s="71"/>
    </row>
    <row r="129" spans="24:33">
      <c r="X129" s="7"/>
      <c r="Y129" s="71"/>
      <c r="Z129" s="71"/>
      <c r="AB129" s="71"/>
      <c r="AC129" s="71"/>
      <c r="AD129" s="71"/>
      <c r="AE129" s="71"/>
      <c r="AF129" s="71"/>
      <c r="AG129" s="71"/>
    </row>
    <row r="130" spans="24:33">
      <c r="X130" s="7"/>
      <c r="Y130" s="71"/>
      <c r="Z130" s="71"/>
      <c r="AB130" s="71"/>
      <c r="AC130" s="71"/>
      <c r="AD130" s="71"/>
      <c r="AE130" s="71"/>
      <c r="AF130" s="71"/>
      <c r="AG130" s="71"/>
    </row>
    <row r="131" spans="24:33">
      <c r="X131" s="7"/>
      <c r="Y131" s="71"/>
      <c r="Z131" s="71"/>
      <c r="AB131" s="71"/>
      <c r="AC131" s="71"/>
      <c r="AD131" s="71"/>
      <c r="AE131" s="71"/>
      <c r="AF131" s="71"/>
      <c r="AG131" s="71"/>
    </row>
    <row r="132" spans="24:33">
      <c r="X132" s="7"/>
      <c r="Y132" s="71"/>
      <c r="Z132" s="71"/>
      <c r="AB132" s="71"/>
      <c r="AC132" s="71"/>
      <c r="AD132" s="71"/>
      <c r="AE132" s="71"/>
      <c r="AF132" s="71"/>
      <c r="AG132" s="71"/>
    </row>
    <row r="133" spans="24:33">
      <c r="X133" s="7"/>
      <c r="Y133" s="71"/>
      <c r="Z133" s="71"/>
      <c r="AB133" s="71"/>
      <c r="AC133" s="71"/>
      <c r="AD133" s="71"/>
      <c r="AE133" s="71"/>
      <c r="AF133" s="71"/>
      <c r="AG133" s="71"/>
    </row>
    <row r="134" spans="24:33">
      <c r="X134" s="7"/>
      <c r="Y134" s="71"/>
      <c r="Z134" s="71"/>
      <c r="AB134" s="71"/>
      <c r="AC134" s="71"/>
      <c r="AD134" s="71"/>
      <c r="AE134" s="71"/>
      <c r="AF134" s="71"/>
      <c r="AG134" s="71"/>
    </row>
    <row r="135" spans="24:33">
      <c r="X135" s="7"/>
      <c r="Y135" s="71"/>
      <c r="Z135" s="71"/>
      <c r="AB135" s="71"/>
      <c r="AC135" s="71"/>
      <c r="AD135" s="71"/>
      <c r="AE135" s="71"/>
      <c r="AF135" s="71"/>
      <c r="AG135" s="71"/>
    </row>
    <row r="136" spans="24:33">
      <c r="X136" s="7"/>
      <c r="Y136" s="71"/>
      <c r="Z136" s="71"/>
      <c r="AB136" s="71"/>
      <c r="AC136" s="71"/>
      <c r="AD136" s="71"/>
      <c r="AE136" s="71"/>
      <c r="AF136" s="71"/>
      <c r="AG136" s="71"/>
    </row>
    <row r="137" spans="24:33">
      <c r="X137" s="7"/>
      <c r="Y137" s="71"/>
      <c r="Z137" s="71"/>
      <c r="AB137" s="71"/>
      <c r="AC137" s="71"/>
      <c r="AD137" s="71"/>
      <c r="AE137" s="71"/>
      <c r="AF137" s="71"/>
      <c r="AG137" s="71"/>
    </row>
    <row r="138" spans="24:33">
      <c r="X138" s="7"/>
      <c r="Y138" s="71"/>
      <c r="Z138" s="71"/>
      <c r="AB138" s="71"/>
      <c r="AC138" s="71"/>
      <c r="AD138" s="71"/>
      <c r="AE138" s="71"/>
      <c r="AF138" s="71"/>
      <c r="AG138" s="71"/>
    </row>
    <row r="139" spans="24:33">
      <c r="X139" s="7"/>
      <c r="Y139" s="71"/>
      <c r="Z139" s="71"/>
      <c r="AB139" s="71"/>
      <c r="AC139" s="71"/>
      <c r="AD139" s="71"/>
      <c r="AE139" s="71"/>
      <c r="AF139" s="71"/>
      <c r="AG139" s="71"/>
    </row>
    <row r="140" spans="24:33">
      <c r="X140" s="7"/>
      <c r="Y140" s="71"/>
      <c r="Z140" s="71"/>
      <c r="AB140" s="71"/>
      <c r="AC140" s="71"/>
      <c r="AD140" s="71"/>
      <c r="AE140" s="71"/>
      <c r="AF140" s="71"/>
      <c r="AG140" s="71"/>
    </row>
    <row r="141" spans="24:33">
      <c r="X141" s="7"/>
      <c r="Y141" s="71"/>
      <c r="Z141" s="71"/>
      <c r="AB141" s="71"/>
      <c r="AC141" s="71"/>
      <c r="AD141" s="71"/>
      <c r="AE141" s="71"/>
      <c r="AF141" s="71"/>
      <c r="AG141" s="71"/>
    </row>
    <row r="142" spans="24:33">
      <c r="X142" s="7"/>
      <c r="Y142" s="71"/>
      <c r="Z142" s="71"/>
      <c r="AB142" s="71"/>
      <c r="AC142" s="71"/>
      <c r="AD142" s="71"/>
      <c r="AE142" s="71"/>
      <c r="AF142" s="71"/>
      <c r="AG142" s="71"/>
    </row>
    <row r="143" spans="24:33">
      <c r="X143" s="7"/>
      <c r="Y143" s="71"/>
      <c r="Z143" s="71"/>
      <c r="AB143" s="71"/>
      <c r="AC143" s="71"/>
      <c r="AD143" s="71"/>
      <c r="AE143" s="71"/>
      <c r="AF143" s="71"/>
      <c r="AG143" s="71"/>
    </row>
    <row r="144" spans="24:33">
      <c r="X144" s="7"/>
      <c r="Y144" s="71"/>
      <c r="Z144" s="71"/>
      <c r="AB144" s="71"/>
      <c r="AC144" s="71"/>
      <c r="AD144" s="71"/>
      <c r="AE144" s="71"/>
      <c r="AF144" s="71"/>
      <c r="AG144" s="71"/>
    </row>
    <row r="145" spans="24:33">
      <c r="X145" s="7"/>
      <c r="Y145" s="71"/>
      <c r="Z145" s="71"/>
      <c r="AB145" s="71"/>
      <c r="AC145" s="71"/>
      <c r="AD145" s="71"/>
      <c r="AE145" s="71"/>
      <c r="AF145" s="71"/>
      <c r="AG145" s="71"/>
    </row>
    <row r="146" spans="24:33">
      <c r="X146" s="7"/>
      <c r="Y146" s="71"/>
      <c r="Z146" s="71"/>
      <c r="AB146" s="71"/>
      <c r="AC146" s="71"/>
      <c r="AD146" s="71"/>
      <c r="AE146" s="71"/>
      <c r="AF146" s="71"/>
      <c r="AG146" s="71"/>
    </row>
    <row r="147" spans="24:33">
      <c r="X147" s="7"/>
      <c r="Y147" s="71"/>
      <c r="Z147" s="71"/>
      <c r="AB147" s="71"/>
      <c r="AC147" s="71"/>
      <c r="AD147" s="71"/>
      <c r="AE147" s="71"/>
      <c r="AF147" s="71"/>
      <c r="AG147" s="71"/>
    </row>
    <row r="148" spans="24:33">
      <c r="X148" s="7"/>
      <c r="Y148" s="71"/>
      <c r="Z148" s="71"/>
      <c r="AB148" s="71"/>
      <c r="AC148" s="71"/>
      <c r="AD148" s="71"/>
      <c r="AE148" s="71"/>
      <c r="AF148" s="71"/>
      <c r="AG148" s="71"/>
    </row>
    <row r="149" spans="24:33">
      <c r="X149" s="7"/>
      <c r="Y149" s="71"/>
      <c r="Z149" s="71"/>
      <c r="AB149" s="71"/>
      <c r="AC149" s="71"/>
      <c r="AD149" s="71"/>
      <c r="AE149" s="71"/>
      <c r="AF149" s="71"/>
      <c r="AG149" s="71"/>
    </row>
    <row r="150" spans="24:33">
      <c r="X150" s="7"/>
      <c r="Y150" s="71"/>
      <c r="Z150" s="71"/>
      <c r="AB150" s="71"/>
      <c r="AC150" s="71"/>
      <c r="AD150" s="71"/>
      <c r="AE150" s="71"/>
      <c r="AF150" s="71"/>
      <c r="AG150" s="71"/>
    </row>
    <row r="151" spans="24:33">
      <c r="X151" s="7"/>
      <c r="Y151" s="71"/>
      <c r="Z151" s="71"/>
      <c r="AB151" s="71"/>
      <c r="AC151" s="71"/>
      <c r="AD151" s="71"/>
      <c r="AE151" s="71"/>
      <c r="AF151" s="71"/>
      <c r="AG151" s="71"/>
    </row>
    <row r="152" spans="24:33">
      <c r="X152" s="7"/>
      <c r="Y152" s="71"/>
      <c r="Z152" s="71"/>
      <c r="AB152" s="71"/>
      <c r="AC152" s="71"/>
      <c r="AD152" s="71"/>
      <c r="AE152" s="71"/>
      <c r="AF152" s="71"/>
      <c r="AG152" s="71"/>
    </row>
    <row r="153" spans="24:33">
      <c r="X153" s="7"/>
      <c r="Y153" s="71"/>
      <c r="Z153" s="71"/>
      <c r="AB153" s="71"/>
      <c r="AC153" s="71"/>
      <c r="AD153" s="71"/>
      <c r="AE153" s="71"/>
      <c r="AF153" s="71"/>
      <c r="AG153" s="71"/>
    </row>
    <row r="154" spans="24:33">
      <c r="X154" s="7"/>
      <c r="Y154" s="71"/>
      <c r="Z154" s="71"/>
      <c r="AB154" s="71"/>
      <c r="AC154" s="71"/>
      <c r="AD154" s="71"/>
      <c r="AE154" s="71"/>
      <c r="AF154" s="71"/>
      <c r="AG154" s="71"/>
    </row>
    <row r="155" spans="24:33">
      <c r="X155" s="7"/>
      <c r="Y155" s="71"/>
      <c r="Z155" s="71"/>
      <c r="AB155" s="71"/>
      <c r="AC155" s="71"/>
      <c r="AD155" s="71"/>
      <c r="AE155" s="71"/>
      <c r="AF155" s="71"/>
      <c r="AG155" s="71"/>
    </row>
    <row r="156" spans="24:33">
      <c r="X156" s="7"/>
      <c r="Y156" s="71"/>
      <c r="Z156" s="71"/>
      <c r="AB156" s="71"/>
      <c r="AC156" s="71"/>
      <c r="AD156" s="71"/>
      <c r="AE156" s="71"/>
      <c r="AF156" s="71"/>
      <c r="AG156" s="71"/>
    </row>
    <row r="157" spans="24:33">
      <c r="X157" s="7"/>
      <c r="Y157" s="71"/>
      <c r="Z157" s="71"/>
      <c r="AB157" s="71"/>
      <c r="AC157" s="71"/>
      <c r="AD157" s="71"/>
      <c r="AE157" s="71"/>
      <c r="AF157" s="71"/>
      <c r="AG157" s="71"/>
    </row>
    <row r="158" spans="24:33">
      <c r="X158" s="7"/>
      <c r="Y158" s="71"/>
      <c r="Z158" s="71"/>
      <c r="AB158" s="71"/>
      <c r="AC158" s="71"/>
      <c r="AD158" s="71"/>
      <c r="AE158" s="71"/>
      <c r="AF158" s="71"/>
      <c r="AG158" s="71"/>
    </row>
    <row r="159" spans="24:33">
      <c r="X159" s="7"/>
      <c r="Y159" s="71"/>
      <c r="Z159" s="71"/>
      <c r="AB159" s="71"/>
      <c r="AC159" s="71"/>
      <c r="AD159" s="71"/>
      <c r="AE159" s="71"/>
      <c r="AF159" s="71"/>
      <c r="AG159" s="71"/>
    </row>
    <row r="160" spans="24:33">
      <c r="X160" s="7"/>
      <c r="Y160" s="71"/>
      <c r="Z160" s="71"/>
      <c r="AB160" s="71"/>
      <c r="AC160" s="71"/>
      <c r="AD160" s="71"/>
      <c r="AE160" s="71"/>
      <c r="AF160" s="71"/>
      <c r="AG160" s="71"/>
    </row>
    <row r="161" spans="24:33">
      <c r="X161" s="7"/>
      <c r="Y161" s="71"/>
      <c r="Z161" s="71"/>
      <c r="AB161" s="71"/>
      <c r="AC161" s="71"/>
      <c r="AD161" s="71"/>
      <c r="AE161" s="71"/>
      <c r="AF161" s="71"/>
      <c r="AG161" s="71"/>
    </row>
    <row r="162" spans="24:33">
      <c r="X162" s="7"/>
      <c r="Y162" s="71"/>
      <c r="Z162" s="71"/>
      <c r="AB162" s="71"/>
      <c r="AC162" s="71"/>
      <c r="AD162" s="71"/>
      <c r="AE162" s="71"/>
      <c r="AF162" s="71"/>
      <c r="AG162" s="71"/>
    </row>
    <row r="163" spans="24:33">
      <c r="X163" s="7"/>
      <c r="Y163" s="71"/>
      <c r="Z163" s="71"/>
      <c r="AB163" s="71"/>
      <c r="AC163" s="71"/>
      <c r="AD163" s="71"/>
      <c r="AE163" s="71"/>
      <c r="AF163" s="71"/>
      <c r="AG163" s="71"/>
    </row>
    <row r="164" spans="24:33">
      <c r="X164" s="7"/>
      <c r="Y164" s="71"/>
      <c r="Z164" s="71"/>
      <c r="AB164" s="71"/>
      <c r="AC164" s="71"/>
      <c r="AD164" s="71"/>
      <c r="AE164" s="71"/>
      <c r="AF164" s="71"/>
      <c r="AG164" s="71"/>
    </row>
    <row r="165" spans="24:33">
      <c r="X165" s="7"/>
      <c r="Y165" s="71"/>
      <c r="Z165" s="71"/>
      <c r="AB165" s="71"/>
      <c r="AC165" s="71"/>
      <c r="AD165" s="71"/>
      <c r="AE165" s="71"/>
      <c r="AF165" s="71"/>
      <c r="AG165" s="71"/>
    </row>
    <row r="166" spans="24:33">
      <c r="Z166" s="71"/>
      <c r="AB166" s="71"/>
      <c r="AC166" s="71"/>
      <c r="AD166" s="71"/>
      <c r="AE166" s="71"/>
      <c r="AF166" s="71"/>
      <c r="AG166" s="71"/>
    </row>
    <row r="167" spans="24:33">
      <c r="Z167" s="71"/>
      <c r="AB167" s="71"/>
      <c r="AC167" s="71"/>
      <c r="AD167" s="71"/>
      <c r="AE167" s="71"/>
      <c r="AF167" s="71"/>
      <c r="AG167" s="71"/>
    </row>
    <row r="168" spans="24:33">
      <c r="Z168" s="71"/>
      <c r="AB168" s="71"/>
      <c r="AC168" s="71"/>
      <c r="AD168" s="71"/>
      <c r="AE168" s="71"/>
      <c r="AF168" s="71"/>
      <c r="AG168" s="71"/>
    </row>
    <row r="169" spans="24:33">
      <c r="Z169" s="71"/>
      <c r="AB169" s="71"/>
      <c r="AC169" s="71"/>
      <c r="AD169" s="71"/>
      <c r="AE169" s="71"/>
      <c r="AF169" s="71"/>
      <c r="AG169" s="71"/>
    </row>
    <row r="170" spans="24:33">
      <c r="AB170" s="71"/>
      <c r="AC170" s="71"/>
      <c r="AD170" s="71"/>
      <c r="AE170" s="71"/>
      <c r="AF170" s="71"/>
      <c r="AG170" s="71"/>
    </row>
    <row r="171" spans="24:33">
      <c r="AB171" s="71"/>
      <c r="AC171" s="71"/>
      <c r="AD171" s="71"/>
      <c r="AE171" s="71"/>
      <c r="AF171" s="71"/>
      <c r="AG171" s="71"/>
    </row>
  </sheetData>
  <sheetProtection formatCells="0" formatColumns="0" formatRows="0" insertColumns="0" insertRows="0" insertHyperlinks="0" deleteColumns="0" deleteRows="0" sort="0" autoFilter="0" pivotTables="0"/>
  <mergeCells count="22">
    <mergeCell ref="V6:W6"/>
    <mergeCell ref="X6:Y6"/>
    <mergeCell ref="R6:S6"/>
    <mergeCell ref="T6:U6"/>
    <mergeCell ref="Z6:AA6"/>
    <mergeCell ref="A6:A7"/>
    <mergeCell ref="N6:O6"/>
    <mergeCell ref="B6:C6"/>
    <mergeCell ref="D6:E6"/>
    <mergeCell ref="F6:G6"/>
    <mergeCell ref="H6:I6"/>
    <mergeCell ref="J6:K6"/>
    <mergeCell ref="L6:M6"/>
    <mergeCell ref="P6:Q6"/>
    <mergeCell ref="AF6:AG6"/>
    <mergeCell ref="A1:AG1"/>
    <mergeCell ref="A2:AG2"/>
    <mergeCell ref="A3:AG3"/>
    <mergeCell ref="A4:AG4"/>
    <mergeCell ref="A5:AG5"/>
    <mergeCell ref="AD6:AE6"/>
    <mergeCell ref="AB6:AC6"/>
  </mergeCells>
  <phoneticPr fontId="16" type="noConversion"/>
  <pageMargins left="0.75" right="0.75" top="1" bottom="1" header="0.5" footer="0.5"/>
  <pageSetup orientation="portrait" r:id="rId1"/>
  <headerFooter alignWithMargins="0">
    <oddFooter>&amp;CRedacted
Confidential per WAC 480-07-160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AH96"/>
  <sheetViews>
    <sheetView zoomScale="90" workbookViewId="0">
      <pane xSplit="6" ySplit="9" topLeftCell="V73" activePane="bottomRight" state="frozen"/>
      <selection pane="topRight" activeCell="G1" sqref="G1"/>
      <selection pane="bottomLeft" activeCell="A10" sqref="A10"/>
      <selection pane="bottomRight" activeCell="K10" sqref="K10:AH91"/>
    </sheetView>
  </sheetViews>
  <sheetFormatPr defaultColWidth="9.08984375" defaultRowHeight="13.5" customHeight="1"/>
  <cols>
    <col min="1" max="1" width="17.6328125" style="84" customWidth="1"/>
    <col min="2" max="2" width="6.6328125" style="29" hidden="1" customWidth="1"/>
    <col min="3" max="3" width="7.6328125" style="29" hidden="1" customWidth="1"/>
    <col min="4" max="4" width="4.6328125" style="29" hidden="1" customWidth="1"/>
    <col min="5" max="5" width="7.453125" style="29" hidden="1" customWidth="1"/>
    <col min="6" max="6" width="5.36328125" style="29" hidden="1" customWidth="1"/>
    <col min="7" max="7" width="7.453125" style="29" hidden="1" customWidth="1"/>
    <col min="8" max="8" width="5.36328125" style="29" hidden="1" customWidth="1"/>
    <col min="9" max="9" width="7.453125" style="29" hidden="1" customWidth="1"/>
    <col min="10" max="10" width="5.36328125" style="29" hidden="1" customWidth="1"/>
    <col min="11" max="11" width="7.453125" style="29" bestFit="1" customWidth="1"/>
    <col min="12" max="12" width="5.36328125" style="29" bestFit="1" customWidth="1"/>
    <col min="13" max="13" width="7.453125" style="29" bestFit="1" customWidth="1"/>
    <col min="14" max="14" width="5.36328125" style="29" bestFit="1" customWidth="1"/>
    <col min="15" max="15" width="7.453125" style="29" bestFit="1" customWidth="1"/>
    <col min="16" max="16" width="5.36328125" style="29" bestFit="1" customWidth="1"/>
    <col min="17" max="17" width="9.08984375" style="29" customWidth="1"/>
    <col min="18" max="18" width="5.36328125" style="29" bestFit="1" customWidth="1"/>
    <col min="19" max="19" width="9" style="29" customWidth="1"/>
    <col min="20" max="20" width="5.36328125" style="29" bestFit="1" customWidth="1"/>
    <col min="21" max="21" width="8.54296875" style="29" customWidth="1"/>
    <col min="22" max="22" width="5.36328125" style="29" bestFit="1" customWidth="1"/>
    <col min="23" max="23" width="8.90625" style="29" customWidth="1"/>
    <col min="24" max="24" width="5.36328125" style="29" bestFit="1" customWidth="1"/>
    <col min="25" max="25" width="9" style="29" customWidth="1"/>
    <col min="26" max="26" width="5.36328125" style="29" bestFit="1" customWidth="1"/>
    <col min="27" max="27" width="10" style="29" bestFit="1" customWidth="1"/>
    <col min="28" max="28" width="5.36328125" style="29" bestFit="1" customWidth="1"/>
    <col min="29" max="29" width="7.453125" style="29" bestFit="1" customWidth="1"/>
    <col min="30" max="30" width="5.36328125" style="29" bestFit="1" customWidth="1"/>
    <col min="31" max="31" width="7.453125" style="29" bestFit="1" customWidth="1"/>
    <col min="32" max="32" width="5.36328125" style="29" bestFit="1" customWidth="1"/>
    <col min="33" max="33" width="7.453125" style="29" bestFit="1" customWidth="1"/>
    <col min="34" max="34" width="5.36328125" style="29" bestFit="1" customWidth="1"/>
    <col min="35" max="16384" width="9.08984375" style="29"/>
  </cols>
  <sheetData>
    <row r="1" spans="1:34" ht="13.5" customHeight="1" thickTop="1">
      <c r="A1" s="233" t="s">
        <v>79</v>
      </c>
      <c r="B1" s="234"/>
      <c r="C1" s="234"/>
      <c r="D1" s="234"/>
      <c r="E1" s="234"/>
      <c r="F1" s="234"/>
      <c r="G1" s="234"/>
      <c r="H1" s="234"/>
      <c r="I1" s="234"/>
      <c r="J1" s="234"/>
      <c r="K1" s="234"/>
      <c r="L1" s="234"/>
      <c r="M1" s="234"/>
      <c r="N1" s="234"/>
      <c r="O1" s="234"/>
      <c r="P1" s="234"/>
      <c r="Q1" s="234"/>
      <c r="R1" s="234"/>
      <c r="S1" s="234"/>
      <c r="T1" s="234"/>
      <c r="U1" s="234"/>
      <c r="V1" s="234"/>
      <c r="W1" s="234"/>
      <c r="X1" s="234"/>
      <c r="Y1" s="234"/>
      <c r="Z1" s="234"/>
      <c r="AA1" s="234"/>
      <c r="AB1" s="234"/>
      <c r="AC1" s="234"/>
      <c r="AD1" s="234"/>
      <c r="AE1" s="234"/>
      <c r="AF1" s="234"/>
      <c r="AG1" s="234"/>
      <c r="AH1" s="235"/>
    </row>
    <row r="2" spans="1:34" ht="13.5" customHeight="1">
      <c r="A2" s="236" t="s">
        <v>97</v>
      </c>
      <c r="B2" s="223"/>
      <c r="C2" s="223"/>
      <c r="D2" s="223"/>
      <c r="E2" s="223"/>
      <c r="F2" s="223"/>
      <c r="G2" s="223"/>
      <c r="H2" s="223"/>
      <c r="I2" s="223"/>
      <c r="J2" s="223"/>
      <c r="K2" s="223"/>
      <c r="L2" s="223"/>
      <c r="M2" s="223"/>
      <c r="N2" s="223"/>
      <c r="O2" s="223"/>
      <c r="P2" s="223"/>
      <c r="Q2" s="223"/>
      <c r="R2" s="223"/>
      <c r="S2" s="223"/>
      <c r="T2" s="223"/>
      <c r="U2" s="223"/>
      <c r="V2" s="223"/>
      <c r="W2" s="223"/>
      <c r="X2" s="223"/>
      <c r="Y2" s="223"/>
      <c r="Z2" s="223"/>
      <c r="AA2" s="223"/>
      <c r="AB2" s="223"/>
      <c r="AC2" s="223"/>
      <c r="AD2" s="223"/>
      <c r="AE2" s="223"/>
      <c r="AF2" s="223"/>
      <c r="AG2" s="223"/>
      <c r="AH2" s="237"/>
    </row>
    <row r="3" spans="1:34" ht="13.5" customHeight="1">
      <c r="A3" s="236" t="s">
        <v>0</v>
      </c>
      <c r="B3" s="223"/>
      <c r="C3" s="223"/>
      <c r="D3" s="223"/>
      <c r="E3" s="223"/>
      <c r="F3" s="223"/>
      <c r="G3" s="223"/>
      <c r="H3" s="223"/>
      <c r="I3" s="223"/>
      <c r="J3" s="223"/>
      <c r="K3" s="223"/>
      <c r="L3" s="223"/>
      <c r="M3" s="223"/>
      <c r="N3" s="223"/>
      <c r="O3" s="223"/>
      <c r="P3" s="223"/>
      <c r="Q3" s="223"/>
      <c r="R3" s="223"/>
      <c r="S3" s="223"/>
      <c r="T3" s="223"/>
      <c r="U3" s="223"/>
      <c r="V3" s="223"/>
      <c r="W3" s="223"/>
      <c r="X3" s="223"/>
      <c r="Y3" s="223"/>
      <c r="Z3" s="223"/>
      <c r="AA3" s="223"/>
      <c r="AB3" s="223"/>
      <c r="AC3" s="223"/>
      <c r="AD3" s="223"/>
      <c r="AE3" s="223"/>
      <c r="AF3" s="223"/>
      <c r="AG3" s="223"/>
      <c r="AH3" s="237"/>
    </row>
    <row r="4" spans="1:34" ht="13.5" customHeight="1">
      <c r="A4" s="236" t="s">
        <v>141</v>
      </c>
      <c r="B4" s="223"/>
      <c r="C4" s="223"/>
      <c r="D4" s="223"/>
      <c r="E4" s="223"/>
      <c r="F4" s="223"/>
      <c r="G4" s="223"/>
      <c r="H4" s="223"/>
      <c r="I4" s="223"/>
      <c r="J4" s="223"/>
      <c r="K4" s="223"/>
      <c r="L4" s="223"/>
      <c r="M4" s="223"/>
      <c r="N4" s="223"/>
      <c r="O4" s="223"/>
      <c r="P4" s="223"/>
      <c r="Q4" s="223"/>
      <c r="R4" s="223"/>
      <c r="S4" s="223"/>
      <c r="T4" s="223"/>
      <c r="U4" s="223"/>
      <c r="V4" s="223"/>
      <c r="W4" s="223"/>
      <c r="X4" s="223"/>
      <c r="Y4" s="223"/>
      <c r="Z4" s="223"/>
      <c r="AA4" s="223"/>
      <c r="AB4" s="223"/>
      <c r="AC4" s="223"/>
      <c r="AD4" s="223"/>
      <c r="AE4" s="223"/>
      <c r="AF4" s="223"/>
      <c r="AG4" s="223"/>
      <c r="AH4" s="237"/>
    </row>
    <row r="5" spans="1:34" ht="13.5" customHeight="1" thickBot="1">
      <c r="A5" s="238"/>
      <c r="B5" s="239"/>
      <c r="C5" s="239"/>
      <c r="D5" s="239"/>
      <c r="E5" s="239"/>
      <c r="F5" s="239"/>
      <c r="G5" s="239"/>
      <c r="H5" s="239"/>
      <c r="I5" s="239"/>
      <c r="J5" s="239"/>
      <c r="K5" s="239"/>
      <c r="L5" s="239"/>
      <c r="M5" s="239"/>
      <c r="N5" s="239"/>
      <c r="O5" s="239"/>
      <c r="P5" s="239"/>
      <c r="Q5" s="239"/>
      <c r="R5" s="239"/>
      <c r="S5" s="239"/>
      <c r="T5" s="239"/>
      <c r="U5" s="239"/>
      <c r="V5" s="239"/>
      <c r="W5" s="239"/>
      <c r="X5" s="239"/>
      <c r="Y5" s="239"/>
      <c r="Z5" s="239"/>
      <c r="AA5" s="239"/>
      <c r="AB5" s="239"/>
      <c r="AC5" s="239"/>
      <c r="AD5" s="239"/>
      <c r="AE5" s="239"/>
      <c r="AF5" s="239"/>
      <c r="AG5" s="239"/>
      <c r="AH5" s="240"/>
    </row>
    <row r="6" spans="1:34" s="36" customFormat="1" ht="13.5" customHeight="1" thickTop="1">
      <c r="A6" s="243" t="s">
        <v>90</v>
      </c>
      <c r="B6" s="51">
        <v>40184</v>
      </c>
      <c r="C6" s="241">
        <v>40215</v>
      </c>
      <c r="D6" s="241"/>
      <c r="E6" s="241">
        <v>40243</v>
      </c>
      <c r="F6" s="241"/>
      <c r="G6" s="241">
        <v>40274</v>
      </c>
      <c r="H6" s="241"/>
      <c r="I6" s="241">
        <v>40304</v>
      </c>
      <c r="J6" s="241"/>
      <c r="K6" s="241">
        <v>40335</v>
      </c>
      <c r="L6" s="241"/>
      <c r="M6" s="241">
        <v>40365</v>
      </c>
      <c r="N6" s="241"/>
      <c r="O6" s="241">
        <v>40396</v>
      </c>
      <c r="P6" s="241"/>
      <c r="Q6" s="241">
        <v>40427</v>
      </c>
      <c r="R6" s="241"/>
      <c r="S6" s="241">
        <v>40457</v>
      </c>
      <c r="T6" s="241"/>
      <c r="U6" s="241">
        <v>40488</v>
      </c>
      <c r="V6" s="241"/>
      <c r="W6" s="241">
        <v>40518</v>
      </c>
      <c r="X6" s="241"/>
      <c r="Y6" s="241">
        <v>40554</v>
      </c>
      <c r="Z6" s="241"/>
      <c r="AA6" s="241">
        <v>40575</v>
      </c>
      <c r="AB6" s="241"/>
      <c r="AC6" s="231">
        <v>40603</v>
      </c>
      <c r="AD6" s="242"/>
      <c r="AE6" s="241">
        <v>40634</v>
      </c>
      <c r="AF6" s="241"/>
      <c r="AG6" s="231">
        <v>40664</v>
      </c>
      <c r="AH6" s="232"/>
    </row>
    <row r="7" spans="1:34" s="36" customFormat="1" ht="13.5" customHeight="1">
      <c r="A7" s="244"/>
      <c r="B7" s="41" t="s">
        <v>80</v>
      </c>
      <c r="C7" s="41" t="s">
        <v>80</v>
      </c>
      <c r="D7" s="42" t="s">
        <v>91</v>
      </c>
      <c r="E7" s="41" t="s">
        <v>80</v>
      </c>
      <c r="F7" s="42" t="s">
        <v>91</v>
      </c>
      <c r="G7" s="41" t="s">
        <v>80</v>
      </c>
      <c r="H7" s="42" t="s">
        <v>91</v>
      </c>
      <c r="I7" s="41" t="s">
        <v>80</v>
      </c>
      <c r="J7" s="42" t="s">
        <v>91</v>
      </c>
      <c r="K7" s="41" t="s">
        <v>80</v>
      </c>
      <c r="L7" s="42" t="s">
        <v>91</v>
      </c>
      <c r="M7" s="41" t="s">
        <v>80</v>
      </c>
      <c r="N7" s="42" t="s">
        <v>91</v>
      </c>
      <c r="O7" s="41" t="s">
        <v>80</v>
      </c>
      <c r="P7" s="42" t="s">
        <v>91</v>
      </c>
      <c r="Q7" s="41" t="s">
        <v>80</v>
      </c>
      <c r="R7" s="42" t="s">
        <v>91</v>
      </c>
      <c r="S7" s="41" t="s">
        <v>80</v>
      </c>
      <c r="T7" s="42" t="s">
        <v>91</v>
      </c>
      <c r="U7" s="41" t="s">
        <v>80</v>
      </c>
      <c r="V7" s="42" t="s">
        <v>91</v>
      </c>
      <c r="W7" s="41" t="s">
        <v>80</v>
      </c>
      <c r="X7" s="42" t="s">
        <v>91</v>
      </c>
      <c r="Y7" s="41" t="s">
        <v>80</v>
      </c>
      <c r="Z7" s="43" t="s">
        <v>91</v>
      </c>
      <c r="AA7" s="44" t="s">
        <v>80</v>
      </c>
      <c r="AB7" s="43" t="s">
        <v>91</v>
      </c>
      <c r="AC7" s="44" t="s">
        <v>80</v>
      </c>
      <c r="AD7" s="42" t="s">
        <v>91</v>
      </c>
      <c r="AE7" s="126" t="s">
        <v>80</v>
      </c>
      <c r="AF7" s="43" t="s">
        <v>91</v>
      </c>
      <c r="AG7" s="44" t="s">
        <v>80</v>
      </c>
      <c r="AH7" s="45" t="s">
        <v>91</v>
      </c>
    </row>
    <row r="8" spans="1:34" s="36" customFormat="1" ht="13.5" customHeight="1">
      <c r="A8" s="244"/>
      <c r="B8" s="41" t="s">
        <v>88</v>
      </c>
      <c r="C8" s="41" t="s">
        <v>88</v>
      </c>
      <c r="D8" s="41" t="s">
        <v>92</v>
      </c>
      <c r="E8" s="41" t="s">
        <v>88</v>
      </c>
      <c r="F8" s="41" t="s">
        <v>92</v>
      </c>
      <c r="G8" s="41" t="s">
        <v>88</v>
      </c>
      <c r="H8" s="41" t="s">
        <v>92</v>
      </c>
      <c r="I8" s="41" t="s">
        <v>88</v>
      </c>
      <c r="J8" s="41" t="s">
        <v>92</v>
      </c>
      <c r="K8" s="41" t="s">
        <v>88</v>
      </c>
      <c r="L8" s="41" t="s">
        <v>92</v>
      </c>
      <c r="M8" s="41" t="s">
        <v>88</v>
      </c>
      <c r="N8" s="41" t="s">
        <v>92</v>
      </c>
      <c r="O8" s="41" t="s">
        <v>88</v>
      </c>
      <c r="P8" s="41" t="s">
        <v>92</v>
      </c>
      <c r="Q8" s="41" t="s">
        <v>88</v>
      </c>
      <c r="R8" s="41" t="s">
        <v>92</v>
      </c>
      <c r="S8" s="41" t="s">
        <v>88</v>
      </c>
      <c r="T8" s="41" t="s">
        <v>92</v>
      </c>
      <c r="U8" s="41" t="s">
        <v>88</v>
      </c>
      <c r="V8" s="41" t="s">
        <v>92</v>
      </c>
      <c r="W8" s="41" t="s">
        <v>88</v>
      </c>
      <c r="X8" s="41" t="s">
        <v>92</v>
      </c>
      <c r="Y8" s="41" t="s">
        <v>88</v>
      </c>
      <c r="Z8" s="46" t="s">
        <v>92</v>
      </c>
      <c r="AA8" s="41" t="s">
        <v>88</v>
      </c>
      <c r="AB8" s="46" t="s">
        <v>92</v>
      </c>
      <c r="AC8" s="41" t="s">
        <v>88</v>
      </c>
      <c r="AD8" s="41" t="s">
        <v>92</v>
      </c>
      <c r="AE8" s="118" t="s">
        <v>88</v>
      </c>
      <c r="AF8" s="46" t="s">
        <v>92</v>
      </c>
      <c r="AG8" s="41" t="s">
        <v>88</v>
      </c>
      <c r="AH8" s="47" t="s">
        <v>92</v>
      </c>
    </row>
    <row r="9" spans="1:34" s="36" customFormat="1" ht="13.5" customHeight="1" thickBot="1">
      <c r="A9" s="245"/>
      <c r="B9" s="48" t="s">
        <v>94</v>
      </c>
      <c r="C9" s="48" t="s">
        <v>94</v>
      </c>
      <c r="D9" s="48" t="s">
        <v>95</v>
      </c>
      <c r="E9" s="48" t="s">
        <v>94</v>
      </c>
      <c r="F9" s="48" t="s">
        <v>95</v>
      </c>
      <c r="G9" s="48" t="s">
        <v>94</v>
      </c>
      <c r="H9" s="48" t="s">
        <v>95</v>
      </c>
      <c r="I9" s="48" t="s">
        <v>94</v>
      </c>
      <c r="J9" s="48" t="s">
        <v>95</v>
      </c>
      <c r="K9" s="48" t="s">
        <v>94</v>
      </c>
      <c r="L9" s="48" t="s">
        <v>95</v>
      </c>
      <c r="M9" s="48" t="s">
        <v>94</v>
      </c>
      <c r="N9" s="48" t="s">
        <v>95</v>
      </c>
      <c r="O9" s="48" t="s">
        <v>94</v>
      </c>
      <c r="P9" s="48" t="s">
        <v>95</v>
      </c>
      <c r="Q9" s="48" t="s">
        <v>94</v>
      </c>
      <c r="R9" s="48" t="s">
        <v>95</v>
      </c>
      <c r="S9" s="48" t="s">
        <v>94</v>
      </c>
      <c r="T9" s="48" t="s">
        <v>95</v>
      </c>
      <c r="U9" s="48" t="s">
        <v>94</v>
      </c>
      <c r="V9" s="48" t="s">
        <v>95</v>
      </c>
      <c r="W9" s="48" t="s">
        <v>94</v>
      </c>
      <c r="X9" s="48" t="s">
        <v>95</v>
      </c>
      <c r="Y9" s="48" t="s">
        <v>94</v>
      </c>
      <c r="Z9" s="49" t="s">
        <v>95</v>
      </c>
      <c r="AA9" s="48" t="s">
        <v>94</v>
      </c>
      <c r="AB9" s="49" t="s">
        <v>95</v>
      </c>
      <c r="AC9" s="48" t="s">
        <v>94</v>
      </c>
      <c r="AD9" s="48" t="s">
        <v>95</v>
      </c>
      <c r="AE9" s="119" t="s">
        <v>94</v>
      </c>
      <c r="AF9" s="49" t="s">
        <v>95</v>
      </c>
      <c r="AG9" s="48" t="s">
        <v>94</v>
      </c>
      <c r="AH9" s="50" t="s">
        <v>95</v>
      </c>
    </row>
    <row r="10" spans="1:34" s="36" customFormat="1" ht="13.5" customHeight="1" thickTop="1">
      <c r="A10" s="108" t="s">
        <v>1</v>
      </c>
      <c r="B10" s="34">
        <v>7</v>
      </c>
      <c r="C10" s="35">
        <v>12</v>
      </c>
      <c r="D10" s="109">
        <v>0</v>
      </c>
      <c r="E10" s="110">
        <v>1</v>
      </c>
      <c r="F10" s="109">
        <v>0</v>
      </c>
      <c r="G10" s="110">
        <v>0</v>
      </c>
      <c r="H10" s="109">
        <v>0</v>
      </c>
      <c r="I10" s="110">
        <v>4</v>
      </c>
      <c r="J10" s="109">
        <v>0</v>
      </c>
      <c r="K10" s="153"/>
      <c r="L10" s="154"/>
      <c r="M10" s="153"/>
      <c r="N10" s="154"/>
      <c r="O10" s="153"/>
      <c r="P10" s="154"/>
      <c r="Q10" s="153"/>
      <c r="R10" s="154"/>
      <c r="S10" s="153"/>
      <c r="T10" s="154"/>
      <c r="U10" s="153"/>
      <c r="V10" s="154"/>
      <c r="W10" s="155"/>
      <c r="X10" s="156"/>
      <c r="Y10" s="153"/>
      <c r="Z10" s="154"/>
      <c r="AA10" s="157"/>
      <c r="AB10" s="158"/>
      <c r="AC10" s="157"/>
      <c r="AD10" s="159"/>
      <c r="AE10" s="157"/>
      <c r="AF10" s="158"/>
      <c r="AG10" s="136"/>
      <c r="AH10" s="160"/>
    </row>
    <row r="11" spans="1:34" s="36" customFormat="1" ht="13.5" customHeight="1">
      <c r="A11" s="108" t="s">
        <v>3</v>
      </c>
      <c r="B11" s="34"/>
      <c r="C11" s="35">
        <v>0</v>
      </c>
      <c r="D11" s="33">
        <v>0</v>
      </c>
      <c r="E11" s="110">
        <v>0</v>
      </c>
      <c r="F11" s="109">
        <v>0</v>
      </c>
      <c r="G11" s="110">
        <v>0</v>
      </c>
      <c r="H11" s="109">
        <v>0</v>
      </c>
      <c r="I11" s="110">
        <v>0</v>
      </c>
      <c r="J11" s="109">
        <v>0</v>
      </c>
      <c r="K11" s="153"/>
      <c r="L11" s="154"/>
      <c r="M11" s="153"/>
      <c r="N11" s="154"/>
      <c r="O11" s="153"/>
      <c r="P11" s="154"/>
      <c r="Q11" s="153"/>
      <c r="R11" s="154"/>
      <c r="S11" s="153"/>
      <c r="T11" s="154"/>
      <c r="U11" s="153"/>
      <c r="V11" s="154"/>
      <c r="W11" s="155"/>
      <c r="X11" s="156"/>
      <c r="Y11" s="153"/>
      <c r="Z11" s="154"/>
      <c r="AA11" s="153"/>
      <c r="AB11" s="141"/>
      <c r="AC11" s="153"/>
      <c r="AD11" s="156"/>
      <c r="AE11" s="153"/>
      <c r="AF11" s="141"/>
      <c r="AG11" s="132"/>
      <c r="AH11" s="161"/>
    </row>
    <row r="12" spans="1:34" s="36" customFormat="1" ht="13.5" customHeight="1">
      <c r="A12" s="108" t="s">
        <v>4</v>
      </c>
      <c r="B12" s="34"/>
      <c r="C12" s="35">
        <v>0</v>
      </c>
      <c r="D12" s="33">
        <v>0</v>
      </c>
      <c r="E12" s="110">
        <v>0</v>
      </c>
      <c r="F12" s="109">
        <v>0</v>
      </c>
      <c r="G12" s="110">
        <v>0</v>
      </c>
      <c r="H12" s="109">
        <v>0</v>
      </c>
      <c r="I12" s="110">
        <v>0</v>
      </c>
      <c r="J12" s="109">
        <v>0</v>
      </c>
      <c r="K12" s="153"/>
      <c r="L12" s="154"/>
      <c r="M12" s="153"/>
      <c r="N12" s="154"/>
      <c r="O12" s="153"/>
      <c r="P12" s="154"/>
      <c r="Q12" s="153"/>
      <c r="R12" s="154"/>
      <c r="S12" s="153"/>
      <c r="T12" s="154"/>
      <c r="U12" s="153"/>
      <c r="V12" s="154"/>
      <c r="W12" s="155"/>
      <c r="X12" s="156"/>
      <c r="Y12" s="153"/>
      <c r="Z12" s="154"/>
      <c r="AA12" s="153"/>
      <c r="AB12" s="141"/>
      <c r="AC12" s="153"/>
      <c r="AD12" s="156"/>
      <c r="AE12" s="153"/>
      <c r="AF12" s="141"/>
      <c r="AG12" s="132"/>
      <c r="AH12" s="161"/>
    </row>
    <row r="13" spans="1:34" s="36" customFormat="1" ht="13.5" customHeight="1">
      <c r="A13" s="108" t="s">
        <v>2</v>
      </c>
      <c r="B13" s="34"/>
      <c r="C13" s="35">
        <v>0</v>
      </c>
      <c r="D13" s="33">
        <v>0</v>
      </c>
      <c r="E13" s="110">
        <v>0</v>
      </c>
      <c r="F13" s="109">
        <v>0</v>
      </c>
      <c r="G13" s="110">
        <v>0</v>
      </c>
      <c r="H13" s="109">
        <v>0</v>
      </c>
      <c r="I13" s="110">
        <v>0</v>
      </c>
      <c r="J13" s="109">
        <v>0</v>
      </c>
      <c r="K13" s="153"/>
      <c r="L13" s="154"/>
      <c r="M13" s="153"/>
      <c r="N13" s="154"/>
      <c r="O13" s="153"/>
      <c r="P13" s="154"/>
      <c r="Q13" s="153"/>
      <c r="R13" s="154"/>
      <c r="S13" s="153"/>
      <c r="T13" s="154"/>
      <c r="U13" s="153"/>
      <c r="V13" s="154"/>
      <c r="W13" s="155"/>
      <c r="X13" s="156"/>
      <c r="Y13" s="153"/>
      <c r="Z13" s="154"/>
      <c r="AA13" s="153"/>
      <c r="AB13" s="141"/>
      <c r="AC13" s="153"/>
      <c r="AD13" s="156"/>
      <c r="AE13" s="153"/>
      <c r="AF13" s="141"/>
      <c r="AG13" s="132"/>
      <c r="AH13" s="161"/>
    </row>
    <row r="14" spans="1:34" s="36" customFormat="1" ht="13.5" customHeight="1">
      <c r="A14" s="108" t="s">
        <v>6</v>
      </c>
      <c r="B14" s="34"/>
      <c r="C14" s="35">
        <v>0</v>
      </c>
      <c r="D14" s="33">
        <v>0</v>
      </c>
      <c r="E14" s="110">
        <v>0</v>
      </c>
      <c r="F14" s="109">
        <v>0</v>
      </c>
      <c r="G14" s="110">
        <v>0</v>
      </c>
      <c r="H14" s="109">
        <v>0</v>
      </c>
      <c r="I14" s="110">
        <v>0</v>
      </c>
      <c r="J14" s="109">
        <v>0</v>
      </c>
      <c r="K14" s="153"/>
      <c r="L14" s="154"/>
      <c r="M14" s="153"/>
      <c r="N14" s="154"/>
      <c r="O14" s="153"/>
      <c r="P14" s="154"/>
      <c r="Q14" s="153"/>
      <c r="R14" s="154"/>
      <c r="S14" s="153"/>
      <c r="T14" s="154"/>
      <c r="U14" s="153"/>
      <c r="V14" s="154"/>
      <c r="W14" s="155"/>
      <c r="X14" s="156"/>
      <c r="Y14" s="153"/>
      <c r="Z14" s="154"/>
      <c r="AA14" s="153"/>
      <c r="AB14" s="141"/>
      <c r="AC14" s="153"/>
      <c r="AD14" s="156"/>
      <c r="AE14" s="153"/>
      <c r="AF14" s="141"/>
      <c r="AG14" s="132"/>
      <c r="AH14" s="161"/>
    </row>
    <row r="15" spans="1:34" s="36" customFormat="1" ht="13.5" customHeight="1">
      <c r="A15" s="108" t="s">
        <v>5</v>
      </c>
      <c r="B15" s="34"/>
      <c r="C15" s="35">
        <v>0</v>
      </c>
      <c r="D15" s="33">
        <v>0</v>
      </c>
      <c r="E15" s="110">
        <v>0</v>
      </c>
      <c r="F15" s="109">
        <v>0</v>
      </c>
      <c r="G15" s="110">
        <v>0</v>
      </c>
      <c r="H15" s="109">
        <v>0</v>
      </c>
      <c r="I15" s="110">
        <v>0</v>
      </c>
      <c r="J15" s="109">
        <v>0</v>
      </c>
      <c r="K15" s="153"/>
      <c r="L15" s="154"/>
      <c r="M15" s="153"/>
      <c r="N15" s="154"/>
      <c r="O15" s="153"/>
      <c r="P15" s="154"/>
      <c r="Q15" s="153"/>
      <c r="R15" s="154"/>
      <c r="S15" s="153"/>
      <c r="T15" s="154"/>
      <c r="U15" s="153"/>
      <c r="V15" s="154"/>
      <c r="W15" s="155"/>
      <c r="X15" s="156"/>
      <c r="Y15" s="153"/>
      <c r="Z15" s="154"/>
      <c r="AA15" s="153"/>
      <c r="AB15" s="141"/>
      <c r="AC15" s="153"/>
      <c r="AD15" s="156"/>
      <c r="AE15" s="153"/>
      <c r="AF15" s="141"/>
      <c r="AG15" s="132"/>
      <c r="AH15" s="161"/>
    </row>
    <row r="16" spans="1:34" s="36" customFormat="1" ht="13.5" customHeight="1">
      <c r="A16" s="111" t="s">
        <v>81</v>
      </c>
      <c r="B16" s="34"/>
      <c r="C16" s="35">
        <v>125</v>
      </c>
      <c r="D16" s="33">
        <v>0</v>
      </c>
      <c r="E16" s="110">
        <v>0</v>
      </c>
      <c r="F16" s="109">
        <v>0</v>
      </c>
      <c r="G16" s="110">
        <v>0</v>
      </c>
      <c r="H16" s="109">
        <v>0</v>
      </c>
      <c r="I16" s="110">
        <v>0</v>
      </c>
      <c r="J16" s="109">
        <v>0</v>
      </c>
      <c r="K16" s="153"/>
      <c r="L16" s="154"/>
      <c r="M16" s="153"/>
      <c r="N16" s="154"/>
      <c r="O16" s="153"/>
      <c r="P16" s="154"/>
      <c r="Q16" s="153"/>
      <c r="R16" s="154"/>
      <c r="S16" s="153"/>
      <c r="T16" s="154"/>
      <c r="U16" s="153"/>
      <c r="V16" s="154"/>
      <c r="W16" s="155"/>
      <c r="X16" s="156"/>
      <c r="Y16" s="153"/>
      <c r="Z16" s="154"/>
      <c r="AA16" s="153"/>
      <c r="AB16" s="141"/>
      <c r="AC16" s="153"/>
      <c r="AD16" s="156"/>
      <c r="AE16" s="153"/>
      <c r="AF16" s="141"/>
      <c r="AG16" s="132"/>
      <c r="AH16" s="161"/>
    </row>
    <row r="17" spans="1:34" s="36" customFormat="1" ht="13.5" customHeight="1">
      <c r="A17" s="108" t="s">
        <v>9</v>
      </c>
      <c r="B17" s="34"/>
      <c r="C17" s="35">
        <v>0</v>
      </c>
      <c r="D17" s="33">
        <v>0</v>
      </c>
      <c r="E17" s="110">
        <v>71</v>
      </c>
      <c r="F17" s="109">
        <v>0</v>
      </c>
      <c r="G17" s="110">
        <v>95</v>
      </c>
      <c r="H17" s="109">
        <v>0</v>
      </c>
      <c r="I17" s="110">
        <v>70</v>
      </c>
      <c r="J17" s="109">
        <v>0</v>
      </c>
      <c r="K17" s="153"/>
      <c r="L17" s="154"/>
      <c r="M17" s="153"/>
      <c r="N17" s="154"/>
      <c r="O17" s="153"/>
      <c r="P17" s="154"/>
      <c r="Q17" s="153"/>
      <c r="R17" s="154"/>
      <c r="S17" s="153"/>
      <c r="T17" s="154"/>
      <c r="U17" s="153"/>
      <c r="V17" s="154"/>
      <c r="W17" s="155"/>
      <c r="X17" s="156"/>
      <c r="Y17" s="153"/>
      <c r="Z17" s="154"/>
      <c r="AA17" s="153"/>
      <c r="AB17" s="141"/>
      <c r="AC17" s="153"/>
      <c r="AD17" s="156"/>
      <c r="AE17" s="153"/>
      <c r="AF17" s="141"/>
      <c r="AG17" s="132"/>
      <c r="AH17" s="161"/>
    </row>
    <row r="18" spans="1:34" s="36" customFormat="1" ht="13.5" customHeight="1">
      <c r="A18" s="108" t="s">
        <v>10</v>
      </c>
      <c r="B18" s="34"/>
      <c r="C18" s="35">
        <v>142</v>
      </c>
      <c r="D18" s="33">
        <v>0</v>
      </c>
      <c r="E18" s="110">
        <v>33</v>
      </c>
      <c r="F18" s="109">
        <v>0</v>
      </c>
      <c r="G18" s="110">
        <v>34</v>
      </c>
      <c r="H18" s="109">
        <v>0</v>
      </c>
      <c r="I18" s="110">
        <v>45</v>
      </c>
      <c r="J18" s="109">
        <v>0</v>
      </c>
      <c r="K18" s="153"/>
      <c r="L18" s="154"/>
      <c r="M18" s="153"/>
      <c r="N18" s="154"/>
      <c r="O18" s="153"/>
      <c r="P18" s="154"/>
      <c r="Q18" s="153"/>
      <c r="R18" s="154"/>
      <c r="S18" s="153"/>
      <c r="T18" s="154"/>
      <c r="U18" s="153"/>
      <c r="V18" s="154"/>
      <c r="W18" s="155"/>
      <c r="X18" s="156"/>
      <c r="Y18" s="153"/>
      <c r="Z18" s="154"/>
      <c r="AA18" s="153"/>
      <c r="AB18" s="141"/>
      <c r="AC18" s="153"/>
      <c r="AD18" s="156"/>
      <c r="AE18" s="153"/>
      <c r="AF18" s="141"/>
      <c r="AG18" s="132"/>
      <c r="AH18" s="161"/>
    </row>
    <row r="19" spans="1:34" s="36" customFormat="1" ht="13.5" customHeight="1">
      <c r="A19" s="108" t="s">
        <v>11</v>
      </c>
      <c r="B19" s="34"/>
      <c r="C19" s="35">
        <v>0</v>
      </c>
      <c r="D19" s="33">
        <v>0</v>
      </c>
      <c r="E19" s="110">
        <v>0</v>
      </c>
      <c r="F19" s="109">
        <v>0</v>
      </c>
      <c r="G19" s="110">
        <v>0</v>
      </c>
      <c r="H19" s="109">
        <v>0</v>
      </c>
      <c r="I19" s="110">
        <v>0</v>
      </c>
      <c r="J19" s="109">
        <v>0</v>
      </c>
      <c r="K19" s="153"/>
      <c r="L19" s="154"/>
      <c r="M19" s="153"/>
      <c r="N19" s="154"/>
      <c r="O19" s="153"/>
      <c r="P19" s="154"/>
      <c r="Q19" s="153"/>
      <c r="R19" s="154"/>
      <c r="S19" s="153"/>
      <c r="T19" s="154"/>
      <c r="U19" s="153"/>
      <c r="V19" s="154"/>
      <c r="W19" s="155"/>
      <c r="X19" s="156"/>
      <c r="Y19" s="153"/>
      <c r="Z19" s="154"/>
      <c r="AA19" s="153"/>
      <c r="AB19" s="141"/>
      <c r="AC19" s="153"/>
      <c r="AD19" s="156"/>
      <c r="AE19" s="153"/>
      <c r="AF19" s="141"/>
      <c r="AG19" s="132"/>
      <c r="AH19" s="161"/>
    </row>
    <row r="20" spans="1:34" s="36" customFormat="1" ht="13.5" customHeight="1">
      <c r="A20" s="108" t="s">
        <v>14</v>
      </c>
      <c r="B20" s="34"/>
      <c r="C20" s="35">
        <v>20</v>
      </c>
      <c r="D20" s="33">
        <v>0</v>
      </c>
      <c r="E20" s="110">
        <v>4</v>
      </c>
      <c r="F20" s="109">
        <v>0</v>
      </c>
      <c r="G20" s="110">
        <v>7</v>
      </c>
      <c r="H20" s="109">
        <v>0</v>
      </c>
      <c r="I20" s="110">
        <v>3</v>
      </c>
      <c r="J20" s="109">
        <v>0</v>
      </c>
      <c r="K20" s="153"/>
      <c r="L20" s="154"/>
      <c r="M20" s="153"/>
      <c r="N20" s="154"/>
      <c r="O20" s="153"/>
      <c r="P20" s="154"/>
      <c r="Q20" s="153"/>
      <c r="R20" s="154"/>
      <c r="S20" s="153"/>
      <c r="T20" s="154"/>
      <c r="U20" s="153"/>
      <c r="V20" s="154"/>
      <c r="W20" s="155"/>
      <c r="X20" s="156"/>
      <c r="Y20" s="153"/>
      <c r="Z20" s="154"/>
      <c r="AA20" s="153"/>
      <c r="AB20" s="141"/>
      <c r="AC20" s="153"/>
      <c r="AD20" s="156"/>
      <c r="AE20" s="153"/>
      <c r="AF20" s="141"/>
      <c r="AG20" s="132"/>
      <c r="AH20" s="161"/>
    </row>
    <row r="21" spans="1:34" s="36" customFormat="1" ht="13.5" customHeight="1">
      <c r="A21" s="108" t="s">
        <v>12</v>
      </c>
      <c r="B21" s="34"/>
      <c r="C21" s="35">
        <v>0</v>
      </c>
      <c r="D21" s="33">
        <v>0</v>
      </c>
      <c r="E21" s="110">
        <v>0</v>
      </c>
      <c r="F21" s="109">
        <v>0</v>
      </c>
      <c r="G21" s="110">
        <v>0</v>
      </c>
      <c r="H21" s="109">
        <v>0</v>
      </c>
      <c r="I21" s="110">
        <v>0</v>
      </c>
      <c r="J21" s="109">
        <v>0</v>
      </c>
      <c r="K21" s="153"/>
      <c r="L21" s="154"/>
      <c r="M21" s="153"/>
      <c r="N21" s="154"/>
      <c r="O21" s="153"/>
      <c r="P21" s="154"/>
      <c r="Q21" s="153"/>
      <c r="R21" s="154"/>
      <c r="S21" s="153"/>
      <c r="T21" s="154"/>
      <c r="U21" s="153"/>
      <c r="V21" s="154"/>
      <c r="W21" s="155"/>
      <c r="X21" s="156"/>
      <c r="Y21" s="153"/>
      <c r="Z21" s="154"/>
      <c r="AA21" s="153"/>
      <c r="AB21" s="141"/>
      <c r="AC21" s="153"/>
      <c r="AD21" s="156"/>
      <c r="AE21" s="153"/>
      <c r="AF21" s="141"/>
      <c r="AG21" s="132"/>
      <c r="AH21" s="161"/>
    </row>
    <row r="22" spans="1:34" s="36" customFormat="1" ht="13.5" customHeight="1">
      <c r="A22" s="108" t="s">
        <v>13</v>
      </c>
      <c r="B22" s="34"/>
      <c r="C22" s="35">
        <v>110</v>
      </c>
      <c r="D22" s="33">
        <v>0</v>
      </c>
      <c r="E22" s="110">
        <v>40</v>
      </c>
      <c r="F22" s="109">
        <v>0</v>
      </c>
      <c r="G22" s="110">
        <v>28</v>
      </c>
      <c r="H22" s="109">
        <v>0</v>
      </c>
      <c r="I22" s="110">
        <v>16</v>
      </c>
      <c r="J22" s="109">
        <v>0</v>
      </c>
      <c r="K22" s="153"/>
      <c r="L22" s="154"/>
      <c r="M22" s="153"/>
      <c r="N22" s="154"/>
      <c r="O22" s="153"/>
      <c r="P22" s="154"/>
      <c r="Q22" s="153"/>
      <c r="R22" s="154"/>
      <c r="S22" s="153"/>
      <c r="T22" s="154"/>
      <c r="U22" s="153"/>
      <c r="V22" s="154"/>
      <c r="W22" s="155"/>
      <c r="X22" s="156"/>
      <c r="Y22" s="153"/>
      <c r="Z22" s="154"/>
      <c r="AA22" s="153"/>
      <c r="AB22" s="141"/>
      <c r="AC22" s="153"/>
      <c r="AD22" s="156"/>
      <c r="AE22" s="153"/>
      <c r="AF22" s="141"/>
      <c r="AG22" s="132"/>
      <c r="AH22" s="161"/>
    </row>
    <row r="23" spans="1:34" s="36" customFormat="1" ht="13.5" customHeight="1">
      <c r="A23" s="108" t="s">
        <v>7</v>
      </c>
      <c r="B23" s="34"/>
      <c r="C23" s="35">
        <v>27</v>
      </c>
      <c r="D23" s="33">
        <v>0</v>
      </c>
      <c r="E23" s="110">
        <v>8</v>
      </c>
      <c r="F23" s="109">
        <v>0</v>
      </c>
      <c r="G23" s="110">
        <v>4</v>
      </c>
      <c r="H23" s="109">
        <v>0</v>
      </c>
      <c r="I23" s="110">
        <v>1</v>
      </c>
      <c r="J23" s="109">
        <v>0</v>
      </c>
      <c r="K23" s="153"/>
      <c r="L23" s="154"/>
      <c r="M23" s="153"/>
      <c r="N23" s="154"/>
      <c r="O23" s="153"/>
      <c r="P23" s="154"/>
      <c r="Q23" s="153"/>
      <c r="R23" s="154"/>
      <c r="S23" s="153"/>
      <c r="T23" s="154"/>
      <c r="U23" s="153"/>
      <c r="V23" s="154"/>
      <c r="W23" s="155"/>
      <c r="X23" s="156"/>
      <c r="Y23" s="153"/>
      <c r="Z23" s="154"/>
      <c r="AA23" s="153"/>
      <c r="AB23" s="141"/>
      <c r="AC23" s="153"/>
      <c r="AD23" s="156"/>
      <c r="AE23" s="153"/>
      <c r="AF23" s="141"/>
      <c r="AG23" s="132"/>
      <c r="AH23" s="161"/>
    </row>
    <row r="24" spans="1:34" s="36" customFormat="1" ht="13.5" customHeight="1">
      <c r="A24" s="108" t="s">
        <v>16</v>
      </c>
      <c r="B24" s="34"/>
      <c r="C24" s="35">
        <v>0</v>
      </c>
      <c r="D24" s="33">
        <v>0</v>
      </c>
      <c r="E24" s="110">
        <v>6</v>
      </c>
      <c r="F24" s="109">
        <v>0</v>
      </c>
      <c r="G24" s="110">
        <v>4</v>
      </c>
      <c r="H24" s="109">
        <v>0</v>
      </c>
      <c r="I24" s="110">
        <v>4</v>
      </c>
      <c r="J24" s="109">
        <v>0</v>
      </c>
      <c r="K24" s="153"/>
      <c r="L24" s="154"/>
      <c r="M24" s="153"/>
      <c r="N24" s="154"/>
      <c r="O24" s="153"/>
      <c r="P24" s="154"/>
      <c r="Q24" s="153"/>
      <c r="R24" s="154"/>
      <c r="S24" s="153"/>
      <c r="T24" s="154"/>
      <c r="U24" s="153"/>
      <c r="V24" s="154"/>
      <c r="W24" s="155"/>
      <c r="X24" s="156"/>
      <c r="Y24" s="153"/>
      <c r="Z24" s="154"/>
      <c r="AA24" s="153"/>
      <c r="AB24" s="141"/>
      <c r="AC24" s="153"/>
      <c r="AD24" s="156"/>
      <c r="AE24" s="153"/>
      <c r="AF24" s="141"/>
      <c r="AG24" s="132"/>
      <c r="AH24" s="161"/>
    </row>
    <row r="25" spans="1:34" s="36" customFormat="1" ht="13.5" customHeight="1">
      <c r="A25" s="108" t="s">
        <v>17</v>
      </c>
      <c r="B25" s="34"/>
      <c r="C25" s="35">
        <v>30</v>
      </c>
      <c r="D25" s="33">
        <v>0</v>
      </c>
      <c r="E25" s="110">
        <v>0</v>
      </c>
      <c r="F25" s="109">
        <v>0</v>
      </c>
      <c r="G25" s="110">
        <v>0</v>
      </c>
      <c r="H25" s="109">
        <v>0</v>
      </c>
      <c r="I25" s="110">
        <v>0</v>
      </c>
      <c r="J25" s="109">
        <v>0</v>
      </c>
      <c r="K25" s="153"/>
      <c r="L25" s="154"/>
      <c r="M25" s="153"/>
      <c r="N25" s="154"/>
      <c r="O25" s="153"/>
      <c r="P25" s="154"/>
      <c r="Q25" s="153"/>
      <c r="R25" s="154"/>
      <c r="S25" s="153"/>
      <c r="T25" s="154"/>
      <c r="U25" s="153"/>
      <c r="V25" s="154"/>
      <c r="W25" s="155"/>
      <c r="X25" s="156"/>
      <c r="Y25" s="153"/>
      <c r="Z25" s="154"/>
      <c r="AA25" s="153"/>
      <c r="AB25" s="141"/>
      <c r="AC25" s="153"/>
      <c r="AD25" s="156"/>
      <c r="AE25" s="153"/>
      <c r="AF25" s="141"/>
      <c r="AG25" s="132"/>
      <c r="AH25" s="161"/>
    </row>
    <row r="26" spans="1:34" s="36" customFormat="1" ht="13.5" customHeight="1">
      <c r="A26" s="108" t="s">
        <v>8</v>
      </c>
      <c r="B26" s="34"/>
      <c r="C26" s="35">
        <v>25</v>
      </c>
      <c r="D26" s="33">
        <v>0</v>
      </c>
      <c r="E26" s="110">
        <v>11</v>
      </c>
      <c r="F26" s="109">
        <v>0</v>
      </c>
      <c r="G26" s="110">
        <v>12</v>
      </c>
      <c r="H26" s="109">
        <v>0</v>
      </c>
      <c r="I26" s="110">
        <v>4</v>
      </c>
      <c r="J26" s="109">
        <v>0</v>
      </c>
      <c r="K26" s="153"/>
      <c r="L26" s="154"/>
      <c r="M26" s="153"/>
      <c r="N26" s="154"/>
      <c r="O26" s="153"/>
      <c r="P26" s="154"/>
      <c r="Q26" s="153"/>
      <c r="R26" s="154"/>
      <c r="S26" s="153"/>
      <c r="T26" s="154"/>
      <c r="U26" s="153"/>
      <c r="V26" s="154"/>
      <c r="W26" s="155"/>
      <c r="X26" s="156"/>
      <c r="Y26" s="153"/>
      <c r="Z26" s="154"/>
      <c r="AA26" s="153"/>
      <c r="AB26" s="141"/>
      <c r="AC26" s="153"/>
      <c r="AD26" s="156"/>
      <c r="AE26" s="153"/>
      <c r="AF26" s="141"/>
      <c r="AG26" s="132"/>
      <c r="AH26" s="161"/>
    </row>
    <row r="27" spans="1:34" s="36" customFormat="1" ht="13.5" customHeight="1">
      <c r="A27" s="108" t="s">
        <v>15</v>
      </c>
      <c r="B27" s="34"/>
      <c r="C27" s="35">
        <v>38</v>
      </c>
      <c r="D27" s="33">
        <v>0</v>
      </c>
      <c r="E27" s="110">
        <v>22</v>
      </c>
      <c r="F27" s="109">
        <v>0</v>
      </c>
      <c r="G27" s="110">
        <v>15</v>
      </c>
      <c r="H27" s="109">
        <v>0</v>
      </c>
      <c r="I27" s="110">
        <v>10</v>
      </c>
      <c r="J27" s="109">
        <v>0</v>
      </c>
      <c r="K27" s="153"/>
      <c r="L27" s="154"/>
      <c r="M27" s="153"/>
      <c r="N27" s="154"/>
      <c r="O27" s="153"/>
      <c r="P27" s="154"/>
      <c r="Q27" s="153"/>
      <c r="R27" s="154"/>
      <c r="S27" s="153"/>
      <c r="T27" s="154"/>
      <c r="U27" s="153"/>
      <c r="V27" s="154"/>
      <c r="W27" s="155"/>
      <c r="X27" s="156"/>
      <c r="Y27" s="153"/>
      <c r="Z27" s="154"/>
      <c r="AA27" s="153"/>
      <c r="AB27" s="141"/>
      <c r="AC27" s="153"/>
      <c r="AD27" s="156"/>
      <c r="AE27" s="153"/>
      <c r="AF27" s="141"/>
      <c r="AG27" s="132"/>
      <c r="AH27" s="161"/>
    </row>
    <row r="28" spans="1:34" s="36" customFormat="1" ht="13.5" customHeight="1">
      <c r="A28" s="108" t="s">
        <v>18</v>
      </c>
      <c r="B28" s="34"/>
      <c r="C28" s="35">
        <v>0</v>
      </c>
      <c r="D28" s="33">
        <v>0</v>
      </c>
      <c r="E28" s="110">
        <v>0</v>
      </c>
      <c r="F28" s="109">
        <v>0</v>
      </c>
      <c r="G28" s="110">
        <v>0</v>
      </c>
      <c r="H28" s="109">
        <v>0</v>
      </c>
      <c r="I28" s="110">
        <v>0</v>
      </c>
      <c r="J28" s="109">
        <v>0</v>
      </c>
      <c r="K28" s="153"/>
      <c r="L28" s="154"/>
      <c r="M28" s="153"/>
      <c r="N28" s="154"/>
      <c r="O28" s="153"/>
      <c r="P28" s="154"/>
      <c r="Q28" s="153"/>
      <c r="R28" s="154"/>
      <c r="S28" s="153"/>
      <c r="T28" s="154"/>
      <c r="U28" s="153"/>
      <c r="V28" s="154"/>
      <c r="W28" s="155"/>
      <c r="X28" s="156"/>
      <c r="Y28" s="153"/>
      <c r="Z28" s="154"/>
      <c r="AA28" s="153"/>
      <c r="AB28" s="141"/>
      <c r="AC28" s="153"/>
      <c r="AD28" s="156"/>
      <c r="AE28" s="153"/>
      <c r="AF28" s="141"/>
      <c r="AG28" s="132"/>
      <c r="AH28" s="161"/>
    </row>
    <row r="29" spans="1:34" s="36" customFormat="1" ht="13.5" customHeight="1">
      <c r="A29" s="108" t="s">
        <v>19</v>
      </c>
      <c r="B29" s="34"/>
      <c r="C29" s="35">
        <v>0</v>
      </c>
      <c r="D29" s="33">
        <v>0</v>
      </c>
      <c r="E29" s="110">
        <v>0</v>
      </c>
      <c r="F29" s="109">
        <v>0</v>
      </c>
      <c r="G29" s="110">
        <v>0</v>
      </c>
      <c r="H29" s="109">
        <v>0</v>
      </c>
      <c r="I29" s="110">
        <v>0</v>
      </c>
      <c r="J29" s="109">
        <v>0</v>
      </c>
      <c r="K29" s="153"/>
      <c r="L29" s="154"/>
      <c r="M29" s="153"/>
      <c r="N29" s="154"/>
      <c r="O29" s="153"/>
      <c r="P29" s="154"/>
      <c r="Q29" s="153"/>
      <c r="R29" s="154"/>
      <c r="S29" s="153"/>
      <c r="T29" s="154"/>
      <c r="U29" s="153"/>
      <c r="V29" s="154"/>
      <c r="W29" s="155"/>
      <c r="X29" s="156"/>
      <c r="Y29" s="153"/>
      <c r="Z29" s="154"/>
      <c r="AA29" s="153"/>
      <c r="AB29" s="141"/>
      <c r="AC29" s="153"/>
      <c r="AD29" s="156"/>
      <c r="AE29" s="153"/>
      <c r="AF29" s="141"/>
      <c r="AG29" s="132"/>
      <c r="AH29" s="161"/>
    </row>
    <row r="30" spans="1:34" s="36" customFormat="1" ht="13.5" customHeight="1">
      <c r="A30" s="108" t="s">
        <v>20</v>
      </c>
      <c r="B30" s="34"/>
      <c r="C30" s="35">
        <v>74</v>
      </c>
      <c r="D30" s="33">
        <v>0</v>
      </c>
      <c r="E30" s="110">
        <v>21</v>
      </c>
      <c r="F30" s="109">
        <v>0</v>
      </c>
      <c r="G30" s="110">
        <v>11</v>
      </c>
      <c r="H30" s="109">
        <v>0</v>
      </c>
      <c r="I30" s="110">
        <v>18</v>
      </c>
      <c r="J30" s="109">
        <v>0</v>
      </c>
      <c r="K30" s="153"/>
      <c r="L30" s="154"/>
      <c r="M30" s="153"/>
      <c r="N30" s="154"/>
      <c r="O30" s="153"/>
      <c r="P30" s="154"/>
      <c r="Q30" s="153"/>
      <c r="R30" s="154"/>
      <c r="S30" s="153"/>
      <c r="T30" s="154"/>
      <c r="U30" s="153"/>
      <c r="V30" s="154"/>
      <c r="W30" s="155"/>
      <c r="X30" s="156"/>
      <c r="Y30" s="153"/>
      <c r="Z30" s="154"/>
      <c r="AA30" s="153"/>
      <c r="AB30" s="141"/>
      <c r="AC30" s="153"/>
      <c r="AD30" s="156"/>
      <c r="AE30" s="153"/>
      <c r="AF30" s="141"/>
      <c r="AG30" s="132"/>
      <c r="AH30" s="161"/>
    </row>
    <row r="31" spans="1:34" s="36" customFormat="1" ht="13.5" customHeight="1">
      <c r="A31" s="108" t="s">
        <v>21</v>
      </c>
      <c r="B31" s="34"/>
      <c r="C31" s="35">
        <v>0</v>
      </c>
      <c r="D31" s="33">
        <v>0</v>
      </c>
      <c r="E31" s="110">
        <v>0</v>
      </c>
      <c r="F31" s="109">
        <v>0</v>
      </c>
      <c r="G31" s="110">
        <v>0</v>
      </c>
      <c r="H31" s="109">
        <v>0</v>
      </c>
      <c r="I31" s="110">
        <v>0</v>
      </c>
      <c r="J31" s="109">
        <v>0</v>
      </c>
      <c r="K31" s="153"/>
      <c r="L31" s="154"/>
      <c r="M31" s="153"/>
      <c r="N31" s="154"/>
      <c r="O31" s="153"/>
      <c r="P31" s="154"/>
      <c r="Q31" s="153"/>
      <c r="R31" s="154"/>
      <c r="S31" s="153"/>
      <c r="T31" s="154"/>
      <c r="U31" s="153"/>
      <c r="V31" s="154"/>
      <c r="W31" s="155"/>
      <c r="X31" s="156"/>
      <c r="Y31" s="153"/>
      <c r="Z31" s="154"/>
      <c r="AA31" s="153"/>
      <c r="AB31" s="141"/>
      <c r="AC31" s="153"/>
      <c r="AD31" s="156"/>
      <c r="AE31" s="153"/>
      <c r="AF31" s="141"/>
      <c r="AG31" s="132"/>
      <c r="AH31" s="161"/>
    </row>
    <row r="32" spans="1:34" s="36" customFormat="1" ht="13.5" customHeight="1">
      <c r="A32" s="108" t="s">
        <v>134</v>
      </c>
      <c r="B32" s="34"/>
      <c r="C32" s="35">
        <v>59</v>
      </c>
      <c r="D32" s="33">
        <v>0</v>
      </c>
      <c r="E32" s="110">
        <v>18</v>
      </c>
      <c r="F32" s="109">
        <v>0</v>
      </c>
      <c r="G32" s="110">
        <v>29</v>
      </c>
      <c r="H32" s="109">
        <v>0</v>
      </c>
      <c r="I32" s="110">
        <v>32</v>
      </c>
      <c r="J32" s="109">
        <v>0</v>
      </c>
      <c r="K32" s="153"/>
      <c r="L32" s="154"/>
      <c r="M32" s="153"/>
      <c r="N32" s="154"/>
      <c r="O32" s="153"/>
      <c r="P32" s="154"/>
      <c r="Q32" s="153"/>
      <c r="R32" s="154"/>
      <c r="S32" s="153"/>
      <c r="T32" s="154"/>
      <c r="U32" s="153"/>
      <c r="V32" s="154"/>
      <c r="W32" s="155"/>
      <c r="X32" s="156"/>
      <c r="Y32" s="153"/>
      <c r="Z32" s="154"/>
      <c r="AA32" s="153"/>
      <c r="AB32" s="141"/>
      <c r="AC32" s="153"/>
      <c r="AD32" s="156"/>
      <c r="AE32" s="153"/>
      <c r="AF32" s="141"/>
      <c r="AG32" s="132"/>
      <c r="AH32" s="161"/>
    </row>
    <row r="33" spans="1:34" s="36" customFormat="1" ht="13.5" customHeight="1">
      <c r="A33" s="108" t="s">
        <v>22</v>
      </c>
      <c r="B33" s="34"/>
      <c r="C33" s="35">
        <v>9</v>
      </c>
      <c r="D33" s="33">
        <v>0</v>
      </c>
      <c r="E33" s="110">
        <v>6</v>
      </c>
      <c r="F33" s="109">
        <v>0</v>
      </c>
      <c r="G33" s="110">
        <v>3</v>
      </c>
      <c r="H33" s="109">
        <v>0</v>
      </c>
      <c r="I33" s="110">
        <v>1</v>
      </c>
      <c r="J33" s="109">
        <v>0</v>
      </c>
      <c r="K33" s="153"/>
      <c r="L33" s="154"/>
      <c r="M33" s="153"/>
      <c r="N33" s="154"/>
      <c r="O33" s="153"/>
      <c r="P33" s="154"/>
      <c r="Q33" s="153"/>
      <c r="R33" s="154"/>
      <c r="S33" s="153"/>
      <c r="T33" s="154"/>
      <c r="U33" s="153"/>
      <c r="V33" s="154"/>
      <c r="W33" s="155"/>
      <c r="X33" s="156"/>
      <c r="Y33" s="153"/>
      <c r="Z33" s="154"/>
      <c r="AA33" s="153"/>
      <c r="AB33" s="141"/>
      <c r="AC33" s="153"/>
      <c r="AD33" s="156"/>
      <c r="AE33" s="153"/>
      <c r="AF33" s="141"/>
      <c r="AG33" s="132"/>
      <c r="AH33" s="161"/>
    </row>
    <row r="34" spans="1:34" s="36" customFormat="1" ht="13.5" customHeight="1">
      <c r="A34" s="108" t="s">
        <v>82</v>
      </c>
      <c r="B34" s="34"/>
      <c r="C34" s="35">
        <v>284</v>
      </c>
      <c r="D34" s="33">
        <v>0</v>
      </c>
      <c r="E34" s="110">
        <v>0</v>
      </c>
      <c r="F34" s="109">
        <v>0</v>
      </c>
      <c r="G34" s="110">
        <v>0</v>
      </c>
      <c r="H34" s="109">
        <v>0</v>
      </c>
      <c r="I34" s="110">
        <v>0</v>
      </c>
      <c r="J34" s="109">
        <v>0</v>
      </c>
      <c r="K34" s="153"/>
      <c r="L34" s="154"/>
      <c r="M34" s="153"/>
      <c r="N34" s="154"/>
      <c r="O34" s="153"/>
      <c r="P34" s="154"/>
      <c r="Q34" s="153"/>
      <c r="R34" s="154"/>
      <c r="S34" s="153"/>
      <c r="T34" s="154"/>
      <c r="U34" s="153"/>
      <c r="V34" s="154"/>
      <c r="W34" s="155"/>
      <c r="X34" s="156"/>
      <c r="Y34" s="153"/>
      <c r="Z34" s="154"/>
      <c r="AA34" s="153"/>
      <c r="AB34" s="141"/>
      <c r="AC34" s="153"/>
      <c r="AD34" s="156"/>
      <c r="AE34" s="153"/>
      <c r="AF34" s="141"/>
      <c r="AG34" s="132"/>
      <c r="AH34" s="161"/>
    </row>
    <row r="35" spans="1:34" s="36" customFormat="1" ht="13.5" customHeight="1">
      <c r="A35" s="108" t="s">
        <v>23</v>
      </c>
      <c r="B35" s="34"/>
      <c r="C35" s="35">
        <v>40</v>
      </c>
      <c r="D35" s="33">
        <v>0</v>
      </c>
      <c r="E35" s="110">
        <v>6</v>
      </c>
      <c r="F35" s="109">
        <v>0</v>
      </c>
      <c r="G35" s="110">
        <v>12</v>
      </c>
      <c r="H35" s="109">
        <v>0</v>
      </c>
      <c r="I35" s="110">
        <v>4</v>
      </c>
      <c r="J35" s="109">
        <v>0</v>
      </c>
      <c r="K35" s="153"/>
      <c r="L35" s="154"/>
      <c r="M35" s="153"/>
      <c r="N35" s="154"/>
      <c r="O35" s="153"/>
      <c r="P35" s="154"/>
      <c r="Q35" s="153"/>
      <c r="R35" s="154"/>
      <c r="S35" s="153"/>
      <c r="T35" s="154"/>
      <c r="U35" s="153"/>
      <c r="V35" s="154"/>
      <c r="W35" s="155"/>
      <c r="X35" s="156"/>
      <c r="Y35" s="153"/>
      <c r="Z35" s="154"/>
      <c r="AA35" s="153"/>
      <c r="AB35" s="141"/>
      <c r="AC35" s="153"/>
      <c r="AD35" s="156"/>
      <c r="AE35" s="153"/>
      <c r="AF35" s="141"/>
      <c r="AG35" s="132"/>
      <c r="AH35" s="161"/>
    </row>
    <row r="36" spans="1:34" s="36" customFormat="1" ht="13.5" customHeight="1">
      <c r="A36" s="108" t="s">
        <v>25</v>
      </c>
      <c r="B36" s="34"/>
      <c r="C36" s="35">
        <v>65</v>
      </c>
      <c r="D36" s="33">
        <v>0</v>
      </c>
      <c r="E36" s="110">
        <v>28</v>
      </c>
      <c r="F36" s="109">
        <v>0</v>
      </c>
      <c r="G36" s="110">
        <v>35</v>
      </c>
      <c r="H36" s="109">
        <v>0</v>
      </c>
      <c r="I36" s="110">
        <v>49</v>
      </c>
      <c r="J36" s="109">
        <v>0</v>
      </c>
      <c r="K36" s="153"/>
      <c r="L36" s="154"/>
      <c r="M36" s="153"/>
      <c r="N36" s="154"/>
      <c r="O36" s="153"/>
      <c r="P36" s="154"/>
      <c r="Q36" s="153"/>
      <c r="R36" s="154"/>
      <c r="S36" s="153"/>
      <c r="T36" s="154"/>
      <c r="U36" s="153"/>
      <c r="V36" s="154"/>
      <c r="W36" s="155"/>
      <c r="X36" s="156"/>
      <c r="Y36" s="153"/>
      <c r="Z36" s="154"/>
      <c r="AA36" s="153"/>
      <c r="AB36" s="141"/>
      <c r="AC36" s="153"/>
      <c r="AD36" s="156"/>
      <c r="AE36" s="153"/>
      <c r="AF36" s="141"/>
      <c r="AG36" s="132"/>
      <c r="AH36" s="161"/>
    </row>
    <row r="37" spans="1:34" s="36" customFormat="1" ht="13.5" customHeight="1">
      <c r="A37" s="108" t="s">
        <v>24</v>
      </c>
      <c r="B37" s="34"/>
      <c r="C37" s="35">
        <v>103</v>
      </c>
      <c r="D37" s="33">
        <v>0</v>
      </c>
      <c r="E37" s="110">
        <v>36</v>
      </c>
      <c r="F37" s="109">
        <v>0</v>
      </c>
      <c r="G37" s="110">
        <v>30</v>
      </c>
      <c r="H37" s="109">
        <v>0</v>
      </c>
      <c r="I37" s="110">
        <v>17</v>
      </c>
      <c r="J37" s="109">
        <v>0</v>
      </c>
      <c r="K37" s="153"/>
      <c r="L37" s="154"/>
      <c r="M37" s="153"/>
      <c r="N37" s="154"/>
      <c r="O37" s="153"/>
      <c r="P37" s="154"/>
      <c r="Q37" s="153"/>
      <c r="R37" s="154"/>
      <c r="S37" s="153"/>
      <c r="T37" s="154"/>
      <c r="U37" s="153"/>
      <c r="V37" s="154"/>
      <c r="W37" s="155"/>
      <c r="X37" s="156"/>
      <c r="Y37" s="153"/>
      <c r="Z37" s="154"/>
      <c r="AA37" s="153"/>
      <c r="AB37" s="141"/>
      <c r="AC37" s="153"/>
      <c r="AD37" s="156"/>
      <c r="AE37" s="153"/>
      <c r="AF37" s="141"/>
      <c r="AG37" s="132"/>
      <c r="AH37" s="161"/>
    </row>
    <row r="38" spans="1:34" s="36" customFormat="1" ht="13.5" customHeight="1">
      <c r="A38" s="108" t="s">
        <v>26</v>
      </c>
      <c r="B38" s="34"/>
      <c r="C38" s="35">
        <v>283</v>
      </c>
      <c r="D38" s="33">
        <v>0</v>
      </c>
      <c r="E38" s="110">
        <v>78</v>
      </c>
      <c r="F38" s="109">
        <v>0</v>
      </c>
      <c r="G38" s="110">
        <v>72</v>
      </c>
      <c r="H38" s="109">
        <v>0</v>
      </c>
      <c r="I38" s="110">
        <v>74</v>
      </c>
      <c r="J38" s="109">
        <v>0</v>
      </c>
      <c r="K38" s="153"/>
      <c r="L38" s="154"/>
      <c r="M38" s="153"/>
      <c r="N38" s="154"/>
      <c r="O38" s="153"/>
      <c r="P38" s="154"/>
      <c r="Q38" s="153"/>
      <c r="R38" s="154"/>
      <c r="S38" s="153"/>
      <c r="T38" s="154"/>
      <c r="U38" s="153"/>
      <c r="V38" s="154"/>
      <c r="W38" s="155"/>
      <c r="X38" s="156"/>
      <c r="Y38" s="153"/>
      <c r="Z38" s="154"/>
      <c r="AA38" s="153"/>
      <c r="AB38" s="141"/>
      <c r="AC38" s="153"/>
      <c r="AD38" s="156"/>
      <c r="AE38" s="153"/>
      <c r="AF38" s="141"/>
      <c r="AG38" s="132"/>
      <c r="AH38" s="161"/>
    </row>
    <row r="39" spans="1:34" s="36" customFormat="1" ht="13.5" customHeight="1">
      <c r="A39" s="108" t="s">
        <v>83</v>
      </c>
      <c r="B39" s="34"/>
      <c r="C39" s="35">
        <v>87</v>
      </c>
      <c r="D39" s="33">
        <v>0</v>
      </c>
      <c r="E39" s="110">
        <v>0</v>
      </c>
      <c r="F39" s="109">
        <v>0</v>
      </c>
      <c r="G39" s="110">
        <v>0</v>
      </c>
      <c r="H39" s="109">
        <v>0</v>
      </c>
      <c r="I39" s="110">
        <v>0</v>
      </c>
      <c r="J39" s="109">
        <v>0</v>
      </c>
      <c r="K39" s="153"/>
      <c r="L39" s="154"/>
      <c r="M39" s="153"/>
      <c r="N39" s="154"/>
      <c r="O39" s="153"/>
      <c r="P39" s="154"/>
      <c r="Q39" s="153"/>
      <c r="R39" s="154"/>
      <c r="S39" s="153"/>
      <c r="T39" s="154"/>
      <c r="U39" s="153"/>
      <c r="V39" s="154"/>
      <c r="W39" s="155"/>
      <c r="X39" s="156"/>
      <c r="Y39" s="153"/>
      <c r="Z39" s="154"/>
      <c r="AA39" s="153"/>
      <c r="AB39" s="141"/>
      <c r="AC39" s="153"/>
      <c r="AD39" s="156"/>
      <c r="AE39" s="153"/>
      <c r="AF39" s="141"/>
      <c r="AG39" s="132"/>
      <c r="AH39" s="161"/>
    </row>
    <row r="40" spans="1:34" s="36" customFormat="1" ht="13.5" customHeight="1">
      <c r="A40" s="108" t="s">
        <v>28</v>
      </c>
      <c r="B40" s="34"/>
      <c r="C40" s="35">
        <v>9</v>
      </c>
      <c r="D40" s="33">
        <v>0</v>
      </c>
      <c r="E40" s="110">
        <v>2</v>
      </c>
      <c r="F40" s="109">
        <v>0</v>
      </c>
      <c r="G40" s="110">
        <v>3</v>
      </c>
      <c r="H40" s="109">
        <v>0</v>
      </c>
      <c r="I40" s="110">
        <v>1</v>
      </c>
      <c r="J40" s="109">
        <v>0</v>
      </c>
      <c r="K40" s="153"/>
      <c r="L40" s="154"/>
      <c r="M40" s="153"/>
      <c r="N40" s="154"/>
      <c r="O40" s="153"/>
      <c r="P40" s="154"/>
      <c r="Q40" s="153"/>
      <c r="R40" s="154"/>
      <c r="S40" s="153"/>
      <c r="T40" s="154"/>
      <c r="U40" s="153"/>
      <c r="V40" s="154"/>
      <c r="W40" s="155"/>
      <c r="X40" s="156"/>
      <c r="Y40" s="153"/>
      <c r="Z40" s="154"/>
      <c r="AA40" s="153"/>
      <c r="AB40" s="141"/>
      <c r="AC40" s="153"/>
      <c r="AD40" s="156"/>
      <c r="AE40" s="153"/>
      <c r="AF40" s="141"/>
      <c r="AG40" s="132"/>
      <c r="AH40" s="161"/>
    </row>
    <row r="41" spans="1:34" s="36" customFormat="1" ht="13.5" customHeight="1">
      <c r="A41" s="108" t="s">
        <v>84</v>
      </c>
      <c r="B41" s="34"/>
      <c r="C41" s="35">
        <v>42</v>
      </c>
      <c r="D41" s="33">
        <v>0</v>
      </c>
      <c r="E41" s="110">
        <v>0</v>
      </c>
      <c r="F41" s="109">
        <v>0</v>
      </c>
      <c r="G41" s="110">
        <v>0</v>
      </c>
      <c r="H41" s="109">
        <v>0</v>
      </c>
      <c r="I41" s="110">
        <v>0</v>
      </c>
      <c r="J41" s="109">
        <v>0</v>
      </c>
      <c r="K41" s="153"/>
      <c r="L41" s="154"/>
      <c r="M41" s="153"/>
      <c r="N41" s="154"/>
      <c r="O41" s="153"/>
      <c r="P41" s="154"/>
      <c r="Q41" s="153"/>
      <c r="R41" s="154"/>
      <c r="S41" s="153"/>
      <c r="T41" s="154"/>
      <c r="U41" s="153"/>
      <c r="V41" s="154"/>
      <c r="W41" s="155"/>
      <c r="X41" s="156"/>
      <c r="Y41" s="153"/>
      <c r="Z41" s="154"/>
      <c r="AA41" s="153"/>
      <c r="AB41" s="141"/>
      <c r="AC41" s="153"/>
      <c r="AD41" s="156"/>
      <c r="AE41" s="153"/>
      <c r="AF41" s="141"/>
      <c r="AG41" s="132"/>
      <c r="AH41" s="161"/>
    </row>
    <row r="42" spans="1:34" s="36" customFormat="1" ht="13.5" customHeight="1">
      <c r="A42" s="108" t="s">
        <v>27</v>
      </c>
      <c r="B42" s="34"/>
      <c r="C42" s="35">
        <v>0</v>
      </c>
      <c r="D42" s="33">
        <v>0</v>
      </c>
      <c r="E42" s="110">
        <v>0</v>
      </c>
      <c r="F42" s="109">
        <v>0</v>
      </c>
      <c r="G42" s="110">
        <v>0</v>
      </c>
      <c r="H42" s="109">
        <v>0</v>
      </c>
      <c r="I42" s="110">
        <v>0</v>
      </c>
      <c r="J42" s="109">
        <v>0</v>
      </c>
      <c r="K42" s="153"/>
      <c r="L42" s="154"/>
      <c r="M42" s="153"/>
      <c r="N42" s="154"/>
      <c r="O42" s="153"/>
      <c r="P42" s="154"/>
      <c r="Q42" s="153"/>
      <c r="R42" s="154"/>
      <c r="S42" s="153"/>
      <c r="T42" s="154"/>
      <c r="U42" s="153"/>
      <c r="V42" s="154"/>
      <c r="W42" s="155"/>
      <c r="X42" s="156"/>
      <c r="Y42" s="153"/>
      <c r="Z42" s="154"/>
      <c r="AA42" s="153"/>
      <c r="AB42" s="141"/>
      <c r="AC42" s="153"/>
      <c r="AD42" s="156"/>
      <c r="AE42" s="153"/>
      <c r="AF42" s="141"/>
      <c r="AG42" s="132"/>
      <c r="AH42" s="161"/>
    </row>
    <row r="43" spans="1:34" s="36" customFormat="1" ht="13.5" customHeight="1">
      <c r="A43" s="108" t="s">
        <v>29</v>
      </c>
      <c r="B43" s="34"/>
      <c r="C43" s="35">
        <v>0</v>
      </c>
      <c r="D43" s="33">
        <v>0</v>
      </c>
      <c r="E43" s="110">
        <v>0</v>
      </c>
      <c r="F43" s="109">
        <v>0</v>
      </c>
      <c r="G43" s="110">
        <v>0</v>
      </c>
      <c r="H43" s="109">
        <v>0</v>
      </c>
      <c r="I43" s="110">
        <v>0</v>
      </c>
      <c r="J43" s="109">
        <v>0</v>
      </c>
      <c r="K43" s="153"/>
      <c r="L43" s="154"/>
      <c r="M43" s="153"/>
      <c r="N43" s="154"/>
      <c r="O43" s="153"/>
      <c r="P43" s="154"/>
      <c r="Q43" s="153"/>
      <c r="R43" s="154"/>
      <c r="S43" s="153"/>
      <c r="T43" s="154"/>
      <c r="U43" s="153"/>
      <c r="V43" s="154"/>
      <c r="W43" s="155"/>
      <c r="X43" s="156"/>
      <c r="Y43" s="153"/>
      <c r="Z43" s="154"/>
      <c r="AA43" s="153"/>
      <c r="AB43" s="141"/>
      <c r="AC43" s="153"/>
      <c r="AD43" s="156"/>
      <c r="AE43" s="153"/>
      <c r="AF43" s="141"/>
      <c r="AG43" s="132"/>
      <c r="AH43" s="161"/>
    </row>
    <row r="44" spans="1:34" s="36" customFormat="1" ht="13.5" customHeight="1">
      <c r="A44" s="108" t="s">
        <v>32</v>
      </c>
      <c r="B44" s="34"/>
      <c r="C44" s="35">
        <v>0</v>
      </c>
      <c r="D44" s="33">
        <v>0</v>
      </c>
      <c r="E44" s="110">
        <v>9</v>
      </c>
      <c r="F44" s="109">
        <v>0</v>
      </c>
      <c r="G44" s="110">
        <v>10</v>
      </c>
      <c r="H44" s="109">
        <v>0</v>
      </c>
      <c r="I44" s="110">
        <v>15</v>
      </c>
      <c r="J44" s="109">
        <v>0</v>
      </c>
      <c r="K44" s="153"/>
      <c r="L44" s="154"/>
      <c r="M44" s="153"/>
      <c r="N44" s="154"/>
      <c r="O44" s="153"/>
      <c r="P44" s="154"/>
      <c r="Q44" s="153"/>
      <c r="R44" s="154"/>
      <c r="S44" s="153"/>
      <c r="T44" s="154"/>
      <c r="U44" s="153"/>
      <c r="V44" s="154"/>
      <c r="W44" s="155"/>
      <c r="X44" s="156"/>
      <c r="Y44" s="153"/>
      <c r="Z44" s="154"/>
      <c r="AA44" s="153"/>
      <c r="AB44" s="141"/>
      <c r="AC44" s="153"/>
      <c r="AD44" s="156"/>
      <c r="AE44" s="153"/>
      <c r="AF44" s="141"/>
      <c r="AG44" s="132"/>
      <c r="AH44" s="161"/>
    </row>
    <row r="45" spans="1:34" s="36" customFormat="1" ht="13.5" customHeight="1">
      <c r="A45" s="108" t="s">
        <v>30</v>
      </c>
      <c r="B45" s="34"/>
      <c r="C45" s="35">
        <v>0</v>
      </c>
      <c r="D45" s="33">
        <v>0</v>
      </c>
      <c r="E45" s="110">
        <v>0</v>
      </c>
      <c r="F45" s="109">
        <v>0</v>
      </c>
      <c r="G45" s="110">
        <v>0</v>
      </c>
      <c r="H45" s="109">
        <v>0</v>
      </c>
      <c r="I45" s="110">
        <v>0</v>
      </c>
      <c r="J45" s="109">
        <v>0</v>
      </c>
      <c r="K45" s="153"/>
      <c r="L45" s="154"/>
      <c r="M45" s="153"/>
      <c r="N45" s="154"/>
      <c r="O45" s="153"/>
      <c r="P45" s="154"/>
      <c r="Q45" s="153"/>
      <c r="R45" s="154"/>
      <c r="S45" s="153"/>
      <c r="T45" s="154"/>
      <c r="U45" s="153"/>
      <c r="V45" s="154"/>
      <c r="W45" s="155"/>
      <c r="X45" s="156"/>
      <c r="Y45" s="153"/>
      <c r="Z45" s="154"/>
      <c r="AA45" s="153"/>
      <c r="AB45" s="141"/>
      <c r="AC45" s="153"/>
      <c r="AD45" s="156"/>
      <c r="AE45" s="153"/>
      <c r="AF45" s="141"/>
      <c r="AG45" s="132"/>
      <c r="AH45" s="161"/>
    </row>
    <row r="46" spans="1:34" s="36" customFormat="1" ht="13.5" customHeight="1">
      <c r="A46" s="108" t="s">
        <v>31</v>
      </c>
      <c r="B46" s="34"/>
      <c r="C46" s="35">
        <v>72</v>
      </c>
      <c r="D46" s="33">
        <v>0</v>
      </c>
      <c r="E46" s="110">
        <v>10</v>
      </c>
      <c r="F46" s="109">
        <v>0</v>
      </c>
      <c r="G46" s="110">
        <v>15</v>
      </c>
      <c r="H46" s="109">
        <v>0</v>
      </c>
      <c r="I46" s="110">
        <v>11</v>
      </c>
      <c r="J46" s="109">
        <v>0</v>
      </c>
      <c r="K46" s="153"/>
      <c r="L46" s="154"/>
      <c r="M46" s="153"/>
      <c r="N46" s="154"/>
      <c r="O46" s="153"/>
      <c r="P46" s="154"/>
      <c r="Q46" s="153"/>
      <c r="R46" s="154"/>
      <c r="S46" s="153"/>
      <c r="T46" s="154"/>
      <c r="U46" s="153"/>
      <c r="V46" s="154"/>
      <c r="W46" s="155"/>
      <c r="X46" s="156"/>
      <c r="Y46" s="153"/>
      <c r="Z46" s="154"/>
      <c r="AA46" s="153"/>
      <c r="AB46" s="141"/>
      <c r="AC46" s="153"/>
      <c r="AD46" s="156"/>
      <c r="AE46" s="153"/>
      <c r="AF46" s="141"/>
      <c r="AG46" s="132"/>
      <c r="AH46" s="161"/>
    </row>
    <row r="47" spans="1:34" s="36" customFormat="1" ht="13.5" customHeight="1">
      <c r="A47" s="108" t="s">
        <v>35</v>
      </c>
      <c r="B47" s="34"/>
      <c r="C47" s="35">
        <v>0</v>
      </c>
      <c r="D47" s="33">
        <v>0</v>
      </c>
      <c r="E47" s="110">
        <v>0</v>
      </c>
      <c r="F47" s="109">
        <v>0</v>
      </c>
      <c r="G47" s="110">
        <v>0</v>
      </c>
      <c r="H47" s="109">
        <v>0</v>
      </c>
      <c r="I47" s="110">
        <v>0</v>
      </c>
      <c r="J47" s="109">
        <v>0</v>
      </c>
      <c r="K47" s="153"/>
      <c r="L47" s="154"/>
      <c r="M47" s="153"/>
      <c r="N47" s="154"/>
      <c r="O47" s="153"/>
      <c r="P47" s="154"/>
      <c r="Q47" s="153"/>
      <c r="R47" s="154"/>
      <c r="S47" s="153"/>
      <c r="T47" s="154"/>
      <c r="U47" s="153"/>
      <c r="V47" s="154"/>
      <c r="W47" s="155"/>
      <c r="X47" s="156"/>
      <c r="Y47" s="153"/>
      <c r="Z47" s="154"/>
      <c r="AA47" s="153"/>
      <c r="AB47" s="141"/>
      <c r="AC47" s="153"/>
      <c r="AD47" s="156"/>
      <c r="AE47" s="153"/>
      <c r="AF47" s="141"/>
      <c r="AG47" s="132"/>
      <c r="AH47" s="161"/>
    </row>
    <row r="48" spans="1:34" s="36" customFormat="1" ht="13.5" customHeight="1">
      <c r="A48" s="108" t="s">
        <v>34</v>
      </c>
      <c r="B48" s="34"/>
      <c r="C48" s="35">
        <v>0</v>
      </c>
      <c r="D48" s="33">
        <v>0</v>
      </c>
      <c r="E48" s="110">
        <v>0</v>
      </c>
      <c r="F48" s="109">
        <v>0</v>
      </c>
      <c r="G48" s="110">
        <v>0</v>
      </c>
      <c r="H48" s="109">
        <v>0</v>
      </c>
      <c r="I48" s="110">
        <v>0</v>
      </c>
      <c r="J48" s="109">
        <v>0</v>
      </c>
      <c r="K48" s="153"/>
      <c r="L48" s="154"/>
      <c r="M48" s="153"/>
      <c r="N48" s="154"/>
      <c r="O48" s="153"/>
      <c r="P48" s="154"/>
      <c r="Q48" s="153"/>
      <c r="R48" s="154"/>
      <c r="S48" s="153"/>
      <c r="T48" s="154"/>
      <c r="U48" s="153"/>
      <c r="V48" s="154"/>
      <c r="W48" s="155"/>
      <c r="X48" s="156"/>
      <c r="Y48" s="153"/>
      <c r="Z48" s="154"/>
      <c r="AA48" s="153"/>
      <c r="AB48" s="141"/>
      <c r="AC48" s="153"/>
      <c r="AD48" s="156"/>
      <c r="AE48" s="153"/>
      <c r="AF48" s="141"/>
      <c r="AG48" s="132"/>
      <c r="AH48" s="161"/>
    </row>
    <row r="49" spans="1:34" s="36" customFormat="1" ht="13.5" customHeight="1">
      <c r="A49" s="108" t="s">
        <v>33</v>
      </c>
      <c r="B49" s="34"/>
      <c r="C49" s="35">
        <v>8</v>
      </c>
      <c r="D49" s="33">
        <v>0</v>
      </c>
      <c r="E49" s="110">
        <v>4</v>
      </c>
      <c r="F49" s="109">
        <v>0</v>
      </c>
      <c r="G49" s="110">
        <v>2</v>
      </c>
      <c r="H49" s="109">
        <v>0</v>
      </c>
      <c r="I49" s="110">
        <v>0</v>
      </c>
      <c r="J49" s="109">
        <v>0</v>
      </c>
      <c r="K49" s="153"/>
      <c r="L49" s="154"/>
      <c r="M49" s="153"/>
      <c r="N49" s="154"/>
      <c r="O49" s="153"/>
      <c r="P49" s="154"/>
      <c r="Q49" s="153"/>
      <c r="R49" s="154"/>
      <c r="S49" s="153"/>
      <c r="T49" s="154"/>
      <c r="U49" s="153"/>
      <c r="V49" s="154"/>
      <c r="W49" s="155"/>
      <c r="X49" s="156"/>
      <c r="Y49" s="153"/>
      <c r="Z49" s="154"/>
      <c r="AA49" s="153"/>
      <c r="AB49" s="141"/>
      <c r="AC49" s="153"/>
      <c r="AD49" s="156"/>
      <c r="AE49" s="153"/>
      <c r="AF49" s="141"/>
      <c r="AG49" s="132"/>
      <c r="AH49" s="161"/>
    </row>
    <row r="50" spans="1:34" s="36" customFormat="1" ht="13.5" customHeight="1">
      <c r="A50" s="108" t="s">
        <v>36</v>
      </c>
      <c r="B50" s="34"/>
      <c r="C50" s="35">
        <v>0</v>
      </c>
      <c r="D50" s="33">
        <v>0</v>
      </c>
      <c r="E50" s="110">
        <v>37</v>
      </c>
      <c r="F50" s="109">
        <v>0</v>
      </c>
      <c r="G50" s="110">
        <v>37</v>
      </c>
      <c r="H50" s="109">
        <v>0</v>
      </c>
      <c r="I50" s="110">
        <v>42</v>
      </c>
      <c r="J50" s="109">
        <v>0</v>
      </c>
      <c r="K50" s="153"/>
      <c r="L50" s="154"/>
      <c r="M50" s="153"/>
      <c r="N50" s="154"/>
      <c r="O50" s="153"/>
      <c r="P50" s="154"/>
      <c r="Q50" s="153"/>
      <c r="R50" s="154"/>
      <c r="S50" s="153"/>
      <c r="T50" s="154"/>
      <c r="U50" s="153"/>
      <c r="V50" s="154"/>
      <c r="W50" s="155"/>
      <c r="X50" s="156"/>
      <c r="Y50" s="153"/>
      <c r="Z50" s="154"/>
      <c r="AA50" s="153"/>
      <c r="AB50" s="141"/>
      <c r="AC50" s="153"/>
      <c r="AD50" s="156"/>
      <c r="AE50" s="153"/>
      <c r="AF50" s="141"/>
      <c r="AG50" s="132"/>
      <c r="AH50" s="161"/>
    </row>
    <row r="51" spans="1:34" s="36" customFormat="1" ht="13.5" customHeight="1">
      <c r="A51" s="108" t="s">
        <v>37</v>
      </c>
      <c r="B51" s="34"/>
      <c r="C51" s="35">
        <v>43</v>
      </c>
      <c r="D51" s="33">
        <v>0</v>
      </c>
      <c r="E51" s="110">
        <v>3</v>
      </c>
      <c r="F51" s="109">
        <v>0</v>
      </c>
      <c r="G51" s="110">
        <v>12</v>
      </c>
      <c r="H51" s="109">
        <v>0</v>
      </c>
      <c r="I51" s="110">
        <v>11</v>
      </c>
      <c r="J51" s="109">
        <v>0</v>
      </c>
      <c r="K51" s="153"/>
      <c r="L51" s="154"/>
      <c r="M51" s="153"/>
      <c r="N51" s="154"/>
      <c r="O51" s="153"/>
      <c r="P51" s="154"/>
      <c r="Q51" s="153"/>
      <c r="R51" s="154"/>
      <c r="S51" s="153"/>
      <c r="T51" s="154"/>
      <c r="U51" s="153"/>
      <c r="V51" s="154"/>
      <c r="W51" s="155"/>
      <c r="X51" s="156"/>
      <c r="Y51" s="153"/>
      <c r="Z51" s="154"/>
      <c r="AA51" s="153"/>
      <c r="AB51" s="141"/>
      <c r="AC51" s="153"/>
      <c r="AD51" s="156"/>
      <c r="AE51" s="153"/>
      <c r="AF51" s="141"/>
      <c r="AG51" s="132"/>
      <c r="AH51" s="161"/>
    </row>
    <row r="52" spans="1:34" s="36" customFormat="1" ht="13.5" customHeight="1">
      <c r="A52" s="108" t="s">
        <v>39</v>
      </c>
      <c r="B52" s="34"/>
      <c r="C52" s="35">
        <v>17</v>
      </c>
      <c r="D52" s="33">
        <v>0</v>
      </c>
      <c r="E52" s="110">
        <v>3</v>
      </c>
      <c r="F52" s="109">
        <v>0</v>
      </c>
      <c r="G52" s="110">
        <v>3</v>
      </c>
      <c r="H52" s="109">
        <v>0</v>
      </c>
      <c r="I52" s="110">
        <v>0</v>
      </c>
      <c r="J52" s="109">
        <v>0</v>
      </c>
      <c r="K52" s="153"/>
      <c r="L52" s="154"/>
      <c r="M52" s="153"/>
      <c r="N52" s="154"/>
      <c r="O52" s="153"/>
      <c r="P52" s="154"/>
      <c r="Q52" s="153"/>
      <c r="R52" s="154"/>
      <c r="S52" s="153"/>
      <c r="T52" s="154"/>
      <c r="U52" s="153"/>
      <c r="V52" s="154"/>
      <c r="W52" s="155"/>
      <c r="X52" s="156"/>
      <c r="Y52" s="153"/>
      <c r="Z52" s="154"/>
      <c r="AA52" s="153"/>
      <c r="AB52" s="141"/>
      <c r="AC52" s="153"/>
      <c r="AD52" s="156"/>
      <c r="AE52" s="153"/>
      <c r="AF52" s="141"/>
      <c r="AG52" s="132"/>
      <c r="AH52" s="161"/>
    </row>
    <row r="53" spans="1:34" s="36" customFormat="1" ht="13.5" customHeight="1">
      <c r="A53" s="108" t="s">
        <v>40</v>
      </c>
      <c r="B53" s="34"/>
      <c r="C53" s="35">
        <v>0</v>
      </c>
      <c r="D53" s="33">
        <v>0</v>
      </c>
      <c r="E53" s="110">
        <v>0</v>
      </c>
      <c r="F53" s="109">
        <v>0</v>
      </c>
      <c r="G53" s="110">
        <v>0</v>
      </c>
      <c r="H53" s="109">
        <v>0</v>
      </c>
      <c r="I53" s="110">
        <v>7</v>
      </c>
      <c r="J53" s="109">
        <v>0</v>
      </c>
      <c r="K53" s="153"/>
      <c r="L53" s="154"/>
      <c r="M53" s="153"/>
      <c r="N53" s="154"/>
      <c r="O53" s="153"/>
      <c r="P53" s="154"/>
      <c r="Q53" s="153"/>
      <c r="R53" s="154"/>
      <c r="S53" s="153"/>
      <c r="T53" s="154"/>
      <c r="U53" s="153"/>
      <c r="V53" s="154"/>
      <c r="W53" s="155"/>
      <c r="X53" s="156"/>
      <c r="Y53" s="153"/>
      <c r="Z53" s="154"/>
      <c r="AA53" s="153"/>
      <c r="AB53" s="141"/>
      <c r="AC53" s="153"/>
      <c r="AD53" s="156"/>
      <c r="AE53" s="153"/>
      <c r="AF53" s="141"/>
      <c r="AG53" s="132"/>
      <c r="AH53" s="161"/>
    </row>
    <row r="54" spans="1:34" s="36" customFormat="1" ht="13.5" customHeight="1">
      <c r="A54" s="108" t="s">
        <v>41</v>
      </c>
      <c r="B54" s="34"/>
      <c r="C54" s="35">
        <v>39</v>
      </c>
      <c r="D54" s="33">
        <v>0</v>
      </c>
      <c r="E54" s="110">
        <v>13</v>
      </c>
      <c r="F54" s="109">
        <v>0</v>
      </c>
      <c r="G54" s="110">
        <v>7</v>
      </c>
      <c r="H54" s="109">
        <v>0</v>
      </c>
      <c r="I54" s="110">
        <v>8</v>
      </c>
      <c r="J54" s="109">
        <v>0</v>
      </c>
      <c r="K54" s="153"/>
      <c r="L54" s="154"/>
      <c r="M54" s="153"/>
      <c r="N54" s="154"/>
      <c r="O54" s="153"/>
      <c r="P54" s="154"/>
      <c r="Q54" s="153"/>
      <c r="R54" s="154"/>
      <c r="S54" s="153"/>
      <c r="T54" s="154"/>
      <c r="U54" s="153"/>
      <c r="V54" s="154"/>
      <c r="W54" s="155"/>
      <c r="X54" s="156"/>
      <c r="Y54" s="153"/>
      <c r="Z54" s="154"/>
      <c r="AA54" s="153"/>
      <c r="AB54" s="141"/>
      <c r="AC54" s="153"/>
      <c r="AD54" s="156"/>
      <c r="AE54" s="153"/>
      <c r="AF54" s="141"/>
      <c r="AG54" s="132"/>
      <c r="AH54" s="161"/>
    </row>
    <row r="55" spans="1:34" s="36" customFormat="1" ht="13.5" customHeight="1">
      <c r="A55" s="108" t="s">
        <v>38</v>
      </c>
      <c r="B55" s="34"/>
      <c r="C55" s="35">
        <v>0</v>
      </c>
      <c r="D55" s="33">
        <v>0</v>
      </c>
      <c r="E55" s="110">
        <v>28</v>
      </c>
      <c r="F55" s="109">
        <v>0</v>
      </c>
      <c r="G55" s="110">
        <v>29</v>
      </c>
      <c r="H55" s="109">
        <v>0</v>
      </c>
      <c r="I55" s="110">
        <v>24</v>
      </c>
      <c r="J55" s="109">
        <v>0</v>
      </c>
      <c r="K55" s="153"/>
      <c r="L55" s="154"/>
      <c r="M55" s="153"/>
      <c r="N55" s="154"/>
      <c r="O55" s="153"/>
      <c r="P55" s="154"/>
      <c r="Q55" s="153"/>
      <c r="R55" s="154"/>
      <c r="S55" s="153"/>
      <c r="T55" s="154"/>
      <c r="U55" s="153"/>
      <c r="V55" s="154"/>
      <c r="W55" s="155"/>
      <c r="X55" s="156"/>
      <c r="Y55" s="153"/>
      <c r="Z55" s="154"/>
      <c r="AA55" s="153"/>
      <c r="AB55" s="141"/>
      <c r="AC55" s="153"/>
      <c r="AD55" s="156"/>
      <c r="AE55" s="153"/>
      <c r="AF55" s="141"/>
      <c r="AG55" s="132"/>
      <c r="AH55" s="161"/>
    </row>
    <row r="56" spans="1:34" s="36" customFormat="1" ht="13.5" customHeight="1">
      <c r="A56" s="108" t="s">
        <v>44</v>
      </c>
      <c r="B56" s="34"/>
      <c r="C56" s="35">
        <v>91</v>
      </c>
      <c r="D56" s="33">
        <v>0</v>
      </c>
      <c r="E56" s="110">
        <v>20</v>
      </c>
      <c r="F56" s="109">
        <v>0</v>
      </c>
      <c r="G56" s="110">
        <v>21</v>
      </c>
      <c r="H56" s="109">
        <v>0</v>
      </c>
      <c r="I56" s="110">
        <v>17</v>
      </c>
      <c r="J56" s="109">
        <v>0</v>
      </c>
      <c r="K56" s="153"/>
      <c r="L56" s="154"/>
      <c r="M56" s="153"/>
      <c r="N56" s="154"/>
      <c r="O56" s="153"/>
      <c r="P56" s="154"/>
      <c r="Q56" s="153"/>
      <c r="R56" s="154"/>
      <c r="S56" s="153"/>
      <c r="T56" s="154"/>
      <c r="U56" s="153"/>
      <c r="V56" s="154"/>
      <c r="W56" s="155"/>
      <c r="X56" s="156"/>
      <c r="Y56" s="153"/>
      <c r="Z56" s="154"/>
      <c r="AA56" s="153"/>
      <c r="AB56" s="141"/>
      <c r="AC56" s="153"/>
      <c r="AD56" s="156"/>
      <c r="AE56" s="153"/>
      <c r="AF56" s="141"/>
      <c r="AG56" s="132"/>
      <c r="AH56" s="161"/>
    </row>
    <row r="57" spans="1:34" s="36" customFormat="1" ht="13.5" customHeight="1">
      <c r="A57" s="108" t="s">
        <v>42</v>
      </c>
      <c r="B57" s="34"/>
      <c r="C57" s="35">
        <v>0</v>
      </c>
      <c r="D57" s="33">
        <v>0</v>
      </c>
      <c r="E57" s="110">
        <v>0</v>
      </c>
      <c r="F57" s="109">
        <v>0</v>
      </c>
      <c r="G57" s="110">
        <v>0</v>
      </c>
      <c r="H57" s="109">
        <v>0</v>
      </c>
      <c r="I57" s="110">
        <v>0</v>
      </c>
      <c r="J57" s="109">
        <v>0</v>
      </c>
      <c r="K57" s="153"/>
      <c r="L57" s="154"/>
      <c r="M57" s="153"/>
      <c r="N57" s="154"/>
      <c r="O57" s="153"/>
      <c r="P57" s="154"/>
      <c r="Q57" s="153"/>
      <c r="R57" s="154"/>
      <c r="S57" s="153"/>
      <c r="T57" s="154"/>
      <c r="U57" s="153"/>
      <c r="V57" s="154"/>
      <c r="W57" s="155"/>
      <c r="X57" s="156"/>
      <c r="Y57" s="153"/>
      <c r="Z57" s="154"/>
      <c r="AA57" s="153"/>
      <c r="AB57" s="141"/>
      <c r="AC57" s="153"/>
      <c r="AD57" s="156"/>
      <c r="AE57" s="153"/>
      <c r="AF57" s="141"/>
      <c r="AG57" s="132"/>
      <c r="AH57" s="161"/>
    </row>
    <row r="58" spans="1:34" s="36" customFormat="1" ht="13.5" customHeight="1">
      <c r="A58" s="108" t="s">
        <v>85</v>
      </c>
      <c r="B58" s="34"/>
      <c r="C58" s="35">
        <v>64</v>
      </c>
      <c r="D58" s="33">
        <v>0</v>
      </c>
      <c r="E58" s="110">
        <v>0</v>
      </c>
      <c r="F58" s="109">
        <v>0</v>
      </c>
      <c r="G58" s="110">
        <v>0</v>
      </c>
      <c r="H58" s="109">
        <v>0</v>
      </c>
      <c r="I58" s="110">
        <v>0</v>
      </c>
      <c r="J58" s="109">
        <v>0</v>
      </c>
      <c r="K58" s="153"/>
      <c r="L58" s="154"/>
      <c r="M58" s="153"/>
      <c r="N58" s="154"/>
      <c r="O58" s="153"/>
      <c r="P58" s="154"/>
      <c r="Q58" s="153"/>
      <c r="R58" s="154"/>
      <c r="S58" s="153"/>
      <c r="T58" s="154"/>
      <c r="U58" s="153"/>
      <c r="V58" s="154"/>
      <c r="W58" s="155"/>
      <c r="X58" s="156"/>
      <c r="Y58" s="153"/>
      <c r="Z58" s="154"/>
      <c r="AA58" s="153"/>
      <c r="AB58" s="141"/>
      <c r="AC58" s="153"/>
      <c r="AD58" s="156"/>
      <c r="AE58" s="153"/>
      <c r="AF58" s="141"/>
      <c r="AG58" s="132"/>
      <c r="AH58" s="161"/>
    </row>
    <row r="59" spans="1:34" s="36" customFormat="1" ht="13.5" customHeight="1">
      <c r="A59" s="108" t="s">
        <v>45</v>
      </c>
      <c r="B59" s="34"/>
      <c r="C59" s="35">
        <v>0</v>
      </c>
      <c r="D59" s="33">
        <v>0</v>
      </c>
      <c r="E59" s="110">
        <v>0</v>
      </c>
      <c r="F59" s="109">
        <v>0</v>
      </c>
      <c r="G59" s="110">
        <v>0</v>
      </c>
      <c r="H59" s="109">
        <v>0</v>
      </c>
      <c r="I59" s="110">
        <v>0</v>
      </c>
      <c r="J59" s="109">
        <v>0</v>
      </c>
      <c r="K59" s="153"/>
      <c r="L59" s="154"/>
      <c r="M59" s="153"/>
      <c r="N59" s="154"/>
      <c r="O59" s="153"/>
      <c r="P59" s="154"/>
      <c r="Q59" s="153"/>
      <c r="R59" s="154"/>
      <c r="S59" s="153"/>
      <c r="T59" s="154"/>
      <c r="U59" s="153"/>
      <c r="V59" s="154"/>
      <c r="W59" s="155"/>
      <c r="X59" s="156"/>
      <c r="Y59" s="153"/>
      <c r="Z59" s="154"/>
      <c r="AA59" s="153"/>
      <c r="AB59" s="141"/>
      <c r="AC59" s="153"/>
      <c r="AD59" s="156"/>
      <c r="AE59" s="153"/>
      <c r="AF59" s="141"/>
      <c r="AG59" s="132"/>
      <c r="AH59" s="161"/>
    </row>
    <row r="60" spans="1:34" s="36" customFormat="1" ht="13.5" customHeight="1">
      <c r="A60" s="108" t="s">
        <v>46</v>
      </c>
      <c r="B60" s="34"/>
      <c r="C60" s="35">
        <v>7</v>
      </c>
      <c r="D60" s="33">
        <v>0</v>
      </c>
      <c r="E60" s="110">
        <v>0</v>
      </c>
      <c r="F60" s="109">
        <v>0</v>
      </c>
      <c r="G60" s="110">
        <v>0</v>
      </c>
      <c r="H60" s="109">
        <v>0</v>
      </c>
      <c r="I60" s="110">
        <v>0</v>
      </c>
      <c r="J60" s="109">
        <v>0</v>
      </c>
      <c r="K60" s="153"/>
      <c r="L60" s="154"/>
      <c r="M60" s="153"/>
      <c r="N60" s="154"/>
      <c r="O60" s="153"/>
      <c r="P60" s="154"/>
      <c r="Q60" s="153"/>
      <c r="R60" s="154"/>
      <c r="S60" s="153"/>
      <c r="T60" s="154"/>
      <c r="U60" s="153"/>
      <c r="V60" s="154"/>
      <c r="W60" s="155"/>
      <c r="X60" s="156"/>
      <c r="Y60" s="153"/>
      <c r="Z60" s="154"/>
      <c r="AA60" s="153"/>
      <c r="AB60" s="141"/>
      <c r="AC60" s="153"/>
      <c r="AD60" s="156"/>
      <c r="AE60" s="153"/>
      <c r="AF60" s="141"/>
      <c r="AG60" s="132"/>
      <c r="AH60" s="161"/>
    </row>
    <row r="61" spans="1:34" s="36" customFormat="1" ht="13.5" customHeight="1">
      <c r="A61" s="108" t="s">
        <v>47</v>
      </c>
      <c r="B61" s="34"/>
      <c r="C61" s="35">
        <v>0</v>
      </c>
      <c r="D61" s="33">
        <v>0</v>
      </c>
      <c r="E61" s="110">
        <v>0</v>
      </c>
      <c r="F61" s="109">
        <v>0</v>
      </c>
      <c r="G61" s="110">
        <v>0</v>
      </c>
      <c r="H61" s="109">
        <v>0</v>
      </c>
      <c r="I61" s="110">
        <v>0</v>
      </c>
      <c r="J61" s="109">
        <v>0</v>
      </c>
      <c r="K61" s="153"/>
      <c r="L61" s="154"/>
      <c r="M61" s="153"/>
      <c r="N61" s="154"/>
      <c r="O61" s="153"/>
      <c r="P61" s="154"/>
      <c r="Q61" s="153"/>
      <c r="R61" s="154"/>
      <c r="S61" s="153"/>
      <c r="T61" s="154"/>
      <c r="U61" s="153"/>
      <c r="V61" s="154"/>
      <c r="W61" s="155"/>
      <c r="X61" s="156"/>
      <c r="Y61" s="153"/>
      <c r="Z61" s="154"/>
      <c r="AA61" s="153"/>
      <c r="AB61" s="141"/>
      <c r="AC61" s="153"/>
      <c r="AD61" s="156"/>
      <c r="AE61" s="153"/>
      <c r="AF61" s="141"/>
      <c r="AG61" s="132"/>
      <c r="AH61" s="161"/>
    </row>
    <row r="62" spans="1:34" s="36" customFormat="1" ht="13.5" customHeight="1">
      <c r="A62" s="108" t="s">
        <v>48</v>
      </c>
      <c r="B62" s="34"/>
      <c r="C62" s="35">
        <v>73</v>
      </c>
      <c r="D62" s="33">
        <v>0</v>
      </c>
      <c r="E62" s="110">
        <v>18</v>
      </c>
      <c r="F62" s="109">
        <v>0</v>
      </c>
      <c r="G62" s="110">
        <v>20</v>
      </c>
      <c r="H62" s="109">
        <v>0</v>
      </c>
      <c r="I62" s="110">
        <v>22</v>
      </c>
      <c r="J62" s="109">
        <v>0</v>
      </c>
      <c r="K62" s="153"/>
      <c r="L62" s="154"/>
      <c r="M62" s="153"/>
      <c r="N62" s="154"/>
      <c r="O62" s="153"/>
      <c r="P62" s="154"/>
      <c r="Q62" s="153"/>
      <c r="R62" s="154"/>
      <c r="S62" s="153"/>
      <c r="T62" s="154"/>
      <c r="U62" s="153"/>
      <c r="V62" s="154"/>
      <c r="W62" s="155"/>
      <c r="X62" s="156"/>
      <c r="Y62" s="153"/>
      <c r="Z62" s="154"/>
      <c r="AA62" s="153"/>
      <c r="AB62" s="141"/>
      <c r="AC62" s="153"/>
      <c r="AD62" s="156"/>
      <c r="AE62" s="153"/>
      <c r="AF62" s="141"/>
      <c r="AG62" s="132"/>
      <c r="AH62" s="161"/>
    </row>
    <row r="63" spans="1:34" s="36" customFormat="1" ht="13.5" customHeight="1">
      <c r="A63" s="108" t="s">
        <v>49</v>
      </c>
      <c r="B63" s="34"/>
      <c r="C63" s="35">
        <v>25</v>
      </c>
      <c r="D63" s="33">
        <v>0</v>
      </c>
      <c r="E63" s="110">
        <v>7</v>
      </c>
      <c r="F63" s="109">
        <v>0</v>
      </c>
      <c r="G63" s="110">
        <v>6</v>
      </c>
      <c r="H63" s="109">
        <v>0</v>
      </c>
      <c r="I63" s="110">
        <v>5</v>
      </c>
      <c r="J63" s="109">
        <v>0</v>
      </c>
      <c r="K63" s="153"/>
      <c r="L63" s="154"/>
      <c r="M63" s="153"/>
      <c r="N63" s="154"/>
      <c r="O63" s="153"/>
      <c r="P63" s="154"/>
      <c r="Q63" s="153"/>
      <c r="R63" s="154"/>
      <c r="S63" s="153"/>
      <c r="T63" s="154"/>
      <c r="U63" s="153"/>
      <c r="V63" s="154"/>
      <c r="W63" s="155"/>
      <c r="X63" s="156"/>
      <c r="Y63" s="153"/>
      <c r="Z63" s="154"/>
      <c r="AA63" s="153"/>
      <c r="AB63" s="141"/>
      <c r="AC63" s="153"/>
      <c r="AD63" s="156"/>
      <c r="AE63" s="153"/>
      <c r="AF63" s="141"/>
      <c r="AG63" s="132"/>
      <c r="AH63" s="161"/>
    </row>
    <row r="64" spans="1:34" s="36" customFormat="1" ht="13.5" customHeight="1">
      <c r="A64" s="108" t="s">
        <v>50</v>
      </c>
      <c r="B64" s="34"/>
      <c r="C64" s="35">
        <v>0</v>
      </c>
      <c r="D64" s="33">
        <v>0</v>
      </c>
      <c r="E64" s="110">
        <v>0</v>
      </c>
      <c r="F64" s="109">
        <v>0</v>
      </c>
      <c r="G64" s="110">
        <v>0</v>
      </c>
      <c r="H64" s="109">
        <v>0</v>
      </c>
      <c r="I64" s="110">
        <v>0</v>
      </c>
      <c r="J64" s="109">
        <v>0</v>
      </c>
      <c r="K64" s="153"/>
      <c r="L64" s="154"/>
      <c r="M64" s="153"/>
      <c r="N64" s="154"/>
      <c r="O64" s="153"/>
      <c r="P64" s="154"/>
      <c r="Q64" s="153"/>
      <c r="R64" s="154"/>
      <c r="S64" s="153"/>
      <c r="T64" s="154"/>
      <c r="U64" s="153"/>
      <c r="V64" s="154"/>
      <c r="W64" s="155"/>
      <c r="X64" s="156"/>
      <c r="Y64" s="153"/>
      <c r="Z64" s="154"/>
      <c r="AA64" s="153"/>
      <c r="AB64" s="141"/>
      <c r="AC64" s="153"/>
      <c r="AD64" s="156"/>
      <c r="AE64" s="153"/>
      <c r="AF64" s="141"/>
      <c r="AG64" s="132"/>
      <c r="AH64" s="161"/>
    </row>
    <row r="65" spans="1:34" s="36" customFormat="1" ht="13.5" customHeight="1">
      <c r="A65" s="108" t="s">
        <v>51</v>
      </c>
      <c r="B65" s="34"/>
      <c r="C65" s="35">
        <v>0</v>
      </c>
      <c r="D65" s="33">
        <v>0</v>
      </c>
      <c r="E65" s="110">
        <v>0</v>
      </c>
      <c r="F65" s="109">
        <v>0</v>
      </c>
      <c r="G65" s="110">
        <v>0</v>
      </c>
      <c r="H65" s="109">
        <v>0</v>
      </c>
      <c r="I65" s="110">
        <v>0</v>
      </c>
      <c r="J65" s="109">
        <v>0</v>
      </c>
      <c r="K65" s="153"/>
      <c r="L65" s="154"/>
      <c r="M65" s="153"/>
      <c r="N65" s="154"/>
      <c r="O65" s="153"/>
      <c r="P65" s="154"/>
      <c r="Q65" s="153"/>
      <c r="R65" s="154"/>
      <c r="S65" s="153"/>
      <c r="T65" s="154"/>
      <c r="U65" s="153"/>
      <c r="V65" s="154"/>
      <c r="W65" s="155"/>
      <c r="X65" s="156"/>
      <c r="Y65" s="153"/>
      <c r="Z65" s="154"/>
      <c r="AA65" s="153"/>
      <c r="AB65" s="141"/>
      <c r="AC65" s="153"/>
      <c r="AD65" s="156"/>
      <c r="AE65" s="153"/>
      <c r="AF65" s="141"/>
      <c r="AG65" s="132"/>
      <c r="AH65" s="161"/>
    </row>
    <row r="66" spans="1:34" s="36" customFormat="1" ht="13.5" customHeight="1">
      <c r="A66" s="108" t="s">
        <v>52</v>
      </c>
      <c r="B66" s="34"/>
      <c r="C66" s="35">
        <v>0</v>
      </c>
      <c r="D66" s="33">
        <v>0</v>
      </c>
      <c r="E66" s="110">
        <v>0</v>
      </c>
      <c r="F66" s="109">
        <v>0</v>
      </c>
      <c r="G66" s="110">
        <v>0</v>
      </c>
      <c r="H66" s="109">
        <v>0</v>
      </c>
      <c r="I66" s="110">
        <v>0</v>
      </c>
      <c r="J66" s="109">
        <v>0</v>
      </c>
      <c r="K66" s="153"/>
      <c r="L66" s="154"/>
      <c r="M66" s="153"/>
      <c r="N66" s="154"/>
      <c r="O66" s="153"/>
      <c r="P66" s="154"/>
      <c r="Q66" s="153"/>
      <c r="R66" s="154"/>
      <c r="S66" s="153"/>
      <c r="T66" s="154"/>
      <c r="U66" s="153"/>
      <c r="V66" s="154"/>
      <c r="W66" s="155"/>
      <c r="X66" s="156"/>
      <c r="Y66" s="153"/>
      <c r="Z66" s="154"/>
      <c r="AA66" s="153"/>
      <c r="AB66" s="141"/>
      <c r="AC66" s="153"/>
      <c r="AD66" s="156"/>
      <c r="AE66" s="153"/>
      <c r="AF66" s="141"/>
      <c r="AG66" s="132"/>
      <c r="AH66" s="161"/>
    </row>
    <row r="67" spans="1:34" s="36" customFormat="1" ht="13.5" customHeight="1">
      <c r="A67" s="108" t="s">
        <v>53</v>
      </c>
      <c r="B67" s="34"/>
      <c r="C67" s="35">
        <v>0</v>
      </c>
      <c r="D67" s="33">
        <v>0</v>
      </c>
      <c r="E67" s="110">
        <v>0</v>
      </c>
      <c r="F67" s="109">
        <v>0</v>
      </c>
      <c r="G67" s="110">
        <v>0</v>
      </c>
      <c r="H67" s="109">
        <v>0</v>
      </c>
      <c r="I67" s="110">
        <v>0</v>
      </c>
      <c r="J67" s="109">
        <v>0</v>
      </c>
      <c r="K67" s="153"/>
      <c r="L67" s="154"/>
      <c r="M67" s="153"/>
      <c r="N67" s="154"/>
      <c r="O67" s="153"/>
      <c r="P67" s="154"/>
      <c r="Q67" s="153"/>
      <c r="R67" s="154"/>
      <c r="S67" s="153"/>
      <c r="T67" s="154"/>
      <c r="U67" s="153"/>
      <c r="V67" s="154"/>
      <c r="W67" s="155"/>
      <c r="X67" s="156"/>
      <c r="Y67" s="153"/>
      <c r="Z67" s="154"/>
      <c r="AA67" s="153"/>
      <c r="AB67" s="141"/>
      <c r="AC67" s="153"/>
      <c r="AD67" s="156"/>
      <c r="AE67" s="153"/>
      <c r="AF67" s="141"/>
      <c r="AG67" s="132"/>
      <c r="AH67" s="161"/>
    </row>
    <row r="68" spans="1:34" s="36" customFormat="1" ht="13.5" customHeight="1">
      <c r="A68" s="108" t="s">
        <v>56</v>
      </c>
      <c r="B68" s="34"/>
      <c r="C68" s="35">
        <v>0</v>
      </c>
      <c r="D68" s="33">
        <v>0</v>
      </c>
      <c r="E68" s="110">
        <v>0</v>
      </c>
      <c r="F68" s="109">
        <v>0</v>
      </c>
      <c r="G68" s="110">
        <v>0</v>
      </c>
      <c r="H68" s="109">
        <v>0</v>
      </c>
      <c r="I68" s="110">
        <v>0</v>
      </c>
      <c r="J68" s="109">
        <v>0</v>
      </c>
      <c r="K68" s="153"/>
      <c r="L68" s="154"/>
      <c r="M68" s="153"/>
      <c r="N68" s="154"/>
      <c r="O68" s="153"/>
      <c r="P68" s="154"/>
      <c r="Q68" s="153"/>
      <c r="R68" s="154"/>
      <c r="S68" s="153"/>
      <c r="T68" s="154"/>
      <c r="U68" s="153"/>
      <c r="V68" s="154"/>
      <c r="W68" s="155"/>
      <c r="X68" s="156"/>
      <c r="Y68" s="153"/>
      <c r="Z68" s="154"/>
      <c r="AA68" s="153"/>
      <c r="AB68" s="141"/>
      <c r="AC68" s="153"/>
      <c r="AD68" s="156"/>
      <c r="AE68" s="153"/>
      <c r="AF68" s="141"/>
      <c r="AG68" s="132"/>
      <c r="AH68" s="161"/>
    </row>
    <row r="69" spans="1:34" s="36" customFormat="1" ht="13.5" customHeight="1">
      <c r="A69" s="108" t="s">
        <v>55</v>
      </c>
      <c r="B69" s="34"/>
      <c r="C69" s="35">
        <v>0</v>
      </c>
      <c r="D69" s="33">
        <v>0</v>
      </c>
      <c r="E69" s="110">
        <v>0</v>
      </c>
      <c r="F69" s="109">
        <v>0</v>
      </c>
      <c r="G69" s="110">
        <v>0</v>
      </c>
      <c r="H69" s="109">
        <v>0</v>
      </c>
      <c r="I69" s="110">
        <v>0</v>
      </c>
      <c r="J69" s="109">
        <v>0</v>
      </c>
      <c r="K69" s="153"/>
      <c r="L69" s="154"/>
      <c r="M69" s="153"/>
      <c r="N69" s="154"/>
      <c r="O69" s="153"/>
      <c r="P69" s="154"/>
      <c r="Q69" s="153"/>
      <c r="R69" s="154"/>
      <c r="S69" s="153"/>
      <c r="T69" s="154"/>
      <c r="U69" s="153"/>
      <c r="V69" s="154"/>
      <c r="W69" s="155"/>
      <c r="X69" s="156"/>
      <c r="Y69" s="153"/>
      <c r="Z69" s="154"/>
      <c r="AA69" s="153"/>
      <c r="AB69" s="141"/>
      <c r="AC69" s="153"/>
      <c r="AD69" s="156"/>
      <c r="AE69" s="153"/>
      <c r="AF69" s="141"/>
      <c r="AG69" s="132"/>
      <c r="AH69" s="161"/>
    </row>
    <row r="70" spans="1:34" s="36" customFormat="1" ht="13.5" customHeight="1">
      <c r="A70" s="108" t="s">
        <v>57</v>
      </c>
      <c r="B70" s="34"/>
      <c r="C70" s="35">
        <v>0</v>
      </c>
      <c r="D70" s="33">
        <v>0</v>
      </c>
      <c r="E70" s="110">
        <v>0</v>
      </c>
      <c r="F70" s="109">
        <v>0</v>
      </c>
      <c r="G70" s="110">
        <v>0</v>
      </c>
      <c r="H70" s="109">
        <v>0</v>
      </c>
      <c r="I70" s="110">
        <v>0</v>
      </c>
      <c r="J70" s="109">
        <v>0</v>
      </c>
      <c r="K70" s="153"/>
      <c r="L70" s="154"/>
      <c r="M70" s="153"/>
      <c r="N70" s="154"/>
      <c r="O70" s="153"/>
      <c r="P70" s="154"/>
      <c r="Q70" s="153"/>
      <c r="R70" s="154"/>
      <c r="S70" s="153"/>
      <c r="T70" s="154"/>
      <c r="U70" s="153"/>
      <c r="V70" s="154"/>
      <c r="W70" s="155"/>
      <c r="X70" s="156"/>
      <c r="Y70" s="153"/>
      <c r="Z70" s="154"/>
      <c r="AA70" s="153"/>
      <c r="AB70" s="141"/>
      <c r="AC70" s="153"/>
      <c r="AD70" s="156"/>
      <c r="AE70" s="153"/>
      <c r="AF70" s="141"/>
      <c r="AG70" s="132"/>
      <c r="AH70" s="161"/>
    </row>
    <row r="71" spans="1:34" s="36" customFormat="1" ht="13.5" customHeight="1">
      <c r="A71" s="108" t="s">
        <v>58</v>
      </c>
      <c r="B71" s="34"/>
      <c r="C71" s="35">
        <v>71</v>
      </c>
      <c r="D71" s="33">
        <v>0</v>
      </c>
      <c r="E71" s="110">
        <v>17</v>
      </c>
      <c r="F71" s="109">
        <v>0</v>
      </c>
      <c r="G71" s="110">
        <v>15</v>
      </c>
      <c r="H71" s="109">
        <v>0</v>
      </c>
      <c r="I71" s="110">
        <v>18</v>
      </c>
      <c r="J71" s="109">
        <v>0</v>
      </c>
      <c r="K71" s="153"/>
      <c r="L71" s="154"/>
      <c r="M71" s="153"/>
      <c r="N71" s="154"/>
      <c r="O71" s="153"/>
      <c r="P71" s="154"/>
      <c r="Q71" s="153"/>
      <c r="R71" s="154"/>
      <c r="S71" s="153"/>
      <c r="T71" s="154"/>
      <c r="U71" s="153"/>
      <c r="V71" s="154"/>
      <c r="W71" s="155"/>
      <c r="X71" s="156"/>
      <c r="Y71" s="153"/>
      <c r="Z71" s="154"/>
      <c r="AA71" s="153"/>
      <c r="AB71" s="141"/>
      <c r="AC71" s="153"/>
      <c r="AD71" s="156"/>
      <c r="AE71" s="153"/>
      <c r="AF71" s="141"/>
      <c r="AG71" s="132"/>
      <c r="AH71" s="161"/>
    </row>
    <row r="72" spans="1:34" s="36" customFormat="1" ht="13.5" customHeight="1">
      <c r="A72" s="108" t="s">
        <v>54</v>
      </c>
      <c r="B72" s="34">
        <v>0</v>
      </c>
      <c r="C72" s="35">
        <v>60</v>
      </c>
      <c r="D72" s="33">
        <v>0</v>
      </c>
      <c r="E72" s="110">
        <v>16</v>
      </c>
      <c r="F72" s="109">
        <v>0</v>
      </c>
      <c r="G72" s="110">
        <v>17</v>
      </c>
      <c r="H72" s="109">
        <v>0</v>
      </c>
      <c r="I72" s="110">
        <v>12</v>
      </c>
      <c r="J72" s="109">
        <v>0</v>
      </c>
      <c r="K72" s="153"/>
      <c r="L72" s="154"/>
      <c r="M72" s="153"/>
      <c r="N72" s="154"/>
      <c r="O72" s="153"/>
      <c r="P72" s="154"/>
      <c r="Q72" s="153"/>
      <c r="R72" s="154"/>
      <c r="S72" s="153"/>
      <c r="T72" s="154"/>
      <c r="U72" s="153"/>
      <c r="V72" s="154"/>
      <c r="W72" s="155"/>
      <c r="X72" s="156"/>
      <c r="Y72" s="153"/>
      <c r="Z72" s="154"/>
      <c r="AA72" s="153"/>
      <c r="AB72" s="141"/>
      <c r="AC72" s="153"/>
      <c r="AD72" s="156"/>
      <c r="AE72" s="153"/>
      <c r="AF72" s="141"/>
      <c r="AG72" s="132"/>
      <c r="AH72" s="161"/>
    </row>
    <row r="73" spans="1:34" s="36" customFormat="1" ht="13.5" customHeight="1">
      <c r="A73" s="108" t="s">
        <v>60</v>
      </c>
      <c r="B73" s="34">
        <v>4</v>
      </c>
      <c r="C73" s="35">
        <v>22</v>
      </c>
      <c r="D73" s="33">
        <v>0</v>
      </c>
      <c r="E73" s="110">
        <v>13</v>
      </c>
      <c r="F73" s="109">
        <v>0</v>
      </c>
      <c r="G73" s="110">
        <v>6</v>
      </c>
      <c r="H73" s="109">
        <v>0</v>
      </c>
      <c r="I73" s="110">
        <v>7</v>
      </c>
      <c r="J73" s="109">
        <v>0</v>
      </c>
      <c r="K73" s="153"/>
      <c r="L73" s="154"/>
      <c r="M73" s="153"/>
      <c r="N73" s="154"/>
      <c r="O73" s="153"/>
      <c r="P73" s="154"/>
      <c r="Q73" s="153"/>
      <c r="R73" s="154"/>
      <c r="S73" s="153"/>
      <c r="T73" s="154"/>
      <c r="U73" s="153"/>
      <c r="V73" s="154"/>
      <c r="W73" s="155"/>
      <c r="X73" s="156"/>
      <c r="Y73" s="153"/>
      <c r="Z73" s="154"/>
      <c r="AA73" s="153"/>
      <c r="AB73" s="141"/>
      <c r="AC73" s="153"/>
      <c r="AD73" s="156"/>
      <c r="AE73" s="153"/>
      <c r="AF73" s="141"/>
      <c r="AG73" s="132"/>
      <c r="AH73" s="161"/>
    </row>
    <row r="74" spans="1:34" s="36" customFormat="1" ht="13.5" customHeight="1">
      <c r="A74" s="108" t="s">
        <v>59</v>
      </c>
      <c r="B74" s="34">
        <v>35</v>
      </c>
      <c r="C74" s="35">
        <v>5</v>
      </c>
      <c r="D74" s="33">
        <v>0</v>
      </c>
      <c r="E74" s="110">
        <v>0</v>
      </c>
      <c r="F74" s="109">
        <v>0</v>
      </c>
      <c r="G74" s="110">
        <v>5</v>
      </c>
      <c r="H74" s="109">
        <v>0</v>
      </c>
      <c r="I74" s="110">
        <v>0</v>
      </c>
      <c r="J74" s="109">
        <v>0</v>
      </c>
      <c r="K74" s="153"/>
      <c r="L74" s="154"/>
      <c r="M74" s="153"/>
      <c r="N74" s="154"/>
      <c r="O74" s="153"/>
      <c r="P74" s="154"/>
      <c r="Q74" s="153"/>
      <c r="R74" s="154"/>
      <c r="S74" s="153"/>
      <c r="T74" s="154"/>
      <c r="U74" s="153"/>
      <c r="V74" s="154"/>
      <c r="W74" s="155"/>
      <c r="X74" s="156"/>
      <c r="Y74" s="153"/>
      <c r="Z74" s="154"/>
      <c r="AA74" s="153"/>
      <c r="AB74" s="141"/>
      <c r="AC74" s="153"/>
      <c r="AD74" s="156"/>
      <c r="AE74" s="153"/>
      <c r="AF74" s="141"/>
      <c r="AG74" s="132"/>
      <c r="AH74" s="161"/>
    </row>
    <row r="75" spans="1:34" s="36" customFormat="1" ht="13.5" customHeight="1">
      <c r="A75" s="108" t="s">
        <v>62</v>
      </c>
      <c r="B75" s="34">
        <v>40</v>
      </c>
      <c r="C75" s="35">
        <v>0</v>
      </c>
      <c r="D75" s="33">
        <v>0</v>
      </c>
      <c r="E75" s="110">
        <v>0</v>
      </c>
      <c r="F75" s="109">
        <v>0</v>
      </c>
      <c r="G75" s="110">
        <v>0</v>
      </c>
      <c r="H75" s="109">
        <v>0</v>
      </c>
      <c r="I75" s="110">
        <v>0</v>
      </c>
      <c r="J75" s="109">
        <v>0</v>
      </c>
      <c r="K75" s="153"/>
      <c r="L75" s="154"/>
      <c r="M75" s="153"/>
      <c r="N75" s="154"/>
      <c r="O75" s="153"/>
      <c r="P75" s="154"/>
      <c r="Q75" s="153"/>
      <c r="R75" s="154"/>
      <c r="S75" s="153"/>
      <c r="T75" s="154"/>
      <c r="U75" s="153"/>
      <c r="V75" s="154"/>
      <c r="W75" s="155"/>
      <c r="X75" s="156"/>
      <c r="Y75" s="153"/>
      <c r="Z75" s="154"/>
      <c r="AA75" s="153"/>
      <c r="AB75" s="141"/>
      <c r="AC75" s="153"/>
      <c r="AD75" s="156"/>
      <c r="AE75" s="153"/>
      <c r="AF75" s="141"/>
      <c r="AG75" s="132"/>
      <c r="AH75" s="161"/>
    </row>
    <row r="76" spans="1:34" s="36" customFormat="1" ht="13.5" customHeight="1">
      <c r="A76" s="108" t="s">
        <v>61</v>
      </c>
      <c r="B76" s="34">
        <v>3</v>
      </c>
      <c r="C76" s="35">
        <v>23</v>
      </c>
      <c r="D76" s="33">
        <v>0</v>
      </c>
      <c r="E76" s="110">
        <v>0</v>
      </c>
      <c r="F76" s="109">
        <v>0</v>
      </c>
      <c r="G76" s="110">
        <v>0</v>
      </c>
      <c r="H76" s="109">
        <v>0</v>
      </c>
      <c r="I76" s="110">
        <v>0</v>
      </c>
      <c r="J76" s="109">
        <v>0</v>
      </c>
      <c r="K76" s="153"/>
      <c r="L76" s="154"/>
      <c r="M76" s="153"/>
      <c r="N76" s="154"/>
      <c r="O76" s="153"/>
      <c r="P76" s="154"/>
      <c r="Q76" s="153"/>
      <c r="R76" s="154"/>
      <c r="S76" s="153"/>
      <c r="T76" s="154"/>
      <c r="U76" s="153"/>
      <c r="V76" s="154"/>
      <c r="W76" s="155"/>
      <c r="X76" s="156"/>
      <c r="Y76" s="153"/>
      <c r="Z76" s="154"/>
      <c r="AA76" s="153"/>
      <c r="AB76" s="141"/>
      <c r="AC76" s="153"/>
      <c r="AD76" s="156"/>
      <c r="AE76" s="153"/>
      <c r="AF76" s="141"/>
      <c r="AG76" s="132"/>
      <c r="AH76" s="161"/>
    </row>
    <row r="77" spans="1:34" s="36" customFormat="1" ht="13.5" customHeight="1">
      <c r="A77" s="108" t="s">
        <v>63</v>
      </c>
      <c r="B77" s="34">
        <v>23</v>
      </c>
      <c r="C77" s="35">
        <v>4</v>
      </c>
      <c r="D77" s="33">
        <v>0</v>
      </c>
      <c r="E77" s="110">
        <v>3</v>
      </c>
      <c r="F77" s="109">
        <v>0</v>
      </c>
      <c r="G77" s="110">
        <v>0</v>
      </c>
      <c r="H77" s="109">
        <v>0</v>
      </c>
      <c r="I77" s="110">
        <v>1</v>
      </c>
      <c r="J77" s="109">
        <v>0</v>
      </c>
      <c r="K77" s="153"/>
      <c r="L77" s="154"/>
      <c r="M77" s="153"/>
      <c r="N77" s="154"/>
      <c r="O77" s="153"/>
      <c r="P77" s="154"/>
      <c r="Q77" s="153"/>
      <c r="R77" s="154"/>
      <c r="S77" s="153"/>
      <c r="T77" s="154"/>
      <c r="U77" s="153"/>
      <c r="V77" s="154"/>
      <c r="W77" s="155"/>
      <c r="X77" s="156"/>
      <c r="Y77" s="153"/>
      <c r="Z77" s="154"/>
      <c r="AA77" s="153"/>
      <c r="AB77" s="141"/>
      <c r="AC77" s="153"/>
      <c r="AD77" s="156"/>
      <c r="AE77" s="153"/>
      <c r="AF77" s="141"/>
      <c r="AG77" s="132"/>
      <c r="AH77" s="161"/>
    </row>
    <row r="78" spans="1:34" s="36" customFormat="1" ht="13.5" customHeight="1">
      <c r="A78" s="108" t="s">
        <v>64</v>
      </c>
      <c r="B78" s="34">
        <v>13</v>
      </c>
      <c r="C78" s="35">
        <v>0</v>
      </c>
      <c r="D78" s="33">
        <v>0</v>
      </c>
      <c r="E78" s="110">
        <v>0</v>
      </c>
      <c r="F78" s="109">
        <v>0</v>
      </c>
      <c r="G78" s="110">
        <v>0</v>
      </c>
      <c r="H78" s="109">
        <v>0</v>
      </c>
      <c r="I78" s="110">
        <v>0</v>
      </c>
      <c r="J78" s="109">
        <v>0</v>
      </c>
      <c r="K78" s="153"/>
      <c r="L78" s="154"/>
      <c r="M78" s="153"/>
      <c r="N78" s="154"/>
      <c r="O78" s="153"/>
      <c r="P78" s="154"/>
      <c r="Q78" s="153"/>
      <c r="R78" s="154"/>
      <c r="S78" s="153"/>
      <c r="T78" s="154"/>
      <c r="U78" s="153"/>
      <c r="V78" s="154"/>
      <c r="W78" s="155"/>
      <c r="X78" s="156"/>
      <c r="Y78" s="153"/>
      <c r="Z78" s="154"/>
      <c r="AA78" s="153"/>
      <c r="AB78" s="141"/>
      <c r="AC78" s="153"/>
      <c r="AD78" s="156"/>
      <c r="AE78" s="153"/>
      <c r="AF78" s="141"/>
      <c r="AG78" s="132"/>
      <c r="AH78" s="161"/>
    </row>
    <row r="79" spans="1:34" s="36" customFormat="1" ht="13.5" customHeight="1">
      <c r="A79" s="108" t="s">
        <v>65</v>
      </c>
      <c r="B79" s="34">
        <v>14</v>
      </c>
      <c r="C79" s="35">
        <v>73</v>
      </c>
      <c r="D79" s="33">
        <v>0</v>
      </c>
      <c r="E79" s="110">
        <v>18</v>
      </c>
      <c r="F79" s="109">
        <v>0</v>
      </c>
      <c r="G79" s="110">
        <v>19</v>
      </c>
      <c r="H79" s="109">
        <v>0</v>
      </c>
      <c r="I79" s="110">
        <v>30</v>
      </c>
      <c r="J79" s="109">
        <v>0</v>
      </c>
      <c r="K79" s="153"/>
      <c r="L79" s="154"/>
      <c r="M79" s="153"/>
      <c r="N79" s="154"/>
      <c r="O79" s="153"/>
      <c r="P79" s="154"/>
      <c r="Q79" s="153"/>
      <c r="R79" s="154"/>
      <c r="S79" s="153"/>
      <c r="T79" s="154"/>
      <c r="U79" s="153"/>
      <c r="V79" s="154"/>
      <c r="W79" s="155"/>
      <c r="X79" s="156"/>
      <c r="Y79" s="153"/>
      <c r="Z79" s="154"/>
      <c r="AA79" s="153"/>
      <c r="AB79" s="141"/>
      <c r="AC79" s="153"/>
      <c r="AD79" s="156"/>
      <c r="AE79" s="153"/>
      <c r="AF79" s="141"/>
      <c r="AG79" s="132"/>
      <c r="AH79" s="161"/>
    </row>
    <row r="80" spans="1:34" s="36" customFormat="1" ht="13.5" customHeight="1">
      <c r="A80" s="108" t="s">
        <v>66</v>
      </c>
      <c r="B80" s="34">
        <v>2</v>
      </c>
      <c r="C80" s="35">
        <v>23</v>
      </c>
      <c r="D80" s="33">
        <v>0</v>
      </c>
      <c r="E80" s="110">
        <v>4</v>
      </c>
      <c r="F80" s="109">
        <v>0</v>
      </c>
      <c r="G80" s="110">
        <v>8</v>
      </c>
      <c r="H80" s="109">
        <v>0</v>
      </c>
      <c r="I80" s="110">
        <v>4</v>
      </c>
      <c r="J80" s="109">
        <v>0</v>
      </c>
      <c r="K80" s="153"/>
      <c r="L80" s="154"/>
      <c r="M80" s="153"/>
      <c r="N80" s="154"/>
      <c r="O80" s="153"/>
      <c r="P80" s="154"/>
      <c r="Q80" s="153"/>
      <c r="R80" s="154"/>
      <c r="S80" s="153"/>
      <c r="T80" s="154"/>
      <c r="U80" s="153"/>
      <c r="V80" s="154"/>
      <c r="W80" s="155"/>
      <c r="X80" s="156"/>
      <c r="Y80" s="153"/>
      <c r="Z80" s="154"/>
      <c r="AA80" s="153"/>
      <c r="AB80" s="141"/>
      <c r="AC80" s="153"/>
      <c r="AD80" s="156"/>
      <c r="AE80" s="153"/>
      <c r="AF80" s="141"/>
      <c r="AG80" s="132"/>
      <c r="AH80" s="161"/>
    </row>
    <row r="81" spans="1:34" s="36" customFormat="1" ht="13.5" customHeight="1">
      <c r="A81" s="108" t="s">
        <v>67</v>
      </c>
      <c r="B81" s="34">
        <v>8</v>
      </c>
      <c r="C81" s="35">
        <v>0</v>
      </c>
      <c r="D81" s="33">
        <v>0</v>
      </c>
      <c r="E81" s="110">
        <v>0</v>
      </c>
      <c r="F81" s="109">
        <v>0</v>
      </c>
      <c r="G81" s="110">
        <v>0</v>
      </c>
      <c r="H81" s="109">
        <v>0</v>
      </c>
      <c r="I81" s="110">
        <v>0</v>
      </c>
      <c r="J81" s="109">
        <v>0</v>
      </c>
      <c r="K81" s="153"/>
      <c r="L81" s="154"/>
      <c r="M81" s="153"/>
      <c r="N81" s="154"/>
      <c r="O81" s="153"/>
      <c r="P81" s="154"/>
      <c r="Q81" s="153"/>
      <c r="R81" s="154"/>
      <c r="S81" s="153"/>
      <c r="T81" s="154"/>
      <c r="U81" s="153"/>
      <c r="V81" s="154"/>
      <c r="W81" s="155"/>
      <c r="X81" s="156"/>
      <c r="Y81" s="153"/>
      <c r="Z81" s="154"/>
      <c r="AA81" s="153"/>
      <c r="AB81" s="141"/>
      <c r="AC81" s="153"/>
      <c r="AD81" s="156"/>
      <c r="AE81" s="153"/>
      <c r="AF81" s="141"/>
      <c r="AG81" s="132"/>
      <c r="AH81" s="161"/>
    </row>
    <row r="82" spans="1:34" s="36" customFormat="1" ht="13.5" customHeight="1">
      <c r="A82" s="108" t="s">
        <v>68</v>
      </c>
      <c r="B82" s="34">
        <v>11</v>
      </c>
      <c r="C82" s="35">
        <v>0</v>
      </c>
      <c r="D82" s="33">
        <v>0</v>
      </c>
      <c r="E82" s="110">
        <v>14</v>
      </c>
      <c r="F82" s="109">
        <v>0</v>
      </c>
      <c r="G82" s="110">
        <v>16</v>
      </c>
      <c r="H82" s="109">
        <v>0</v>
      </c>
      <c r="I82" s="110">
        <v>8</v>
      </c>
      <c r="J82" s="109">
        <v>0</v>
      </c>
      <c r="K82" s="153"/>
      <c r="L82" s="154"/>
      <c r="M82" s="153"/>
      <c r="N82" s="154"/>
      <c r="O82" s="153"/>
      <c r="P82" s="154"/>
      <c r="Q82" s="153"/>
      <c r="R82" s="154"/>
      <c r="S82" s="153"/>
      <c r="T82" s="154"/>
      <c r="U82" s="153"/>
      <c r="V82" s="154"/>
      <c r="W82" s="155"/>
      <c r="X82" s="156"/>
      <c r="Y82" s="153"/>
      <c r="Z82" s="154"/>
      <c r="AA82" s="153"/>
      <c r="AB82" s="141"/>
      <c r="AC82" s="153"/>
      <c r="AD82" s="156"/>
      <c r="AE82" s="153"/>
      <c r="AF82" s="141"/>
      <c r="AG82" s="132"/>
      <c r="AH82" s="161"/>
    </row>
    <row r="83" spans="1:34" s="36" customFormat="1" ht="13.5" customHeight="1">
      <c r="A83" s="108" t="s">
        <v>70</v>
      </c>
      <c r="B83" s="34">
        <v>22</v>
      </c>
      <c r="C83" s="35">
        <v>19</v>
      </c>
      <c r="D83" s="33">
        <v>0</v>
      </c>
      <c r="E83" s="110">
        <v>3</v>
      </c>
      <c r="F83" s="109">
        <v>0</v>
      </c>
      <c r="G83" s="110">
        <v>3</v>
      </c>
      <c r="H83" s="109">
        <v>0</v>
      </c>
      <c r="I83" s="110">
        <v>1</v>
      </c>
      <c r="J83" s="109">
        <v>0</v>
      </c>
      <c r="K83" s="153"/>
      <c r="L83" s="154"/>
      <c r="M83" s="153"/>
      <c r="N83" s="154"/>
      <c r="O83" s="153"/>
      <c r="P83" s="154"/>
      <c r="Q83" s="153"/>
      <c r="R83" s="154"/>
      <c r="S83" s="153"/>
      <c r="T83" s="154"/>
      <c r="U83" s="153"/>
      <c r="V83" s="154"/>
      <c r="W83" s="155"/>
      <c r="X83" s="156"/>
      <c r="Y83" s="153"/>
      <c r="Z83" s="154"/>
      <c r="AA83" s="153"/>
      <c r="AB83" s="141"/>
      <c r="AC83" s="153"/>
      <c r="AD83" s="156"/>
      <c r="AE83" s="153"/>
      <c r="AF83" s="141"/>
      <c r="AG83" s="132"/>
      <c r="AH83" s="161"/>
    </row>
    <row r="84" spans="1:34" s="36" customFormat="1" ht="13.5" customHeight="1">
      <c r="A84" s="108" t="s">
        <v>43</v>
      </c>
      <c r="B84" s="34">
        <v>1</v>
      </c>
      <c r="C84" s="35">
        <v>54</v>
      </c>
      <c r="D84" s="33">
        <v>0</v>
      </c>
      <c r="E84" s="110">
        <v>10</v>
      </c>
      <c r="F84" s="109">
        <v>0</v>
      </c>
      <c r="G84" s="110">
        <v>13</v>
      </c>
      <c r="H84" s="109">
        <v>0</v>
      </c>
      <c r="I84" s="110">
        <v>9</v>
      </c>
      <c r="J84" s="109">
        <v>0</v>
      </c>
      <c r="K84" s="153"/>
      <c r="L84" s="154"/>
      <c r="M84" s="153"/>
      <c r="N84" s="154"/>
      <c r="O84" s="153"/>
      <c r="P84" s="154"/>
      <c r="Q84" s="153"/>
      <c r="R84" s="154"/>
      <c r="S84" s="153"/>
      <c r="T84" s="154"/>
      <c r="U84" s="153"/>
      <c r="V84" s="154"/>
      <c r="W84" s="155"/>
      <c r="X84" s="156"/>
      <c r="Y84" s="153"/>
      <c r="Z84" s="154"/>
      <c r="AA84" s="153"/>
      <c r="AB84" s="141"/>
      <c r="AC84" s="153"/>
      <c r="AD84" s="156"/>
      <c r="AE84" s="153"/>
      <c r="AF84" s="141"/>
      <c r="AG84" s="132"/>
      <c r="AH84" s="161"/>
    </row>
    <row r="85" spans="1:34" s="36" customFormat="1" ht="13.5" customHeight="1">
      <c r="A85" s="108" t="s">
        <v>72</v>
      </c>
      <c r="B85" s="34">
        <v>71</v>
      </c>
      <c r="C85" s="35">
        <v>0</v>
      </c>
      <c r="D85" s="33">
        <v>0</v>
      </c>
      <c r="E85" s="110">
        <v>0</v>
      </c>
      <c r="F85" s="109">
        <v>0</v>
      </c>
      <c r="G85" s="110">
        <v>0</v>
      </c>
      <c r="H85" s="109">
        <v>0</v>
      </c>
      <c r="I85" s="110">
        <v>0</v>
      </c>
      <c r="J85" s="109">
        <v>0</v>
      </c>
      <c r="K85" s="153"/>
      <c r="L85" s="154"/>
      <c r="M85" s="153"/>
      <c r="N85" s="154"/>
      <c r="O85" s="153"/>
      <c r="P85" s="154"/>
      <c r="Q85" s="153"/>
      <c r="R85" s="154"/>
      <c r="S85" s="153"/>
      <c r="T85" s="154"/>
      <c r="U85" s="153"/>
      <c r="V85" s="154"/>
      <c r="W85" s="155"/>
      <c r="X85" s="156"/>
      <c r="Y85" s="153"/>
      <c r="Z85" s="154"/>
      <c r="AA85" s="153"/>
      <c r="AB85" s="141"/>
      <c r="AC85" s="153"/>
      <c r="AD85" s="156"/>
      <c r="AE85" s="153"/>
      <c r="AF85" s="141"/>
      <c r="AG85" s="132"/>
      <c r="AH85" s="161"/>
    </row>
    <row r="86" spans="1:34" s="36" customFormat="1" ht="13.5" customHeight="1">
      <c r="A86" s="108" t="s">
        <v>71</v>
      </c>
      <c r="B86" s="34">
        <v>21</v>
      </c>
      <c r="C86" s="35">
        <v>10</v>
      </c>
      <c r="D86" s="33">
        <v>0</v>
      </c>
      <c r="E86" s="110">
        <v>1</v>
      </c>
      <c r="F86" s="109">
        <v>0</v>
      </c>
      <c r="G86" s="110">
        <v>3</v>
      </c>
      <c r="H86" s="109">
        <v>0</v>
      </c>
      <c r="I86" s="110">
        <v>1</v>
      </c>
      <c r="J86" s="109">
        <v>0</v>
      </c>
      <c r="K86" s="153"/>
      <c r="L86" s="154"/>
      <c r="M86" s="153"/>
      <c r="N86" s="154"/>
      <c r="O86" s="153"/>
      <c r="P86" s="154"/>
      <c r="Q86" s="153"/>
      <c r="R86" s="154"/>
      <c r="S86" s="153"/>
      <c r="T86" s="154"/>
      <c r="U86" s="153"/>
      <c r="V86" s="154"/>
      <c r="W86" s="155"/>
      <c r="X86" s="156"/>
      <c r="Y86" s="153"/>
      <c r="Z86" s="154"/>
      <c r="AA86" s="153"/>
      <c r="AB86" s="141"/>
      <c r="AC86" s="153"/>
      <c r="AD86" s="156"/>
      <c r="AE86" s="153"/>
      <c r="AF86" s="141"/>
      <c r="AG86" s="132"/>
      <c r="AH86" s="161"/>
    </row>
    <row r="87" spans="1:34" s="36" customFormat="1" ht="13.5" customHeight="1">
      <c r="A87" s="108" t="s">
        <v>69</v>
      </c>
      <c r="B87" s="34">
        <v>1</v>
      </c>
      <c r="C87" s="35">
        <v>0</v>
      </c>
      <c r="D87" s="33">
        <v>0</v>
      </c>
      <c r="E87" s="110">
        <v>0</v>
      </c>
      <c r="F87" s="109">
        <v>0</v>
      </c>
      <c r="G87" s="110">
        <v>0</v>
      </c>
      <c r="H87" s="109">
        <v>0</v>
      </c>
      <c r="I87" s="110">
        <v>0</v>
      </c>
      <c r="J87" s="109">
        <v>0</v>
      </c>
      <c r="K87" s="153"/>
      <c r="L87" s="154"/>
      <c r="M87" s="153"/>
      <c r="N87" s="154"/>
      <c r="O87" s="153"/>
      <c r="P87" s="154"/>
      <c r="Q87" s="153"/>
      <c r="R87" s="154"/>
      <c r="S87" s="153"/>
      <c r="T87" s="154"/>
      <c r="U87" s="153"/>
      <c r="V87" s="154"/>
      <c r="W87" s="155"/>
      <c r="X87" s="156"/>
      <c r="Y87" s="153"/>
      <c r="Z87" s="154"/>
      <c r="AA87" s="153"/>
      <c r="AB87" s="141"/>
      <c r="AC87" s="153"/>
      <c r="AD87" s="156"/>
      <c r="AE87" s="153"/>
      <c r="AF87" s="141"/>
      <c r="AG87" s="132"/>
      <c r="AH87" s="161"/>
    </row>
    <row r="88" spans="1:34" s="36" customFormat="1" ht="13.5" customHeight="1" thickBot="1">
      <c r="A88" s="112" t="s">
        <v>73</v>
      </c>
      <c r="B88" s="62">
        <v>0</v>
      </c>
      <c r="C88" s="63">
        <v>30</v>
      </c>
      <c r="D88" s="64">
        <v>0</v>
      </c>
      <c r="E88" s="113">
        <v>4</v>
      </c>
      <c r="F88" s="114">
        <v>0</v>
      </c>
      <c r="G88" s="113">
        <v>5</v>
      </c>
      <c r="H88" s="114">
        <v>0</v>
      </c>
      <c r="I88" s="113">
        <v>7</v>
      </c>
      <c r="J88" s="114">
        <v>0</v>
      </c>
      <c r="K88" s="162"/>
      <c r="L88" s="163"/>
      <c r="M88" s="162"/>
      <c r="N88" s="163"/>
      <c r="O88" s="162"/>
      <c r="P88" s="163"/>
      <c r="Q88" s="162"/>
      <c r="R88" s="163"/>
      <c r="S88" s="162"/>
      <c r="T88" s="163"/>
      <c r="U88" s="162"/>
      <c r="V88" s="163"/>
      <c r="W88" s="164"/>
      <c r="X88" s="165"/>
      <c r="Y88" s="162"/>
      <c r="Z88" s="163"/>
      <c r="AA88" s="162"/>
      <c r="AB88" s="165"/>
      <c r="AC88" s="162"/>
      <c r="AD88" s="165"/>
      <c r="AE88" s="162"/>
      <c r="AF88" s="166"/>
      <c r="AG88" s="143"/>
      <c r="AH88" s="167"/>
    </row>
    <row r="89" spans="1:34" s="79" customFormat="1" ht="13.5" customHeight="1" thickTop="1">
      <c r="A89" s="115"/>
      <c r="E89" s="72">
        <f t="shared" ref="E89:J89" si="0">SUM(E10:E88)</f>
        <v>646</v>
      </c>
      <c r="F89" s="72">
        <f t="shared" si="0"/>
        <v>0</v>
      </c>
      <c r="G89" s="72">
        <f t="shared" si="0"/>
        <v>666</v>
      </c>
      <c r="H89" s="72">
        <f t="shared" si="0"/>
        <v>0</v>
      </c>
      <c r="I89" s="72">
        <f t="shared" si="0"/>
        <v>613</v>
      </c>
      <c r="J89" s="72">
        <f t="shared" si="0"/>
        <v>0</v>
      </c>
      <c r="K89" s="149"/>
      <c r="L89" s="149"/>
      <c r="M89" s="149"/>
      <c r="N89" s="149"/>
      <c r="O89" s="149"/>
      <c r="P89" s="149"/>
      <c r="Q89" s="149"/>
      <c r="R89" s="149"/>
      <c r="S89" s="149"/>
      <c r="T89" s="149"/>
      <c r="U89" s="149"/>
      <c r="V89" s="149"/>
      <c r="W89" s="149"/>
      <c r="X89" s="149"/>
      <c r="Y89" s="149"/>
      <c r="Z89" s="149"/>
      <c r="AA89" s="149"/>
      <c r="AB89" s="149"/>
      <c r="AC89" s="149"/>
      <c r="AD89" s="149"/>
      <c r="AE89" s="149"/>
      <c r="AF89" s="149"/>
      <c r="AG89" s="149"/>
      <c r="AH89" s="149"/>
    </row>
    <row r="90" spans="1:34" s="79" customFormat="1" ht="13.5" customHeight="1">
      <c r="A90" s="115"/>
      <c r="E90" s="72"/>
      <c r="F90" s="72"/>
      <c r="G90" s="72"/>
      <c r="H90" s="72"/>
      <c r="I90" s="72"/>
      <c r="J90" s="72"/>
      <c r="K90" s="149"/>
      <c r="L90" s="149"/>
      <c r="M90" s="149"/>
      <c r="N90" s="149"/>
      <c r="O90" s="149"/>
      <c r="P90" s="149"/>
      <c r="Q90" s="149"/>
      <c r="R90" s="149"/>
      <c r="S90" s="149"/>
      <c r="T90" s="149"/>
      <c r="U90" s="149"/>
      <c r="V90" s="149"/>
      <c r="W90" s="149"/>
      <c r="X90" s="149"/>
      <c r="Y90" s="149"/>
      <c r="Z90" s="149"/>
      <c r="AA90" s="149"/>
      <c r="AB90" s="149"/>
      <c r="AC90" s="149"/>
      <c r="AD90" s="149"/>
      <c r="AE90" s="149"/>
      <c r="AF90" s="149"/>
      <c r="AG90" s="149"/>
      <c r="AH90" s="149"/>
    </row>
    <row r="91" spans="1:34" s="81" customFormat="1" ht="47.25" customHeight="1">
      <c r="A91" s="83" t="s">
        <v>139</v>
      </c>
      <c r="D91" s="85" t="e">
        <f>SUM(D89-E89)/D89</f>
        <v>#DIV/0!</v>
      </c>
      <c r="E91" s="90">
        <f>SUM(E89-F89)/E89</f>
        <v>1</v>
      </c>
      <c r="F91" s="85"/>
      <c r="G91" s="90">
        <f>SUM(G89-H89)/G89</f>
        <v>1</v>
      </c>
      <c r="H91" s="85"/>
      <c r="I91" s="90">
        <f>SUM(I89-J89)/I89</f>
        <v>1</v>
      </c>
      <c r="J91" s="85"/>
      <c r="K91" s="151"/>
      <c r="L91" s="168"/>
      <c r="M91" s="151"/>
      <c r="N91" s="168"/>
      <c r="O91" s="151"/>
      <c r="P91" s="168"/>
      <c r="Q91" s="151"/>
      <c r="R91" s="168"/>
      <c r="S91" s="151"/>
      <c r="T91" s="168"/>
      <c r="U91" s="151"/>
      <c r="V91" s="168"/>
      <c r="W91" s="151"/>
      <c r="X91" s="168"/>
      <c r="Y91" s="151"/>
      <c r="Z91" s="168"/>
      <c r="AA91" s="151"/>
      <c r="AB91" s="169"/>
      <c r="AC91" s="151"/>
      <c r="AD91" s="169"/>
      <c r="AE91" s="151"/>
      <c r="AF91" s="169"/>
      <c r="AG91" s="151"/>
      <c r="AH91" s="169"/>
    </row>
    <row r="94" spans="1:34" ht="13.5" customHeight="1">
      <c r="W94" s="71"/>
    </row>
    <row r="95" spans="1:34" ht="13.5" customHeight="1">
      <c r="Y95" s="71"/>
    </row>
    <row r="96" spans="1:34" ht="13.5" customHeight="1">
      <c r="Y96" s="71"/>
    </row>
  </sheetData>
  <sheetProtection formatCells="0" formatColumns="0" formatRows="0" insertColumns="0" insertRows="0" insertHyperlinks="0" deleteColumns="0" deleteRows="0" sort="0" autoFilter="0" pivotTables="0"/>
  <mergeCells count="22">
    <mergeCell ref="A6:A9"/>
    <mergeCell ref="K6:L6"/>
    <mergeCell ref="M6:N6"/>
    <mergeCell ref="C6:D6"/>
    <mergeCell ref="E6:F6"/>
    <mergeCell ref="U6:V6"/>
    <mergeCell ref="I6:J6"/>
    <mergeCell ref="O6:P6"/>
    <mergeCell ref="Y6:Z6"/>
    <mergeCell ref="Q6:R6"/>
    <mergeCell ref="S6:T6"/>
    <mergeCell ref="W6:X6"/>
    <mergeCell ref="AG6:AH6"/>
    <mergeCell ref="A1:AH1"/>
    <mergeCell ref="A2:AH2"/>
    <mergeCell ref="A3:AH3"/>
    <mergeCell ref="A4:AH4"/>
    <mergeCell ref="A5:AH5"/>
    <mergeCell ref="G6:H6"/>
    <mergeCell ref="AE6:AF6"/>
    <mergeCell ref="AC6:AD6"/>
    <mergeCell ref="AA6:AB6"/>
  </mergeCells>
  <phoneticPr fontId="16" type="noConversion"/>
  <pageMargins left="0.75" right="0.75" top="1" bottom="1" header="0.5" footer="0.5"/>
  <pageSetup orientation="portrait" r:id="rId1"/>
  <headerFooter alignWithMargins="0">
    <oddFooter>&amp;CRedacted
Confidential Per WAC 480-07-160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1:AC92"/>
  <sheetViews>
    <sheetView zoomScale="90" workbookViewId="0">
      <pane xSplit="3" ySplit="9" topLeftCell="P76" activePane="bottomRight" state="frozen"/>
      <selection pane="topRight" activeCell="D1" sqref="D1"/>
      <selection pane="bottomLeft" activeCell="A10" sqref="A10"/>
      <selection pane="bottomRight" activeCell="F10" sqref="F10:AC92"/>
    </sheetView>
  </sheetViews>
  <sheetFormatPr defaultColWidth="9.08984375" defaultRowHeight="11.5"/>
  <cols>
    <col min="1" max="1" width="20.6328125" style="29" customWidth="1"/>
    <col min="2" max="2" width="7.453125" style="29" hidden="1" customWidth="1"/>
    <col min="3" max="3" width="5.36328125" style="29" hidden="1" customWidth="1"/>
    <col min="4" max="4" width="7.453125" style="29" hidden="1" customWidth="1"/>
    <col min="5" max="5" width="5.36328125" style="29" hidden="1" customWidth="1"/>
    <col min="6" max="6" width="7.453125" style="29" bestFit="1" customWidth="1"/>
    <col min="7" max="7" width="5.36328125" style="29" bestFit="1" customWidth="1"/>
    <col min="8" max="8" width="7.453125" style="29" bestFit="1" customWidth="1"/>
    <col min="9" max="9" width="5.36328125" style="29" bestFit="1" customWidth="1"/>
    <col min="10" max="10" width="7.453125" style="29" bestFit="1" customWidth="1"/>
    <col min="11" max="11" width="5.36328125" style="29" bestFit="1" customWidth="1"/>
    <col min="12" max="12" width="7.453125" style="29" bestFit="1" customWidth="1"/>
    <col min="13" max="13" width="5.36328125" style="29" bestFit="1" customWidth="1"/>
    <col min="14" max="14" width="7.453125" style="29" bestFit="1" customWidth="1"/>
    <col min="15" max="15" width="5.36328125" style="29" bestFit="1" customWidth="1"/>
    <col min="16" max="16" width="7.453125" style="29" bestFit="1" customWidth="1"/>
    <col min="17" max="17" width="5.36328125" style="29" bestFit="1" customWidth="1"/>
    <col min="18" max="18" width="7.453125" style="29" bestFit="1" customWidth="1"/>
    <col min="19" max="19" width="5.36328125" style="29" bestFit="1" customWidth="1"/>
    <col min="20" max="20" width="7.453125" style="29" bestFit="1" customWidth="1"/>
    <col min="21" max="21" width="5.36328125" style="29" bestFit="1" customWidth="1"/>
    <col min="22" max="22" width="7.453125" style="29" bestFit="1" customWidth="1"/>
    <col min="23" max="23" width="5.36328125" style="29" bestFit="1" customWidth="1"/>
    <col min="24" max="24" width="7.453125" style="29" bestFit="1" customWidth="1"/>
    <col min="25" max="25" width="5.36328125" style="29" bestFit="1" customWidth="1"/>
    <col min="26" max="26" width="7.453125" style="29" bestFit="1" customWidth="1"/>
    <col min="27" max="27" width="5.36328125" style="29" bestFit="1" customWidth="1"/>
    <col min="28" max="28" width="7.453125" style="29" bestFit="1" customWidth="1"/>
    <col min="29" max="29" width="5.36328125" style="29" bestFit="1" customWidth="1"/>
    <col min="30" max="16384" width="9.08984375" style="29"/>
  </cols>
  <sheetData>
    <row r="1" spans="1:29" ht="13.5" customHeight="1" thickTop="1">
      <c r="A1" s="233" t="s">
        <v>79</v>
      </c>
      <c r="B1" s="234"/>
      <c r="C1" s="234"/>
      <c r="D1" s="234"/>
      <c r="E1" s="234"/>
      <c r="F1" s="234"/>
      <c r="G1" s="234"/>
      <c r="H1" s="234"/>
      <c r="I1" s="234"/>
      <c r="J1" s="234"/>
      <c r="K1" s="234"/>
      <c r="L1" s="234"/>
      <c r="M1" s="234"/>
      <c r="N1" s="234"/>
      <c r="O1" s="234"/>
      <c r="P1" s="234"/>
      <c r="Q1" s="234"/>
      <c r="R1" s="234"/>
      <c r="S1" s="234"/>
      <c r="T1" s="234"/>
      <c r="U1" s="234"/>
      <c r="V1" s="234"/>
      <c r="W1" s="234"/>
      <c r="X1" s="234"/>
      <c r="Y1" s="234"/>
      <c r="Z1" s="234"/>
      <c r="AA1" s="234"/>
      <c r="AB1" s="234"/>
      <c r="AC1" s="235"/>
    </row>
    <row r="2" spans="1:29">
      <c r="A2" s="236" t="s">
        <v>96</v>
      </c>
      <c r="B2" s="223"/>
      <c r="C2" s="223"/>
      <c r="D2" s="223"/>
      <c r="E2" s="223"/>
      <c r="F2" s="223"/>
      <c r="G2" s="223"/>
      <c r="H2" s="223"/>
      <c r="I2" s="223"/>
      <c r="J2" s="223"/>
      <c r="K2" s="223"/>
      <c r="L2" s="223"/>
      <c r="M2" s="223"/>
      <c r="N2" s="223"/>
      <c r="O2" s="223"/>
      <c r="P2" s="223"/>
      <c r="Q2" s="223"/>
      <c r="R2" s="223"/>
      <c r="S2" s="223"/>
      <c r="T2" s="223"/>
      <c r="U2" s="223"/>
      <c r="V2" s="223"/>
      <c r="W2" s="223"/>
      <c r="X2" s="223"/>
      <c r="Y2" s="223"/>
      <c r="Z2" s="223"/>
      <c r="AA2" s="223"/>
      <c r="AB2" s="223"/>
      <c r="AC2" s="237"/>
    </row>
    <row r="3" spans="1:29">
      <c r="A3" s="236" t="s">
        <v>0</v>
      </c>
      <c r="B3" s="223"/>
      <c r="C3" s="223"/>
      <c r="D3" s="223"/>
      <c r="E3" s="223"/>
      <c r="F3" s="223"/>
      <c r="G3" s="223"/>
      <c r="H3" s="223"/>
      <c r="I3" s="223"/>
      <c r="J3" s="223"/>
      <c r="K3" s="223"/>
      <c r="L3" s="223"/>
      <c r="M3" s="223"/>
      <c r="N3" s="223"/>
      <c r="O3" s="223"/>
      <c r="P3" s="223"/>
      <c r="Q3" s="223"/>
      <c r="R3" s="223"/>
      <c r="S3" s="223"/>
      <c r="T3" s="223"/>
      <c r="U3" s="223"/>
      <c r="V3" s="223"/>
      <c r="W3" s="223"/>
      <c r="X3" s="223"/>
      <c r="Y3" s="223"/>
      <c r="Z3" s="223"/>
      <c r="AA3" s="223"/>
      <c r="AB3" s="223"/>
      <c r="AC3" s="237"/>
    </row>
    <row r="4" spans="1:29">
      <c r="A4" s="236" t="s">
        <v>141</v>
      </c>
      <c r="B4" s="223"/>
      <c r="C4" s="223"/>
      <c r="D4" s="223"/>
      <c r="E4" s="223"/>
      <c r="F4" s="223"/>
      <c r="G4" s="223"/>
      <c r="H4" s="223"/>
      <c r="I4" s="223"/>
      <c r="J4" s="223"/>
      <c r="K4" s="223"/>
      <c r="L4" s="223"/>
      <c r="M4" s="223"/>
      <c r="N4" s="223"/>
      <c r="O4" s="223"/>
      <c r="P4" s="223"/>
      <c r="Q4" s="223"/>
      <c r="R4" s="223"/>
      <c r="S4" s="223"/>
      <c r="T4" s="223"/>
      <c r="U4" s="223"/>
      <c r="V4" s="223"/>
      <c r="W4" s="223"/>
      <c r="X4" s="223"/>
      <c r="Y4" s="223"/>
      <c r="Z4" s="223"/>
      <c r="AA4" s="223"/>
      <c r="AB4" s="223"/>
      <c r="AC4" s="237"/>
    </row>
    <row r="5" spans="1:29" ht="13.5" customHeight="1" thickBot="1">
      <c r="A5" s="238"/>
      <c r="B5" s="239"/>
      <c r="C5" s="239"/>
      <c r="D5" s="239"/>
      <c r="E5" s="239"/>
      <c r="F5" s="239"/>
      <c r="G5" s="239"/>
      <c r="H5" s="239"/>
      <c r="I5" s="239"/>
      <c r="J5" s="239"/>
      <c r="K5" s="239"/>
      <c r="L5" s="239"/>
      <c r="M5" s="239"/>
      <c r="N5" s="239"/>
      <c r="O5" s="239"/>
      <c r="P5" s="239"/>
      <c r="Q5" s="239"/>
      <c r="R5" s="239"/>
      <c r="S5" s="239"/>
      <c r="T5" s="239"/>
      <c r="U5" s="239"/>
      <c r="V5" s="239"/>
      <c r="W5" s="239"/>
      <c r="X5" s="239"/>
      <c r="Y5" s="239"/>
      <c r="Z5" s="239"/>
      <c r="AA5" s="239"/>
      <c r="AB5" s="239"/>
      <c r="AC5" s="240"/>
    </row>
    <row r="6" spans="1:29" s="36" customFormat="1" ht="13.5" customHeight="1" thickTop="1">
      <c r="A6" s="243" t="s">
        <v>90</v>
      </c>
      <c r="B6" s="241">
        <v>40274</v>
      </c>
      <c r="C6" s="241"/>
      <c r="D6" s="241">
        <v>40304</v>
      </c>
      <c r="E6" s="241"/>
      <c r="F6" s="241">
        <v>40335</v>
      </c>
      <c r="G6" s="241"/>
      <c r="H6" s="241">
        <v>40365</v>
      </c>
      <c r="I6" s="241"/>
      <c r="J6" s="241">
        <v>40396</v>
      </c>
      <c r="K6" s="241"/>
      <c r="L6" s="241">
        <v>40427</v>
      </c>
      <c r="M6" s="241"/>
      <c r="N6" s="241">
        <v>40457</v>
      </c>
      <c r="O6" s="241"/>
      <c r="P6" s="241">
        <v>40488</v>
      </c>
      <c r="Q6" s="241"/>
      <c r="R6" s="241">
        <v>40518</v>
      </c>
      <c r="S6" s="241"/>
      <c r="T6" s="241">
        <v>40554</v>
      </c>
      <c r="U6" s="241"/>
      <c r="V6" s="241">
        <v>40575</v>
      </c>
      <c r="W6" s="241"/>
      <c r="X6" s="231">
        <v>40603</v>
      </c>
      <c r="Y6" s="242"/>
      <c r="Z6" s="241">
        <v>40634</v>
      </c>
      <c r="AA6" s="241"/>
      <c r="AB6" s="231">
        <v>40664</v>
      </c>
      <c r="AC6" s="232"/>
    </row>
    <row r="7" spans="1:29" s="36" customFormat="1">
      <c r="A7" s="244"/>
      <c r="B7" s="118" t="s">
        <v>80</v>
      </c>
      <c r="C7" s="42" t="s">
        <v>91</v>
      </c>
      <c r="D7" s="41" t="s">
        <v>80</v>
      </c>
      <c r="E7" s="42" t="s">
        <v>91</v>
      </c>
      <c r="F7" s="41" t="s">
        <v>80</v>
      </c>
      <c r="G7" s="42" t="s">
        <v>91</v>
      </c>
      <c r="H7" s="41" t="s">
        <v>80</v>
      </c>
      <c r="I7" s="42" t="s">
        <v>91</v>
      </c>
      <c r="J7" s="41" t="s">
        <v>80</v>
      </c>
      <c r="K7" s="42" t="s">
        <v>91</v>
      </c>
      <c r="L7" s="41" t="s">
        <v>80</v>
      </c>
      <c r="M7" s="42" t="s">
        <v>91</v>
      </c>
      <c r="N7" s="41" t="s">
        <v>80</v>
      </c>
      <c r="O7" s="42" t="s">
        <v>91</v>
      </c>
      <c r="P7" s="41" t="s">
        <v>80</v>
      </c>
      <c r="Q7" s="42" t="s">
        <v>91</v>
      </c>
      <c r="R7" s="41" t="s">
        <v>80</v>
      </c>
      <c r="S7" s="42" t="s">
        <v>91</v>
      </c>
      <c r="T7" s="41" t="s">
        <v>80</v>
      </c>
      <c r="U7" s="43" t="s">
        <v>91</v>
      </c>
      <c r="V7" s="44" t="s">
        <v>80</v>
      </c>
      <c r="W7" s="43" t="s">
        <v>91</v>
      </c>
      <c r="X7" s="44" t="s">
        <v>80</v>
      </c>
      <c r="Y7" s="127" t="s">
        <v>91</v>
      </c>
      <c r="Z7" s="126" t="s">
        <v>80</v>
      </c>
      <c r="AA7" s="131" t="s">
        <v>91</v>
      </c>
      <c r="AB7" s="44" t="s">
        <v>80</v>
      </c>
      <c r="AC7" s="73" t="s">
        <v>91</v>
      </c>
    </row>
    <row r="8" spans="1:29" s="36" customFormat="1">
      <c r="A8" s="244"/>
      <c r="B8" s="118" t="s">
        <v>88</v>
      </c>
      <c r="C8" s="41" t="s">
        <v>93</v>
      </c>
      <c r="D8" s="41" t="s">
        <v>88</v>
      </c>
      <c r="E8" s="41" t="s">
        <v>93</v>
      </c>
      <c r="F8" s="41" t="s">
        <v>88</v>
      </c>
      <c r="G8" s="41" t="s">
        <v>93</v>
      </c>
      <c r="H8" s="41" t="s">
        <v>88</v>
      </c>
      <c r="I8" s="41" t="s">
        <v>93</v>
      </c>
      <c r="J8" s="41" t="s">
        <v>88</v>
      </c>
      <c r="K8" s="41" t="s">
        <v>93</v>
      </c>
      <c r="L8" s="41" t="s">
        <v>88</v>
      </c>
      <c r="M8" s="41" t="s">
        <v>93</v>
      </c>
      <c r="N8" s="41" t="s">
        <v>88</v>
      </c>
      <c r="O8" s="41" t="s">
        <v>93</v>
      </c>
      <c r="P8" s="41" t="s">
        <v>88</v>
      </c>
      <c r="Q8" s="41" t="s">
        <v>93</v>
      </c>
      <c r="R8" s="41" t="s">
        <v>88</v>
      </c>
      <c r="S8" s="41" t="s">
        <v>93</v>
      </c>
      <c r="T8" s="41" t="s">
        <v>88</v>
      </c>
      <c r="U8" s="41" t="s">
        <v>93</v>
      </c>
      <c r="V8" s="41" t="s">
        <v>88</v>
      </c>
      <c r="W8" s="41" t="s">
        <v>93</v>
      </c>
      <c r="X8" s="41" t="s">
        <v>88</v>
      </c>
      <c r="Y8" s="41" t="s">
        <v>93</v>
      </c>
      <c r="Z8" s="118" t="s">
        <v>88</v>
      </c>
      <c r="AA8" s="46" t="s">
        <v>93</v>
      </c>
      <c r="AB8" s="41" t="s">
        <v>88</v>
      </c>
      <c r="AC8" s="47" t="s">
        <v>93</v>
      </c>
    </row>
    <row r="9" spans="1:29" s="36" customFormat="1" ht="12" thickBot="1">
      <c r="A9" s="245"/>
      <c r="B9" s="119" t="s">
        <v>94</v>
      </c>
      <c r="C9" s="48" t="s">
        <v>95</v>
      </c>
      <c r="D9" s="48" t="s">
        <v>94</v>
      </c>
      <c r="E9" s="48" t="s">
        <v>95</v>
      </c>
      <c r="F9" s="48" t="s">
        <v>94</v>
      </c>
      <c r="G9" s="48" t="s">
        <v>95</v>
      </c>
      <c r="H9" s="48" t="s">
        <v>94</v>
      </c>
      <c r="I9" s="48" t="s">
        <v>95</v>
      </c>
      <c r="J9" s="48" t="s">
        <v>94</v>
      </c>
      <c r="K9" s="48" t="s">
        <v>95</v>
      </c>
      <c r="L9" s="48" t="s">
        <v>94</v>
      </c>
      <c r="M9" s="48" t="s">
        <v>95</v>
      </c>
      <c r="N9" s="48" t="s">
        <v>94</v>
      </c>
      <c r="O9" s="48" t="s">
        <v>95</v>
      </c>
      <c r="P9" s="48" t="s">
        <v>94</v>
      </c>
      <c r="Q9" s="48" t="s">
        <v>95</v>
      </c>
      <c r="R9" s="48" t="s">
        <v>94</v>
      </c>
      <c r="S9" s="48" t="s">
        <v>95</v>
      </c>
      <c r="T9" s="48" t="s">
        <v>94</v>
      </c>
      <c r="U9" s="49" t="s">
        <v>95</v>
      </c>
      <c r="V9" s="48" t="s">
        <v>94</v>
      </c>
      <c r="W9" s="49" t="s">
        <v>95</v>
      </c>
      <c r="X9" s="48" t="s">
        <v>94</v>
      </c>
      <c r="Y9" s="48" t="s">
        <v>95</v>
      </c>
      <c r="Z9" s="119" t="s">
        <v>94</v>
      </c>
      <c r="AA9" s="49" t="s">
        <v>95</v>
      </c>
      <c r="AB9" s="48" t="s">
        <v>94</v>
      </c>
      <c r="AC9" s="50" t="s">
        <v>95</v>
      </c>
    </row>
    <row r="10" spans="1:29" ht="12" thickTop="1">
      <c r="A10" s="116" t="s">
        <v>1</v>
      </c>
      <c r="B10" s="120">
        <v>0</v>
      </c>
      <c r="C10" s="121">
        <v>0</v>
      </c>
      <c r="D10" s="120">
        <v>4</v>
      </c>
      <c r="E10" s="121">
        <v>0</v>
      </c>
      <c r="F10" s="170"/>
      <c r="G10" s="171"/>
      <c r="H10" s="170"/>
      <c r="I10" s="171"/>
      <c r="J10" s="170"/>
      <c r="K10" s="171"/>
      <c r="L10" s="170"/>
      <c r="M10" s="171"/>
      <c r="N10" s="170"/>
      <c r="O10" s="171"/>
      <c r="P10" s="170"/>
      <c r="Q10" s="171"/>
      <c r="R10" s="170"/>
      <c r="S10" s="171"/>
      <c r="T10" s="170"/>
      <c r="U10" s="171"/>
      <c r="V10" s="170"/>
      <c r="W10" s="171"/>
      <c r="X10" s="170"/>
      <c r="Y10" s="172"/>
      <c r="Z10" s="173"/>
      <c r="AA10" s="174"/>
      <c r="AB10" s="155"/>
      <c r="AC10" s="175"/>
    </row>
    <row r="11" spans="1:29">
      <c r="A11" s="108" t="s">
        <v>3</v>
      </c>
      <c r="B11" s="120">
        <v>0</v>
      </c>
      <c r="C11" s="121">
        <v>0</v>
      </c>
      <c r="D11" s="120">
        <v>0</v>
      </c>
      <c r="E11" s="121">
        <v>0</v>
      </c>
      <c r="F11" s="170"/>
      <c r="G11" s="171"/>
      <c r="H11" s="170"/>
      <c r="I11" s="171"/>
      <c r="J11" s="170"/>
      <c r="K11" s="171"/>
      <c r="L11" s="170"/>
      <c r="M11" s="171"/>
      <c r="N11" s="170"/>
      <c r="O11" s="171"/>
      <c r="P11" s="170"/>
      <c r="Q11" s="171"/>
      <c r="R11" s="170"/>
      <c r="S11" s="171"/>
      <c r="T11" s="170"/>
      <c r="U11" s="171"/>
      <c r="V11" s="170"/>
      <c r="W11" s="171"/>
      <c r="X11" s="170"/>
      <c r="Y11" s="171"/>
      <c r="Z11" s="173"/>
      <c r="AA11" s="176"/>
      <c r="AB11" s="155"/>
      <c r="AC11" s="177"/>
    </row>
    <row r="12" spans="1:29">
      <c r="A12" s="108" t="s">
        <v>4</v>
      </c>
      <c r="B12" s="120">
        <v>0</v>
      </c>
      <c r="C12" s="121">
        <v>0</v>
      </c>
      <c r="D12" s="120">
        <v>0</v>
      </c>
      <c r="E12" s="121">
        <v>0</v>
      </c>
      <c r="F12" s="170"/>
      <c r="G12" s="171"/>
      <c r="H12" s="170"/>
      <c r="I12" s="171"/>
      <c r="J12" s="170"/>
      <c r="K12" s="171"/>
      <c r="L12" s="170"/>
      <c r="M12" s="171"/>
      <c r="N12" s="170"/>
      <c r="O12" s="171"/>
      <c r="P12" s="170"/>
      <c r="Q12" s="171"/>
      <c r="R12" s="170"/>
      <c r="S12" s="171"/>
      <c r="T12" s="170"/>
      <c r="U12" s="171"/>
      <c r="V12" s="170"/>
      <c r="W12" s="171"/>
      <c r="X12" s="170"/>
      <c r="Y12" s="171"/>
      <c r="Z12" s="173"/>
      <c r="AA12" s="176"/>
      <c r="AB12" s="155"/>
      <c r="AC12" s="177"/>
    </row>
    <row r="13" spans="1:29">
      <c r="A13" s="108" t="s">
        <v>2</v>
      </c>
      <c r="B13" s="120">
        <v>0</v>
      </c>
      <c r="C13" s="121">
        <v>0</v>
      </c>
      <c r="D13" s="120">
        <v>0</v>
      </c>
      <c r="E13" s="121">
        <v>0</v>
      </c>
      <c r="F13" s="170"/>
      <c r="G13" s="171"/>
      <c r="H13" s="170"/>
      <c r="I13" s="171"/>
      <c r="J13" s="170"/>
      <c r="K13" s="171"/>
      <c r="L13" s="170"/>
      <c r="M13" s="171"/>
      <c r="N13" s="170"/>
      <c r="O13" s="171"/>
      <c r="P13" s="170"/>
      <c r="Q13" s="171"/>
      <c r="R13" s="170"/>
      <c r="S13" s="171"/>
      <c r="T13" s="170"/>
      <c r="U13" s="171"/>
      <c r="V13" s="170"/>
      <c r="W13" s="171"/>
      <c r="X13" s="170"/>
      <c r="Y13" s="171"/>
      <c r="Z13" s="173"/>
      <c r="AA13" s="176"/>
      <c r="AB13" s="155"/>
      <c r="AC13" s="177"/>
    </row>
    <row r="14" spans="1:29">
      <c r="A14" s="108" t="s">
        <v>6</v>
      </c>
      <c r="B14" s="120">
        <v>0</v>
      </c>
      <c r="C14" s="121">
        <v>0</v>
      </c>
      <c r="D14" s="120">
        <v>0</v>
      </c>
      <c r="E14" s="121">
        <v>0</v>
      </c>
      <c r="F14" s="170"/>
      <c r="G14" s="171"/>
      <c r="H14" s="170"/>
      <c r="I14" s="171"/>
      <c r="J14" s="170"/>
      <c r="K14" s="171"/>
      <c r="L14" s="170"/>
      <c r="M14" s="171"/>
      <c r="N14" s="170"/>
      <c r="O14" s="171"/>
      <c r="P14" s="170"/>
      <c r="Q14" s="171"/>
      <c r="R14" s="170"/>
      <c r="S14" s="171"/>
      <c r="T14" s="170"/>
      <c r="U14" s="171"/>
      <c r="V14" s="170"/>
      <c r="W14" s="171"/>
      <c r="X14" s="170"/>
      <c r="Y14" s="171"/>
      <c r="Z14" s="173"/>
      <c r="AA14" s="176"/>
      <c r="AB14" s="155"/>
      <c r="AC14" s="177"/>
    </row>
    <row r="15" spans="1:29">
      <c r="A15" s="108" t="s">
        <v>5</v>
      </c>
      <c r="B15" s="120">
        <v>0</v>
      </c>
      <c r="C15" s="121">
        <v>0</v>
      </c>
      <c r="D15" s="120">
        <v>0</v>
      </c>
      <c r="E15" s="121">
        <v>0</v>
      </c>
      <c r="F15" s="170"/>
      <c r="G15" s="171"/>
      <c r="H15" s="170"/>
      <c r="I15" s="171"/>
      <c r="J15" s="170"/>
      <c r="K15" s="171"/>
      <c r="L15" s="170"/>
      <c r="M15" s="171"/>
      <c r="N15" s="170"/>
      <c r="O15" s="171"/>
      <c r="P15" s="170"/>
      <c r="Q15" s="171"/>
      <c r="R15" s="170"/>
      <c r="S15" s="171"/>
      <c r="T15" s="170"/>
      <c r="U15" s="171"/>
      <c r="V15" s="170"/>
      <c r="W15" s="171"/>
      <c r="X15" s="170"/>
      <c r="Y15" s="171"/>
      <c r="Z15" s="173"/>
      <c r="AA15" s="176"/>
      <c r="AB15" s="155"/>
      <c r="AC15" s="177"/>
    </row>
    <row r="16" spans="1:29">
      <c r="A16" s="117" t="s">
        <v>81</v>
      </c>
      <c r="B16" s="120">
        <v>0</v>
      </c>
      <c r="C16" s="121">
        <v>0</v>
      </c>
      <c r="D16" s="120">
        <v>0</v>
      </c>
      <c r="E16" s="121">
        <v>0</v>
      </c>
      <c r="F16" s="170"/>
      <c r="G16" s="171"/>
      <c r="H16" s="170"/>
      <c r="I16" s="171"/>
      <c r="J16" s="170"/>
      <c r="K16" s="171"/>
      <c r="L16" s="170"/>
      <c r="M16" s="171"/>
      <c r="N16" s="170"/>
      <c r="O16" s="171"/>
      <c r="P16" s="170"/>
      <c r="Q16" s="171"/>
      <c r="R16" s="170"/>
      <c r="S16" s="171"/>
      <c r="T16" s="170"/>
      <c r="U16" s="171"/>
      <c r="V16" s="170"/>
      <c r="W16" s="171"/>
      <c r="X16" s="170"/>
      <c r="Y16" s="171"/>
      <c r="Z16" s="173"/>
      <c r="AA16" s="176"/>
      <c r="AB16" s="155"/>
      <c r="AC16" s="177"/>
    </row>
    <row r="17" spans="1:29">
      <c r="A17" s="108" t="s">
        <v>9</v>
      </c>
      <c r="B17" s="120">
        <v>95</v>
      </c>
      <c r="C17" s="121">
        <v>0</v>
      </c>
      <c r="D17" s="120">
        <v>70</v>
      </c>
      <c r="E17" s="121">
        <v>0</v>
      </c>
      <c r="F17" s="170"/>
      <c r="G17" s="171"/>
      <c r="H17" s="170"/>
      <c r="I17" s="171"/>
      <c r="J17" s="170"/>
      <c r="K17" s="171"/>
      <c r="L17" s="170"/>
      <c r="M17" s="171"/>
      <c r="N17" s="170"/>
      <c r="O17" s="171"/>
      <c r="P17" s="170"/>
      <c r="Q17" s="171"/>
      <c r="R17" s="170"/>
      <c r="S17" s="171"/>
      <c r="T17" s="170"/>
      <c r="U17" s="171"/>
      <c r="V17" s="170"/>
      <c r="W17" s="171"/>
      <c r="X17" s="170"/>
      <c r="Y17" s="171"/>
      <c r="Z17" s="173"/>
      <c r="AA17" s="176"/>
      <c r="AB17" s="155"/>
      <c r="AC17" s="177"/>
    </row>
    <row r="18" spans="1:29">
      <c r="A18" s="108" t="s">
        <v>10</v>
      </c>
      <c r="B18" s="120">
        <v>34</v>
      </c>
      <c r="C18" s="121">
        <v>0</v>
      </c>
      <c r="D18" s="120">
        <v>45</v>
      </c>
      <c r="E18" s="121">
        <v>0</v>
      </c>
      <c r="F18" s="170"/>
      <c r="G18" s="171"/>
      <c r="H18" s="170"/>
      <c r="I18" s="171"/>
      <c r="J18" s="170"/>
      <c r="K18" s="171"/>
      <c r="L18" s="170"/>
      <c r="M18" s="171"/>
      <c r="N18" s="170"/>
      <c r="O18" s="171"/>
      <c r="P18" s="170"/>
      <c r="Q18" s="171"/>
      <c r="R18" s="170"/>
      <c r="S18" s="171"/>
      <c r="T18" s="170"/>
      <c r="U18" s="171"/>
      <c r="V18" s="170"/>
      <c r="W18" s="171"/>
      <c r="X18" s="170"/>
      <c r="Y18" s="171"/>
      <c r="Z18" s="173"/>
      <c r="AA18" s="176"/>
      <c r="AB18" s="155"/>
      <c r="AC18" s="177"/>
    </row>
    <row r="19" spans="1:29">
      <c r="A19" s="108" t="s">
        <v>11</v>
      </c>
      <c r="B19" s="120">
        <v>0</v>
      </c>
      <c r="C19" s="121">
        <v>0</v>
      </c>
      <c r="D19" s="120">
        <v>0</v>
      </c>
      <c r="E19" s="121">
        <v>0</v>
      </c>
      <c r="F19" s="170"/>
      <c r="G19" s="171"/>
      <c r="H19" s="170"/>
      <c r="I19" s="171"/>
      <c r="J19" s="170"/>
      <c r="K19" s="171"/>
      <c r="L19" s="170"/>
      <c r="M19" s="171"/>
      <c r="N19" s="170"/>
      <c r="O19" s="171"/>
      <c r="P19" s="170"/>
      <c r="Q19" s="171"/>
      <c r="R19" s="170"/>
      <c r="S19" s="171"/>
      <c r="T19" s="170"/>
      <c r="U19" s="171"/>
      <c r="V19" s="170"/>
      <c r="W19" s="171"/>
      <c r="X19" s="170"/>
      <c r="Y19" s="171"/>
      <c r="Z19" s="173"/>
      <c r="AA19" s="176"/>
      <c r="AB19" s="155"/>
      <c r="AC19" s="177"/>
    </row>
    <row r="20" spans="1:29">
      <c r="A20" s="108" t="s">
        <v>14</v>
      </c>
      <c r="B20" s="120">
        <v>7</v>
      </c>
      <c r="C20" s="121">
        <v>0</v>
      </c>
      <c r="D20" s="120">
        <v>3</v>
      </c>
      <c r="E20" s="121">
        <v>0</v>
      </c>
      <c r="F20" s="170"/>
      <c r="G20" s="171"/>
      <c r="H20" s="170"/>
      <c r="I20" s="171"/>
      <c r="J20" s="170"/>
      <c r="K20" s="171"/>
      <c r="L20" s="170"/>
      <c r="M20" s="171"/>
      <c r="N20" s="170"/>
      <c r="O20" s="171"/>
      <c r="P20" s="170"/>
      <c r="Q20" s="171"/>
      <c r="R20" s="170"/>
      <c r="S20" s="171"/>
      <c r="T20" s="170"/>
      <c r="U20" s="171"/>
      <c r="V20" s="170"/>
      <c r="W20" s="171"/>
      <c r="X20" s="170"/>
      <c r="Y20" s="171"/>
      <c r="Z20" s="173"/>
      <c r="AA20" s="176"/>
      <c r="AB20" s="155"/>
      <c r="AC20" s="177"/>
    </row>
    <row r="21" spans="1:29">
      <c r="A21" s="108" t="s">
        <v>12</v>
      </c>
      <c r="B21" s="120">
        <v>0</v>
      </c>
      <c r="C21" s="121">
        <v>0</v>
      </c>
      <c r="D21" s="120">
        <v>0</v>
      </c>
      <c r="E21" s="121">
        <v>0</v>
      </c>
      <c r="F21" s="170"/>
      <c r="G21" s="171"/>
      <c r="H21" s="170"/>
      <c r="I21" s="171"/>
      <c r="J21" s="170"/>
      <c r="K21" s="171"/>
      <c r="L21" s="170"/>
      <c r="M21" s="171"/>
      <c r="N21" s="170"/>
      <c r="O21" s="171"/>
      <c r="P21" s="170"/>
      <c r="Q21" s="171"/>
      <c r="R21" s="170"/>
      <c r="S21" s="171"/>
      <c r="T21" s="170"/>
      <c r="U21" s="171"/>
      <c r="V21" s="170"/>
      <c r="W21" s="171"/>
      <c r="X21" s="170"/>
      <c r="Y21" s="171"/>
      <c r="Z21" s="173"/>
      <c r="AA21" s="176"/>
      <c r="AB21" s="155"/>
      <c r="AC21" s="177"/>
    </row>
    <row r="22" spans="1:29">
      <c r="A22" s="108" t="s">
        <v>13</v>
      </c>
      <c r="B22" s="120">
        <v>28</v>
      </c>
      <c r="C22" s="121">
        <v>0</v>
      </c>
      <c r="D22" s="120">
        <v>16</v>
      </c>
      <c r="E22" s="121">
        <v>0</v>
      </c>
      <c r="F22" s="170"/>
      <c r="G22" s="171"/>
      <c r="H22" s="170"/>
      <c r="I22" s="171"/>
      <c r="J22" s="170"/>
      <c r="K22" s="171"/>
      <c r="L22" s="170"/>
      <c r="M22" s="171"/>
      <c r="N22" s="170"/>
      <c r="O22" s="171"/>
      <c r="P22" s="170"/>
      <c r="Q22" s="171"/>
      <c r="R22" s="170"/>
      <c r="S22" s="171"/>
      <c r="T22" s="170"/>
      <c r="U22" s="171"/>
      <c r="V22" s="170"/>
      <c r="W22" s="171"/>
      <c r="X22" s="170"/>
      <c r="Y22" s="171"/>
      <c r="Z22" s="173"/>
      <c r="AA22" s="176"/>
      <c r="AB22" s="155"/>
      <c r="AC22" s="177"/>
    </row>
    <row r="23" spans="1:29">
      <c r="A23" s="108" t="s">
        <v>7</v>
      </c>
      <c r="B23" s="120">
        <v>4</v>
      </c>
      <c r="C23" s="121">
        <v>0</v>
      </c>
      <c r="D23" s="120">
        <v>1</v>
      </c>
      <c r="E23" s="121">
        <v>0</v>
      </c>
      <c r="F23" s="170"/>
      <c r="G23" s="171"/>
      <c r="H23" s="170"/>
      <c r="I23" s="171"/>
      <c r="J23" s="170"/>
      <c r="K23" s="171"/>
      <c r="L23" s="170"/>
      <c r="M23" s="171"/>
      <c r="N23" s="170"/>
      <c r="O23" s="171"/>
      <c r="P23" s="170"/>
      <c r="Q23" s="171"/>
      <c r="R23" s="170"/>
      <c r="S23" s="171"/>
      <c r="T23" s="170"/>
      <c r="U23" s="171"/>
      <c r="V23" s="170"/>
      <c r="W23" s="171"/>
      <c r="X23" s="170"/>
      <c r="Y23" s="171"/>
      <c r="Z23" s="173"/>
      <c r="AA23" s="176"/>
      <c r="AB23" s="155"/>
      <c r="AC23" s="177"/>
    </row>
    <row r="24" spans="1:29">
      <c r="A24" s="108" t="s">
        <v>16</v>
      </c>
      <c r="B24" s="120">
        <v>4</v>
      </c>
      <c r="C24" s="121">
        <v>0</v>
      </c>
      <c r="D24" s="120">
        <v>4</v>
      </c>
      <c r="E24" s="121">
        <v>0</v>
      </c>
      <c r="F24" s="170"/>
      <c r="G24" s="171"/>
      <c r="H24" s="170"/>
      <c r="I24" s="171"/>
      <c r="J24" s="170"/>
      <c r="K24" s="171"/>
      <c r="L24" s="170"/>
      <c r="M24" s="171"/>
      <c r="N24" s="170"/>
      <c r="O24" s="171"/>
      <c r="P24" s="170"/>
      <c r="Q24" s="171"/>
      <c r="R24" s="170"/>
      <c r="S24" s="171"/>
      <c r="T24" s="170"/>
      <c r="U24" s="171"/>
      <c r="V24" s="170"/>
      <c r="W24" s="171"/>
      <c r="X24" s="170"/>
      <c r="Y24" s="171"/>
      <c r="Z24" s="173"/>
      <c r="AA24" s="176"/>
      <c r="AB24" s="155"/>
      <c r="AC24" s="177"/>
    </row>
    <row r="25" spans="1:29">
      <c r="A25" s="108" t="s">
        <v>17</v>
      </c>
      <c r="B25" s="120">
        <v>0</v>
      </c>
      <c r="C25" s="121">
        <v>0</v>
      </c>
      <c r="D25" s="120">
        <v>0</v>
      </c>
      <c r="E25" s="121">
        <v>0</v>
      </c>
      <c r="F25" s="170"/>
      <c r="G25" s="171"/>
      <c r="H25" s="170"/>
      <c r="I25" s="171"/>
      <c r="J25" s="170"/>
      <c r="K25" s="171"/>
      <c r="L25" s="170"/>
      <c r="M25" s="171"/>
      <c r="N25" s="170"/>
      <c r="O25" s="171"/>
      <c r="P25" s="170"/>
      <c r="Q25" s="171"/>
      <c r="R25" s="170"/>
      <c r="S25" s="171"/>
      <c r="T25" s="170"/>
      <c r="U25" s="171"/>
      <c r="V25" s="170"/>
      <c r="W25" s="171"/>
      <c r="X25" s="170"/>
      <c r="Y25" s="171"/>
      <c r="Z25" s="173"/>
      <c r="AA25" s="176"/>
      <c r="AB25" s="155"/>
      <c r="AC25" s="177"/>
    </row>
    <row r="26" spans="1:29">
      <c r="A26" s="108" t="s">
        <v>8</v>
      </c>
      <c r="B26" s="120">
        <v>12</v>
      </c>
      <c r="C26" s="121">
        <v>0</v>
      </c>
      <c r="D26" s="120">
        <v>4</v>
      </c>
      <c r="E26" s="121">
        <v>0</v>
      </c>
      <c r="F26" s="170"/>
      <c r="G26" s="171"/>
      <c r="H26" s="170"/>
      <c r="I26" s="171"/>
      <c r="J26" s="170"/>
      <c r="K26" s="171"/>
      <c r="L26" s="170"/>
      <c r="M26" s="171"/>
      <c r="N26" s="170"/>
      <c r="O26" s="171"/>
      <c r="P26" s="170"/>
      <c r="Q26" s="171"/>
      <c r="R26" s="170"/>
      <c r="S26" s="171"/>
      <c r="T26" s="170"/>
      <c r="U26" s="171"/>
      <c r="V26" s="170"/>
      <c r="W26" s="171"/>
      <c r="X26" s="170"/>
      <c r="Y26" s="171"/>
      <c r="Z26" s="173"/>
      <c r="AA26" s="176"/>
      <c r="AB26" s="155"/>
      <c r="AC26" s="177"/>
    </row>
    <row r="27" spans="1:29">
      <c r="A27" s="108" t="s">
        <v>15</v>
      </c>
      <c r="B27" s="120">
        <v>15</v>
      </c>
      <c r="C27" s="121">
        <v>0</v>
      </c>
      <c r="D27" s="120">
        <v>10</v>
      </c>
      <c r="E27" s="121">
        <v>0</v>
      </c>
      <c r="F27" s="170"/>
      <c r="G27" s="171"/>
      <c r="H27" s="170"/>
      <c r="I27" s="171"/>
      <c r="J27" s="170"/>
      <c r="K27" s="171"/>
      <c r="L27" s="170"/>
      <c r="M27" s="171"/>
      <c r="N27" s="170"/>
      <c r="O27" s="171"/>
      <c r="P27" s="170"/>
      <c r="Q27" s="171"/>
      <c r="R27" s="170"/>
      <c r="S27" s="171"/>
      <c r="T27" s="170"/>
      <c r="U27" s="171"/>
      <c r="V27" s="170"/>
      <c r="W27" s="171"/>
      <c r="X27" s="170"/>
      <c r="Y27" s="171"/>
      <c r="Z27" s="173"/>
      <c r="AA27" s="176"/>
      <c r="AB27" s="155"/>
      <c r="AC27" s="177"/>
    </row>
    <row r="28" spans="1:29">
      <c r="A28" s="108" t="s">
        <v>18</v>
      </c>
      <c r="B28" s="120">
        <v>0</v>
      </c>
      <c r="C28" s="121">
        <v>0</v>
      </c>
      <c r="D28" s="120">
        <v>0</v>
      </c>
      <c r="E28" s="121">
        <v>0</v>
      </c>
      <c r="F28" s="170"/>
      <c r="G28" s="171"/>
      <c r="H28" s="170"/>
      <c r="I28" s="171"/>
      <c r="J28" s="170"/>
      <c r="K28" s="171"/>
      <c r="L28" s="170"/>
      <c r="M28" s="171"/>
      <c r="N28" s="170"/>
      <c r="O28" s="171"/>
      <c r="P28" s="170"/>
      <c r="Q28" s="171"/>
      <c r="R28" s="170"/>
      <c r="S28" s="171"/>
      <c r="T28" s="170"/>
      <c r="U28" s="171"/>
      <c r="V28" s="170"/>
      <c r="W28" s="171"/>
      <c r="X28" s="170"/>
      <c r="Y28" s="171"/>
      <c r="Z28" s="173"/>
      <c r="AA28" s="176"/>
      <c r="AB28" s="155"/>
      <c r="AC28" s="177"/>
    </row>
    <row r="29" spans="1:29">
      <c r="A29" s="108" t="s">
        <v>19</v>
      </c>
      <c r="B29" s="120">
        <v>0</v>
      </c>
      <c r="C29" s="121">
        <v>0</v>
      </c>
      <c r="D29" s="120">
        <v>0</v>
      </c>
      <c r="E29" s="121">
        <v>0</v>
      </c>
      <c r="F29" s="170"/>
      <c r="G29" s="171"/>
      <c r="H29" s="170"/>
      <c r="I29" s="171"/>
      <c r="J29" s="170"/>
      <c r="K29" s="171"/>
      <c r="L29" s="170"/>
      <c r="M29" s="171"/>
      <c r="N29" s="170"/>
      <c r="O29" s="171"/>
      <c r="P29" s="170"/>
      <c r="Q29" s="171"/>
      <c r="R29" s="170"/>
      <c r="S29" s="171"/>
      <c r="T29" s="170"/>
      <c r="U29" s="171"/>
      <c r="V29" s="170"/>
      <c r="W29" s="171"/>
      <c r="X29" s="170"/>
      <c r="Y29" s="171"/>
      <c r="Z29" s="173"/>
      <c r="AA29" s="176"/>
      <c r="AB29" s="155"/>
      <c r="AC29" s="177"/>
    </row>
    <row r="30" spans="1:29">
      <c r="A30" s="108" t="s">
        <v>20</v>
      </c>
      <c r="B30" s="120">
        <v>11</v>
      </c>
      <c r="C30" s="121">
        <v>0</v>
      </c>
      <c r="D30" s="120">
        <v>18</v>
      </c>
      <c r="E30" s="121">
        <v>0</v>
      </c>
      <c r="F30" s="170"/>
      <c r="G30" s="171"/>
      <c r="H30" s="170"/>
      <c r="I30" s="171"/>
      <c r="J30" s="170"/>
      <c r="K30" s="171"/>
      <c r="L30" s="170"/>
      <c r="M30" s="171"/>
      <c r="N30" s="170"/>
      <c r="O30" s="171"/>
      <c r="P30" s="170"/>
      <c r="Q30" s="171"/>
      <c r="R30" s="170"/>
      <c r="S30" s="171"/>
      <c r="T30" s="170"/>
      <c r="U30" s="171"/>
      <c r="V30" s="170"/>
      <c r="W30" s="171"/>
      <c r="X30" s="170"/>
      <c r="Y30" s="171"/>
      <c r="Z30" s="173"/>
      <c r="AA30" s="176"/>
      <c r="AB30" s="155"/>
      <c r="AC30" s="177"/>
    </row>
    <row r="31" spans="1:29">
      <c r="A31" s="108" t="s">
        <v>21</v>
      </c>
      <c r="B31" s="120">
        <v>0</v>
      </c>
      <c r="C31" s="121">
        <v>0</v>
      </c>
      <c r="D31" s="120">
        <v>0</v>
      </c>
      <c r="E31" s="121">
        <v>0</v>
      </c>
      <c r="F31" s="170"/>
      <c r="G31" s="171"/>
      <c r="H31" s="170"/>
      <c r="I31" s="171"/>
      <c r="J31" s="170"/>
      <c r="K31" s="171"/>
      <c r="L31" s="170"/>
      <c r="M31" s="171"/>
      <c r="N31" s="170"/>
      <c r="O31" s="171"/>
      <c r="P31" s="170"/>
      <c r="Q31" s="171"/>
      <c r="R31" s="170"/>
      <c r="S31" s="171"/>
      <c r="T31" s="170"/>
      <c r="U31" s="171"/>
      <c r="V31" s="170"/>
      <c r="W31" s="171"/>
      <c r="X31" s="170"/>
      <c r="Y31" s="171"/>
      <c r="Z31" s="173"/>
      <c r="AA31" s="176"/>
      <c r="AB31" s="155"/>
      <c r="AC31" s="177"/>
    </row>
    <row r="32" spans="1:29">
      <c r="A32" s="108" t="s">
        <v>134</v>
      </c>
      <c r="B32" s="120">
        <v>29</v>
      </c>
      <c r="C32" s="121">
        <v>0</v>
      </c>
      <c r="D32" s="120">
        <v>32</v>
      </c>
      <c r="E32" s="121">
        <v>0</v>
      </c>
      <c r="F32" s="170"/>
      <c r="G32" s="171"/>
      <c r="H32" s="170"/>
      <c r="I32" s="171"/>
      <c r="J32" s="170"/>
      <c r="K32" s="171"/>
      <c r="L32" s="170"/>
      <c r="M32" s="171"/>
      <c r="N32" s="170"/>
      <c r="O32" s="171"/>
      <c r="P32" s="170"/>
      <c r="Q32" s="171"/>
      <c r="R32" s="170"/>
      <c r="S32" s="171"/>
      <c r="T32" s="170"/>
      <c r="U32" s="171"/>
      <c r="V32" s="170"/>
      <c r="W32" s="171"/>
      <c r="X32" s="170"/>
      <c r="Y32" s="171"/>
      <c r="Z32" s="173"/>
      <c r="AA32" s="176"/>
      <c r="AB32" s="155"/>
      <c r="AC32" s="177"/>
    </row>
    <row r="33" spans="1:29">
      <c r="A33" s="108" t="s">
        <v>22</v>
      </c>
      <c r="B33" s="120">
        <v>3</v>
      </c>
      <c r="C33" s="121">
        <v>0</v>
      </c>
      <c r="D33" s="120">
        <v>1</v>
      </c>
      <c r="E33" s="121">
        <v>0</v>
      </c>
      <c r="F33" s="170"/>
      <c r="G33" s="171"/>
      <c r="H33" s="170"/>
      <c r="I33" s="171"/>
      <c r="J33" s="170"/>
      <c r="K33" s="171"/>
      <c r="L33" s="170"/>
      <c r="M33" s="171"/>
      <c r="N33" s="170"/>
      <c r="O33" s="171"/>
      <c r="P33" s="170"/>
      <c r="Q33" s="171"/>
      <c r="R33" s="170"/>
      <c r="S33" s="171"/>
      <c r="T33" s="170"/>
      <c r="U33" s="171"/>
      <c r="V33" s="170"/>
      <c r="W33" s="171"/>
      <c r="X33" s="170"/>
      <c r="Y33" s="171"/>
      <c r="Z33" s="173"/>
      <c r="AA33" s="176"/>
      <c r="AB33" s="155"/>
      <c r="AC33" s="177"/>
    </row>
    <row r="34" spans="1:29">
      <c r="A34" s="108" t="s">
        <v>82</v>
      </c>
      <c r="B34" s="120">
        <v>0</v>
      </c>
      <c r="C34" s="121">
        <v>0</v>
      </c>
      <c r="D34" s="120">
        <v>0</v>
      </c>
      <c r="E34" s="121">
        <v>0</v>
      </c>
      <c r="F34" s="170"/>
      <c r="G34" s="171"/>
      <c r="H34" s="170"/>
      <c r="I34" s="171"/>
      <c r="J34" s="170"/>
      <c r="K34" s="171"/>
      <c r="L34" s="170"/>
      <c r="M34" s="171"/>
      <c r="N34" s="170"/>
      <c r="O34" s="171"/>
      <c r="P34" s="170"/>
      <c r="Q34" s="171"/>
      <c r="R34" s="170"/>
      <c r="S34" s="171"/>
      <c r="T34" s="170"/>
      <c r="U34" s="171"/>
      <c r="V34" s="170"/>
      <c r="W34" s="171"/>
      <c r="X34" s="170"/>
      <c r="Y34" s="171"/>
      <c r="Z34" s="173"/>
      <c r="AA34" s="176"/>
      <c r="AB34" s="155"/>
      <c r="AC34" s="177"/>
    </row>
    <row r="35" spans="1:29">
      <c r="A35" s="108" t="s">
        <v>23</v>
      </c>
      <c r="B35" s="120">
        <v>12</v>
      </c>
      <c r="C35" s="121">
        <v>0</v>
      </c>
      <c r="D35" s="120">
        <v>4</v>
      </c>
      <c r="E35" s="121">
        <v>0</v>
      </c>
      <c r="F35" s="170"/>
      <c r="G35" s="171"/>
      <c r="H35" s="170"/>
      <c r="I35" s="171"/>
      <c r="J35" s="170"/>
      <c r="K35" s="171"/>
      <c r="L35" s="170"/>
      <c r="M35" s="171"/>
      <c r="N35" s="170"/>
      <c r="O35" s="171"/>
      <c r="P35" s="170"/>
      <c r="Q35" s="171"/>
      <c r="R35" s="170"/>
      <c r="S35" s="171"/>
      <c r="T35" s="170"/>
      <c r="U35" s="171"/>
      <c r="V35" s="170"/>
      <c r="W35" s="171"/>
      <c r="X35" s="170"/>
      <c r="Y35" s="171"/>
      <c r="Z35" s="173"/>
      <c r="AA35" s="176"/>
      <c r="AB35" s="155"/>
      <c r="AC35" s="177"/>
    </row>
    <row r="36" spans="1:29">
      <c r="A36" s="108" t="s">
        <v>25</v>
      </c>
      <c r="B36" s="120">
        <v>35</v>
      </c>
      <c r="C36" s="121">
        <v>0</v>
      </c>
      <c r="D36" s="120">
        <v>49</v>
      </c>
      <c r="E36" s="121">
        <v>0</v>
      </c>
      <c r="F36" s="170"/>
      <c r="G36" s="171"/>
      <c r="H36" s="170"/>
      <c r="I36" s="171"/>
      <c r="J36" s="170"/>
      <c r="K36" s="171"/>
      <c r="L36" s="170"/>
      <c r="M36" s="171"/>
      <c r="N36" s="170"/>
      <c r="O36" s="171"/>
      <c r="P36" s="170"/>
      <c r="Q36" s="171"/>
      <c r="R36" s="170"/>
      <c r="S36" s="171"/>
      <c r="T36" s="170"/>
      <c r="U36" s="171"/>
      <c r="V36" s="170"/>
      <c r="W36" s="171"/>
      <c r="X36" s="170"/>
      <c r="Y36" s="171"/>
      <c r="Z36" s="173"/>
      <c r="AA36" s="176"/>
      <c r="AB36" s="155"/>
      <c r="AC36" s="177"/>
    </row>
    <row r="37" spans="1:29">
      <c r="A37" s="108" t="s">
        <v>24</v>
      </c>
      <c r="B37" s="120">
        <v>30</v>
      </c>
      <c r="C37" s="121">
        <v>0</v>
      </c>
      <c r="D37" s="120">
        <v>17</v>
      </c>
      <c r="E37" s="121">
        <v>0</v>
      </c>
      <c r="F37" s="170"/>
      <c r="G37" s="171"/>
      <c r="H37" s="170"/>
      <c r="I37" s="171"/>
      <c r="J37" s="170"/>
      <c r="K37" s="171"/>
      <c r="L37" s="170"/>
      <c r="M37" s="171"/>
      <c r="N37" s="170"/>
      <c r="O37" s="171"/>
      <c r="P37" s="170"/>
      <c r="Q37" s="171"/>
      <c r="R37" s="170"/>
      <c r="S37" s="171"/>
      <c r="T37" s="170"/>
      <c r="U37" s="171"/>
      <c r="V37" s="170"/>
      <c r="W37" s="171"/>
      <c r="X37" s="170"/>
      <c r="Y37" s="171"/>
      <c r="Z37" s="173"/>
      <c r="AA37" s="176"/>
      <c r="AB37" s="155"/>
      <c r="AC37" s="177"/>
    </row>
    <row r="38" spans="1:29">
      <c r="A38" s="108" t="s">
        <v>26</v>
      </c>
      <c r="B38" s="120">
        <v>72</v>
      </c>
      <c r="C38" s="121">
        <v>0</v>
      </c>
      <c r="D38" s="120">
        <v>74</v>
      </c>
      <c r="E38" s="121">
        <v>0</v>
      </c>
      <c r="F38" s="170"/>
      <c r="G38" s="171"/>
      <c r="H38" s="170"/>
      <c r="I38" s="171"/>
      <c r="J38" s="170"/>
      <c r="K38" s="171"/>
      <c r="L38" s="170"/>
      <c r="M38" s="171"/>
      <c r="N38" s="170"/>
      <c r="O38" s="171"/>
      <c r="P38" s="170"/>
      <c r="Q38" s="171"/>
      <c r="R38" s="170"/>
      <c r="S38" s="171"/>
      <c r="T38" s="170"/>
      <c r="U38" s="171"/>
      <c r="V38" s="170"/>
      <c r="W38" s="171"/>
      <c r="X38" s="170"/>
      <c r="Y38" s="171"/>
      <c r="Z38" s="173"/>
      <c r="AA38" s="176"/>
      <c r="AB38" s="155"/>
      <c r="AC38" s="177"/>
    </row>
    <row r="39" spans="1:29">
      <c r="A39" s="108" t="s">
        <v>83</v>
      </c>
      <c r="B39" s="120">
        <v>0</v>
      </c>
      <c r="C39" s="121">
        <v>0</v>
      </c>
      <c r="D39" s="120">
        <v>0</v>
      </c>
      <c r="E39" s="121">
        <v>0</v>
      </c>
      <c r="F39" s="170"/>
      <c r="G39" s="171"/>
      <c r="H39" s="170"/>
      <c r="I39" s="171"/>
      <c r="J39" s="170"/>
      <c r="K39" s="171"/>
      <c r="L39" s="170"/>
      <c r="M39" s="171"/>
      <c r="N39" s="170"/>
      <c r="O39" s="171"/>
      <c r="P39" s="170"/>
      <c r="Q39" s="171"/>
      <c r="R39" s="170"/>
      <c r="S39" s="171"/>
      <c r="T39" s="170"/>
      <c r="U39" s="171"/>
      <c r="V39" s="170"/>
      <c r="W39" s="171"/>
      <c r="X39" s="170"/>
      <c r="Y39" s="171"/>
      <c r="Z39" s="173"/>
      <c r="AA39" s="176"/>
      <c r="AB39" s="155"/>
      <c r="AC39" s="177"/>
    </row>
    <row r="40" spans="1:29">
      <c r="A40" s="108" t="s">
        <v>28</v>
      </c>
      <c r="B40" s="120">
        <v>3</v>
      </c>
      <c r="C40" s="121">
        <v>0</v>
      </c>
      <c r="D40" s="120">
        <v>1</v>
      </c>
      <c r="E40" s="121">
        <v>0</v>
      </c>
      <c r="F40" s="170"/>
      <c r="G40" s="171"/>
      <c r="H40" s="170"/>
      <c r="I40" s="171"/>
      <c r="J40" s="170"/>
      <c r="K40" s="171"/>
      <c r="L40" s="170"/>
      <c r="M40" s="171"/>
      <c r="N40" s="170"/>
      <c r="O40" s="171"/>
      <c r="P40" s="170"/>
      <c r="Q40" s="171"/>
      <c r="R40" s="170"/>
      <c r="S40" s="171"/>
      <c r="T40" s="170"/>
      <c r="U40" s="171"/>
      <c r="V40" s="170"/>
      <c r="W40" s="171"/>
      <c r="X40" s="170"/>
      <c r="Y40" s="171"/>
      <c r="Z40" s="173"/>
      <c r="AA40" s="176"/>
      <c r="AB40" s="155"/>
      <c r="AC40" s="177"/>
    </row>
    <row r="41" spans="1:29">
      <c r="A41" s="108" t="s">
        <v>84</v>
      </c>
      <c r="B41" s="120">
        <v>0</v>
      </c>
      <c r="C41" s="121">
        <v>0</v>
      </c>
      <c r="D41" s="120">
        <v>0</v>
      </c>
      <c r="E41" s="121">
        <v>0</v>
      </c>
      <c r="F41" s="170"/>
      <c r="G41" s="171"/>
      <c r="H41" s="170"/>
      <c r="I41" s="171"/>
      <c r="J41" s="170"/>
      <c r="K41" s="171"/>
      <c r="L41" s="170"/>
      <c r="M41" s="171"/>
      <c r="N41" s="170"/>
      <c r="O41" s="171"/>
      <c r="P41" s="170"/>
      <c r="Q41" s="171"/>
      <c r="R41" s="170"/>
      <c r="S41" s="171"/>
      <c r="T41" s="170"/>
      <c r="U41" s="171"/>
      <c r="V41" s="170"/>
      <c r="W41" s="171"/>
      <c r="X41" s="170"/>
      <c r="Y41" s="171"/>
      <c r="Z41" s="173"/>
      <c r="AA41" s="176"/>
      <c r="AB41" s="155"/>
      <c r="AC41" s="177"/>
    </row>
    <row r="42" spans="1:29">
      <c r="A42" s="108" t="s">
        <v>27</v>
      </c>
      <c r="B42" s="120">
        <v>0</v>
      </c>
      <c r="C42" s="121">
        <v>0</v>
      </c>
      <c r="D42" s="120">
        <v>0</v>
      </c>
      <c r="E42" s="121">
        <v>0</v>
      </c>
      <c r="F42" s="170"/>
      <c r="G42" s="171"/>
      <c r="H42" s="170"/>
      <c r="I42" s="171"/>
      <c r="J42" s="170"/>
      <c r="K42" s="171"/>
      <c r="L42" s="170"/>
      <c r="M42" s="171"/>
      <c r="N42" s="170"/>
      <c r="O42" s="171"/>
      <c r="P42" s="170"/>
      <c r="Q42" s="171"/>
      <c r="R42" s="170"/>
      <c r="S42" s="171"/>
      <c r="T42" s="170"/>
      <c r="U42" s="171"/>
      <c r="V42" s="170"/>
      <c r="W42" s="171"/>
      <c r="X42" s="170"/>
      <c r="Y42" s="171"/>
      <c r="Z42" s="173"/>
      <c r="AA42" s="176"/>
      <c r="AB42" s="155"/>
      <c r="AC42" s="177"/>
    </row>
    <row r="43" spans="1:29">
      <c r="A43" s="108" t="s">
        <v>29</v>
      </c>
      <c r="B43" s="120">
        <v>0</v>
      </c>
      <c r="C43" s="121">
        <v>0</v>
      </c>
      <c r="D43" s="120">
        <v>0</v>
      </c>
      <c r="E43" s="121">
        <v>0</v>
      </c>
      <c r="F43" s="170"/>
      <c r="G43" s="171"/>
      <c r="H43" s="170"/>
      <c r="I43" s="171"/>
      <c r="J43" s="170"/>
      <c r="K43" s="171"/>
      <c r="L43" s="170"/>
      <c r="M43" s="171"/>
      <c r="N43" s="170"/>
      <c r="O43" s="171"/>
      <c r="P43" s="170"/>
      <c r="Q43" s="171"/>
      <c r="R43" s="170"/>
      <c r="S43" s="171"/>
      <c r="T43" s="170"/>
      <c r="U43" s="171"/>
      <c r="V43" s="170"/>
      <c r="W43" s="171"/>
      <c r="X43" s="170"/>
      <c r="Y43" s="171"/>
      <c r="Z43" s="173"/>
      <c r="AA43" s="176"/>
      <c r="AB43" s="155"/>
      <c r="AC43" s="177"/>
    </row>
    <row r="44" spans="1:29">
      <c r="A44" s="108" t="s">
        <v>32</v>
      </c>
      <c r="B44" s="120">
        <v>10</v>
      </c>
      <c r="C44" s="121">
        <v>0</v>
      </c>
      <c r="D44" s="120">
        <v>15</v>
      </c>
      <c r="E44" s="121">
        <v>0</v>
      </c>
      <c r="F44" s="170"/>
      <c r="G44" s="171"/>
      <c r="H44" s="170"/>
      <c r="I44" s="171"/>
      <c r="J44" s="170"/>
      <c r="K44" s="171"/>
      <c r="L44" s="170"/>
      <c r="M44" s="171"/>
      <c r="N44" s="170"/>
      <c r="O44" s="171"/>
      <c r="P44" s="170"/>
      <c r="Q44" s="171"/>
      <c r="R44" s="170"/>
      <c r="S44" s="171"/>
      <c r="T44" s="170"/>
      <c r="U44" s="171"/>
      <c r="V44" s="170"/>
      <c r="W44" s="171"/>
      <c r="X44" s="170"/>
      <c r="Y44" s="171"/>
      <c r="Z44" s="173"/>
      <c r="AA44" s="176"/>
      <c r="AB44" s="155"/>
      <c r="AC44" s="177"/>
    </row>
    <row r="45" spans="1:29">
      <c r="A45" s="108" t="s">
        <v>30</v>
      </c>
      <c r="B45" s="120">
        <v>0</v>
      </c>
      <c r="C45" s="121">
        <v>0</v>
      </c>
      <c r="D45" s="120">
        <v>0</v>
      </c>
      <c r="E45" s="121">
        <v>0</v>
      </c>
      <c r="F45" s="170"/>
      <c r="G45" s="171"/>
      <c r="H45" s="170"/>
      <c r="I45" s="171"/>
      <c r="J45" s="170"/>
      <c r="K45" s="171"/>
      <c r="L45" s="170"/>
      <c r="M45" s="171"/>
      <c r="N45" s="170"/>
      <c r="O45" s="171"/>
      <c r="P45" s="170"/>
      <c r="Q45" s="171"/>
      <c r="R45" s="170"/>
      <c r="S45" s="171"/>
      <c r="T45" s="170"/>
      <c r="U45" s="171"/>
      <c r="V45" s="170"/>
      <c r="W45" s="171"/>
      <c r="X45" s="170"/>
      <c r="Y45" s="171"/>
      <c r="Z45" s="173"/>
      <c r="AA45" s="176"/>
      <c r="AB45" s="155"/>
      <c r="AC45" s="177"/>
    </row>
    <row r="46" spans="1:29">
      <c r="A46" s="108" t="s">
        <v>31</v>
      </c>
      <c r="B46" s="120">
        <v>15</v>
      </c>
      <c r="C46" s="121">
        <v>0</v>
      </c>
      <c r="D46" s="120">
        <v>11</v>
      </c>
      <c r="E46" s="121">
        <v>0</v>
      </c>
      <c r="F46" s="170"/>
      <c r="G46" s="171"/>
      <c r="H46" s="170"/>
      <c r="I46" s="171"/>
      <c r="J46" s="170"/>
      <c r="K46" s="171"/>
      <c r="L46" s="170"/>
      <c r="M46" s="171"/>
      <c r="N46" s="170"/>
      <c r="O46" s="171"/>
      <c r="P46" s="170"/>
      <c r="Q46" s="171"/>
      <c r="R46" s="170"/>
      <c r="S46" s="171"/>
      <c r="T46" s="170"/>
      <c r="U46" s="171"/>
      <c r="V46" s="170"/>
      <c r="W46" s="171"/>
      <c r="X46" s="170"/>
      <c r="Y46" s="171"/>
      <c r="Z46" s="173"/>
      <c r="AA46" s="176"/>
      <c r="AB46" s="155"/>
      <c r="AC46" s="177"/>
    </row>
    <row r="47" spans="1:29">
      <c r="A47" s="108" t="s">
        <v>35</v>
      </c>
      <c r="B47" s="120">
        <v>0</v>
      </c>
      <c r="C47" s="121">
        <v>0</v>
      </c>
      <c r="D47" s="120">
        <v>0</v>
      </c>
      <c r="E47" s="121">
        <v>0</v>
      </c>
      <c r="F47" s="170"/>
      <c r="G47" s="171"/>
      <c r="H47" s="170"/>
      <c r="I47" s="171"/>
      <c r="J47" s="170"/>
      <c r="K47" s="171"/>
      <c r="L47" s="170"/>
      <c r="M47" s="171"/>
      <c r="N47" s="170"/>
      <c r="O47" s="171"/>
      <c r="P47" s="170"/>
      <c r="Q47" s="171"/>
      <c r="R47" s="170"/>
      <c r="S47" s="171"/>
      <c r="T47" s="170"/>
      <c r="U47" s="171"/>
      <c r="V47" s="170"/>
      <c r="W47" s="171"/>
      <c r="X47" s="170"/>
      <c r="Y47" s="171"/>
      <c r="Z47" s="173"/>
      <c r="AA47" s="176"/>
      <c r="AB47" s="155"/>
      <c r="AC47" s="177"/>
    </row>
    <row r="48" spans="1:29">
      <c r="A48" s="108" t="s">
        <v>34</v>
      </c>
      <c r="B48" s="120">
        <v>0</v>
      </c>
      <c r="C48" s="121">
        <v>0</v>
      </c>
      <c r="D48" s="120">
        <v>0</v>
      </c>
      <c r="E48" s="121">
        <v>0</v>
      </c>
      <c r="F48" s="170"/>
      <c r="G48" s="171"/>
      <c r="H48" s="170"/>
      <c r="I48" s="171"/>
      <c r="J48" s="170"/>
      <c r="K48" s="171"/>
      <c r="L48" s="170"/>
      <c r="M48" s="171"/>
      <c r="N48" s="170"/>
      <c r="O48" s="171"/>
      <c r="P48" s="170"/>
      <c r="Q48" s="171"/>
      <c r="R48" s="170"/>
      <c r="S48" s="171"/>
      <c r="T48" s="170"/>
      <c r="U48" s="171"/>
      <c r="V48" s="170"/>
      <c r="W48" s="171"/>
      <c r="X48" s="170"/>
      <c r="Y48" s="171"/>
      <c r="Z48" s="173"/>
      <c r="AA48" s="176"/>
      <c r="AB48" s="155"/>
      <c r="AC48" s="177"/>
    </row>
    <row r="49" spans="1:29">
      <c r="A49" s="108" t="s">
        <v>33</v>
      </c>
      <c r="B49" s="120">
        <v>2</v>
      </c>
      <c r="C49" s="121">
        <v>0</v>
      </c>
      <c r="D49" s="120">
        <v>0</v>
      </c>
      <c r="E49" s="121">
        <v>0</v>
      </c>
      <c r="F49" s="170"/>
      <c r="G49" s="171"/>
      <c r="H49" s="170"/>
      <c r="I49" s="171"/>
      <c r="J49" s="170"/>
      <c r="K49" s="171"/>
      <c r="L49" s="170"/>
      <c r="M49" s="171"/>
      <c r="N49" s="170"/>
      <c r="O49" s="171"/>
      <c r="P49" s="170"/>
      <c r="Q49" s="171"/>
      <c r="R49" s="170"/>
      <c r="S49" s="171"/>
      <c r="T49" s="170"/>
      <c r="U49" s="171"/>
      <c r="V49" s="170"/>
      <c r="W49" s="171"/>
      <c r="X49" s="170"/>
      <c r="Y49" s="171"/>
      <c r="Z49" s="173"/>
      <c r="AA49" s="176"/>
      <c r="AB49" s="155"/>
      <c r="AC49" s="177"/>
    </row>
    <row r="50" spans="1:29">
      <c r="A50" s="108" t="s">
        <v>36</v>
      </c>
      <c r="B50" s="120">
        <v>37</v>
      </c>
      <c r="C50" s="121">
        <v>0</v>
      </c>
      <c r="D50" s="120">
        <v>42</v>
      </c>
      <c r="E50" s="121">
        <v>0</v>
      </c>
      <c r="F50" s="170"/>
      <c r="G50" s="171"/>
      <c r="H50" s="170"/>
      <c r="I50" s="171"/>
      <c r="J50" s="170"/>
      <c r="K50" s="171"/>
      <c r="L50" s="170"/>
      <c r="M50" s="171"/>
      <c r="N50" s="170"/>
      <c r="O50" s="171"/>
      <c r="P50" s="170"/>
      <c r="Q50" s="171"/>
      <c r="R50" s="170"/>
      <c r="S50" s="171"/>
      <c r="T50" s="170"/>
      <c r="U50" s="171"/>
      <c r="V50" s="170"/>
      <c r="W50" s="171"/>
      <c r="X50" s="170"/>
      <c r="Y50" s="171"/>
      <c r="Z50" s="173"/>
      <c r="AA50" s="176"/>
      <c r="AB50" s="155"/>
      <c r="AC50" s="177"/>
    </row>
    <row r="51" spans="1:29">
      <c r="A51" s="108" t="s">
        <v>37</v>
      </c>
      <c r="B51" s="120">
        <v>12</v>
      </c>
      <c r="C51" s="121">
        <v>0</v>
      </c>
      <c r="D51" s="120">
        <v>11</v>
      </c>
      <c r="E51" s="121">
        <v>0</v>
      </c>
      <c r="F51" s="170"/>
      <c r="G51" s="171"/>
      <c r="H51" s="170"/>
      <c r="I51" s="171"/>
      <c r="J51" s="170"/>
      <c r="K51" s="171"/>
      <c r="L51" s="170"/>
      <c r="M51" s="171"/>
      <c r="N51" s="170"/>
      <c r="O51" s="171"/>
      <c r="P51" s="170"/>
      <c r="Q51" s="171"/>
      <c r="R51" s="170"/>
      <c r="S51" s="171"/>
      <c r="T51" s="170"/>
      <c r="U51" s="171"/>
      <c r="V51" s="170"/>
      <c r="W51" s="171"/>
      <c r="X51" s="170"/>
      <c r="Y51" s="171"/>
      <c r="Z51" s="173"/>
      <c r="AA51" s="176"/>
      <c r="AB51" s="155"/>
      <c r="AC51" s="177"/>
    </row>
    <row r="52" spans="1:29">
      <c r="A52" s="108" t="s">
        <v>39</v>
      </c>
      <c r="B52" s="120">
        <v>3</v>
      </c>
      <c r="C52" s="121">
        <v>0</v>
      </c>
      <c r="D52" s="120">
        <v>0</v>
      </c>
      <c r="E52" s="121">
        <v>0</v>
      </c>
      <c r="F52" s="170"/>
      <c r="G52" s="171"/>
      <c r="H52" s="170"/>
      <c r="I52" s="171"/>
      <c r="J52" s="170"/>
      <c r="K52" s="171"/>
      <c r="L52" s="170"/>
      <c r="M52" s="171"/>
      <c r="N52" s="170"/>
      <c r="O52" s="171"/>
      <c r="P52" s="170"/>
      <c r="Q52" s="171"/>
      <c r="R52" s="170"/>
      <c r="S52" s="171"/>
      <c r="T52" s="170"/>
      <c r="U52" s="171"/>
      <c r="V52" s="170"/>
      <c r="W52" s="171"/>
      <c r="X52" s="170"/>
      <c r="Y52" s="171"/>
      <c r="Z52" s="173"/>
      <c r="AA52" s="176"/>
      <c r="AB52" s="155"/>
      <c r="AC52" s="177"/>
    </row>
    <row r="53" spans="1:29">
      <c r="A53" s="108" t="s">
        <v>40</v>
      </c>
      <c r="B53" s="120">
        <v>0</v>
      </c>
      <c r="C53" s="121">
        <v>0</v>
      </c>
      <c r="D53" s="120">
        <v>7</v>
      </c>
      <c r="E53" s="121">
        <v>0</v>
      </c>
      <c r="F53" s="170"/>
      <c r="G53" s="171"/>
      <c r="H53" s="170"/>
      <c r="I53" s="171"/>
      <c r="J53" s="170"/>
      <c r="K53" s="171"/>
      <c r="L53" s="170"/>
      <c r="M53" s="171"/>
      <c r="N53" s="170"/>
      <c r="O53" s="171"/>
      <c r="P53" s="170"/>
      <c r="Q53" s="171"/>
      <c r="R53" s="170"/>
      <c r="S53" s="171"/>
      <c r="T53" s="170"/>
      <c r="U53" s="171"/>
      <c r="V53" s="170"/>
      <c r="W53" s="171"/>
      <c r="X53" s="170"/>
      <c r="Y53" s="171"/>
      <c r="Z53" s="173"/>
      <c r="AA53" s="176"/>
      <c r="AB53" s="155"/>
      <c r="AC53" s="177"/>
    </row>
    <row r="54" spans="1:29">
      <c r="A54" s="108" t="s">
        <v>41</v>
      </c>
      <c r="B54" s="120">
        <v>7</v>
      </c>
      <c r="C54" s="121">
        <v>0</v>
      </c>
      <c r="D54" s="120">
        <v>8</v>
      </c>
      <c r="E54" s="121">
        <v>0</v>
      </c>
      <c r="F54" s="170"/>
      <c r="G54" s="171"/>
      <c r="H54" s="170"/>
      <c r="I54" s="171"/>
      <c r="J54" s="170"/>
      <c r="K54" s="171"/>
      <c r="L54" s="170"/>
      <c r="M54" s="171"/>
      <c r="N54" s="170"/>
      <c r="O54" s="171"/>
      <c r="P54" s="170"/>
      <c r="Q54" s="171"/>
      <c r="R54" s="170"/>
      <c r="S54" s="171"/>
      <c r="T54" s="170"/>
      <c r="U54" s="171"/>
      <c r="V54" s="170"/>
      <c r="W54" s="171"/>
      <c r="X54" s="170"/>
      <c r="Y54" s="171"/>
      <c r="Z54" s="173"/>
      <c r="AA54" s="176"/>
      <c r="AB54" s="155"/>
      <c r="AC54" s="177"/>
    </row>
    <row r="55" spans="1:29">
      <c r="A55" s="108" t="s">
        <v>38</v>
      </c>
      <c r="B55" s="120">
        <v>29</v>
      </c>
      <c r="C55" s="121">
        <v>0</v>
      </c>
      <c r="D55" s="120">
        <v>24</v>
      </c>
      <c r="E55" s="121">
        <v>0</v>
      </c>
      <c r="F55" s="170"/>
      <c r="G55" s="171"/>
      <c r="H55" s="170"/>
      <c r="I55" s="171"/>
      <c r="J55" s="170"/>
      <c r="K55" s="171"/>
      <c r="L55" s="170"/>
      <c r="M55" s="171"/>
      <c r="N55" s="170"/>
      <c r="O55" s="171"/>
      <c r="P55" s="170"/>
      <c r="Q55" s="171"/>
      <c r="R55" s="170"/>
      <c r="S55" s="171"/>
      <c r="T55" s="170"/>
      <c r="U55" s="171"/>
      <c r="V55" s="170"/>
      <c r="W55" s="171"/>
      <c r="X55" s="170"/>
      <c r="Y55" s="171"/>
      <c r="Z55" s="173"/>
      <c r="AA55" s="176"/>
      <c r="AB55" s="155"/>
      <c r="AC55" s="177"/>
    </row>
    <row r="56" spans="1:29">
      <c r="A56" s="108" t="s">
        <v>44</v>
      </c>
      <c r="B56" s="120">
        <v>21</v>
      </c>
      <c r="C56" s="121">
        <v>0</v>
      </c>
      <c r="D56" s="120">
        <v>17</v>
      </c>
      <c r="E56" s="121">
        <v>0</v>
      </c>
      <c r="F56" s="170"/>
      <c r="G56" s="171"/>
      <c r="H56" s="170"/>
      <c r="I56" s="171"/>
      <c r="J56" s="170"/>
      <c r="K56" s="171"/>
      <c r="L56" s="170"/>
      <c r="M56" s="171"/>
      <c r="N56" s="170"/>
      <c r="O56" s="171"/>
      <c r="P56" s="170"/>
      <c r="Q56" s="171"/>
      <c r="R56" s="170"/>
      <c r="S56" s="171"/>
      <c r="T56" s="170"/>
      <c r="U56" s="171"/>
      <c r="V56" s="170"/>
      <c r="W56" s="171"/>
      <c r="X56" s="170"/>
      <c r="Y56" s="171"/>
      <c r="Z56" s="173"/>
      <c r="AA56" s="176"/>
      <c r="AB56" s="155"/>
      <c r="AC56" s="177"/>
    </row>
    <row r="57" spans="1:29">
      <c r="A57" s="108" t="s">
        <v>42</v>
      </c>
      <c r="B57" s="120">
        <v>0</v>
      </c>
      <c r="C57" s="121">
        <v>0</v>
      </c>
      <c r="D57" s="120">
        <v>0</v>
      </c>
      <c r="E57" s="121">
        <v>0</v>
      </c>
      <c r="F57" s="170"/>
      <c r="G57" s="171"/>
      <c r="H57" s="170"/>
      <c r="I57" s="171"/>
      <c r="J57" s="170"/>
      <c r="K57" s="171"/>
      <c r="L57" s="170"/>
      <c r="M57" s="171"/>
      <c r="N57" s="170"/>
      <c r="O57" s="171"/>
      <c r="P57" s="170"/>
      <c r="Q57" s="171"/>
      <c r="R57" s="170"/>
      <c r="S57" s="171"/>
      <c r="T57" s="170"/>
      <c r="U57" s="171"/>
      <c r="V57" s="170"/>
      <c r="W57" s="171"/>
      <c r="X57" s="170"/>
      <c r="Y57" s="171"/>
      <c r="Z57" s="173"/>
      <c r="AA57" s="176"/>
      <c r="AB57" s="155"/>
      <c r="AC57" s="177"/>
    </row>
    <row r="58" spans="1:29">
      <c r="A58" s="108" t="s">
        <v>85</v>
      </c>
      <c r="B58" s="120">
        <v>0</v>
      </c>
      <c r="C58" s="121">
        <v>0</v>
      </c>
      <c r="D58" s="120">
        <v>0</v>
      </c>
      <c r="E58" s="121">
        <v>0</v>
      </c>
      <c r="F58" s="170"/>
      <c r="G58" s="171"/>
      <c r="H58" s="170"/>
      <c r="I58" s="171"/>
      <c r="J58" s="170"/>
      <c r="K58" s="171"/>
      <c r="L58" s="170"/>
      <c r="M58" s="171"/>
      <c r="N58" s="170"/>
      <c r="O58" s="171"/>
      <c r="P58" s="170"/>
      <c r="Q58" s="171"/>
      <c r="R58" s="170"/>
      <c r="S58" s="171"/>
      <c r="T58" s="170"/>
      <c r="U58" s="171"/>
      <c r="V58" s="170"/>
      <c r="W58" s="171"/>
      <c r="X58" s="170"/>
      <c r="Y58" s="171"/>
      <c r="Z58" s="173"/>
      <c r="AA58" s="176"/>
      <c r="AB58" s="155"/>
      <c r="AC58" s="177"/>
    </row>
    <row r="59" spans="1:29">
      <c r="A59" s="108" t="s">
        <v>45</v>
      </c>
      <c r="B59" s="120">
        <v>0</v>
      </c>
      <c r="C59" s="121">
        <v>0</v>
      </c>
      <c r="D59" s="120">
        <v>0</v>
      </c>
      <c r="E59" s="121">
        <v>0</v>
      </c>
      <c r="F59" s="170"/>
      <c r="G59" s="171"/>
      <c r="H59" s="170"/>
      <c r="I59" s="171"/>
      <c r="J59" s="170"/>
      <c r="K59" s="171"/>
      <c r="L59" s="170"/>
      <c r="M59" s="171"/>
      <c r="N59" s="170"/>
      <c r="O59" s="171"/>
      <c r="P59" s="170"/>
      <c r="Q59" s="171"/>
      <c r="R59" s="170"/>
      <c r="S59" s="171"/>
      <c r="T59" s="170"/>
      <c r="U59" s="171"/>
      <c r="V59" s="170"/>
      <c r="W59" s="171"/>
      <c r="X59" s="170"/>
      <c r="Y59" s="171"/>
      <c r="Z59" s="173"/>
      <c r="AA59" s="176"/>
      <c r="AB59" s="155"/>
      <c r="AC59" s="177"/>
    </row>
    <row r="60" spans="1:29">
      <c r="A60" s="108" t="s">
        <v>46</v>
      </c>
      <c r="B60" s="120">
        <v>0</v>
      </c>
      <c r="C60" s="121">
        <v>0</v>
      </c>
      <c r="D60" s="120">
        <v>0</v>
      </c>
      <c r="E60" s="121">
        <v>0</v>
      </c>
      <c r="F60" s="170"/>
      <c r="G60" s="171"/>
      <c r="H60" s="170"/>
      <c r="I60" s="171"/>
      <c r="J60" s="170"/>
      <c r="K60" s="171"/>
      <c r="L60" s="170"/>
      <c r="M60" s="171"/>
      <c r="N60" s="170"/>
      <c r="O60" s="171"/>
      <c r="P60" s="170"/>
      <c r="Q60" s="171"/>
      <c r="R60" s="170"/>
      <c r="S60" s="171"/>
      <c r="T60" s="170"/>
      <c r="U60" s="171"/>
      <c r="V60" s="170"/>
      <c r="W60" s="171"/>
      <c r="X60" s="170"/>
      <c r="Y60" s="171"/>
      <c r="Z60" s="173"/>
      <c r="AA60" s="176"/>
      <c r="AB60" s="155"/>
      <c r="AC60" s="177"/>
    </row>
    <row r="61" spans="1:29">
      <c r="A61" s="108" t="s">
        <v>47</v>
      </c>
      <c r="B61" s="120">
        <v>0</v>
      </c>
      <c r="C61" s="121">
        <v>0</v>
      </c>
      <c r="D61" s="120">
        <v>0</v>
      </c>
      <c r="E61" s="121">
        <v>0</v>
      </c>
      <c r="F61" s="170"/>
      <c r="G61" s="171"/>
      <c r="H61" s="170"/>
      <c r="I61" s="171"/>
      <c r="J61" s="170"/>
      <c r="K61" s="171"/>
      <c r="L61" s="170"/>
      <c r="M61" s="171"/>
      <c r="N61" s="170"/>
      <c r="O61" s="171"/>
      <c r="P61" s="170"/>
      <c r="Q61" s="171"/>
      <c r="R61" s="170"/>
      <c r="S61" s="171"/>
      <c r="T61" s="170"/>
      <c r="U61" s="171"/>
      <c r="V61" s="170"/>
      <c r="W61" s="171"/>
      <c r="X61" s="170"/>
      <c r="Y61" s="171"/>
      <c r="Z61" s="173"/>
      <c r="AA61" s="176"/>
      <c r="AB61" s="155"/>
      <c r="AC61" s="177"/>
    </row>
    <row r="62" spans="1:29">
      <c r="A62" s="108" t="s">
        <v>48</v>
      </c>
      <c r="B62" s="120">
        <v>20</v>
      </c>
      <c r="C62" s="121">
        <v>0</v>
      </c>
      <c r="D62" s="120">
        <v>22</v>
      </c>
      <c r="E62" s="121">
        <v>0</v>
      </c>
      <c r="F62" s="170"/>
      <c r="G62" s="171"/>
      <c r="H62" s="170"/>
      <c r="I62" s="171"/>
      <c r="J62" s="170"/>
      <c r="K62" s="171"/>
      <c r="L62" s="170"/>
      <c r="M62" s="171"/>
      <c r="N62" s="170"/>
      <c r="O62" s="171"/>
      <c r="P62" s="170"/>
      <c r="Q62" s="171"/>
      <c r="R62" s="170"/>
      <c r="S62" s="171"/>
      <c r="T62" s="170"/>
      <c r="U62" s="171"/>
      <c r="V62" s="170"/>
      <c r="W62" s="171"/>
      <c r="X62" s="170"/>
      <c r="Y62" s="171"/>
      <c r="Z62" s="173"/>
      <c r="AA62" s="176"/>
      <c r="AB62" s="155"/>
      <c r="AC62" s="177"/>
    </row>
    <row r="63" spans="1:29">
      <c r="A63" s="108" t="s">
        <v>49</v>
      </c>
      <c r="B63" s="120">
        <v>6</v>
      </c>
      <c r="C63" s="121">
        <v>0</v>
      </c>
      <c r="D63" s="120">
        <v>5</v>
      </c>
      <c r="E63" s="121">
        <v>0</v>
      </c>
      <c r="F63" s="170"/>
      <c r="G63" s="171"/>
      <c r="H63" s="170"/>
      <c r="I63" s="171"/>
      <c r="J63" s="170"/>
      <c r="K63" s="171"/>
      <c r="L63" s="170"/>
      <c r="M63" s="171"/>
      <c r="N63" s="170"/>
      <c r="O63" s="171"/>
      <c r="P63" s="170"/>
      <c r="Q63" s="171"/>
      <c r="R63" s="170"/>
      <c r="S63" s="171"/>
      <c r="T63" s="170"/>
      <c r="U63" s="171"/>
      <c r="V63" s="170"/>
      <c r="W63" s="171"/>
      <c r="X63" s="170"/>
      <c r="Y63" s="171"/>
      <c r="Z63" s="173"/>
      <c r="AA63" s="176"/>
      <c r="AB63" s="155"/>
      <c r="AC63" s="177"/>
    </row>
    <row r="64" spans="1:29">
      <c r="A64" s="108" t="s">
        <v>50</v>
      </c>
      <c r="B64" s="120">
        <v>0</v>
      </c>
      <c r="C64" s="121">
        <v>0</v>
      </c>
      <c r="D64" s="120">
        <v>0</v>
      </c>
      <c r="E64" s="121">
        <v>0</v>
      </c>
      <c r="F64" s="170"/>
      <c r="G64" s="171"/>
      <c r="H64" s="170"/>
      <c r="I64" s="171"/>
      <c r="J64" s="170"/>
      <c r="K64" s="171"/>
      <c r="L64" s="170"/>
      <c r="M64" s="171"/>
      <c r="N64" s="170"/>
      <c r="O64" s="171"/>
      <c r="P64" s="170"/>
      <c r="Q64" s="171"/>
      <c r="R64" s="170"/>
      <c r="S64" s="171"/>
      <c r="T64" s="170"/>
      <c r="U64" s="171"/>
      <c r="V64" s="170"/>
      <c r="W64" s="171"/>
      <c r="X64" s="170"/>
      <c r="Y64" s="171"/>
      <c r="Z64" s="173"/>
      <c r="AA64" s="176"/>
      <c r="AB64" s="155"/>
      <c r="AC64" s="177"/>
    </row>
    <row r="65" spans="1:29">
      <c r="A65" s="108" t="s">
        <v>51</v>
      </c>
      <c r="B65" s="120">
        <v>0</v>
      </c>
      <c r="C65" s="121">
        <v>0</v>
      </c>
      <c r="D65" s="120">
        <v>0</v>
      </c>
      <c r="E65" s="121">
        <v>0</v>
      </c>
      <c r="F65" s="170"/>
      <c r="G65" s="171"/>
      <c r="H65" s="170"/>
      <c r="I65" s="171"/>
      <c r="J65" s="170"/>
      <c r="K65" s="171"/>
      <c r="L65" s="170"/>
      <c r="M65" s="171"/>
      <c r="N65" s="170"/>
      <c r="O65" s="171"/>
      <c r="P65" s="170"/>
      <c r="Q65" s="171"/>
      <c r="R65" s="170"/>
      <c r="S65" s="171"/>
      <c r="T65" s="170"/>
      <c r="U65" s="171"/>
      <c r="V65" s="170"/>
      <c r="W65" s="171"/>
      <c r="X65" s="170"/>
      <c r="Y65" s="171"/>
      <c r="Z65" s="173"/>
      <c r="AA65" s="176"/>
      <c r="AB65" s="155"/>
      <c r="AC65" s="177"/>
    </row>
    <row r="66" spans="1:29">
      <c r="A66" s="108" t="s">
        <v>52</v>
      </c>
      <c r="B66" s="120">
        <v>0</v>
      </c>
      <c r="C66" s="121">
        <v>0</v>
      </c>
      <c r="D66" s="120">
        <v>0</v>
      </c>
      <c r="E66" s="121">
        <v>0</v>
      </c>
      <c r="F66" s="170"/>
      <c r="G66" s="171"/>
      <c r="H66" s="170"/>
      <c r="I66" s="171"/>
      <c r="J66" s="170"/>
      <c r="K66" s="171"/>
      <c r="L66" s="170"/>
      <c r="M66" s="171"/>
      <c r="N66" s="170"/>
      <c r="O66" s="171"/>
      <c r="P66" s="170"/>
      <c r="Q66" s="171"/>
      <c r="R66" s="170"/>
      <c r="S66" s="171"/>
      <c r="T66" s="170"/>
      <c r="U66" s="171"/>
      <c r="V66" s="170"/>
      <c r="W66" s="171"/>
      <c r="X66" s="170"/>
      <c r="Y66" s="171"/>
      <c r="Z66" s="173"/>
      <c r="AA66" s="176"/>
      <c r="AB66" s="155"/>
      <c r="AC66" s="177"/>
    </row>
    <row r="67" spans="1:29">
      <c r="A67" s="108" t="s">
        <v>53</v>
      </c>
      <c r="B67" s="120">
        <v>0</v>
      </c>
      <c r="C67" s="121">
        <v>0</v>
      </c>
      <c r="D67" s="120">
        <v>0</v>
      </c>
      <c r="E67" s="121">
        <v>0</v>
      </c>
      <c r="F67" s="170"/>
      <c r="G67" s="171"/>
      <c r="H67" s="170"/>
      <c r="I67" s="171"/>
      <c r="J67" s="170"/>
      <c r="K67" s="171"/>
      <c r="L67" s="170"/>
      <c r="M67" s="171"/>
      <c r="N67" s="170"/>
      <c r="O67" s="171"/>
      <c r="P67" s="170"/>
      <c r="Q67" s="171"/>
      <c r="R67" s="170"/>
      <c r="S67" s="171"/>
      <c r="T67" s="170"/>
      <c r="U67" s="171"/>
      <c r="V67" s="170"/>
      <c r="W67" s="171"/>
      <c r="X67" s="170"/>
      <c r="Y67" s="171"/>
      <c r="Z67" s="173"/>
      <c r="AA67" s="176"/>
      <c r="AB67" s="155"/>
      <c r="AC67" s="177"/>
    </row>
    <row r="68" spans="1:29">
      <c r="A68" s="108" t="s">
        <v>56</v>
      </c>
      <c r="B68" s="120">
        <v>0</v>
      </c>
      <c r="C68" s="121">
        <v>0</v>
      </c>
      <c r="D68" s="120">
        <v>0</v>
      </c>
      <c r="E68" s="121">
        <v>0</v>
      </c>
      <c r="F68" s="170"/>
      <c r="G68" s="171"/>
      <c r="H68" s="170"/>
      <c r="I68" s="171"/>
      <c r="J68" s="170"/>
      <c r="K68" s="171"/>
      <c r="L68" s="170"/>
      <c r="M68" s="171"/>
      <c r="N68" s="170"/>
      <c r="O68" s="171"/>
      <c r="P68" s="170"/>
      <c r="Q68" s="171"/>
      <c r="R68" s="170"/>
      <c r="S68" s="171"/>
      <c r="T68" s="170"/>
      <c r="U68" s="171"/>
      <c r="V68" s="170"/>
      <c r="W68" s="171"/>
      <c r="X68" s="170"/>
      <c r="Y68" s="171"/>
      <c r="Z68" s="173"/>
      <c r="AA68" s="176"/>
      <c r="AB68" s="155"/>
      <c r="AC68" s="177"/>
    </row>
    <row r="69" spans="1:29">
      <c r="A69" s="108" t="s">
        <v>55</v>
      </c>
      <c r="B69" s="120">
        <v>0</v>
      </c>
      <c r="C69" s="121">
        <v>0</v>
      </c>
      <c r="D69" s="120">
        <v>0</v>
      </c>
      <c r="E69" s="121">
        <v>0</v>
      </c>
      <c r="F69" s="170"/>
      <c r="G69" s="171"/>
      <c r="H69" s="170"/>
      <c r="I69" s="171"/>
      <c r="J69" s="170"/>
      <c r="K69" s="171"/>
      <c r="L69" s="170"/>
      <c r="M69" s="171"/>
      <c r="N69" s="170"/>
      <c r="O69" s="171"/>
      <c r="P69" s="170"/>
      <c r="Q69" s="171"/>
      <c r="R69" s="170"/>
      <c r="S69" s="171"/>
      <c r="T69" s="170"/>
      <c r="U69" s="171"/>
      <c r="V69" s="170"/>
      <c r="W69" s="171"/>
      <c r="X69" s="170"/>
      <c r="Y69" s="171"/>
      <c r="Z69" s="173"/>
      <c r="AA69" s="176"/>
      <c r="AB69" s="155"/>
      <c r="AC69" s="177"/>
    </row>
    <row r="70" spans="1:29">
      <c r="A70" s="108" t="s">
        <v>57</v>
      </c>
      <c r="B70" s="120">
        <v>0</v>
      </c>
      <c r="C70" s="121">
        <v>0</v>
      </c>
      <c r="D70" s="120">
        <v>0</v>
      </c>
      <c r="E70" s="121">
        <v>0</v>
      </c>
      <c r="F70" s="170"/>
      <c r="G70" s="171"/>
      <c r="H70" s="170"/>
      <c r="I70" s="171"/>
      <c r="J70" s="170"/>
      <c r="K70" s="171"/>
      <c r="L70" s="170"/>
      <c r="M70" s="171"/>
      <c r="N70" s="170"/>
      <c r="O70" s="171"/>
      <c r="P70" s="170"/>
      <c r="Q70" s="171"/>
      <c r="R70" s="170"/>
      <c r="S70" s="171"/>
      <c r="T70" s="170"/>
      <c r="U70" s="171"/>
      <c r="V70" s="170"/>
      <c r="W70" s="171"/>
      <c r="X70" s="170"/>
      <c r="Y70" s="171"/>
      <c r="Z70" s="173"/>
      <c r="AA70" s="176"/>
      <c r="AB70" s="155"/>
      <c r="AC70" s="177"/>
    </row>
    <row r="71" spans="1:29">
      <c r="A71" s="108" t="s">
        <v>58</v>
      </c>
      <c r="B71" s="120">
        <v>15</v>
      </c>
      <c r="C71" s="121">
        <v>0</v>
      </c>
      <c r="D71" s="120">
        <v>18</v>
      </c>
      <c r="E71" s="121">
        <v>0</v>
      </c>
      <c r="F71" s="170"/>
      <c r="G71" s="171"/>
      <c r="H71" s="170"/>
      <c r="I71" s="171"/>
      <c r="J71" s="170"/>
      <c r="K71" s="171"/>
      <c r="L71" s="170"/>
      <c r="M71" s="171"/>
      <c r="N71" s="170"/>
      <c r="O71" s="171"/>
      <c r="P71" s="170"/>
      <c r="Q71" s="171"/>
      <c r="R71" s="170"/>
      <c r="S71" s="171"/>
      <c r="T71" s="170"/>
      <c r="U71" s="171"/>
      <c r="V71" s="170"/>
      <c r="W71" s="171"/>
      <c r="X71" s="170"/>
      <c r="Y71" s="171"/>
      <c r="Z71" s="173"/>
      <c r="AA71" s="176"/>
      <c r="AB71" s="155"/>
      <c r="AC71" s="177"/>
    </row>
    <row r="72" spans="1:29">
      <c r="A72" s="108" t="s">
        <v>54</v>
      </c>
      <c r="B72" s="120">
        <v>17</v>
      </c>
      <c r="C72" s="121">
        <v>0</v>
      </c>
      <c r="D72" s="120">
        <v>12</v>
      </c>
      <c r="E72" s="121">
        <v>0</v>
      </c>
      <c r="F72" s="170"/>
      <c r="G72" s="171"/>
      <c r="H72" s="170"/>
      <c r="I72" s="171"/>
      <c r="J72" s="170"/>
      <c r="K72" s="171"/>
      <c r="L72" s="170"/>
      <c r="M72" s="171"/>
      <c r="N72" s="170"/>
      <c r="O72" s="171"/>
      <c r="P72" s="170"/>
      <c r="Q72" s="171"/>
      <c r="R72" s="170"/>
      <c r="S72" s="171"/>
      <c r="T72" s="170"/>
      <c r="U72" s="171"/>
      <c r="V72" s="170"/>
      <c r="W72" s="171"/>
      <c r="X72" s="170"/>
      <c r="Y72" s="171"/>
      <c r="Z72" s="173"/>
      <c r="AA72" s="176"/>
      <c r="AB72" s="155"/>
      <c r="AC72" s="177"/>
    </row>
    <row r="73" spans="1:29">
      <c r="A73" s="108" t="s">
        <v>60</v>
      </c>
      <c r="B73" s="120">
        <v>6</v>
      </c>
      <c r="C73" s="121">
        <v>0</v>
      </c>
      <c r="D73" s="120">
        <v>7</v>
      </c>
      <c r="E73" s="121">
        <v>0</v>
      </c>
      <c r="F73" s="170"/>
      <c r="G73" s="171"/>
      <c r="H73" s="170"/>
      <c r="I73" s="171"/>
      <c r="J73" s="170"/>
      <c r="K73" s="171"/>
      <c r="L73" s="170"/>
      <c r="M73" s="171"/>
      <c r="N73" s="170"/>
      <c r="O73" s="171"/>
      <c r="P73" s="170"/>
      <c r="Q73" s="171"/>
      <c r="R73" s="170"/>
      <c r="S73" s="171"/>
      <c r="T73" s="170"/>
      <c r="U73" s="171"/>
      <c r="V73" s="170"/>
      <c r="W73" s="171"/>
      <c r="X73" s="170"/>
      <c r="Y73" s="171"/>
      <c r="Z73" s="173"/>
      <c r="AA73" s="176"/>
      <c r="AB73" s="155"/>
      <c r="AC73" s="177"/>
    </row>
    <row r="74" spans="1:29">
      <c r="A74" s="108" t="s">
        <v>59</v>
      </c>
      <c r="B74" s="120">
        <v>5</v>
      </c>
      <c r="C74" s="121">
        <v>0</v>
      </c>
      <c r="D74" s="120">
        <v>0</v>
      </c>
      <c r="E74" s="121">
        <v>0</v>
      </c>
      <c r="F74" s="170"/>
      <c r="G74" s="171"/>
      <c r="H74" s="170"/>
      <c r="I74" s="171"/>
      <c r="J74" s="170"/>
      <c r="K74" s="171"/>
      <c r="L74" s="170"/>
      <c r="M74" s="171"/>
      <c r="N74" s="170"/>
      <c r="O74" s="171"/>
      <c r="P74" s="170"/>
      <c r="Q74" s="171"/>
      <c r="R74" s="170"/>
      <c r="S74" s="171"/>
      <c r="T74" s="170"/>
      <c r="U74" s="171"/>
      <c r="V74" s="170"/>
      <c r="W74" s="171"/>
      <c r="X74" s="170"/>
      <c r="Y74" s="171"/>
      <c r="Z74" s="173"/>
      <c r="AA74" s="176"/>
      <c r="AB74" s="155"/>
      <c r="AC74" s="177"/>
    </row>
    <row r="75" spans="1:29">
      <c r="A75" s="108" t="s">
        <v>62</v>
      </c>
      <c r="B75" s="120">
        <v>0</v>
      </c>
      <c r="C75" s="121">
        <v>0</v>
      </c>
      <c r="D75" s="120">
        <v>0</v>
      </c>
      <c r="E75" s="121">
        <v>0</v>
      </c>
      <c r="F75" s="170"/>
      <c r="G75" s="171"/>
      <c r="H75" s="170"/>
      <c r="I75" s="171"/>
      <c r="J75" s="170"/>
      <c r="K75" s="171"/>
      <c r="L75" s="170"/>
      <c r="M75" s="171"/>
      <c r="N75" s="170"/>
      <c r="O75" s="171"/>
      <c r="P75" s="170"/>
      <c r="Q75" s="171"/>
      <c r="R75" s="170"/>
      <c r="S75" s="171"/>
      <c r="T75" s="170"/>
      <c r="U75" s="171"/>
      <c r="V75" s="170"/>
      <c r="W75" s="171"/>
      <c r="X75" s="170"/>
      <c r="Y75" s="171"/>
      <c r="Z75" s="173"/>
      <c r="AA75" s="176"/>
      <c r="AB75" s="155"/>
      <c r="AC75" s="177"/>
    </row>
    <row r="76" spans="1:29">
      <c r="A76" s="108" t="s">
        <v>61</v>
      </c>
      <c r="B76" s="120">
        <v>0</v>
      </c>
      <c r="C76" s="121">
        <v>0</v>
      </c>
      <c r="D76" s="120">
        <v>0</v>
      </c>
      <c r="E76" s="121">
        <v>0</v>
      </c>
      <c r="F76" s="170"/>
      <c r="G76" s="171"/>
      <c r="H76" s="170"/>
      <c r="I76" s="171"/>
      <c r="J76" s="170"/>
      <c r="K76" s="171"/>
      <c r="L76" s="170"/>
      <c r="M76" s="171"/>
      <c r="N76" s="170"/>
      <c r="O76" s="171"/>
      <c r="P76" s="170"/>
      <c r="Q76" s="171"/>
      <c r="R76" s="170"/>
      <c r="S76" s="171"/>
      <c r="T76" s="170"/>
      <c r="U76" s="171"/>
      <c r="V76" s="170"/>
      <c r="W76" s="171"/>
      <c r="X76" s="170"/>
      <c r="Y76" s="171"/>
      <c r="Z76" s="173"/>
      <c r="AA76" s="176"/>
      <c r="AB76" s="155"/>
      <c r="AC76" s="177"/>
    </row>
    <row r="77" spans="1:29">
      <c r="A77" s="108" t="s">
        <v>63</v>
      </c>
      <c r="B77" s="120">
        <v>0</v>
      </c>
      <c r="C77" s="121">
        <v>0</v>
      </c>
      <c r="D77" s="120">
        <v>1</v>
      </c>
      <c r="E77" s="121">
        <v>0</v>
      </c>
      <c r="F77" s="170"/>
      <c r="G77" s="171"/>
      <c r="H77" s="170"/>
      <c r="I77" s="171"/>
      <c r="J77" s="170"/>
      <c r="K77" s="171"/>
      <c r="L77" s="170"/>
      <c r="M77" s="171"/>
      <c r="N77" s="170"/>
      <c r="O77" s="171"/>
      <c r="P77" s="170"/>
      <c r="Q77" s="171"/>
      <c r="R77" s="170"/>
      <c r="S77" s="171"/>
      <c r="T77" s="170"/>
      <c r="U77" s="171"/>
      <c r="V77" s="170"/>
      <c r="W77" s="171"/>
      <c r="X77" s="170"/>
      <c r="Y77" s="171"/>
      <c r="Z77" s="173"/>
      <c r="AA77" s="176"/>
      <c r="AB77" s="155"/>
      <c r="AC77" s="177"/>
    </row>
    <row r="78" spans="1:29">
      <c r="A78" s="108" t="s">
        <v>64</v>
      </c>
      <c r="B78" s="120">
        <v>0</v>
      </c>
      <c r="C78" s="121">
        <v>0</v>
      </c>
      <c r="D78" s="120">
        <v>0</v>
      </c>
      <c r="E78" s="121">
        <v>0</v>
      </c>
      <c r="F78" s="170"/>
      <c r="G78" s="171"/>
      <c r="H78" s="170"/>
      <c r="I78" s="171"/>
      <c r="J78" s="170"/>
      <c r="K78" s="171"/>
      <c r="L78" s="170"/>
      <c r="M78" s="171"/>
      <c r="N78" s="170"/>
      <c r="O78" s="171"/>
      <c r="P78" s="170"/>
      <c r="Q78" s="171"/>
      <c r="R78" s="170"/>
      <c r="S78" s="171"/>
      <c r="T78" s="170"/>
      <c r="U78" s="171"/>
      <c r="V78" s="170"/>
      <c r="W78" s="171"/>
      <c r="X78" s="170"/>
      <c r="Y78" s="171"/>
      <c r="Z78" s="173"/>
      <c r="AA78" s="176"/>
      <c r="AB78" s="155"/>
      <c r="AC78" s="177"/>
    </row>
    <row r="79" spans="1:29">
      <c r="A79" s="108" t="s">
        <v>65</v>
      </c>
      <c r="B79" s="120">
        <v>19</v>
      </c>
      <c r="C79" s="121">
        <v>0</v>
      </c>
      <c r="D79" s="120">
        <v>30</v>
      </c>
      <c r="E79" s="121">
        <v>0</v>
      </c>
      <c r="F79" s="170"/>
      <c r="G79" s="171"/>
      <c r="H79" s="170"/>
      <c r="I79" s="171"/>
      <c r="J79" s="170"/>
      <c r="K79" s="171"/>
      <c r="L79" s="170"/>
      <c r="M79" s="171"/>
      <c r="N79" s="170"/>
      <c r="O79" s="171"/>
      <c r="P79" s="170"/>
      <c r="Q79" s="171"/>
      <c r="R79" s="170"/>
      <c r="S79" s="171"/>
      <c r="T79" s="170"/>
      <c r="U79" s="171"/>
      <c r="V79" s="170"/>
      <c r="W79" s="171"/>
      <c r="X79" s="170"/>
      <c r="Y79" s="171"/>
      <c r="Z79" s="173"/>
      <c r="AA79" s="176"/>
      <c r="AB79" s="155"/>
      <c r="AC79" s="177"/>
    </row>
    <row r="80" spans="1:29">
      <c r="A80" s="108" t="s">
        <v>66</v>
      </c>
      <c r="B80" s="120">
        <v>8</v>
      </c>
      <c r="C80" s="121">
        <v>0</v>
      </c>
      <c r="D80" s="120">
        <v>4</v>
      </c>
      <c r="E80" s="121">
        <v>0</v>
      </c>
      <c r="F80" s="170"/>
      <c r="G80" s="171"/>
      <c r="H80" s="170"/>
      <c r="I80" s="171"/>
      <c r="J80" s="170"/>
      <c r="K80" s="171"/>
      <c r="L80" s="170"/>
      <c r="M80" s="171"/>
      <c r="N80" s="170"/>
      <c r="O80" s="171"/>
      <c r="P80" s="170"/>
      <c r="Q80" s="171"/>
      <c r="R80" s="170"/>
      <c r="S80" s="171"/>
      <c r="T80" s="170"/>
      <c r="U80" s="171"/>
      <c r="V80" s="170"/>
      <c r="W80" s="171"/>
      <c r="X80" s="170"/>
      <c r="Y80" s="171"/>
      <c r="Z80" s="173"/>
      <c r="AA80" s="176"/>
      <c r="AB80" s="155"/>
      <c r="AC80" s="177"/>
    </row>
    <row r="81" spans="1:29">
      <c r="A81" s="108" t="s">
        <v>67</v>
      </c>
      <c r="B81" s="120">
        <v>0</v>
      </c>
      <c r="C81" s="121">
        <v>0</v>
      </c>
      <c r="D81" s="120">
        <v>0</v>
      </c>
      <c r="E81" s="121">
        <v>0</v>
      </c>
      <c r="F81" s="170"/>
      <c r="G81" s="171"/>
      <c r="H81" s="170"/>
      <c r="I81" s="171"/>
      <c r="J81" s="170"/>
      <c r="K81" s="171"/>
      <c r="L81" s="170"/>
      <c r="M81" s="171"/>
      <c r="N81" s="170"/>
      <c r="O81" s="171"/>
      <c r="P81" s="170"/>
      <c r="Q81" s="171"/>
      <c r="R81" s="170"/>
      <c r="S81" s="171"/>
      <c r="T81" s="170"/>
      <c r="U81" s="171"/>
      <c r="V81" s="170"/>
      <c r="W81" s="171"/>
      <c r="X81" s="170"/>
      <c r="Y81" s="171"/>
      <c r="Z81" s="173"/>
      <c r="AA81" s="176"/>
      <c r="AB81" s="155"/>
      <c r="AC81" s="177"/>
    </row>
    <row r="82" spans="1:29">
      <c r="A82" s="108" t="s">
        <v>68</v>
      </c>
      <c r="B82" s="120">
        <v>16</v>
      </c>
      <c r="C82" s="121">
        <v>0</v>
      </c>
      <c r="D82" s="120">
        <v>8</v>
      </c>
      <c r="E82" s="121">
        <v>0</v>
      </c>
      <c r="F82" s="170"/>
      <c r="G82" s="171"/>
      <c r="H82" s="170"/>
      <c r="I82" s="171"/>
      <c r="J82" s="170"/>
      <c r="K82" s="171"/>
      <c r="L82" s="170"/>
      <c r="M82" s="171"/>
      <c r="N82" s="170"/>
      <c r="O82" s="171"/>
      <c r="P82" s="170"/>
      <c r="Q82" s="171"/>
      <c r="R82" s="170"/>
      <c r="S82" s="171"/>
      <c r="T82" s="170"/>
      <c r="U82" s="171"/>
      <c r="V82" s="170"/>
      <c r="W82" s="171"/>
      <c r="X82" s="170"/>
      <c r="Y82" s="171"/>
      <c r="Z82" s="173"/>
      <c r="AA82" s="176"/>
      <c r="AB82" s="155"/>
      <c r="AC82" s="177"/>
    </row>
    <row r="83" spans="1:29">
      <c r="A83" s="108" t="s">
        <v>70</v>
      </c>
      <c r="B83" s="120">
        <v>3</v>
      </c>
      <c r="C83" s="121">
        <v>0</v>
      </c>
      <c r="D83" s="120">
        <v>1</v>
      </c>
      <c r="E83" s="121">
        <v>0</v>
      </c>
      <c r="F83" s="170"/>
      <c r="G83" s="171"/>
      <c r="H83" s="170"/>
      <c r="I83" s="171"/>
      <c r="J83" s="170"/>
      <c r="K83" s="171"/>
      <c r="L83" s="170"/>
      <c r="M83" s="171"/>
      <c r="N83" s="170"/>
      <c r="O83" s="171"/>
      <c r="P83" s="170"/>
      <c r="Q83" s="171"/>
      <c r="R83" s="170"/>
      <c r="S83" s="171"/>
      <c r="T83" s="170"/>
      <c r="U83" s="171"/>
      <c r="V83" s="170"/>
      <c r="W83" s="171"/>
      <c r="X83" s="170"/>
      <c r="Y83" s="171"/>
      <c r="Z83" s="173"/>
      <c r="AA83" s="176"/>
      <c r="AB83" s="155"/>
      <c r="AC83" s="177"/>
    </row>
    <row r="84" spans="1:29">
      <c r="A84" s="108" t="s">
        <v>43</v>
      </c>
      <c r="B84" s="120">
        <v>13</v>
      </c>
      <c r="C84" s="121">
        <v>0</v>
      </c>
      <c r="D84" s="120">
        <v>9</v>
      </c>
      <c r="E84" s="121">
        <v>0</v>
      </c>
      <c r="F84" s="170"/>
      <c r="G84" s="171"/>
      <c r="H84" s="170"/>
      <c r="I84" s="171"/>
      <c r="J84" s="170"/>
      <c r="K84" s="171"/>
      <c r="L84" s="170"/>
      <c r="M84" s="171"/>
      <c r="N84" s="170"/>
      <c r="O84" s="171"/>
      <c r="P84" s="170"/>
      <c r="Q84" s="171"/>
      <c r="R84" s="170"/>
      <c r="S84" s="171"/>
      <c r="T84" s="170"/>
      <c r="U84" s="171"/>
      <c r="V84" s="170"/>
      <c r="W84" s="171"/>
      <c r="X84" s="170"/>
      <c r="Y84" s="171"/>
      <c r="Z84" s="173"/>
      <c r="AA84" s="176"/>
      <c r="AB84" s="155"/>
      <c r="AC84" s="177"/>
    </row>
    <row r="85" spans="1:29">
      <c r="A85" s="108" t="s">
        <v>72</v>
      </c>
      <c r="B85" s="120">
        <v>0</v>
      </c>
      <c r="C85" s="121">
        <v>0</v>
      </c>
      <c r="D85" s="120">
        <v>0</v>
      </c>
      <c r="E85" s="121">
        <v>0</v>
      </c>
      <c r="F85" s="170"/>
      <c r="G85" s="171"/>
      <c r="H85" s="170"/>
      <c r="I85" s="171"/>
      <c r="J85" s="170"/>
      <c r="K85" s="171"/>
      <c r="L85" s="170"/>
      <c r="M85" s="171"/>
      <c r="N85" s="170"/>
      <c r="O85" s="171"/>
      <c r="P85" s="170"/>
      <c r="Q85" s="171"/>
      <c r="R85" s="170"/>
      <c r="S85" s="171"/>
      <c r="T85" s="170"/>
      <c r="U85" s="171"/>
      <c r="V85" s="170"/>
      <c r="W85" s="171"/>
      <c r="X85" s="170"/>
      <c r="Y85" s="171"/>
      <c r="Z85" s="173"/>
      <c r="AA85" s="176"/>
      <c r="AB85" s="155"/>
      <c r="AC85" s="177"/>
    </row>
    <row r="86" spans="1:29">
      <c r="A86" s="108" t="s">
        <v>71</v>
      </c>
      <c r="B86" s="120">
        <v>3</v>
      </c>
      <c r="C86" s="121">
        <v>0</v>
      </c>
      <c r="D86" s="120">
        <v>1</v>
      </c>
      <c r="E86" s="121">
        <v>0</v>
      </c>
      <c r="F86" s="170"/>
      <c r="G86" s="171"/>
      <c r="H86" s="170"/>
      <c r="I86" s="171"/>
      <c r="J86" s="170"/>
      <c r="K86" s="171"/>
      <c r="L86" s="170"/>
      <c r="M86" s="171"/>
      <c r="N86" s="170"/>
      <c r="O86" s="171"/>
      <c r="P86" s="170"/>
      <c r="Q86" s="171"/>
      <c r="R86" s="170"/>
      <c r="S86" s="171"/>
      <c r="T86" s="170"/>
      <c r="U86" s="171"/>
      <c r="V86" s="170"/>
      <c r="W86" s="171"/>
      <c r="X86" s="170"/>
      <c r="Y86" s="171"/>
      <c r="Z86" s="173"/>
      <c r="AA86" s="176"/>
      <c r="AB86" s="155"/>
      <c r="AC86" s="177"/>
    </row>
    <row r="87" spans="1:29">
      <c r="A87" s="108" t="s">
        <v>69</v>
      </c>
      <c r="B87" s="120">
        <v>0</v>
      </c>
      <c r="C87" s="121">
        <v>0</v>
      </c>
      <c r="D87" s="120">
        <v>0</v>
      </c>
      <c r="E87" s="121">
        <v>0</v>
      </c>
      <c r="F87" s="170"/>
      <c r="G87" s="171"/>
      <c r="H87" s="170"/>
      <c r="I87" s="171"/>
      <c r="J87" s="170"/>
      <c r="K87" s="171"/>
      <c r="L87" s="170"/>
      <c r="M87" s="171"/>
      <c r="N87" s="170"/>
      <c r="O87" s="171"/>
      <c r="P87" s="170"/>
      <c r="Q87" s="171"/>
      <c r="R87" s="170"/>
      <c r="S87" s="171"/>
      <c r="T87" s="170"/>
      <c r="U87" s="171"/>
      <c r="V87" s="170"/>
      <c r="W87" s="171"/>
      <c r="X87" s="170"/>
      <c r="Y87" s="171"/>
      <c r="Z87" s="173"/>
      <c r="AA87" s="176"/>
      <c r="AB87" s="155"/>
      <c r="AC87" s="177"/>
    </row>
    <row r="88" spans="1:29" ht="12" thickBot="1">
      <c r="A88" s="112" t="s">
        <v>73</v>
      </c>
      <c r="B88" s="122">
        <v>5</v>
      </c>
      <c r="C88" s="123">
        <v>0</v>
      </c>
      <c r="D88" s="122">
        <v>7</v>
      </c>
      <c r="E88" s="123">
        <v>0</v>
      </c>
      <c r="F88" s="178"/>
      <c r="G88" s="179"/>
      <c r="H88" s="178"/>
      <c r="I88" s="179"/>
      <c r="J88" s="178"/>
      <c r="K88" s="179"/>
      <c r="L88" s="178"/>
      <c r="M88" s="179"/>
      <c r="N88" s="178"/>
      <c r="O88" s="179"/>
      <c r="P88" s="178"/>
      <c r="Q88" s="179"/>
      <c r="R88" s="178"/>
      <c r="S88" s="179"/>
      <c r="T88" s="178"/>
      <c r="U88" s="179"/>
      <c r="V88" s="178"/>
      <c r="W88" s="179"/>
      <c r="X88" s="178"/>
      <c r="Y88" s="179"/>
      <c r="Z88" s="180"/>
      <c r="AA88" s="181"/>
      <c r="AB88" s="164"/>
      <c r="AC88" s="182"/>
    </row>
    <row r="89" spans="1:29" s="79" customFormat="1" ht="12" thickTop="1">
      <c r="B89" s="115">
        <f>SUM(B10:B88)</f>
        <v>666</v>
      </c>
      <c r="C89" s="115">
        <f>SUM(C10:C88)</f>
        <v>0</v>
      </c>
      <c r="D89" s="115">
        <f>SUM(D10:D88)</f>
        <v>613</v>
      </c>
      <c r="E89" s="115">
        <f>SUM(E10:E88)</f>
        <v>0</v>
      </c>
      <c r="F89" s="183"/>
      <c r="G89" s="183"/>
      <c r="H89" s="183"/>
      <c r="I89" s="183"/>
      <c r="J89" s="183"/>
      <c r="K89" s="183"/>
      <c r="L89" s="183"/>
      <c r="M89" s="183"/>
      <c r="N89" s="183"/>
      <c r="O89" s="183"/>
      <c r="P89" s="183"/>
      <c r="Q89" s="183"/>
      <c r="R89" s="183"/>
      <c r="S89" s="183"/>
      <c r="T89" s="183"/>
      <c r="U89" s="183"/>
      <c r="V89" s="183"/>
      <c r="W89" s="183"/>
      <c r="X89" s="183"/>
      <c r="Y89" s="183"/>
      <c r="Z89" s="183"/>
      <c r="AA89" s="183"/>
      <c r="AB89" s="183"/>
      <c r="AC89" s="183"/>
    </row>
    <row r="90" spans="1:29" s="79" customFormat="1">
      <c r="F90" s="184"/>
      <c r="G90" s="184"/>
      <c r="H90" s="184"/>
      <c r="I90" s="184"/>
      <c r="J90" s="184"/>
      <c r="K90" s="184"/>
      <c r="L90" s="184"/>
      <c r="M90" s="184"/>
      <c r="N90" s="184"/>
      <c r="O90" s="184"/>
      <c r="P90" s="184"/>
      <c r="Q90" s="184"/>
      <c r="R90" s="184"/>
      <c r="S90" s="184"/>
      <c r="T90" s="184"/>
      <c r="U90" s="184"/>
      <c r="V90" s="184"/>
      <c r="W90" s="184"/>
      <c r="X90" s="184"/>
      <c r="Y90" s="184"/>
      <c r="Z90" s="184"/>
      <c r="AA90" s="184"/>
      <c r="AB90" s="184"/>
      <c r="AC90" s="184"/>
    </row>
    <row r="91" spans="1:29" s="79" customFormat="1">
      <c r="F91" s="184"/>
      <c r="G91" s="184"/>
      <c r="H91" s="184"/>
      <c r="I91" s="184"/>
      <c r="J91" s="184"/>
      <c r="K91" s="184"/>
      <c r="L91" s="184"/>
      <c r="M91" s="184"/>
      <c r="N91" s="184"/>
      <c r="O91" s="184"/>
      <c r="P91" s="184"/>
      <c r="Q91" s="184"/>
      <c r="R91" s="184"/>
      <c r="S91" s="184"/>
      <c r="T91" s="184"/>
      <c r="U91" s="184"/>
      <c r="V91" s="184"/>
      <c r="W91" s="184"/>
      <c r="X91" s="184"/>
      <c r="Y91" s="184"/>
      <c r="Z91" s="184"/>
      <c r="AA91" s="184"/>
      <c r="AB91" s="184"/>
      <c r="AC91" s="184"/>
    </row>
    <row r="92" spans="1:29" ht="34.5">
      <c r="A92" s="83" t="s">
        <v>140</v>
      </c>
      <c r="B92" s="90">
        <f>SUM(B89-C89)/B89</f>
        <v>1</v>
      </c>
      <c r="D92" s="90">
        <f>SUM(D89-E89)/D89</f>
        <v>1</v>
      </c>
      <c r="F92" s="151"/>
      <c r="G92" s="185"/>
      <c r="H92" s="151"/>
      <c r="I92" s="185"/>
      <c r="J92" s="151"/>
      <c r="K92" s="185"/>
      <c r="L92" s="151"/>
      <c r="M92" s="185"/>
      <c r="N92" s="151"/>
      <c r="O92" s="185"/>
      <c r="P92" s="151"/>
      <c r="Q92" s="185"/>
      <c r="R92" s="151"/>
      <c r="S92" s="185"/>
      <c r="T92" s="151"/>
      <c r="U92" s="185"/>
      <c r="V92" s="151"/>
      <c r="W92" s="185"/>
      <c r="X92" s="151"/>
      <c r="Y92" s="185"/>
      <c r="Z92" s="151"/>
      <c r="AA92" s="185"/>
      <c r="AB92" s="151"/>
      <c r="AC92" s="185"/>
    </row>
  </sheetData>
  <sheetProtection formatCells="0" formatColumns="0" formatRows="0" insertColumns="0" insertRows="0" insertHyperlinks="0" deleteColumns="0" deleteRows="0" sort="0" autoFilter="0" pivotTables="0"/>
  <mergeCells count="20">
    <mergeCell ref="H6:I6"/>
    <mergeCell ref="X6:Y6"/>
    <mergeCell ref="R6:S6"/>
    <mergeCell ref="B6:C6"/>
    <mergeCell ref="T6:U6"/>
    <mergeCell ref="V6:W6"/>
    <mergeCell ref="J6:K6"/>
    <mergeCell ref="L6:M6"/>
    <mergeCell ref="N6:O6"/>
    <mergeCell ref="P6:Q6"/>
    <mergeCell ref="AB6:AC6"/>
    <mergeCell ref="A1:AC1"/>
    <mergeCell ref="A2:AC2"/>
    <mergeCell ref="A3:AC3"/>
    <mergeCell ref="A4:AC4"/>
    <mergeCell ref="A5:AC5"/>
    <mergeCell ref="Z6:AA6"/>
    <mergeCell ref="A6:A9"/>
    <mergeCell ref="D6:E6"/>
    <mergeCell ref="F6:G6"/>
  </mergeCells>
  <phoneticPr fontId="16" type="noConversion"/>
  <pageMargins left="0.75" right="0.75" top="1" bottom="1" header="0.5" footer="0.5"/>
  <pageSetup orientation="portrait" r:id="rId1"/>
  <headerFooter alignWithMargins="0">
    <oddFooter>&amp;CRedacted
Confidential per WAC 480-07-160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:AW186"/>
  <sheetViews>
    <sheetView zoomScale="90" workbookViewId="0">
      <pane xSplit="13" ySplit="8" topLeftCell="AJ73" activePane="bottomRight" state="frozen"/>
      <selection pane="topRight" activeCell="N1" sqref="N1"/>
      <selection pane="bottomLeft" activeCell="A9" sqref="A9"/>
      <selection pane="bottomRight" activeCell="Q9" sqref="Q9:AW88"/>
    </sheetView>
  </sheetViews>
  <sheetFormatPr defaultColWidth="20.6328125" defaultRowHeight="11.5"/>
  <cols>
    <col min="1" max="1" width="17.6328125" style="2" bestFit="1" customWidth="1"/>
    <col min="2" max="2" width="6.453125" style="5" hidden="1" customWidth="1"/>
    <col min="3" max="3" width="5" style="5" hidden="1" customWidth="1"/>
    <col min="4" max="4" width="6.6328125" style="4" hidden="1" customWidth="1"/>
    <col min="5" max="5" width="6.453125" style="5" hidden="1" customWidth="1"/>
    <col min="6" max="6" width="5" style="7" hidden="1" customWidth="1"/>
    <col min="7" max="7" width="6.6328125" style="4" hidden="1" customWidth="1"/>
    <col min="8" max="8" width="7.453125" style="5" hidden="1" customWidth="1"/>
    <col min="9" max="9" width="5" style="5" hidden="1" customWidth="1"/>
    <col min="10" max="10" width="6.6328125" style="4" hidden="1" customWidth="1"/>
    <col min="11" max="11" width="7.453125" style="5" hidden="1" customWidth="1"/>
    <col min="12" max="12" width="5" style="5" hidden="1" customWidth="1"/>
    <col min="13" max="13" width="6.6328125" style="4" hidden="1" customWidth="1"/>
    <col min="14" max="14" width="7.453125" style="5" hidden="1" customWidth="1"/>
    <col min="15" max="15" width="5" style="5" hidden="1" customWidth="1"/>
    <col min="16" max="16" width="6.6328125" style="4" hidden="1" customWidth="1"/>
    <col min="17" max="17" width="7.453125" style="4" bestFit="1" customWidth="1"/>
    <col min="18" max="18" width="5" style="4" bestFit="1" customWidth="1"/>
    <col min="19" max="19" width="6.6328125" style="4" bestFit="1" customWidth="1"/>
    <col min="20" max="20" width="7.453125" style="4" bestFit="1" customWidth="1"/>
    <col min="21" max="21" width="5" style="4" bestFit="1" customWidth="1"/>
    <col min="22" max="22" width="6.6328125" style="4" bestFit="1" customWidth="1"/>
    <col min="23" max="23" width="7.453125" style="4" bestFit="1" customWidth="1"/>
    <col min="24" max="24" width="5" style="4" bestFit="1" customWidth="1"/>
    <col min="25" max="25" width="6.6328125" style="4" bestFit="1" customWidth="1"/>
    <col min="26" max="26" width="7.453125" style="4" bestFit="1" customWidth="1"/>
    <col min="27" max="27" width="5" style="4" bestFit="1" customWidth="1"/>
    <col min="28" max="28" width="6.6328125" style="4" bestFit="1" customWidth="1"/>
    <col min="29" max="29" width="7.453125" style="4" bestFit="1" customWidth="1"/>
    <col min="30" max="30" width="5" style="4" bestFit="1" customWidth="1"/>
    <col min="31" max="31" width="6.6328125" style="4" bestFit="1" customWidth="1"/>
    <col min="32" max="32" width="7.453125" style="4" bestFit="1" customWidth="1"/>
    <col min="33" max="33" width="5" style="4" bestFit="1" customWidth="1"/>
    <col min="34" max="34" width="6.6328125" style="4" bestFit="1" customWidth="1"/>
    <col min="35" max="35" width="7.453125" style="1" bestFit="1" customWidth="1"/>
    <col min="36" max="36" width="5" style="1" bestFit="1" customWidth="1"/>
    <col min="37" max="37" width="6.6328125" style="1" bestFit="1" customWidth="1"/>
    <col min="38" max="38" width="7.453125" style="1" bestFit="1" customWidth="1"/>
    <col min="39" max="39" width="5" style="1" bestFit="1" customWidth="1"/>
    <col min="40" max="40" width="6.6328125" style="1" bestFit="1" customWidth="1"/>
    <col min="41" max="41" width="7.453125" style="1" bestFit="1" customWidth="1"/>
    <col min="42" max="42" width="5" style="1" bestFit="1" customWidth="1"/>
    <col min="43" max="43" width="6.6328125" style="1" bestFit="1" customWidth="1"/>
    <col min="44" max="44" width="7.453125" style="1" bestFit="1" customWidth="1"/>
    <col min="45" max="45" width="5" style="1" bestFit="1" customWidth="1"/>
    <col min="46" max="46" width="7.90625" style="1" customWidth="1"/>
    <col min="47" max="47" width="7.453125" style="1" bestFit="1" customWidth="1"/>
    <col min="48" max="48" width="5" style="1" bestFit="1" customWidth="1"/>
    <col min="49" max="49" width="7.90625" style="1" customWidth="1"/>
    <col min="50" max="16384" width="20.6328125" style="1"/>
  </cols>
  <sheetData>
    <row r="1" spans="1:49" ht="13.5" customHeight="1" thickTop="1">
      <c r="A1" s="233" t="s">
        <v>79</v>
      </c>
      <c r="B1" s="234"/>
      <c r="C1" s="234"/>
      <c r="D1" s="234"/>
      <c r="E1" s="234"/>
      <c r="F1" s="234"/>
      <c r="G1" s="234"/>
      <c r="H1" s="234"/>
      <c r="I1" s="234"/>
      <c r="J1" s="234"/>
      <c r="K1" s="234"/>
      <c r="L1" s="234"/>
      <c r="M1" s="234"/>
      <c r="N1" s="234"/>
      <c r="O1" s="234"/>
      <c r="P1" s="234"/>
      <c r="Q1" s="234"/>
      <c r="R1" s="234"/>
      <c r="S1" s="234"/>
      <c r="T1" s="234"/>
      <c r="U1" s="234"/>
      <c r="V1" s="234"/>
      <c r="W1" s="234"/>
      <c r="X1" s="234"/>
      <c r="Y1" s="234"/>
      <c r="Z1" s="234"/>
      <c r="AA1" s="234"/>
      <c r="AB1" s="234"/>
      <c r="AC1" s="234"/>
      <c r="AD1" s="234"/>
      <c r="AE1" s="234"/>
      <c r="AF1" s="234"/>
      <c r="AG1" s="234"/>
      <c r="AH1" s="234"/>
      <c r="AI1" s="234"/>
      <c r="AJ1" s="234"/>
      <c r="AK1" s="234"/>
      <c r="AL1" s="234"/>
      <c r="AM1" s="234"/>
      <c r="AN1" s="234"/>
      <c r="AO1" s="234"/>
      <c r="AP1" s="234"/>
      <c r="AQ1" s="234"/>
      <c r="AR1" s="234"/>
      <c r="AS1" s="234"/>
      <c r="AT1" s="234"/>
      <c r="AU1" s="234"/>
      <c r="AV1" s="234"/>
      <c r="AW1" s="235"/>
    </row>
    <row r="2" spans="1:49">
      <c r="A2" s="236" t="s">
        <v>74</v>
      </c>
      <c r="B2" s="223"/>
      <c r="C2" s="223"/>
      <c r="D2" s="223"/>
      <c r="E2" s="223"/>
      <c r="F2" s="223"/>
      <c r="G2" s="223"/>
      <c r="H2" s="223"/>
      <c r="I2" s="223"/>
      <c r="J2" s="223"/>
      <c r="K2" s="223"/>
      <c r="L2" s="223"/>
      <c r="M2" s="223"/>
      <c r="N2" s="223"/>
      <c r="O2" s="223"/>
      <c r="P2" s="223"/>
      <c r="Q2" s="223"/>
      <c r="R2" s="223"/>
      <c r="S2" s="223"/>
      <c r="T2" s="223"/>
      <c r="U2" s="223"/>
      <c r="V2" s="223"/>
      <c r="W2" s="223"/>
      <c r="X2" s="223"/>
      <c r="Y2" s="223"/>
      <c r="Z2" s="223"/>
      <c r="AA2" s="223"/>
      <c r="AB2" s="223"/>
      <c r="AC2" s="223"/>
      <c r="AD2" s="223"/>
      <c r="AE2" s="223"/>
      <c r="AF2" s="223"/>
      <c r="AG2" s="223"/>
      <c r="AH2" s="223"/>
      <c r="AI2" s="223"/>
      <c r="AJ2" s="223"/>
      <c r="AK2" s="223"/>
      <c r="AL2" s="223"/>
      <c r="AM2" s="223"/>
      <c r="AN2" s="223"/>
      <c r="AO2" s="223"/>
      <c r="AP2" s="223"/>
      <c r="AQ2" s="223"/>
      <c r="AR2" s="223"/>
      <c r="AS2" s="223"/>
      <c r="AT2" s="223"/>
      <c r="AU2" s="223"/>
      <c r="AV2" s="223"/>
      <c r="AW2" s="237"/>
    </row>
    <row r="3" spans="1:49">
      <c r="A3" s="250" t="s">
        <v>0</v>
      </c>
      <c r="B3" s="251"/>
      <c r="C3" s="251"/>
      <c r="D3" s="251"/>
      <c r="E3" s="251"/>
      <c r="F3" s="251"/>
      <c r="G3" s="251"/>
      <c r="H3" s="251"/>
      <c r="I3" s="251"/>
      <c r="J3" s="251"/>
      <c r="K3" s="251"/>
      <c r="L3" s="251"/>
      <c r="M3" s="251"/>
      <c r="N3" s="251"/>
      <c r="O3" s="251"/>
      <c r="P3" s="251"/>
      <c r="Q3" s="251"/>
      <c r="R3" s="251"/>
      <c r="S3" s="251"/>
      <c r="T3" s="251"/>
      <c r="U3" s="251"/>
      <c r="V3" s="251"/>
      <c r="W3" s="251"/>
      <c r="X3" s="251"/>
      <c r="Y3" s="251"/>
      <c r="Z3" s="251"/>
      <c r="AA3" s="251"/>
      <c r="AB3" s="251"/>
      <c r="AC3" s="251"/>
      <c r="AD3" s="251"/>
      <c r="AE3" s="251"/>
      <c r="AF3" s="251"/>
      <c r="AG3" s="251"/>
      <c r="AH3" s="251"/>
      <c r="AI3" s="251"/>
      <c r="AJ3" s="251"/>
      <c r="AK3" s="251"/>
      <c r="AL3" s="251"/>
      <c r="AM3" s="251"/>
      <c r="AN3" s="251"/>
      <c r="AO3" s="251"/>
      <c r="AP3" s="251"/>
      <c r="AQ3" s="251"/>
      <c r="AR3" s="251"/>
      <c r="AS3" s="251"/>
      <c r="AT3" s="251"/>
      <c r="AU3" s="251"/>
      <c r="AV3" s="251"/>
      <c r="AW3" s="252"/>
    </row>
    <row r="4" spans="1:49">
      <c r="A4" s="236" t="s">
        <v>141</v>
      </c>
      <c r="B4" s="223"/>
      <c r="C4" s="223"/>
      <c r="D4" s="223"/>
      <c r="E4" s="223"/>
      <c r="F4" s="223"/>
      <c r="G4" s="223"/>
      <c r="H4" s="223"/>
      <c r="I4" s="223"/>
      <c r="J4" s="223"/>
      <c r="K4" s="223"/>
      <c r="L4" s="223"/>
      <c r="M4" s="223"/>
      <c r="N4" s="223"/>
      <c r="O4" s="223"/>
      <c r="P4" s="223"/>
      <c r="Q4" s="223"/>
      <c r="R4" s="223"/>
      <c r="S4" s="223"/>
      <c r="T4" s="223"/>
      <c r="U4" s="223"/>
      <c r="V4" s="223"/>
      <c r="W4" s="223"/>
      <c r="X4" s="223"/>
      <c r="Y4" s="223"/>
      <c r="Z4" s="223"/>
      <c r="AA4" s="223"/>
      <c r="AB4" s="223"/>
      <c r="AC4" s="223"/>
      <c r="AD4" s="223"/>
      <c r="AE4" s="223"/>
      <c r="AF4" s="223"/>
      <c r="AG4" s="223"/>
      <c r="AH4" s="223"/>
      <c r="AI4" s="223"/>
      <c r="AJ4" s="223"/>
      <c r="AK4" s="223"/>
      <c r="AL4" s="223"/>
      <c r="AM4" s="223"/>
      <c r="AN4" s="223"/>
      <c r="AO4" s="223"/>
      <c r="AP4" s="223"/>
      <c r="AQ4" s="223"/>
      <c r="AR4" s="223"/>
      <c r="AS4" s="223"/>
      <c r="AT4" s="223"/>
      <c r="AU4" s="223"/>
      <c r="AV4" s="223"/>
      <c r="AW4" s="237"/>
    </row>
    <row r="5" spans="1:49" s="2" customFormat="1" ht="13.5" customHeight="1" thickBot="1">
      <c r="A5" s="253"/>
      <c r="B5" s="254"/>
      <c r="C5" s="254"/>
      <c r="D5" s="254"/>
      <c r="E5" s="254"/>
      <c r="F5" s="254"/>
      <c r="G5" s="254"/>
      <c r="H5" s="254"/>
      <c r="I5" s="254"/>
      <c r="J5" s="254"/>
      <c r="K5" s="254"/>
      <c r="L5" s="254"/>
      <c r="M5" s="254"/>
      <c r="N5" s="254"/>
      <c r="O5" s="254"/>
      <c r="P5" s="254"/>
      <c r="Q5" s="254"/>
      <c r="R5" s="254"/>
      <c r="S5" s="254"/>
      <c r="T5" s="254"/>
      <c r="U5" s="254"/>
      <c r="V5" s="254"/>
      <c r="W5" s="254"/>
      <c r="X5" s="254"/>
      <c r="Y5" s="254"/>
      <c r="Z5" s="254"/>
      <c r="AA5" s="254"/>
      <c r="AB5" s="254"/>
      <c r="AC5" s="254"/>
      <c r="AD5" s="254"/>
      <c r="AE5" s="254"/>
      <c r="AF5" s="254"/>
      <c r="AG5" s="254"/>
      <c r="AH5" s="254"/>
      <c r="AI5" s="254"/>
      <c r="AJ5" s="254"/>
      <c r="AK5" s="254"/>
      <c r="AL5" s="254"/>
      <c r="AM5" s="254"/>
      <c r="AN5" s="254"/>
      <c r="AO5" s="254"/>
      <c r="AP5" s="254"/>
      <c r="AQ5" s="254"/>
      <c r="AR5" s="254"/>
      <c r="AS5" s="254"/>
      <c r="AT5" s="254"/>
      <c r="AU5" s="254"/>
      <c r="AV5" s="254"/>
      <c r="AW5" s="255"/>
    </row>
    <row r="6" spans="1:49" s="2" customFormat="1" ht="12" thickTop="1">
      <c r="A6" s="260" t="s">
        <v>90</v>
      </c>
      <c r="B6" s="256">
        <v>40210</v>
      </c>
      <c r="C6" s="246"/>
      <c r="D6" s="257"/>
      <c r="E6" s="256">
        <v>40238</v>
      </c>
      <c r="F6" s="246"/>
      <c r="G6" s="257"/>
      <c r="H6" s="256">
        <v>40269</v>
      </c>
      <c r="I6" s="246"/>
      <c r="J6" s="257"/>
      <c r="K6" s="256">
        <v>40299</v>
      </c>
      <c r="L6" s="246"/>
      <c r="M6" s="257"/>
      <c r="N6" s="256">
        <v>40330</v>
      </c>
      <c r="O6" s="246"/>
      <c r="P6" s="257"/>
      <c r="Q6" s="256">
        <v>40360</v>
      </c>
      <c r="R6" s="246"/>
      <c r="S6" s="257"/>
      <c r="T6" s="256">
        <v>40391</v>
      </c>
      <c r="U6" s="246"/>
      <c r="V6" s="257"/>
      <c r="W6" s="256">
        <v>40422</v>
      </c>
      <c r="X6" s="246"/>
      <c r="Y6" s="257"/>
      <c r="Z6" s="256">
        <v>40452</v>
      </c>
      <c r="AA6" s="246"/>
      <c r="AB6" s="257"/>
      <c r="AC6" s="256">
        <v>40483</v>
      </c>
      <c r="AD6" s="246"/>
      <c r="AE6" s="257"/>
      <c r="AF6" s="256">
        <v>40513</v>
      </c>
      <c r="AG6" s="246"/>
      <c r="AH6" s="257"/>
      <c r="AI6" s="256">
        <v>40544</v>
      </c>
      <c r="AJ6" s="246"/>
      <c r="AK6" s="257"/>
      <c r="AL6" s="256">
        <v>40575</v>
      </c>
      <c r="AM6" s="246"/>
      <c r="AN6" s="257"/>
      <c r="AO6" s="256">
        <v>40603</v>
      </c>
      <c r="AP6" s="246"/>
      <c r="AQ6" s="246"/>
      <c r="AR6" s="256">
        <v>40634</v>
      </c>
      <c r="AS6" s="246"/>
      <c r="AT6" s="257"/>
      <c r="AU6" s="246">
        <v>40664</v>
      </c>
      <c r="AV6" s="246"/>
      <c r="AW6" s="247"/>
    </row>
    <row r="7" spans="1:49" s="2" customFormat="1">
      <c r="A7" s="261"/>
      <c r="B7" s="258" t="s">
        <v>75</v>
      </c>
      <c r="C7" s="248"/>
      <c r="D7" s="259"/>
      <c r="E7" s="258" t="s">
        <v>75</v>
      </c>
      <c r="F7" s="248"/>
      <c r="G7" s="259"/>
      <c r="H7" s="258" t="s">
        <v>75</v>
      </c>
      <c r="I7" s="248"/>
      <c r="J7" s="259"/>
      <c r="K7" s="258" t="s">
        <v>75</v>
      </c>
      <c r="L7" s="248"/>
      <c r="M7" s="259"/>
      <c r="N7" s="258" t="s">
        <v>75</v>
      </c>
      <c r="O7" s="248"/>
      <c r="P7" s="259"/>
      <c r="Q7" s="258" t="s">
        <v>75</v>
      </c>
      <c r="R7" s="248"/>
      <c r="S7" s="259"/>
      <c r="T7" s="258" t="s">
        <v>75</v>
      </c>
      <c r="U7" s="248"/>
      <c r="V7" s="259"/>
      <c r="W7" s="258" t="s">
        <v>75</v>
      </c>
      <c r="X7" s="248"/>
      <c r="Y7" s="259"/>
      <c r="Z7" s="258" t="s">
        <v>75</v>
      </c>
      <c r="AA7" s="248"/>
      <c r="AB7" s="259"/>
      <c r="AC7" s="258" t="s">
        <v>75</v>
      </c>
      <c r="AD7" s="248"/>
      <c r="AE7" s="259"/>
      <c r="AF7" s="258" t="s">
        <v>75</v>
      </c>
      <c r="AG7" s="248"/>
      <c r="AH7" s="259"/>
      <c r="AI7" s="258" t="s">
        <v>75</v>
      </c>
      <c r="AJ7" s="248"/>
      <c r="AK7" s="259"/>
      <c r="AL7" s="258" t="s">
        <v>75</v>
      </c>
      <c r="AM7" s="248"/>
      <c r="AN7" s="259"/>
      <c r="AO7" s="258" t="s">
        <v>75</v>
      </c>
      <c r="AP7" s="248"/>
      <c r="AQ7" s="248"/>
      <c r="AR7" s="258" t="s">
        <v>75</v>
      </c>
      <c r="AS7" s="248"/>
      <c r="AT7" s="259"/>
      <c r="AU7" s="248" t="s">
        <v>75</v>
      </c>
      <c r="AV7" s="248"/>
      <c r="AW7" s="249"/>
    </row>
    <row r="8" spans="1:49" s="3" customFormat="1" ht="12" thickBot="1">
      <c r="A8" s="262"/>
      <c r="B8" s="9" t="s">
        <v>76</v>
      </c>
      <c r="C8" s="10" t="s">
        <v>77</v>
      </c>
      <c r="D8" s="15" t="s">
        <v>78</v>
      </c>
      <c r="E8" s="9" t="s">
        <v>76</v>
      </c>
      <c r="F8" s="10" t="s">
        <v>77</v>
      </c>
      <c r="G8" s="15" t="s">
        <v>78</v>
      </c>
      <c r="H8" s="16" t="s">
        <v>76</v>
      </c>
      <c r="I8" s="10" t="s">
        <v>77</v>
      </c>
      <c r="J8" s="15" t="s">
        <v>78</v>
      </c>
      <c r="K8" s="9" t="s">
        <v>76</v>
      </c>
      <c r="L8" s="10" t="s">
        <v>77</v>
      </c>
      <c r="M8" s="15" t="s">
        <v>78</v>
      </c>
      <c r="N8" s="16" t="s">
        <v>76</v>
      </c>
      <c r="O8" s="10" t="s">
        <v>77</v>
      </c>
      <c r="P8" s="15" t="s">
        <v>78</v>
      </c>
      <c r="Q8" s="17" t="s">
        <v>76</v>
      </c>
      <c r="R8" s="18" t="s">
        <v>77</v>
      </c>
      <c r="S8" s="15" t="s">
        <v>78</v>
      </c>
      <c r="T8" s="17" t="s">
        <v>76</v>
      </c>
      <c r="U8" s="18" t="s">
        <v>77</v>
      </c>
      <c r="V8" s="15" t="s">
        <v>78</v>
      </c>
      <c r="W8" s="17" t="s">
        <v>76</v>
      </c>
      <c r="X8" s="18" t="s">
        <v>77</v>
      </c>
      <c r="Y8" s="15" t="s">
        <v>78</v>
      </c>
      <c r="Z8" s="17" t="s">
        <v>76</v>
      </c>
      <c r="AA8" s="18" t="s">
        <v>77</v>
      </c>
      <c r="AB8" s="15" t="s">
        <v>78</v>
      </c>
      <c r="AC8" s="17" t="s">
        <v>76</v>
      </c>
      <c r="AD8" s="18" t="s">
        <v>77</v>
      </c>
      <c r="AE8" s="15" t="s">
        <v>78</v>
      </c>
      <c r="AF8" s="17" t="s">
        <v>76</v>
      </c>
      <c r="AG8" s="18" t="s">
        <v>77</v>
      </c>
      <c r="AH8" s="15" t="s">
        <v>78</v>
      </c>
      <c r="AI8" s="17" t="s">
        <v>76</v>
      </c>
      <c r="AJ8" s="18" t="s">
        <v>77</v>
      </c>
      <c r="AK8" s="98" t="s">
        <v>78</v>
      </c>
      <c r="AL8" s="17" t="s">
        <v>76</v>
      </c>
      <c r="AM8" s="18" t="s">
        <v>77</v>
      </c>
      <c r="AN8" s="15" t="s">
        <v>78</v>
      </c>
      <c r="AO8" s="99" t="s">
        <v>76</v>
      </c>
      <c r="AP8" s="18" t="s">
        <v>77</v>
      </c>
      <c r="AQ8" s="98" t="s">
        <v>78</v>
      </c>
      <c r="AR8" s="17" t="s">
        <v>76</v>
      </c>
      <c r="AS8" s="18" t="s">
        <v>77</v>
      </c>
      <c r="AT8" s="15" t="s">
        <v>78</v>
      </c>
      <c r="AU8" s="99" t="s">
        <v>76</v>
      </c>
      <c r="AV8" s="18" t="s">
        <v>77</v>
      </c>
      <c r="AW8" s="22" t="s">
        <v>78</v>
      </c>
    </row>
    <row r="9" spans="1:49">
      <c r="A9" s="38" t="s">
        <v>1</v>
      </c>
      <c r="B9" s="11">
        <v>365</v>
      </c>
      <c r="C9" s="12">
        <v>6</v>
      </c>
      <c r="D9" s="19">
        <f>C9/B9*100</f>
        <v>1.6438356164383561</v>
      </c>
      <c r="E9" s="11">
        <v>362</v>
      </c>
      <c r="F9" s="12">
        <v>2</v>
      </c>
      <c r="G9" s="21">
        <f>F9/E9*100</f>
        <v>0.55248618784530379</v>
      </c>
      <c r="H9" s="11">
        <v>361</v>
      </c>
      <c r="I9" s="12">
        <v>2</v>
      </c>
      <c r="J9" s="19">
        <f>I9/H9*100</f>
        <v>0.554016620498615</v>
      </c>
      <c r="K9" s="11">
        <v>364</v>
      </c>
      <c r="L9" s="12">
        <v>4</v>
      </c>
      <c r="M9" s="21">
        <f>L9/K9*100</f>
        <v>1.098901098901099</v>
      </c>
      <c r="N9" s="11">
        <v>360</v>
      </c>
      <c r="O9" s="12">
        <v>10</v>
      </c>
      <c r="P9" s="14">
        <f>O9/N9*100</f>
        <v>2.7777777777777777</v>
      </c>
      <c r="Q9" s="186"/>
      <c r="R9" s="187"/>
      <c r="S9" s="188"/>
      <c r="T9" s="189"/>
      <c r="U9" s="190"/>
      <c r="V9" s="191"/>
      <c r="W9" s="186"/>
      <c r="X9" s="192"/>
      <c r="Y9" s="191"/>
      <c r="Z9" s="193"/>
      <c r="AA9" s="194"/>
      <c r="AB9" s="191"/>
      <c r="AC9" s="189"/>
      <c r="AD9" s="190"/>
      <c r="AE9" s="191"/>
      <c r="AF9" s="189"/>
      <c r="AG9" s="190"/>
      <c r="AH9" s="191"/>
      <c r="AI9" s="195"/>
      <c r="AJ9" s="196"/>
      <c r="AK9" s="197"/>
      <c r="AL9" s="198"/>
      <c r="AM9" s="173"/>
      <c r="AN9" s="199"/>
      <c r="AO9" s="195"/>
      <c r="AP9" s="196"/>
      <c r="AQ9" s="197"/>
      <c r="AR9" s="195"/>
      <c r="AS9" s="196"/>
      <c r="AT9" s="191"/>
      <c r="AU9" s="196"/>
      <c r="AV9" s="196"/>
      <c r="AW9" s="200"/>
    </row>
    <row r="10" spans="1:49">
      <c r="A10" s="39" t="s">
        <v>3</v>
      </c>
      <c r="B10" s="13">
        <v>1716</v>
      </c>
      <c r="C10" s="8">
        <v>0</v>
      </c>
      <c r="D10" s="20">
        <f t="shared" ref="D10:D73" si="0">C10/B10*100</f>
        <v>0</v>
      </c>
      <c r="E10" s="13">
        <v>1686</v>
      </c>
      <c r="F10" s="8">
        <v>0</v>
      </c>
      <c r="G10" s="21">
        <f t="shared" ref="G10:G73" si="1">F10/E10*100</f>
        <v>0</v>
      </c>
      <c r="H10" s="13">
        <v>1669</v>
      </c>
      <c r="I10" s="8">
        <v>0</v>
      </c>
      <c r="J10" s="20">
        <f>I10/H10*100</f>
        <v>0</v>
      </c>
      <c r="K10" s="13">
        <v>1655</v>
      </c>
      <c r="L10" s="8">
        <v>0</v>
      </c>
      <c r="M10" s="21">
        <f>L10/K10*100</f>
        <v>0</v>
      </c>
      <c r="N10" s="13">
        <v>1628</v>
      </c>
      <c r="O10" s="8">
        <v>0</v>
      </c>
      <c r="P10" s="14">
        <f>O10/N10*100</f>
        <v>0</v>
      </c>
      <c r="Q10" s="193"/>
      <c r="R10" s="201"/>
      <c r="S10" s="188"/>
      <c r="T10" s="202"/>
      <c r="U10" s="176"/>
      <c r="V10" s="199"/>
      <c r="W10" s="193"/>
      <c r="X10" s="194"/>
      <c r="Y10" s="199"/>
      <c r="Z10" s="193"/>
      <c r="AA10" s="194"/>
      <c r="AB10" s="199"/>
      <c r="AC10" s="202"/>
      <c r="AD10" s="176"/>
      <c r="AE10" s="199"/>
      <c r="AF10" s="202"/>
      <c r="AG10" s="176"/>
      <c r="AH10" s="199"/>
      <c r="AI10" s="198"/>
      <c r="AJ10" s="173"/>
      <c r="AK10" s="188"/>
      <c r="AL10" s="198"/>
      <c r="AM10" s="173"/>
      <c r="AN10" s="199"/>
      <c r="AO10" s="198"/>
      <c r="AP10" s="173"/>
      <c r="AQ10" s="188"/>
      <c r="AR10" s="198"/>
      <c r="AS10" s="173"/>
      <c r="AT10" s="199"/>
      <c r="AU10" s="173"/>
      <c r="AV10" s="173"/>
      <c r="AW10" s="203"/>
    </row>
    <row r="11" spans="1:49">
      <c r="A11" s="39" t="s">
        <v>4</v>
      </c>
      <c r="B11" s="13">
        <v>973</v>
      </c>
      <c r="C11" s="8">
        <v>0</v>
      </c>
      <c r="D11" s="20">
        <f t="shared" si="0"/>
        <v>0</v>
      </c>
      <c r="E11" s="13">
        <v>973</v>
      </c>
      <c r="F11" s="8">
        <v>0</v>
      </c>
      <c r="G11" s="21">
        <f t="shared" si="1"/>
        <v>0</v>
      </c>
      <c r="H11" s="13">
        <v>974</v>
      </c>
      <c r="I11" s="8">
        <v>0</v>
      </c>
      <c r="J11" s="20">
        <f t="shared" ref="J11:J74" si="2">I11/H11*100</f>
        <v>0</v>
      </c>
      <c r="K11" s="13">
        <v>976</v>
      </c>
      <c r="L11" s="8">
        <v>0</v>
      </c>
      <c r="M11" s="21">
        <f t="shared" ref="M11:M74" si="3">L11/K11*100</f>
        <v>0</v>
      </c>
      <c r="N11" s="13">
        <v>980</v>
      </c>
      <c r="O11" s="8">
        <v>0</v>
      </c>
      <c r="P11" s="14">
        <f t="shared" ref="P11:P74" si="4">O11/N11*100</f>
        <v>0</v>
      </c>
      <c r="Q11" s="193"/>
      <c r="R11" s="201"/>
      <c r="S11" s="188"/>
      <c r="T11" s="202"/>
      <c r="U11" s="176"/>
      <c r="V11" s="199"/>
      <c r="W11" s="193"/>
      <c r="X11" s="194"/>
      <c r="Y11" s="199"/>
      <c r="Z11" s="193"/>
      <c r="AA11" s="194"/>
      <c r="AB11" s="199"/>
      <c r="AC11" s="202"/>
      <c r="AD11" s="176"/>
      <c r="AE11" s="199"/>
      <c r="AF11" s="202"/>
      <c r="AG11" s="176"/>
      <c r="AH11" s="199"/>
      <c r="AI11" s="198"/>
      <c r="AJ11" s="173"/>
      <c r="AK11" s="188"/>
      <c r="AL11" s="198"/>
      <c r="AM11" s="173"/>
      <c r="AN11" s="199"/>
      <c r="AO11" s="198"/>
      <c r="AP11" s="173"/>
      <c r="AQ11" s="188"/>
      <c r="AR11" s="198"/>
      <c r="AS11" s="173"/>
      <c r="AT11" s="199"/>
      <c r="AU11" s="173"/>
      <c r="AV11" s="173"/>
      <c r="AW11" s="203"/>
    </row>
    <row r="12" spans="1:49">
      <c r="A12" s="39" t="s">
        <v>2</v>
      </c>
      <c r="B12" s="13">
        <v>560</v>
      </c>
      <c r="C12" s="8">
        <v>0</v>
      </c>
      <c r="D12" s="20">
        <f t="shared" si="0"/>
        <v>0</v>
      </c>
      <c r="E12" s="13">
        <v>560</v>
      </c>
      <c r="F12" s="8">
        <v>0</v>
      </c>
      <c r="G12" s="21">
        <f t="shared" si="1"/>
        <v>0</v>
      </c>
      <c r="H12" s="13">
        <v>561</v>
      </c>
      <c r="I12" s="8">
        <v>0</v>
      </c>
      <c r="J12" s="20">
        <f t="shared" si="2"/>
        <v>0</v>
      </c>
      <c r="K12" s="13">
        <v>552</v>
      </c>
      <c r="L12" s="8">
        <v>0</v>
      </c>
      <c r="M12" s="21">
        <f t="shared" si="3"/>
        <v>0</v>
      </c>
      <c r="N12" s="13">
        <v>548</v>
      </c>
      <c r="O12" s="8">
        <v>0</v>
      </c>
      <c r="P12" s="14">
        <f t="shared" si="4"/>
        <v>0</v>
      </c>
      <c r="Q12" s="193"/>
      <c r="R12" s="201"/>
      <c r="S12" s="188"/>
      <c r="T12" s="202"/>
      <c r="U12" s="176"/>
      <c r="V12" s="199"/>
      <c r="W12" s="193"/>
      <c r="X12" s="194"/>
      <c r="Y12" s="199"/>
      <c r="Z12" s="193"/>
      <c r="AA12" s="194"/>
      <c r="AB12" s="199"/>
      <c r="AC12" s="202"/>
      <c r="AD12" s="176"/>
      <c r="AE12" s="199"/>
      <c r="AF12" s="202"/>
      <c r="AG12" s="176"/>
      <c r="AH12" s="199"/>
      <c r="AI12" s="198"/>
      <c r="AJ12" s="173"/>
      <c r="AK12" s="188"/>
      <c r="AL12" s="198"/>
      <c r="AM12" s="173"/>
      <c r="AN12" s="199"/>
      <c r="AO12" s="198"/>
      <c r="AP12" s="173"/>
      <c r="AQ12" s="188"/>
      <c r="AR12" s="198"/>
      <c r="AS12" s="173"/>
      <c r="AT12" s="199"/>
      <c r="AU12" s="173"/>
      <c r="AV12" s="173"/>
      <c r="AW12" s="203"/>
    </row>
    <row r="13" spans="1:49">
      <c r="A13" s="39" t="s">
        <v>6</v>
      </c>
      <c r="B13" s="13">
        <v>343</v>
      </c>
      <c r="C13" s="8">
        <v>0</v>
      </c>
      <c r="D13" s="20">
        <f t="shared" si="0"/>
        <v>0</v>
      </c>
      <c r="E13" s="13">
        <v>345</v>
      </c>
      <c r="F13" s="8">
        <v>0</v>
      </c>
      <c r="G13" s="21">
        <f t="shared" si="1"/>
        <v>0</v>
      </c>
      <c r="H13" s="13">
        <v>344</v>
      </c>
      <c r="I13" s="8">
        <v>0</v>
      </c>
      <c r="J13" s="20">
        <f t="shared" si="2"/>
        <v>0</v>
      </c>
      <c r="K13" s="13">
        <v>354</v>
      </c>
      <c r="L13" s="8">
        <v>0</v>
      </c>
      <c r="M13" s="21">
        <f t="shared" si="3"/>
        <v>0</v>
      </c>
      <c r="N13" s="13">
        <v>363</v>
      </c>
      <c r="O13" s="8">
        <v>0</v>
      </c>
      <c r="P13" s="14">
        <f t="shared" si="4"/>
        <v>0</v>
      </c>
      <c r="Q13" s="193"/>
      <c r="R13" s="201"/>
      <c r="S13" s="188"/>
      <c r="T13" s="202"/>
      <c r="U13" s="176"/>
      <c r="V13" s="199"/>
      <c r="W13" s="193"/>
      <c r="X13" s="194"/>
      <c r="Y13" s="199"/>
      <c r="Z13" s="193"/>
      <c r="AA13" s="194"/>
      <c r="AB13" s="199"/>
      <c r="AC13" s="202"/>
      <c r="AD13" s="176"/>
      <c r="AE13" s="199"/>
      <c r="AF13" s="202"/>
      <c r="AG13" s="176"/>
      <c r="AH13" s="199"/>
      <c r="AI13" s="198"/>
      <c r="AJ13" s="173"/>
      <c r="AK13" s="188"/>
      <c r="AL13" s="198"/>
      <c r="AM13" s="173"/>
      <c r="AN13" s="199"/>
      <c r="AO13" s="198"/>
      <c r="AP13" s="173"/>
      <c r="AQ13" s="188"/>
      <c r="AR13" s="198"/>
      <c r="AS13" s="173"/>
      <c r="AT13" s="199"/>
      <c r="AU13" s="173"/>
      <c r="AV13" s="173"/>
      <c r="AW13" s="203"/>
    </row>
    <row r="14" spans="1:49">
      <c r="A14" s="39" t="s">
        <v>5</v>
      </c>
      <c r="B14" s="13">
        <v>546</v>
      </c>
      <c r="C14" s="8">
        <v>0</v>
      </c>
      <c r="D14" s="20">
        <f t="shared" si="0"/>
        <v>0</v>
      </c>
      <c r="E14" s="13">
        <v>546</v>
      </c>
      <c r="F14" s="8">
        <v>0</v>
      </c>
      <c r="G14" s="21">
        <f t="shared" si="1"/>
        <v>0</v>
      </c>
      <c r="H14" s="13">
        <v>549</v>
      </c>
      <c r="I14" s="8">
        <v>0</v>
      </c>
      <c r="J14" s="20">
        <f t="shared" si="2"/>
        <v>0</v>
      </c>
      <c r="K14" s="13">
        <v>549</v>
      </c>
      <c r="L14" s="8">
        <v>0</v>
      </c>
      <c r="M14" s="21">
        <f t="shared" si="3"/>
        <v>0</v>
      </c>
      <c r="N14" s="13">
        <v>547</v>
      </c>
      <c r="O14" s="8">
        <v>0</v>
      </c>
      <c r="P14" s="14">
        <f t="shared" si="4"/>
        <v>0</v>
      </c>
      <c r="Q14" s="193"/>
      <c r="R14" s="201"/>
      <c r="S14" s="188"/>
      <c r="T14" s="202"/>
      <c r="U14" s="176"/>
      <c r="V14" s="199"/>
      <c r="W14" s="193"/>
      <c r="X14" s="194"/>
      <c r="Y14" s="199"/>
      <c r="Z14" s="193"/>
      <c r="AA14" s="194"/>
      <c r="AB14" s="199"/>
      <c r="AC14" s="202"/>
      <c r="AD14" s="176"/>
      <c r="AE14" s="199"/>
      <c r="AF14" s="202"/>
      <c r="AG14" s="176"/>
      <c r="AH14" s="199"/>
      <c r="AI14" s="198"/>
      <c r="AJ14" s="173"/>
      <c r="AK14" s="188"/>
      <c r="AL14" s="198"/>
      <c r="AM14" s="173"/>
      <c r="AN14" s="199"/>
      <c r="AO14" s="198"/>
      <c r="AP14" s="173"/>
      <c r="AQ14" s="188"/>
      <c r="AR14" s="198"/>
      <c r="AS14" s="173"/>
      <c r="AT14" s="199"/>
      <c r="AU14" s="173"/>
      <c r="AV14" s="173"/>
      <c r="AW14" s="203"/>
    </row>
    <row r="15" spans="1:49">
      <c r="A15" s="40" t="s">
        <v>81</v>
      </c>
      <c r="B15" s="13">
        <v>375</v>
      </c>
      <c r="C15" s="8">
        <v>0</v>
      </c>
      <c r="D15" s="20">
        <f t="shared" si="0"/>
        <v>0</v>
      </c>
      <c r="E15" s="13">
        <v>369</v>
      </c>
      <c r="F15" s="8">
        <v>0</v>
      </c>
      <c r="G15" s="21">
        <f t="shared" si="1"/>
        <v>0</v>
      </c>
      <c r="H15" s="13">
        <v>367</v>
      </c>
      <c r="I15" s="8">
        <v>0</v>
      </c>
      <c r="J15" s="20">
        <f t="shared" si="2"/>
        <v>0</v>
      </c>
      <c r="K15" s="13">
        <v>365</v>
      </c>
      <c r="L15" s="8">
        <v>0</v>
      </c>
      <c r="M15" s="21">
        <f t="shared" si="3"/>
        <v>0</v>
      </c>
      <c r="N15" s="13">
        <v>371</v>
      </c>
      <c r="O15" s="8">
        <v>0</v>
      </c>
      <c r="P15" s="14">
        <f t="shared" si="4"/>
        <v>0</v>
      </c>
      <c r="Q15" s="193"/>
      <c r="R15" s="201"/>
      <c r="S15" s="188"/>
      <c r="T15" s="202"/>
      <c r="U15" s="176"/>
      <c r="V15" s="199"/>
      <c r="W15" s="193"/>
      <c r="X15" s="194"/>
      <c r="Y15" s="199"/>
      <c r="Z15" s="193"/>
      <c r="AA15" s="194"/>
      <c r="AB15" s="199"/>
      <c r="AC15" s="202"/>
      <c r="AD15" s="176"/>
      <c r="AE15" s="199"/>
      <c r="AF15" s="202"/>
      <c r="AG15" s="176"/>
      <c r="AH15" s="199"/>
      <c r="AI15" s="198"/>
      <c r="AJ15" s="173"/>
      <c r="AK15" s="188"/>
      <c r="AL15" s="198"/>
      <c r="AM15" s="173"/>
      <c r="AN15" s="199"/>
      <c r="AO15" s="198"/>
      <c r="AP15" s="173"/>
      <c r="AQ15" s="188"/>
      <c r="AR15" s="198"/>
      <c r="AS15" s="173"/>
      <c r="AT15" s="199"/>
      <c r="AU15" s="173"/>
      <c r="AV15" s="173"/>
      <c r="AW15" s="203"/>
    </row>
    <row r="16" spans="1:49">
      <c r="A16" s="39" t="s">
        <v>9</v>
      </c>
      <c r="B16" s="13">
        <v>4392</v>
      </c>
      <c r="C16" s="8">
        <v>60</v>
      </c>
      <c r="D16" s="20">
        <f t="shared" si="0"/>
        <v>1.3661202185792349</v>
      </c>
      <c r="E16" s="13">
        <v>4383</v>
      </c>
      <c r="F16" s="8">
        <v>81</v>
      </c>
      <c r="G16" s="21">
        <f t="shared" si="1"/>
        <v>1.8480492813141685</v>
      </c>
      <c r="H16" s="13">
        <v>4395</v>
      </c>
      <c r="I16" s="8">
        <v>90</v>
      </c>
      <c r="J16" s="20">
        <f t="shared" si="2"/>
        <v>2.0477815699658701</v>
      </c>
      <c r="K16" s="13">
        <v>4378</v>
      </c>
      <c r="L16" s="8">
        <v>82</v>
      </c>
      <c r="M16" s="21">
        <f t="shared" si="3"/>
        <v>1.8730013704888075</v>
      </c>
      <c r="N16" s="13">
        <v>4302</v>
      </c>
      <c r="O16" s="8">
        <v>102</v>
      </c>
      <c r="P16" s="14">
        <f t="shared" si="4"/>
        <v>2.3709902370990235</v>
      </c>
      <c r="Q16" s="193"/>
      <c r="R16" s="201"/>
      <c r="S16" s="188"/>
      <c r="T16" s="202"/>
      <c r="U16" s="176"/>
      <c r="V16" s="199"/>
      <c r="W16" s="193"/>
      <c r="X16" s="194"/>
      <c r="Y16" s="199"/>
      <c r="Z16" s="193"/>
      <c r="AA16" s="194"/>
      <c r="AB16" s="199"/>
      <c r="AC16" s="202"/>
      <c r="AD16" s="176"/>
      <c r="AE16" s="199"/>
      <c r="AF16" s="202"/>
      <c r="AG16" s="176"/>
      <c r="AH16" s="199"/>
      <c r="AI16" s="198"/>
      <c r="AJ16" s="173"/>
      <c r="AK16" s="188"/>
      <c r="AL16" s="198"/>
      <c r="AM16" s="173"/>
      <c r="AN16" s="199"/>
      <c r="AO16" s="198"/>
      <c r="AP16" s="173"/>
      <c r="AQ16" s="188"/>
      <c r="AR16" s="198"/>
      <c r="AS16" s="173"/>
      <c r="AT16" s="199"/>
      <c r="AU16" s="173"/>
      <c r="AV16" s="173"/>
      <c r="AW16" s="203"/>
    </row>
    <row r="17" spans="1:49">
      <c r="A17" s="39" t="s">
        <v>10</v>
      </c>
      <c r="B17" s="13">
        <v>3171</v>
      </c>
      <c r="C17" s="8">
        <v>3</v>
      </c>
      <c r="D17" s="20">
        <f t="shared" si="0"/>
        <v>9.46073793755913E-2</v>
      </c>
      <c r="E17" s="13">
        <v>3156</v>
      </c>
      <c r="F17" s="8">
        <v>11</v>
      </c>
      <c r="G17" s="21">
        <f t="shared" si="1"/>
        <v>0.3485424588086185</v>
      </c>
      <c r="H17" s="13">
        <v>3150</v>
      </c>
      <c r="I17" s="8">
        <v>12</v>
      </c>
      <c r="J17" s="20">
        <f t="shared" si="2"/>
        <v>0.38095238095238093</v>
      </c>
      <c r="K17" s="13">
        <v>3145</v>
      </c>
      <c r="L17" s="8">
        <v>6</v>
      </c>
      <c r="M17" s="21">
        <f t="shared" si="3"/>
        <v>0.19077901430842606</v>
      </c>
      <c r="N17" s="13">
        <v>3144</v>
      </c>
      <c r="O17" s="8">
        <v>13</v>
      </c>
      <c r="P17" s="14">
        <f t="shared" si="4"/>
        <v>0.41348600508905847</v>
      </c>
      <c r="Q17" s="193"/>
      <c r="R17" s="201"/>
      <c r="S17" s="188"/>
      <c r="T17" s="202"/>
      <c r="U17" s="176"/>
      <c r="V17" s="199"/>
      <c r="W17" s="193"/>
      <c r="X17" s="194"/>
      <c r="Y17" s="199"/>
      <c r="Z17" s="193"/>
      <c r="AA17" s="194"/>
      <c r="AB17" s="199"/>
      <c r="AC17" s="202"/>
      <c r="AD17" s="176"/>
      <c r="AE17" s="199"/>
      <c r="AF17" s="202"/>
      <c r="AG17" s="176"/>
      <c r="AH17" s="199"/>
      <c r="AI17" s="198"/>
      <c r="AJ17" s="173"/>
      <c r="AK17" s="188"/>
      <c r="AL17" s="198"/>
      <c r="AM17" s="173"/>
      <c r="AN17" s="199"/>
      <c r="AO17" s="198"/>
      <c r="AP17" s="173"/>
      <c r="AQ17" s="188"/>
      <c r="AR17" s="198"/>
      <c r="AS17" s="173"/>
      <c r="AT17" s="199"/>
      <c r="AU17" s="173"/>
      <c r="AV17" s="173"/>
      <c r="AW17" s="203"/>
    </row>
    <row r="18" spans="1:49">
      <c r="A18" s="39" t="s">
        <v>11</v>
      </c>
      <c r="B18" s="13">
        <v>597</v>
      </c>
      <c r="C18" s="8">
        <v>0</v>
      </c>
      <c r="D18" s="20">
        <f t="shared" si="0"/>
        <v>0</v>
      </c>
      <c r="E18" s="13">
        <v>599</v>
      </c>
      <c r="F18" s="8">
        <v>0</v>
      </c>
      <c r="G18" s="21">
        <f t="shared" si="1"/>
        <v>0</v>
      </c>
      <c r="H18" s="13">
        <v>591</v>
      </c>
      <c r="I18" s="8">
        <v>0</v>
      </c>
      <c r="J18" s="20">
        <f t="shared" si="2"/>
        <v>0</v>
      </c>
      <c r="K18" s="13">
        <v>592</v>
      </c>
      <c r="L18" s="8">
        <v>0</v>
      </c>
      <c r="M18" s="21">
        <f t="shared" si="3"/>
        <v>0</v>
      </c>
      <c r="N18" s="13">
        <v>591</v>
      </c>
      <c r="O18" s="8">
        <v>0</v>
      </c>
      <c r="P18" s="14">
        <f t="shared" si="4"/>
        <v>0</v>
      </c>
      <c r="Q18" s="193"/>
      <c r="R18" s="201"/>
      <c r="S18" s="188"/>
      <c r="T18" s="202"/>
      <c r="U18" s="176"/>
      <c r="V18" s="199"/>
      <c r="W18" s="193"/>
      <c r="X18" s="194"/>
      <c r="Y18" s="199"/>
      <c r="Z18" s="193"/>
      <c r="AA18" s="194"/>
      <c r="AB18" s="199"/>
      <c r="AC18" s="202"/>
      <c r="AD18" s="176"/>
      <c r="AE18" s="199"/>
      <c r="AF18" s="202"/>
      <c r="AG18" s="176"/>
      <c r="AH18" s="199"/>
      <c r="AI18" s="198"/>
      <c r="AJ18" s="173"/>
      <c r="AK18" s="188"/>
      <c r="AL18" s="198"/>
      <c r="AM18" s="173"/>
      <c r="AN18" s="199"/>
      <c r="AO18" s="198"/>
      <c r="AP18" s="173"/>
      <c r="AQ18" s="188"/>
      <c r="AR18" s="198"/>
      <c r="AS18" s="173"/>
      <c r="AT18" s="199"/>
      <c r="AU18" s="173"/>
      <c r="AV18" s="173"/>
      <c r="AW18" s="203"/>
    </row>
    <row r="19" spans="1:49">
      <c r="A19" s="39" t="s">
        <v>14</v>
      </c>
      <c r="B19" s="13">
        <v>707</v>
      </c>
      <c r="C19" s="8">
        <v>2</v>
      </c>
      <c r="D19" s="20">
        <f t="shared" si="0"/>
        <v>0.28288543140028288</v>
      </c>
      <c r="E19" s="13">
        <v>711</v>
      </c>
      <c r="F19" s="8">
        <v>5</v>
      </c>
      <c r="G19" s="21">
        <f t="shared" si="1"/>
        <v>0.70323488045007032</v>
      </c>
      <c r="H19" s="13">
        <v>718</v>
      </c>
      <c r="I19" s="8">
        <v>5</v>
      </c>
      <c r="J19" s="20">
        <f t="shared" si="2"/>
        <v>0.69637883008356549</v>
      </c>
      <c r="K19" s="13">
        <v>721</v>
      </c>
      <c r="L19" s="8">
        <v>10</v>
      </c>
      <c r="M19" s="21">
        <f t="shared" si="3"/>
        <v>1.3869625520110958</v>
      </c>
      <c r="N19" s="13">
        <v>717</v>
      </c>
      <c r="O19" s="8">
        <v>6</v>
      </c>
      <c r="P19" s="14">
        <f t="shared" si="4"/>
        <v>0.83682008368200833</v>
      </c>
      <c r="Q19" s="193"/>
      <c r="R19" s="201"/>
      <c r="S19" s="188"/>
      <c r="T19" s="202"/>
      <c r="U19" s="176"/>
      <c r="V19" s="199"/>
      <c r="W19" s="193"/>
      <c r="X19" s="194"/>
      <c r="Y19" s="199"/>
      <c r="Z19" s="193"/>
      <c r="AA19" s="194"/>
      <c r="AB19" s="199"/>
      <c r="AC19" s="202"/>
      <c r="AD19" s="176"/>
      <c r="AE19" s="199"/>
      <c r="AF19" s="202"/>
      <c r="AG19" s="176"/>
      <c r="AH19" s="199"/>
      <c r="AI19" s="198"/>
      <c r="AJ19" s="173"/>
      <c r="AK19" s="188"/>
      <c r="AL19" s="198"/>
      <c r="AM19" s="173"/>
      <c r="AN19" s="199"/>
      <c r="AO19" s="198"/>
      <c r="AP19" s="173"/>
      <c r="AQ19" s="188"/>
      <c r="AR19" s="198"/>
      <c r="AS19" s="173"/>
      <c r="AT19" s="199"/>
      <c r="AU19" s="173"/>
      <c r="AV19" s="173"/>
      <c r="AW19" s="203"/>
    </row>
    <row r="20" spans="1:49">
      <c r="A20" s="39" t="s">
        <v>12</v>
      </c>
      <c r="B20" s="13">
        <v>138</v>
      </c>
      <c r="C20" s="8">
        <v>0</v>
      </c>
      <c r="D20" s="20">
        <f t="shared" si="0"/>
        <v>0</v>
      </c>
      <c r="E20" s="13">
        <v>137</v>
      </c>
      <c r="F20" s="8">
        <v>0</v>
      </c>
      <c r="G20" s="21">
        <f t="shared" si="1"/>
        <v>0</v>
      </c>
      <c r="H20" s="13">
        <v>136</v>
      </c>
      <c r="I20" s="8">
        <v>0</v>
      </c>
      <c r="J20" s="20">
        <f t="shared" si="2"/>
        <v>0</v>
      </c>
      <c r="K20" s="13">
        <v>137</v>
      </c>
      <c r="L20" s="8">
        <v>0</v>
      </c>
      <c r="M20" s="21">
        <f t="shared" si="3"/>
        <v>0</v>
      </c>
      <c r="N20" s="13">
        <v>136</v>
      </c>
      <c r="O20" s="8">
        <v>0</v>
      </c>
      <c r="P20" s="14">
        <f t="shared" si="4"/>
        <v>0</v>
      </c>
      <c r="Q20" s="193"/>
      <c r="R20" s="201"/>
      <c r="S20" s="188"/>
      <c r="T20" s="202"/>
      <c r="U20" s="176"/>
      <c r="V20" s="199"/>
      <c r="W20" s="193"/>
      <c r="X20" s="194"/>
      <c r="Y20" s="199"/>
      <c r="Z20" s="193"/>
      <c r="AA20" s="194"/>
      <c r="AB20" s="199"/>
      <c r="AC20" s="202"/>
      <c r="AD20" s="176"/>
      <c r="AE20" s="199"/>
      <c r="AF20" s="202"/>
      <c r="AG20" s="176"/>
      <c r="AH20" s="199"/>
      <c r="AI20" s="198"/>
      <c r="AJ20" s="173"/>
      <c r="AK20" s="188"/>
      <c r="AL20" s="198"/>
      <c r="AM20" s="173"/>
      <c r="AN20" s="199"/>
      <c r="AO20" s="198"/>
      <c r="AP20" s="173"/>
      <c r="AQ20" s="188"/>
      <c r="AR20" s="198"/>
      <c r="AS20" s="173"/>
      <c r="AT20" s="199"/>
      <c r="AU20" s="173"/>
      <c r="AV20" s="173"/>
      <c r="AW20" s="203"/>
    </row>
    <row r="21" spans="1:49">
      <c r="A21" s="39" t="s">
        <v>13</v>
      </c>
      <c r="B21" s="13">
        <v>1257</v>
      </c>
      <c r="C21" s="8">
        <v>8</v>
      </c>
      <c r="D21" s="20">
        <f t="shared" si="0"/>
        <v>0.63643595863166269</v>
      </c>
      <c r="E21" s="13">
        <v>1278</v>
      </c>
      <c r="F21" s="8">
        <v>20</v>
      </c>
      <c r="G21" s="21">
        <f t="shared" si="1"/>
        <v>1.5649452269170578</v>
      </c>
      <c r="H21" s="13">
        <v>1276</v>
      </c>
      <c r="I21" s="8">
        <v>27</v>
      </c>
      <c r="J21" s="20">
        <f t="shared" si="2"/>
        <v>2.1159874608150471</v>
      </c>
      <c r="K21" s="13">
        <v>1280</v>
      </c>
      <c r="L21" s="8">
        <v>20</v>
      </c>
      <c r="M21" s="21">
        <f t="shared" si="3"/>
        <v>1.5625</v>
      </c>
      <c r="N21" s="13">
        <v>1278</v>
      </c>
      <c r="O21" s="8">
        <v>29</v>
      </c>
      <c r="P21" s="14">
        <f t="shared" si="4"/>
        <v>2.2691705790297343</v>
      </c>
      <c r="Q21" s="193"/>
      <c r="R21" s="201"/>
      <c r="S21" s="188"/>
      <c r="T21" s="202"/>
      <c r="U21" s="176"/>
      <c r="V21" s="199"/>
      <c r="W21" s="193"/>
      <c r="X21" s="194"/>
      <c r="Y21" s="199"/>
      <c r="Z21" s="193"/>
      <c r="AA21" s="194"/>
      <c r="AB21" s="199"/>
      <c r="AC21" s="202"/>
      <c r="AD21" s="176"/>
      <c r="AE21" s="199"/>
      <c r="AF21" s="202"/>
      <c r="AG21" s="176"/>
      <c r="AH21" s="199"/>
      <c r="AI21" s="198"/>
      <c r="AJ21" s="173"/>
      <c r="AK21" s="188"/>
      <c r="AL21" s="198"/>
      <c r="AM21" s="173"/>
      <c r="AN21" s="199"/>
      <c r="AO21" s="198"/>
      <c r="AP21" s="173"/>
      <c r="AQ21" s="188"/>
      <c r="AR21" s="198"/>
      <c r="AS21" s="173"/>
      <c r="AT21" s="199"/>
      <c r="AU21" s="173"/>
      <c r="AV21" s="173"/>
      <c r="AW21" s="203"/>
    </row>
    <row r="22" spans="1:49">
      <c r="A22" s="39" t="s">
        <v>7</v>
      </c>
      <c r="B22" s="13">
        <v>1139</v>
      </c>
      <c r="C22" s="8">
        <v>2</v>
      </c>
      <c r="D22" s="20">
        <f t="shared" si="0"/>
        <v>0.17559262510974538</v>
      </c>
      <c r="E22" s="13">
        <v>1127</v>
      </c>
      <c r="F22" s="8">
        <v>5</v>
      </c>
      <c r="G22" s="21">
        <f t="shared" si="1"/>
        <v>0.44365572315882873</v>
      </c>
      <c r="H22" s="13">
        <v>1121</v>
      </c>
      <c r="I22" s="8">
        <v>41</v>
      </c>
      <c r="J22" s="20">
        <f t="shared" si="2"/>
        <v>3.6574487065120427</v>
      </c>
      <c r="K22" s="13">
        <v>1113</v>
      </c>
      <c r="L22" s="8">
        <v>5</v>
      </c>
      <c r="M22" s="21">
        <f t="shared" si="3"/>
        <v>0.44923629829290207</v>
      </c>
      <c r="N22" s="13">
        <v>1105</v>
      </c>
      <c r="O22" s="8">
        <v>4</v>
      </c>
      <c r="P22" s="14">
        <f t="shared" si="4"/>
        <v>0.36199095022624433</v>
      </c>
      <c r="Q22" s="193"/>
      <c r="R22" s="201"/>
      <c r="S22" s="188"/>
      <c r="T22" s="202"/>
      <c r="U22" s="176"/>
      <c r="V22" s="199"/>
      <c r="W22" s="193"/>
      <c r="X22" s="194"/>
      <c r="Y22" s="199"/>
      <c r="Z22" s="193"/>
      <c r="AA22" s="194"/>
      <c r="AB22" s="199"/>
      <c r="AC22" s="202"/>
      <c r="AD22" s="176"/>
      <c r="AE22" s="199"/>
      <c r="AF22" s="202"/>
      <c r="AG22" s="176"/>
      <c r="AH22" s="199"/>
      <c r="AI22" s="198"/>
      <c r="AJ22" s="173"/>
      <c r="AK22" s="188"/>
      <c r="AL22" s="198"/>
      <c r="AM22" s="173"/>
      <c r="AN22" s="199"/>
      <c r="AO22" s="198"/>
      <c r="AP22" s="173"/>
      <c r="AQ22" s="188"/>
      <c r="AR22" s="198"/>
      <c r="AS22" s="173"/>
      <c r="AT22" s="199"/>
      <c r="AU22" s="173"/>
      <c r="AV22" s="173"/>
      <c r="AW22" s="203"/>
    </row>
    <row r="23" spans="1:49">
      <c r="A23" s="39" t="s">
        <v>16</v>
      </c>
      <c r="B23" s="13">
        <v>349</v>
      </c>
      <c r="C23" s="8">
        <v>0</v>
      </c>
      <c r="D23" s="20">
        <f t="shared" si="0"/>
        <v>0</v>
      </c>
      <c r="E23" s="13">
        <v>344</v>
      </c>
      <c r="F23" s="8">
        <v>0</v>
      </c>
      <c r="G23" s="21">
        <f t="shared" si="1"/>
        <v>0</v>
      </c>
      <c r="H23" s="13">
        <v>340</v>
      </c>
      <c r="I23" s="8">
        <v>0</v>
      </c>
      <c r="J23" s="20">
        <f t="shared" si="2"/>
        <v>0</v>
      </c>
      <c r="K23" s="13">
        <v>339</v>
      </c>
      <c r="L23" s="8">
        <v>0</v>
      </c>
      <c r="M23" s="21">
        <f t="shared" si="3"/>
        <v>0</v>
      </c>
      <c r="N23" s="13">
        <v>336</v>
      </c>
      <c r="O23" s="8">
        <v>0</v>
      </c>
      <c r="P23" s="14">
        <f t="shared" si="4"/>
        <v>0</v>
      </c>
      <c r="Q23" s="193"/>
      <c r="R23" s="201"/>
      <c r="S23" s="188"/>
      <c r="T23" s="202"/>
      <c r="U23" s="176"/>
      <c r="V23" s="199"/>
      <c r="W23" s="193"/>
      <c r="X23" s="194"/>
      <c r="Y23" s="199"/>
      <c r="Z23" s="193"/>
      <c r="AA23" s="194"/>
      <c r="AB23" s="199"/>
      <c r="AC23" s="202"/>
      <c r="AD23" s="176"/>
      <c r="AE23" s="199"/>
      <c r="AF23" s="202"/>
      <c r="AG23" s="176"/>
      <c r="AH23" s="199"/>
      <c r="AI23" s="198"/>
      <c r="AJ23" s="173"/>
      <c r="AK23" s="188"/>
      <c r="AL23" s="198"/>
      <c r="AM23" s="173"/>
      <c r="AN23" s="199"/>
      <c r="AO23" s="198"/>
      <c r="AP23" s="173"/>
      <c r="AQ23" s="188"/>
      <c r="AR23" s="198"/>
      <c r="AS23" s="173"/>
      <c r="AT23" s="199"/>
      <c r="AU23" s="173"/>
      <c r="AV23" s="173"/>
      <c r="AW23" s="203"/>
    </row>
    <row r="24" spans="1:49">
      <c r="A24" s="39" t="s">
        <v>17</v>
      </c>
      <c r="B24" s="13">
        <v>407</v>
      </c>
      <c r="C24" s="8">
        <v>14</v>
      </c>
      <c r="D24" s="20">
        <f t="shared" si="0"/>
        <v>3.4398034398034398</v>
      </c>
      <c r="E24" s="13">
        <v>403</v>
      </c>
      <c r="F24" s="8">
        <v>11</v>
      </c>
      <c r="G24" s="21">
        <f t="shared" si="1"/>
        <v>2.7295285359801489</v>
      </c>
      <c r="H24" s="13">
        <v>408</v>
      </c>
      <c r="I24" s="8">
        <v>14</v>
      </c>
      <c r="J24" s="20">
        <f t="shared" si="2"/>
        <v>3.4313725490196081</v>
      </c>
      <c r="K24" s="13">
        <v>408</v>
      </c>
      <c r="L24" s="8">
        <v>12</v>
      </c>
      <c r="M24" s="21">
        <f t="shared" si="3"/>
        <v>2.9411764705882351</v>
      </c>
      <c r="N24" s="13">
        <v>410</v>
      </c>
      <c r="O24" s="8">
        <v>11</v>
      </c>
      <c r="P24" s="14">
        <f t="shared" si="4"/>
        <v>2.6829268292682928</v>
      </c>
      <c r="Q24" s="193"/>
      <c r="R24" s="201"/>
      <c r="S24" s="188"/>
      <c r="T24" s="202"/>
      <c r="U24" s="176"/>
      <c r="V24" s="199"/>
      <c r="W24" s="193"/>
      <c r="X24" s="194"/>
      <c r="Y24" s="199"/>
      <c r="Z24" s="193"/>
      <c r="AA24" s="194"/>
      <c r="AB24" s="199"/>
      <c r="AC24" s="202"/>
      <c r="AD24" s="176"/>
      <c r="AE24" s="199"/>
      <c r="AF24" s="202"/>
      <c r="AG24" s="176"/>
      <c r="AH24" s="199"/>
      <c r="AI24" s="198"/>
      <c r="AJ24" s="173"/>
      <c r="AK24" s="188"/>
      <c r="AL24" s="198"/>
      <c r="AM24" s="173"/>
      <c r="AN24" s="199"/>
      <c r="AO24" s="198"/>
      <c r="AP24" s="173"/>
      <c r="AQ24" s="188"/>
      <c r="AR24" s="198"/>
      <c r="AS24" s="173"/>
      <c r="AT24" s="199"/>
      <c r="AU24" s="173"/>
      <c r="AV24" s="173"/>
      <c r="AW24" s="203"/>
    </row>
    <row r="25" spans="1:49">
      <c r="A25" s="39" t="s">
        <v>8</v>
      </c>
      <c r="B25" s="13">
        <v>1271</v>
      </c>
      <c r="C25" s="8">
        <v>5</v>
      </c>
      <c r="D25" s="20">
        <f t="shared" si="0"/>
        <v>0.39339103068450038</v>
      </c>
      <c r="E25" s="13">
        <v>1272</v>
      </c>
      <c r="F25" s="8">
        <v>3</v>
      </c>
      <c r="G25" s="21">
        <f t="shared" si="1"/>
        <v>0.23584905660377359</v>
      </c>
      <c r="H25" s="13">
        <v>1269</v>
      </c>
      <c r="I25" s="8">
        <v>8</v>
      </c>
      <c r="J25" s="20">
        <f t="shared" si="2"/>
        <v>0.63041765169424746</v>
      </c>
      <c r="K25" s="13">
        <v>1264</v>
      </c>
      <c r="L25" s="8">
        <v>5</v>
      </c>
      <c r="M25" s="21">
        <f t="shared" si="3"/>
        <v>0.39556962025316456</v>
      </c>
      <c r="N25" s="13">
        <v>1279</v>
      </c>
      <c r="O25" s="8">
        <v>4</v>
      </c>
      <c r="P25" s="14">
        <f t="shared" si="4"/>
        <v>0.31274433150899139</v>
      </c>
      <c r="Q25" s="193"/>
      <c r="R25" s="201"/>
      <c r="S25" s="188"/>
      <c r="T25" s="202"/>
      <c r="U25" s="176"/>
      <c r="V25" s="199"/>
      <c r="W25" s="193"/>
      <c r="X25" s="194"/>
      <c r="Y25" s="199"/>
      <c r="Z25" s="193"/>
      <c r="AA25" s="194"/>
      <c r="AB25" s="199"/>
      <c r="AC25" s="202"/>
      <c r="AD25" s="176"/>
      <c r="AE25" s="199"/>
      <c r="AF25" s="202"/>
      <c r="AG25" s="176"/>
      <c r="AH25" s="199"/>
      <c r="AI25" s="198"/>
      <c r="AJ25" s="173"/>
      <c r="AK25" s="188"/>
      <c r="AL25" s="198"/>
      <c r="AM25" s="173"/>
      <c r="AN25" s="199"/>
      <c r="AO25" s="198"/>
      <c r="AP25" s="173"/>
      <c r="AQ25" s="188"/>
      <c r="AR25" s="198"/>
      <c r="AS25" s="173"/>
      <c r="AT25" s="199"/>
      <c r="AU25" s="173"/>
      <c r="AV25" s="173"/>
      <c r="AW25" s="203"/>
    </row>
    <row r="26" spans="1:49">
      <c r="A26" s="39" t="s">
        <v>15</v>
      </c>
      <c r="B26" s="13">
        <v>894</v>
      </c>
      <c r="C26" s="8">
        <v>12</v>
      </c>
      <c r="D26" s="20">
        <f t="shared" si="0"/>
        <v>1.3422818791946309</v>
      </c>
      <c r="E26" s="13">
        <v>894</v>
      </c>
      <c r="F26" s="8">
        <v>5</v>
      </c>
      <c r="G26" s="21">
        <f t="shared" si="1"/>
        <v>0.5592841163310962</v>
      </c>
      <c r="H26" s="13">
        <v>891</v>
      </c>
      <c r="I26" s="8">
        <v>7</v>
      </c>
      <c r="J26" s="20">
        <f t="shared" si="2"/>
        <v>0.78563411896745239</v>
      </c>
      <c r="K26" s="13">
        <v>878</v>
      </c>
      <c r="L26" s="8">
        <v>6</v>
      </c>
      <c r="M26" s="21">
        <f t="shared" si="3"/>
        <v>0.68337129840546695</v>
      </c>
      <c r="N26" s="13">
        <v>878</v>
      </c>
      <c r="O26" s="8">
        <v>8</v>
      </c>
      <c r="P26" s="14">
        <f t="shared" si="4"/>
        <v>0.91116173120728927</v>
      </c>
      <c r="Q26" s="193"/>
      <c r="R26" s="201"/>
      <c r="S26" s="188"/>
      <c r="T26" s="202"/>
      <c r="U26" s="176"/>
      <c r="V26" s="199"/>
      <c r="W26" s="193"/>
      <c r="X26" s="194"/>
      <c r="Y26" s="199"/>
      <c r="Z26" s="193"/>
      <c r="AA26" s="194"/>
      <c r="AB26" s="199"/>
      <c r="AC26" s="202"/>
      <c r="AD26" s="176"/>
      <c r="AE26" s="199"/>
      <c r="AF26" s="202"/>
      <c r="AG26" s="176"/>
      <c r="AH26" s="199"/>
      <c r="AI26" s="198"/>
      <c r="AJ26" s="173"/>
      <c r="AK26" s="188"/>
      <c r="AL26" s="198"/>
      <c r="AM26" s="173"/>
      <c r="AN26" s="199"/>
      <c r="AO26" s="198"/>
      <c r="AP26" s="173"/>
      <c r="AQ26" s="188"/>
      <c r="AR26" s="198"/>
      <c r="AS26" s="173"/>
      <c r="AT26" s="199"/>
      <c r="AU26" s="173"/>
      <c r="AV26" s="173"/>
      <c r="AW26" s="203"/>
    </row>
    <row r="27" spans="1:49">
      <c r="A27" s="39" t="s">
        <v>18</v>
      </c>
      <c r="B27" s="13">
        <v>1891</v>
      </c>
      <c r="C27" s="8">
        <v>0</v>
      </c>
      <c r="D27" s="20">
        <f t="shared" si="0"/>
        <v>0</v>
      </c>
      <c r="E27" s="13">
        <v>1899</v>
      </c>
      <c r="F27" s="8">
        <v>0</v>
      </c>
      <c r="G27" s="21">
        <f t="shared" si="1"/>
        <v>0</v>
      </c>
      <c r="H27" s="13">
        <v>1887</v>
      </c>
      <c r="I27" s="8">
        <v>0</v>
      </c>
      <c r="J27" s="20">
        <f t="shared" si="2"/>
        <v>0</v>
      </c>
      <c r="K27" s="13">
        <v>1890</v>
      </c>
      <c r="L27" s="8">
        <v>0</v>
      </c>
      <c r="M27" s="21">
        <f t="shared" si="3"/>
        <v>0</v>
      </c>
      <c r="N27" s="13">
        <v>1877</v>
      </c>
      <c r="O27" s="8">
        <v>0</v>
      </c>
      <c r="P27" s="14">
        <f t="shared" si="4"/>
        <v>0</v>
      </c>
      <c r="Q27" s="193"/>
      <c r="R27" s="201"/>
      <c r="S27" s="188"/>
      <c r="T27" s="202"/>
      <c r="U27" s="176"/>
      <c r="V27" s="199"/>
      <c r="W27" s="193"/>
      <c r="X27" s="194"/>
      <c r="Y27" s="199"/>
      <c r="Z27" s="193"/>
      <c r="AA27" s="194"/>
      <c r="AB27" s="199"/>
      <c r="AC27" s="202"/>
      <c r="AD27" s="176"/>
      <c r="AE27" s="199"/>
      <c r="AF27" s="202"/>
      <c r="AG27" s="176"/>
      <c r="AH27" s="199"/>
      <c r="AI27" s="198"/>
      <c r="AJ27" s="173"/>
      <c r="AK27" s="188"/>
      <c r="AL27" s="198"/>
      <c r="AM27" s="173"/>
      <c r="AN27" s="199"/>
      <c r="AO27" s="198"/>
      <c r="AP27" s="173"/>
      <c r="AQ27" s="188"/>
      <c r="AR27" s="198"/>
      <c r="AS27" s="173"/>
      <c r="AT27" s="199"/>
      <c r="AU27" s="173"/>
      <c r="AV27" s="173"/>
      <c r="AW27" s="203"/>
    </row>
    <row r="28" spans="1:49">
      <c r="A28" s="39" t="s">
        <v>19</v>
      </c>
      <c r="B28" s="13">
        <v>363</v>
      </c>
      <c r="C28" s="8">
        <v>0</v>
      </c>
      <c r="D28" s="20">
        <f t="shared" si="0"/>
        <v>0</v>
      </c>
      <c r="E28" s="13">
        <v>361</v>
      </c>
      <c r="F28" s="8">
        <v>0</v>
      </c>
      <c r="G28" s="21">
        <f t="shared" si="1"/>
        <v>0</v>
      </c>
      <c r="H28" s="13">
        <v>354</v>
      </c>
      <c r="I28" s="8">
        <v>0</v>
      </c>
      <c r="J28" s="20">
        <f t="shared" si="2"/>
        <v>0</v>
      </c>
      <c r="K28" s="13">
        <v>358</v>
      </c>
      <c r="L28" s="8">
        <v>0</v>
      </c>
      <c r="M28" s="21">
        <f t="shared" si="3"/>
        <v>0</v>
      </c>
      <c r="N28" s="13">
        <v>360</v>
      </c>
      <c r="O28" s="8">
        <v>0</v>
      </c>
      <c r="P28" s="14">
        <f t="shared" si="4"/>
        <v>0</v>
      </c>
      <c r="Q28" s="193"/>
      <c r="R28" s="201"/>
      <c r="S28" s="188"/>
      <c r="T28" s="202"/>
      <c r="U28" s="176"/>
      <c r="V28" s="199"/>
      <c r="W28" s="193"/>
      <c r="X28" s="194"/>
      <c r="Y28" s="199"/>
      <c r="Z28" s="193"/>
      <c r="AA28" s="194"/>
      <c r="AB28" s="199"/>
      <c r="AC28" s="202"/>
      <c r="AD28" s="176"/>
      <c r="AE28" s="199"/>
      <c r="AF28" s="202"/>
      <c r="AG28" s="176"/>
      <c r="AH28" s="199"/>
      <c r="AI28" s="198"/>
      <c r="AJ28" s="173"/>
      <c r="AK28" s="188"/>
      <c r="AL28" s="198"/>
      <c r="AM28" s="173"/>
      <c r="AN28" s="199"/>
      <c r="AO28" s="198"/>
      <c r="AP28" s="173"/>
      <c r="AQ28" s="188"/>
      <c r="AR28" s="198"/>
      <c r="AS28" s="173"/>
      <c r="AT28" s="199"/>
      <c r="AU28" s="173"/>
      <c r="AV28" s="173"/>
      <c r="AW28" s="203"/>
    </row>
    <row r="29" spans="1:49">
      <c r="A29" s="39" t="s">
        <v>20</v>
      </c>
      <c r="B29" s="13">
        <v>3197</v>
      </c>
      <c r="C29" s="8">
        <v>6</v>
      </c>
      <c r="D29" s="20">
        <f t="shared" si="0"/>
        <v>0.1876759461995621</v>
      </c>
      <c r="E29" s="13">
        <v>3178</v>
      </c>
      <c r="F29" s="8">
        <v>5</v>
      </c>
      <c r="G29" s="21">
        <f t="shared" si="1"/>
        <v>0.15733165512901195</v>
      </c>
      <c r="H29" s="13">
        <v>3154</v>
      </c>
      <c r="I29" s="8">
        <v>2</v>
      </c>
      <c r="J29" s="20">
        <f t="shared" si="2"/>
        <v>6.3411540900443875E-2</v>
      </c>
      <c r="K29" s="13">
        <v>3153</v>
      </c>
      <c r="L29" s="8">
        <v>13</v>
      </c>
      <c r="M29" s="21">
        <f t="shared" si="3"/>
        <v>0.41230574056454167</v>
      </c>
      <c r="N29" s="13">
        <v>3144</v>
      </c>
      <c r="O29" s="8">
        <v>3</v>
      </c>
      <c r="P29" s="14">
        <f t="shared" si="4"/>
        <v>9.5419847328244267E-2</v>
      </c>
      <c r="Q29" s="193"/>
      <c r="R29" s="201"/>
      <c r="S29" s="188"/>
      <c r="T29" s="202"/>
      <c r="U29" s="176"/>
      <c r="V29" s="199"/>
      <c r="W29" s="193"/>
      <c r="X29" s="194"/>
      <c r="Y29" s="199"/>
      <c r="Z29" s="193"/>
      <c r="AA29" s="194"/>
      <c r="AB29" s="199"/>
      <c r="AC29" s="202"/>
      <c r="AD29" s="176"/>
      <c r="AE29" s="199"/>
      <c r="AF29" s="202"/>
      <c r="AG29" s="176"/>
      <c r="AH29" s="199"/>
      <c r="AI29" s="198"/>
      <c r="AJ29" s="173"/>
      <c r="AK29" s="188"/>
      <c r="AL29" s="198"/>
      <c r="AM29" s="173"/>
      <c r="AN29" s="199"/>
      <c r="AO29" s="198"/>
      <c r="AP29" s="173"/>
      <c r="AQ29" s="188"/>
      <c r="AR29" s="198"/>
      <c r="AS29" s="173"/>
      <c r="AT29" s="199"/>
      <c r="AU29" s="173"/>
      <c r="AV29" s="173"/>
      <c r="AW29" s="203"/>
    </row>
    <row r="30" spans="1:49">
      <c r="A30" s="39" t="s">
        <v>21</v>
      </c>
      <c r="B30" s="13">
        <v>261</v>
      </c>
      <c r="C30" s="8">
        <v>0</v>
      </c>
      <c r="D30" s="20">
        <f t="shared" si="0"/>
        <v>0</v>
      </c>
      <c r="E30" s="13">
        <v>264</v>
      </c>
      <c r="F30" s="8">
        <v>0</v>
      </c>
      <c r="G30" s="21">
        <f t="shared" si="1"/>
        <v>0</v>
      </c>
      <c r="H30" s="13">
        <v>263</v>
      </c>
      <c r="I30" s="8">
        <v>0</v>
      </c>
      <c r="J30" s="20">
        <f t="shared" si="2"/>
        <v>0</v>
      </c>
      <c r="K30" s="13">
        <v>262</v>
      </c>
      <c r="L30" s="8">
        <v>0</v>
      </c>
      <c r="M30" s="21">
        <f t="shared" si="3"/>
        <v>0</v>
      </c>
      <c r="N30" s="13">
        <v>263</v>
      </c>
      <c r="O30" s="8">
        <v>0</v>
      </c>
      <c r="P30" s="14">
        <f t="shared" si="4"/>
        <v>0</v>
      </c>
      <c r="Q30" s="193"/>
      <c r="R30" s="201"/>
      <c r="S30" s="188"/>
      <c r="T30" s="202"/>
      <c r="U30" s="176"/>
      <c r="V30" s="199"/>
      <c r="W30" s="193"/>
      <c r="X30" s="194"/>
      <c r="Y30" s="199"/>
      <c r="Z30" s="193"/>
      <c r="AA30" s="194"/>
      <c r="AB30" s="199"/>
      <c r="AC30" s="202"/>
      <c r="AD30" s="176"/>
      <c r="AE30" s="199"/>
      <c r="AF30" s="202"/>
      <c r="AG30" s="176"/>
      <c r="AH30" s="199"/>
      <c r="AI30" s="198"/>
      <c r="AJ30" s="173"/>
      <c r="AK30" s="188"/>
      <c r="AL30" s="198"/>
      <c r="AM30" s="173"/>
      <c r="AN30" s="199"/>
      <c r="AO30" s="198"/>
      <c r="AP30" s="173"/>
      <c r="AQ30" s="188"/>
      <c r="AR30" s="198"/>
      <c r="AS30" s="173"/>
      <c r="AT30" s="199"/>
      <c r="AU30" s="173"/>
      <c r="AV30" s="173"/>
      <c r="AW30" s="203"/>
    </row>
    <row r="31" spans="1:49">
      <c r="A31" s="39" t="s">
        <v>134</v>
      </c>
      <c r="B31" s="13">
        <v>4456</v>
      </c>
      <c r="C31" s="8">
        <v>7</v>
      </c>
      <c r="D31" s="20">
        <f t="shared" si="0"/>
        <v>0.15709156193895871</v>
      </c>
      <c r="E31" s="13">
        <v>4445</v>
      </c>
      <c r="F31" s="8">
        <v>8</v>
      </c>
      <c r="G31" s="21">
        <f t="shared" si="1"/>
        <v>0.17997750281214847</v>
      </c>
      <c r="H31" s="13">
        <v>4450</v>
      </c>
      <c r="I31" s="8">
        <v>16</v>
      </c>
      <c r="J31" s="20">
        <f t="shared" si="2"/>
        <v>0.3595505617977528</v>
      </c>
      <c r="K31" s="13">
        <v>4461</v>
      </c>
      <c r="L31" s="8">
        <v>14</v>
      </c>
      <c r="M31" s="21">
        <f t="shared" si="3"/>
        <v>0.31383097960098633</v>
      </c>
      <c r="N31" s="13">
        <v>4497</v>
      </c>
      <c r="O31" s="8">
        <v>7</v>
      </c>
      <c r="P31" s="14">
        <f t="shared" si="4"/>
        <v>0.15565932844118299</v>
      </c>
      <c r="Q31" s="193"/>
      <c r="R31" s="201"/>
      <c r="S31" s="188"/>
      <c r="T31" s="202"/>
      <c r="U31" s="176"/>
      <c r="V31" s="199"/>
      <c r="W31" s="193"/>
      <c r="X31" s="194"/>
      <c r="Y31" s="199"/>
      <c r="Z31" s="193"/>
      <c r="AA31" s="194"/>
      <c r="AB31" s="199"/>
      <c r="AC31" s="202"/>
      <c r="AD31" s="176"/>
      <c r="AE31" s="199"/>
      <c r="AF31" s="202"/>
      <c r="AG31" s="176"/>
      <c r="AH31" s="199"/>
      <c r="AI31" s="198"/>
      <c r="AJ31" s="173"/>
      <c r="AK31" s="188"/>
      <c r="AL31" s="198"/>
      <c r="AM31" s="173"/>
      <c r="AN31" s="199"/>
      <c r="AO31" s="198"/>
      <c r="AP31" s="173"/>
      <c r="AQ31" s="188"/>
      <c r="AR31" s="198"/>
      <c r="AS31" s="173"/>
      <c r="AT31" s="199"/>
      <c r="AU31" s="173"/>
      <c r="AV31" s="173"/>
      <c r="AW31" s="203"/>
    </row>
    <row r="32" spans="1:49">
      <c r="A32" s="39" t="s">
        <v>22</v>
      </c>
      <c r="B32" s="13">
        <v>270</v>
      </c>
      <c r="C32" s="8">
        <v>1</v>
      </c>
      <c r="D32" s="20">
        <f t="shared" si="0"/>
        <v>0.37037037037037041</v>
      </c>
      <c r="E32" s="13">
        <v>270</v>
      </c>
      <c r="F32" s="8">
        <v>2</v>
      </c>
      <c r="G32" s="21">
        <f t="shared" si="1"/>
        <v>0.74074074074074081</v>
      </c>
      <c r="H32" s="13">
        <v>269</v>
      </c>
      <c r="I32" s="8">
        <v>2</v>
      </c>
      <c r="J32" s="20">
        <f t="shared" si="2"/>
        <v>0.74349442379182151</v>
      </c>
      <c r="K32" s="13">
        <v>269</v>
      </c>
      <c r="L32" s="8">
        <v>0</v>
      </c>
      <c r="M32" s="21">
        <f t="shared" si="3"/>
        <v>0</v>
      </c>
      <c r="N32" s="13">
        <v>262</v>
      </c>
      <c r="O32" s="8">
        <v>4</v>
      </c>
      <c r="P32" s="14">
        <f t="shared" si="4"/>
        <v>1.5267175572519083</v>
      </c>
      <c r="Q32" s="193"/>
      <c r="R32" s="201"/>
      <c r="S32" s="188"/>
      <c r="T32" s="202"/>
      <c r="U32" s="176"/>
      <c r="V32" s="199"/>
      <c r="W32" s="193"/>
      <c r="X32" s="194"/>
      <c r="Y32" s="199"/>
      <c r="Z32" s="193"/>
      <c r="AA32" s="194"/>
      <c r="AB32" s="199"/>
      <c r="AC32" s="202"/>
      <c r="AD32" s="176"/>
      <c r="AE32" s="199"/>
      <c r="AF32" s="202"/>
      <c r="AG32" s="176"/>
      <c r="AH32" s="199"/>
      <c r="AI32" s="198"/>
      <c r="AJ32" s="173"/>
      <c r="AK32" s="188"/>
      <c r="AL32" s="198"/>
      <c r="AM32" s="173"/>
      <c r="AN32" s="199"/>
      <c r="AO32" s="198"/>
      <c r="AP32" s="173"/>
      <c r="AQ32" s="188"/>
      <c r="AR32" s="198"/>
      <c r="AS32" s="173"/>
      <c r="AT32" s="199"/>
      <c r="AU32" s="173"/>
      <c r="AV32" s="173"/>
      <c r="AW32" s="203"/>
    </row>
    <row r="33" spans="1:49">
      <c r="A33" s="39" t="s">
        <v>82</v>
      </c>
      <c r="B33" s="13">
        <v>126</v>
      </c>
      <c r="C33" s="8">
        <v>0</v>
      </c>
      <c r="D33" s="20">
        <f t="shared" si="0"/>
        <v>0</v>
      </c>
      <c r="E33" s="13">
        <v>125</v>
      </c>
      <c r="F33" s="8">
        <v>0</v>
      </c>
      <c r="G33" s="21">
        <f t="shared" si="1"/>
        <v>0</v>
      </c>
      <c r="H33" s="13">
        <v>124</v>
      </c>
      <c r="I33" s="8">
        <v>0</v>
      </c>
      <c r="J33" s="20">
        <f t="shared" si="2"/>
        <v>0</v>
      </c>
      <c r="K33" s="13">
        <v>123</v>
      </c>
      <c r="L33" s="8">
        <v>0</v>
      </c>
      <c r="M33" s="21">
        <f t="shared" si="3"/>
        <v>0</v>
      </c>
      <c r="N33" s="13">
        <v>124</v>
      </c>
      <c r="O33" s="8">
        <v>0</v>
      </c>
      <c r="P33" s="14">
        <f t="shared" si="4"/>
        <v>0</v>
      </c>
      <c r="Q33" s="193"/>
      <c r="R33" s="201"/>
      <c r="S33" s="188"/>
      <c r="T33" s="202"/>
      <c r="U33" s="176"/>
      <c r="V33" s="199"/>
      <c r="W33" s="193"/>
      <c r="X33" s="194"/>
      <c r="Y33" s="199"/>
      <c r="Z33" s="193"/>
      <c r="AA33" s="194"/>
      <c r="AB33" s="199"/>
      <c r="AC33" s="202"/>
      <c r="AD33" s="176"/>
      <c r="AE33" s="199"/>
      <c r="AF33" s="202"/>
      <c r="AG33" s="176"/>
      <c r="AH33" s="199"/>
      <c r="AI33" s="198"/>
      <c r="AJ33" s="173"/>
      <c r="AK33" s="188"/>
      <c r="AL33" s="198"/>
      <c r="AM33" s="173"/>
      <c r="AN33" s="199"/>
      <c r="AO33" s="198"/>
      <c r="AP33" s="173"/>
      <c r="AQ33" s="188"/>
      <c r="AR33" s="198"/>
      <c r="AS33" s="173"/>
      <c r="AT33" s="199"/>
      <c r="AU33" s="173"/>
      <c r="AV33" s="173"/>
      <c r="AW33" s="203"/>
    </row>
    <row r="34" spans="1:49">
      <c r="A34" s="39" t="s">
        <v>23</v>
      </c>
      <c r="B34" s="13">
        <v>2193</v>
      </c>
      <c r="C34" s="8">
        <v>3</v>
      </c>
      <c r="D34" s="20">
        <f t="shared" si="0"/>
        <v>0.13679890560875513</v>
      </c>
      <c r="E34" s="13">
        <v>2163</v>
      </c>
      <c r="F34" s="8">
        <v>2</v>
      </c>
      <c r="G34" s="21">
        <f t="shared" si="1"/>
        <v>9.2464170134073043E-2</v>
      </c>
      <c r="H34" s="13">
        <v>2152</v>
      </c>
      <c r="I34" s="8">
        <v>2</v>
      </c>
      <c r="J34" s="20">
        <f t="shared" si="2"/>
        <v>9.2936802973977689E-2</v>
      </c>
      <c r="K34" s="13">
        <v>2137</v>
      </c>
      <c r="L34" s="8">
        <v>3</v>
      </c>
      <c r="M34" s="21">
        <f t="shared" si="3"/>
        <v>0.14038371548900327</v>
      </c>
      <c r="N34" s="13">
        <v>2120</v>
      </c>
      <c r="O34" s="8">
        <v>4</v>
      </c>
      <c r="P34" s="14">
        <f t="shared" si="4"/>
        <v>0.18867924528301888</v>
      </c>
      <c r="Q34" s="193"/>
      <c r="R34" s="201"/>
      <c r="S34" s="188"/>
      <c r="T34" s="202"/>
      <c r="U34" s="176"/>
      <c r="V34" s="199"/>
      <c r="W34" s="193"/>
      <c r="X34" s="194"/>
      <c r="Y34" s="199"/>
      <c r="Z34" s="193"/>
      <c r="AA34" s="194"/>
      <c r="AB34" s="199"/>
      <c r="AC34" s="202"/>
      <c r="AD34" s="176"/>
      <c r="AE34" s="199"/>
      <c r="AF34" s="202"/>
      <c r="AG34" s="176"/>
      <c r="AH34" s="199"/>
      <c r="AI34" s="198"/>
      <c r="AJ34" s="173"/>
      <c r="AK34" s="188"/>
      <c r="AL34" s="198"/>
      <c r="AM34" s="173"/>
      <c r="AN34" s="199"/>
      <c r="AO34" s="198"/>
      <c r="AP34" s="173"/>
      <c r="AQ34" s="188"/>
      <c r="AR34" s="198"/>
      <c r="AS34" s="173"/>
      <c r="AT34" s="199"/>
      <c r="AU34" s="173"/>
      <c r="AV34" s="173"/>
      <c r="AW34" s="203"/>
    </row>
    <row r="35" spans="1:49">
      <c r="A35" s="39" t="s">
        <v>25</v>
      </c>
      <c r="B35" s="13">
        <v>6263</v>
      </c>
      <c r="C35" s="8">
        <v>20</v>
      </c>
      <c r="D35" s="20">
        <f t="shared" si="0"/>
        <v>0.31933578157432541</v>
      </c>
      <c r="E35" s="13">
        <v>6251</v>
      </c>
      <c r="F35" s="8">
        <v>29</v>
      </c>
      <c r="G35" s="21">
        <f t="shared" si="1"/>
        <v>0.4639257718764998</v>
      </c>
      <c r="H35" s="13">
        <v>6240</v>
      </c>
      <c r="I35" s="8">
        <v>35</v>
      </c>
      <c r="J35" s="20">
        <f t="shared" si="2"/>
        <v>0.5608974358974359</v>
      </c>
      <c r="K35" s="13">
        <v>6265</v>
      </c>
      <c r="L35" s="8">
        <v>50</v>
      </c>
      <c r="M35" s="21">
        <f t="shared" si="3"/>
        <v>0.79808459696727851</v>
      </c>
      <c r="N35" s="13">
        <v>6270</v>
      </c>
      <c r="O35" s="8">
        <v>36</v>
      </c>
      <c r="P35" s="14">
        <f t="shared" si="4"/>
        <v>0.57416267942583732</v>
      </c>
      <c r="Q35" s="193"/>
      <c r="R35" s="201"/>
      <c r="S35" s="188"/>
      <c r="T35" s="202"/>
      <c r="U35" s="176"/>
      <c r="V35" s="199"/>
      <c r="W35" s="193"/>
      <c r="X35" s="194"/>
      <c r="Y35" s="199"/>
      <c r="Z35" s="193"/>
      <c r="AA35" s="194"/>
      <c r="AB35" s="199"/>
      <c r="AC35" s="202"/>
      <c r="AD35" s="176"/>
      <c r="AE35" s="199"/>
      <c r="AF35" s="202"/>
      <c r="AG35" s="176"/>
      <c r="AH35" s="199"/>
      <c r="AI35" s="198"/>
      <c r="AJ35" s="173"/>
      <c r="AK35" s="188"/>
      <c r="AL35" s="198"/>
      <c r="AM35" s="173"/>
      <c r="AN35" s="199"/>
      <c r="AO35" s="198"/>
      <c r="AP35" s="173"/>
      <c r="AQ35" s="188"/>
      <c r="AR35" s="198"/>
      <c r="AS35" s="173"/>
      <c r="AT35" s="199"/>
      <c r="AU35" s="173"/>
      <c r="AV35" s="173"/>
      <c r="AW35" s="203"/>
    </row>
    <row r="36" spans="1:49">
      <c r="A36" s="39" t="s">
        <v>24</v>
      </c>
      <c r="B36" s="13">
        <v>3716</v>
      </c>
      <c r="C36" s="8">
        <v>11</v>
      </c>
      <c r="D36" s="20">
        <f t="shared" si="0"/>
        <v>0.29601722282023679</v>
      </c>
      <c r="E36" s="13">
        <v>3732</v>
      </c>
      <c r="F36" s="8">
        <v>16</v>
      </c>
      <c r="G36" s="21">
        <f t="shared" si="1"/>
        <v>0.4287245444801715</v>
      </c>
      <c r="H36" s="13">
        <v>3732</v>
      </c>
      <c r="I36" s="8">
        <v>11</v>
      </c>
      <c r="J36" s="20">
        <f t="shared" si="2"/>
        <v>0.29474812433011793</v>
      </c>
      <c r="K36" s="13">
        <v>3731</v>
      </c>
      <c r="L36" s="8">
        <v>5</v>
      </c>
      <c r="M36" s="21">
        <f t="shared" si="3"/>
        <v>0.13401232913428035</v>
      </c>
      <c r="N36" s="13">
        <v>3715</v>
      </c>
      <c r="O36" s="8">
        <v>9</v>
      </c>
      <c r="P36" s="14">
        <f t="shared" si="4"/>
        <v>0.24226110363391654</v>
      </c>
      <c r="Q36" s="193"/>
      <c r="R36" s="201"/>
      <c r="S36" s="188"/>
      <c r="T36" s="202"/>
      <c r="U36" s="176"/>
      <c r="V36" s="199"/>
      <c r="W36" s="193"/>
      <c r="X36" s="194"/>
      <c r="Y36" s="199"/>
      <c r="Z36" s="193"/>
      <c r="AA36" s="194"/>
      <c r="AB36" s="199"/>
      <c r="AC36" s="202"/>
      <c r="AD36" s="176"/>
      <c r="AE36" s="199"/>
      <c r="AF36" s="202"/>
      <c r="AG36" s="176"/>
      <c r="AH36" s="199"/>
      <c r="AI36" s="198"/>
      <c r="AJ36" s="173"/>
      <c r="AK36" s="188"/>
      <c r="AL36" s="198"/>
      <c r="AM36" s="173"/>
      <c r="AN36" s="199"/>
      <c r="AO36" s="198"/>
      <c r="AP36" s="173"/>
      <c r="AQ36" s="188"/>
      <c r="AR36" s="198"/>
      <c r="AS36" s="173"/>
      <c r="AT36" s="199"/>
      <c r="AU36" s="173"/>
      <c r="AV36" s="173"/>
      <c r="AW36" s="203"/>
    </row>
    <row r="37" spans="1:49">
      <c r="A37" s="39" t="s">
        <v>26</v>
      </c>
      <c r="B37" s="13">
        <v>17153</v>
      </c>
      <c r="C37" s="8">
        <v>65</v>
      </c>
      <c r="D37" s="20">
        <f t="shared" si="0"/>
        <v>0.37894245904506502</v>
      </c>
      <c r="E37" s="13">
        <v>16995</v>
      </c>
      <c r="F37" s="8">
        <v>51</v>
      </c>
      <c r="G37" s="21">
        <f t="shared" si="1"/>
        <v>0.30008826125330978</v>
      </c>
      <c r="H37" s="13">
        <v>16836</v>
      </c>
      <c r="I37" s="8">
        <v>81</v>
      </c>
      <c r="J37" s="20">
        <f t="shared" si="2"/>
        <v>0.48111190306486101</v>
      </c>
      <c r="K37" s="13">
        <v>16676</v>
      </c>
      <c r="L37" s="8">
        <v>75</v>
      </c>
      <c r="M37" s="21">
        <f t="shared" si="3"/>
        <v>0.44974814104101707</v>
      </c>
      <c r="N37" s="13">
        <v>16538</v>
      </c>
      <c r="O37" s="8">
        <v>71</v>
      </c>
      <c r="P37" s="14">
        <f t="shared" si="4"/>
        <v>0.4293143064457613</v>
      </c>
      <c r="Q37" s="193"/>
      <c r="R37" s="201"/>
      <c r="S37" s="188"/>
      <c r="T37" s="202"/>
      <c r="U37" s="176"/>
      <c r="V37" s="199"/>
      <c r="W37" s="193"/>
      <c r="X37" s="194"/>
      <c r="Y37" s="199"/>
      <c r="Z37" s="193"/>
      <c r="AA37" s="194"/>
      <c r="AB37" s="199"/>
      <c r="AC37" s="202"/>
      <c r="AD37" s="176"/>
      <c r="AE37" s="199"/>
      <c r="AF37" s="202"/>
      <c r="AG37" s="176"/>
      <c r="AH37" s="199"/>
      <c r="AI37" s="198"/>
      <c r="AJ37" s="173"/>
      <c r="AK37" s="188"/>
      <c r="AL37" s="198"/>
      <c r="AM37" s="173"/>
      <c r="AN37" s="199"/>
      <c r="AO37" s="198"/>
      <c r="AP37" s="173"/>
      <c r="AQ37" s="188"/>
      <c r="AR37" s="198"/>
      <c r="AS37" s="173"/>
      <c r="AT37" s="199"/>
      <c r="AU37" s="173"/>
      <c r="AV37" s="173"/>
      <c r="AW37" s="203"/>
    </row>
    <row r="38" spans="1:49">
      <c r="A38" s="39" t="s">
        <v>83</v>
      </c>
      <c r="B38" s="13">
        <v>337</v>
      </c>
      <c r="C38" s="8">
        <v>0</v>
      </c>
      <c r="D38" s="20">
        <f t="shared" si="0"/>
        <v>0</v>
      </c>
      <c r="E38" s="13">
        <v>335</v>
      </c>
      <c r="F38" s="8">
        <v>0</v>
      </c>
      <c r="G38" s="21">
        <f t="shared" si="1"/>
        <v>0</v>
      </c>
      <c r="H38" s="13">
        <v>338</v>
      </c>
      <c r="I38" s="8">
        <v>0</v>
      </c>
      <c r="J38" s="20">
        <f t="shared" si="2"/>
        <v>0</v>
      </c>
      <c r="K38" s="13">
        <v>335</v>
      </c>
      <c r="L38" s="8">
        <v>0</v>
      </c>
      <c r="M38" s="21">
        <f t="shared" si="3"/>
        <v>0</v>
      </c>
      <c r="N38" s="13">
        <v>338</v>
      </c>
      <c r="O38" s="8">
        <v>0</v>
      </c>
      <c r="P38" s="14">
        <f t="shared" si="4"/>
        <v>0</v>
      </c>
      <c r="Q38" s="193"/>
      <c r="R38" s="201"/>
      <c r="S38" s="188"/>
      <c r="T38" s="202"/>
      <c r="U38" s="176"/>
      <c r="V38" s="199"/>
      <c r="W38" s="193"/>
      <c r="X38" s="194"/>
      <c r="Y38" s="199"/>
      <c r="Z38" s="193"/>
      <c r="AA38" s="194"/>
      <c r="AB38" s="199"/>
      <c r="AC38" s="202"/>
      <c r="AD38" s="176"/>
      <c r="AE38" s="199"/>
      <c r="AF38" s="202"/>
      <c r="AG38" s="176"/>
      <c r="AH38" s="199"/>
      <c r="AI38" s="198"/>
      <c r="AJ38" s="173"/>
      <c r="AK38" s="188"/>
      <c r="AL38" s="198"/>
      <c r="AM38" s="173"/>
      <c r="AN38" s="199"/>
      <c r="AO38" s="198"/>
      <c r="AP38" s="173"/>
      <c r="AQ38" s="188"/>
      <c r="AR38" s="198"/>
      <c r="AS38" s="173"/>
      <c r="AT38" s="199"/>
      <c r="AU38" s="173"/>
      <c r="AV38" s="173"/>
      <c r="AW38" s="203"/>
    </row>
    <row r="39" spans="1:49">
      <c r="A39" s="39" t="s">
        <v>28</v>
      </c>
      <c r="B39" s="13">
        <v>291</v>
      </c>
      <c r="C39" s="8">
        <v>3</v>
      </c>
      <c r="D39" s="20">
        <f t="shared" si="0"/>
        <v>1.0309278350515463</v>
      </c>
      <c r="E39" s="13">
        <v>290</v>
      </c>
      <c r="F39" s="8">
        <v>5</v>
      </c>
      <c r="G39" s="21">
        <f t="shared" si="1"/>
        <v>1.7241379310344827</v>
      </c>
      <c r="H39" s="13">
        <v>293</v>
      </c>
      <c r="I39" s="8">
        <v>4</v>
      </c>
      <c r="J39" s="20">
        <f t="shared" si="2"/>
        <v>1.3651877133105803</v>
      </c>
      <c r="K39" s="13">
        <v>290</v>
      </c>
      <c r="L39" s="8">
        <v>5</v>
      </c>
      <c r="M39" s="21">
        <f t="shared" si="3"/>
        <v>1.7241379310344827</v>
      </c>
      <c r="N39" s="13">
        <v>285</v>
      </c>
      <c r="O39" s="8">
        <v>2</v>
      </c>
      <c r="P39" s="14">
        <f t="shared" si="4"/>
        <v>0.70175438596491224</v>
      </c>
      <c r="Q39" s="193"/>
      <c r="R39" s="201"/>
      <c r="S39" s="188"/>
      <c r="T39" s="202"/>
      <c r="U39" s="176"/>
      <c r="V39" s="199"/>
      <c r="W39" s="193"/>
      <c r="X39" s="194"/>
      <c r="Y39" s="199"/>
      <c r="Z39" s="193"/>
      <c r="AA39" s="194"/>
      <c r="AB39" s="199"/>
      <c r="AC39" s="202"/>
      <c r="AD39" s="176"/>
      <c r="AE39" s="199"/>
      <c r="AF39" s="202"/>
      <c r="AG39" s="176"/>
      <c r="AH39" s="199"/>
      <c r="AI39" s="198"/>
      <c r="AJ39" s="173"/>
      <c r="AK39" s="188"/>
      <c r="AL39" s="198"/>
      <c r="AM39" s="173"/>
      <c r="AN39" s="199"/>
      <c r="AO39" s="198"/>
      <c r="AP39" s="173"/>
      <c r="AQ39" s="188"/>
      <c r="AR39" s="198"/>
      <c r="AS39" s="173"/>
      <c r="AT39" s="199"/>
      <c r="AU39" s="173"/>
      <c r="AV39" s="173"/>
      <c r="AW39" s="203"/>
    </row>
    <row r="40" spans="1:49">
      <c r="A40" s="39" t="s">
        <v>84</v>
      </c>
      <c r="B40" s="13">
        <v>1397</v>
      </c>
      <c r="C40" s="8">
        <v>0</v>
      </c>
      <c r="D40" s="20">
        <f t="shared" si="0"/>
        <v>0</v>
      </c>
      <c r="E40" s="13">
        <v>1391</v>
      </c>
      <c r="F40" s="8">
        <v>0</v>
      </c>
      <c r="G40" s="21">
        <f t="shared" si="1"/>
        <v>0</v>
      </c>
      <c r="H40" s="13">
        <v>1383</v>
      </c>
      <c r="I40" s="8">
        <v>0</v>
      </c>
      <c r="J40" s="20">
        <f t="shared" si="2"/>
        <v>0</v>
      </c>
      <c r="K40" s="13">
        <v>1379</v>
      </c>
      <c r="L40" s="8">
        <v>0</v>
      </c>
      <c r="M40" s="21">
        <f t="shared" si="3"/>
        <v>0</v>
      </c>
      <c r="N40" s="13">
        <v>1376</v>
      </c>
      <c r="O40" s="8">
        <v>0</v>
      </c>
      <c r="P40" s="14">
        <f t="shared" si="4"/>
        <v>0</v>
      </c>
      <c r="Q40" s="193"/>
      <c r="R40" s="201"/>
      <c r="S40" s="188"/>
      <c r="T40" s="202"/>
      <c r="U40" s="176"/>
      <c r="V40" s="199"/>
      <c r="W40" s="193"/>
      <c r="X40" s="194"/>
      <c r="Y40" s="199"/>
      <c r="Z40" s="193"/>
      <c r="AA40" s="194"/>
      <c r="AB40" s="199"/>
      <c r="AC40" s="202"/>
      <c r="AD40" s="176"/>
      <c r="AE40" s="199"/>
      <c r="AF40" s="202"/>
      <c r="AG40" s="176"/>
      <c r="AH40" s="199"/>
      <c r="AI40" s="198"/>
      <c r="AJ40" s="173"/>
      <c r="AK40" s="188"/>
      <c r="AL40" s="198"/>
      <c r="AM40" s="173"/>
      <c r="AN40" s="199"/>
      <c r="AO40" s="198"/>
      <c r="AP40" s="173"/>
      <c r="AQ40" s="188"/>
      <c r="AR40" s="198"/>
      <c r="AS40" s="173"/>
      <c r="AT40" s="199"/>
      <c r="AU40" s="173"/>
      <c r="AV40" s="173"/>
      <c r="AW40" s="203"/>
    </row>
    <row r="41" spans="1:49">
      <c r="A41" s="39" t="s">
        <v>27</v>
      </c>
      <c r="B41" s="13">
        <v>368</v>
      </c>
      <c r="C41" s="8">
        <v>0</v>
      </c>
      <c r="D41" s="20">
        <f t="shared" si="0"/>
        <v>0</v>
      </c>
      <c r="E41" s="13">
        <v>366</v>
      </c>
      <c r="F41" s="8">
        <v>0</v>
      </c>
      <c r="G41" s="21">
        <f t="shared" si="1"/>
        <v>0</v>
      </c>
      <c r="H41" s="13">
        <v>360</v>
      </c>
      <c r="I41" s="8">
        <v>0</v>
      </c>
      <c r="J41" s="20">
        <f t="shared" si="2"/>
        <v>0</v>
      </c>
      <c r="K41" s="13">
        <v>357</v>
      </c>
      <c r="L41" s="8">
        <v>0</v>
      </c>
      <c r="M41" s="21">
        <f t="shared" si="3"/>
        <v>0</v>
      </c>
      <c r="N41" s="13">
        <v>354</v>
      </c>
      <c r="O41" s="8">
        <v>0</v>
      </c>
      <c r="P41" s="14">
        <f t="shared" si="4"/>
        <v>0</v>
      </c>
      <c r="Q41" s="193"/>
      <c r="R41" s="201"/>
      <c r="S41" s="188"/>
      <c r="T41" s="202"/>
      <c r="U41" s="176"/>
      <c r="V41" s="199"/>
      <c r="W41" s="193"/>
      <c r="X41" s="194"/>
      <c r="Y41" s="199"/>
      <c r="Z41" s="193"/>
      <c r="AA41" s="194"/>
      <c r="AB41" s="199"/>
      <c r="AC41" s="202"/>
      <c r="AD41" s="176"/>
      <c r="AE41" s="199"/>
      <c r="AF41" s="202"/>
      <c r="AG41" s="176"/>
      <c r="AH41" s="199"/>
      <c r="AI41" s="198"/>
      <c r="AJ41" s="173"/>
      <c r="AK41" s="188"/>
      <c r="AL41" s="198"/>
      <c r="AM41" s="173"/>
      <c r="AN41" s="199"/>
      <c r="AO41" s="198"/>
      <c r="AP41" s="173"/>
      <c r="AQ41" s="188"/>
      <c r="AR41" s="198"/>
      <c r="AS41" s="173"/>
      <c r="AT41" s="199"/>
      <c r="AU41" s="173"/>
      <c r="AV41" s="173"/>
      <c r="AW41" s="203"/>
    </row>
    <row r="42" spans="1:49">
      <c r="A42" s="39" t="s">
        <v>29</v>
      </c>
      <c r="B42" s="13">
        <v>1295</v>
      </c>
      <c r="C42" s="8">
        <v>0</v>
      </c>
      <c r="D42" s="20">
        <f t="shared" si="0"/>
        <v>0</v>
      </c>
      <c r="E42" s="13">
        <v>1285</v>
      </c>
      <c r="F42" s="8">
        <v>0</v>
      </c>
      <c r="G42" s="21">
        <f t="shared" si="1"/>
        <v>0</v>
      </c>
      <c r="H42" s="13">
        <v>1286</v>
      </c>
      <c r="I42" s="8">
        <v>0</v>
      </c>
      <c r="J42" s="20">
        <f t="shared" si="2"/>
        <v>0</v>
      </c>
      <c r="K42" s="13">
        <v>1284</v>
      </c>
      <c r="L42" s="8">
        <v>0</v>
      </c>
      <c r="M42" s="21">
        <f t="shared" si="3"/>
        <v>0</v>
      </c>
      <c r="N42" s="13">
        <v>1294</v>
      </c>
      <c r="O42" s="8">
        <v>0</v>
      </c>
      <c r="P42" s="14">
        <f t="shared" si="4"/>
        <v>0</v>
      </c>
      <c r="Q42" s="193"/>
      <c r="R42" s="201"/>
      <c r="S42" s="188"/>
      <c r="T42" s="202"/>
      <c r="U42" s="176"/>
      <c r="V42" s="199"/>
      <c r="W42" s="193"/>
      <c r="X42" s="194"/>
      <c r="Y42" s="199"/>
      <c r="Z42" s="193"/>
      <c r="AA42" s="194"/>
      <c r="AB42" s="199"/>
      <c r="AC42" s="202"/>
      <c r="AD42" s="176"/>
      <c r="AE42" s="199"/>
      <c r="AF42" s="202"/>
      <c r="AG42" s="176"/>
      <c r="AH42" s="199"/>
      <c r="AI42" s="198"/>
      <c r="AJ42" s="173"/>
      <c r="AK42" s="188"/>
      <c r="AL42" s="198"/>
      <c r="AM42" s="173"/>
      <c r="AN42" s="199"/>
      <c r="AO42" s="198"/>
      <c r="AP42" s="173"/>
      <c r="AQ42" s="188"/>
      <c r="AR42" s="198"/>
      <c r="AS42" s="173"/>
      <c r="AT42" s="199"/>
      <c r="AU42" s="173"/>
      <c r="AV42" s="173"/>
      <c r="AW42" s="203"/>
    </row>
    <row r="43" spans="1:49">
      <c r="A43" s="39" t="s">
        <v>32</v>
      </c>
      <c r="B43" s="13">
        <v>3751</v>
      </c>
      <c r="C43" s="8">
        <v>7</v>
      </c>
      <c r="D43" s="20">
        <f t="shared" si="0"/>
        <v>0.18661690215942417</v>
      </c>
      <c r="E43" s="13">
        <v>3711</v>
      </c>
      <c r="F43" s="8">
        <v>18</v>
      </c>
      <c r="G43" s="21">
        <f t="shared" si="1"/>
        <v>0.48504446240905419</v>
      </c>
      <c r="H43" s="13">
        <v>3704</v>
      </c>
      <c r="I43" s="8">
        <v>18</v>
      </c>
      <c r="J43" s="20">
        <f t="shared" si="2"/>
        <v>0.48596112311015116</v>
      </c>
      <c r="K43" s="13">
        <v>3693</v>
      </c>
      <c r="L43" s="8">
        <v>8</v>
      </c>
      <c r="M43" s="21">
        <f t="shared" si="3"/>
        <v>0.21662604928242621</v>
      </c>
      <c r="N43" s="13">
        <v>3685</v>
      </c>
      <c r="O43" s="8">
        <v>14</v>
      </c>
      <c r="P43" s="14">
        <f t="shared" si="4"/>
        <v>0.37991858887381275</v>
      </c>
      <c r="Q43" s="193"/>
      <c r="R43" s="201"/>
      <c r="S43" s="188"/>
      <c r="T43" s="202"/>
      <c r="U43" s="176"/>
      <c r="V43" s="199"/>
      <c r="W43" s="193"/>
      <c r="X43" s="194"/>
      <c r="Y43" s="199"/>
      <c r="Z43" s="193"/>
      <c r="AA43" s="194"/>
      <c r="AB43" s="199"/>
      <c r="AC43" s="202"/>
      <c r="AD43" s="176"/>
      <c r="AE43" s="199"/>
      <c r="AF43" s="202"/>
      <c r="AG43" s="176"/>
      <c r="AH43" s="199"/>
      <c r="AI43" s="198"/>
      <c r="AJ43" s="173"/>
      <c r="AK43" s="188"/>
      <c r="AL43" s="198"/>
      <c r="AM43" s="173"/>
      <c r="AN43" s="199"/>
      <c r="AO43" s="198"/>
      <c r="AP43" s="173"/>
      <c r="AQ43" s="188"/>
      <c r="AR43" s="198"/>
      <c r="AS43" s="173"/>
      <c r="AT43" s="199"/>
      <c r="AU43" s="173"/>
      <c r="AV43" s="173"/>
      <c r="AW43" s="203"/>
    </row>
    <row r="44" spans="1:49">
      <c r="A44" s="39" t="s">
        <v>30</v>
      </c>
      <c r="B44" s="13">
        <v>165</v>
      </c>
      <c r="C44" s="8">
        <v>0</v>
      </c>
      <c r="D44" s="20">
        <f t="shared" si="0"/>
        <v>0</v>
      </c>
      <c r="E44" s="13">
        <v>163</v>
      </c>
      <c r="F44" s="8">
        <v>0</v>
      </c>
      <c r="G44" s="21">
        <f t="shared" si="1"/>
        <v>0</v>
      </c>
      <c r="H44" s="13">
        <v>161</v>
      </c>
      <c r="I44" s="8">
        <v>0</v>
      </c>
      <c r="J44" s="20">
        <f t="shared" si="2"/>
        <v>0</v>
      </c>
      <c r="K44" s="13">
        <v>161</v>
      </c>
      <c r="L44" s="8">
        <v>0</v>
      </c>
      <c r="M44" s="21">
        <f t="shared" si="3"/>
        <v>0</v>
      </c>
      <c r="N44" s="13">
        <v>160</v>
      </c>
      <c r="O44" s="8">
        <v>0</v>
      </c>
      <c r="P44" s="14">
        <f t="shared" si="4"/>
        <v>0</v>
      </c>
      <c r="Q44" s="193"/>
      <c r="R44" s="201"/>
      <c r="S44" s="188"/>
      <c r="T44" s="202"/>
      <c r="U44" s="176"/>
      <c r="V44" s="199"/>
      <c r="W44" s="193"/>
      <c r="X44" s="194"/>
      <c r="Y44" s="199"/>
      <c r="Z44" s="193"/>
      <c r="AA44" s="194"/>
      <c r="AB44" s="199"/>
      <c r="AC44" s="202"/>
      <c r="AD44" s="176"/>
      <c r="AE44" s="199"/>
      <c r="AF44" s="202"/>
      <c r="AG44" s="176"/>
      <c r="AH44" s="199"/>
      <c r="AI44" s="198"/>
      <c r="AJ44" s="173"/>
      <c r="AK44" s="188"/>
      <c r="AL44" s="198"/>
      <c r="AM44" s="173"/>
      <c r="AN44" s="199"/>
      <c r="AO44" s="198"/>
      <c r="AP44" s="173"/>
      <c r="AQ44" s="188"/>
      <c r="AR44" s="198"/>
      <c r="AS44" s="173"/>
      <c r="AT44" s="199"/>
      <c r="AU44" s="173"/>
      <c r="AV44" s="173"/>
      <c r="AW44" s="203"/>
    </row>
    <row r="45" spans="1:49">
      <c r="A45" s="39" t="s">
        <v>31</v>
      </c>
      <c r="B45" s="13">
        <v>2494</v>
      </c>
      <c r="C45" s="8">
        <v>11</v>
      </c>
      <c r="D45" s="20">
        <f t="shared" si="0"/>
        <v>0.44105854049719329</v>
      </c>
      <c r="E45" s="13">
        <v>2483</v>
      </c>
      <c r="F45" s="8">
        <v>18</v>
      </c>
      <c r="G45" s="21">
        <f t="shared" si="1"/>
        <v>0.724929520741039</v>
      </c>
      <c r="H45" s="13">
        <v>2478</v>
      </c>
      <c r="I45" s="8">
        <v>17</v>
      </c>
      <c r="J45" s="20">
        <f t="shared" si="2"/>
        <v>0.68603712671509276</v>
      </c>
      <c r="K45" s="13">
        <v>2469</v>
      </c>
      <c r="L45" s="8">
        <v>15</v>
      </c>
      <c r="M45" s="21">
        <f t="shared" si="3"/>
        <v>0.60753341433778862</v>
      </c>
      <c r="N45" s="13">
        <v>2453</v>
      </c>
      <c r="O45" s="8">
        <v>23</v>
      </c>
      <c r="P45" s="14">
        <f t="shared" si="4"/>
        <v>0.93762739502649817</v>
      </c>
      <c r="Q45" s="193"/>
      <c r="R45" s="201"/>
      <c r="S45" s="188"/>
      <c r="T45" s="202"/>
      <c r="U45" s="176"/>
      <c r="V45" s="199"/>
      <c r="W45" s="193"/>
      <c r="X45" s="194"/>
      <c r="Y45" s="199"/>
      <c r="Z45" s="193"/>
      <c r="AA45" s="194"/>
      <c r="AB45" s="199"/>
      <c r="AC45" s="202"/>
      <c r="AD45" s="176"/>
      <c r="AE45" s="199"/>
      <c r="AF45" s="202"/>
      <c r="AG45" s="176"/>
      <c r="AH45" s="199"/>
      <c r="AI45" s="198"/>
      <c r="AJ45" s="173"/>
      <c r="AK45" s="188"/>
      <c r="AL45" s="198"/>
      <c r="AM45" s="173"/>
      <c r="AN45" s="199"/>
      <c r="AO45" s="198"/>
      <c r="AP45" s="173"/>
      <c r="AQ45" s="188"/>
      <c r="AR45" s="198"/>
      <c r="AS45" s="173"/>
      <c r="AT45" s="199"/>
      <c r="AU45" s="173"/>
      <c r="AV45" s="173"/>
      <c r="AW45" s="203"/>
    </row>
    <row r="46" spans="1:49">
      <c r="A46" s="39" t="s">
        <v>35</v>
      </c>
      <c r="B46" s="13">
        <v>410</v>
      </c>
      <c r="C46" s="8">
        <v>0</v>
      </c>
      <c r="D46" s="20">
        <f t="shared" si="0"/>
        <v>0</v>
      </c>
      <c r="E46" s="13">
        <v>410</v>
      </c>
      <c r="F46" s="8">
        <v>0</v>
      </c>
      <c r="G46" s="21">
        <f t="shared" si="1"/>
        <v>0</v>
      </c>
      <c r="H46" s="13">
        <v>412</v>
      </c>
      <c r="I46" s="8">
        <v>0</v>
      </c>
      <c r="J46" s="20">
        <f t="shared" si="2"/>
        <v>0</v>
      </c>
      <c r="K46" s="13">
        <v>414</v>
      </c>
      <c r="L46" s="8">
        <v>0</v>
      </c>
      <c r="M46" s="21">
        <f t="shared" si="3"/>
        <v>0</v>
      </c>
      <c r="N46" s="13">
        <v>411</v>
      </c>
      <c r="O46" s="8">
        <v>0</v>
      </c>
      <c r="P46" s="14">
        <f t="shared" si="4"/>
        <v>0</v>
      </c>
      <c r="Q46" s="193"/>
      <c r="R46" s="201"/>
      <c r="S46" s="188"/>
      <c r="T46" s="202"/>
      <c r="U46" s="176"/>
      <c r="V46" s="199"/>
      <c r="W46" s="193"/>
      <c r="X46" s="194"/>
      <c r="Y46" s="199"/>
      <c r="Z46" s="193"/>
      <c r="AA46" s="194"/>
      <c r="AB46" s="199"/>
      <c r="AC46" s="202"/>
      <c r="AD46" s="176"/>
      <c r="AE46" s="199"/>
      <c r="AF46" s="202"/>
      <c r="AG46" s="176"/>
      <c r="AH46" s="199"/>
      <c r="AI46" s="198"/>
      <c r="AJ46" s="173"/>
      <c r="AK46" s="188"/>
      <c r="AL46" s="198"/>
      <c r="AM46" s="173"/>
      <c r="AN46" s="199"/>
      <c r="AO46" s="198"/>
      <c r="AP46" s="173"/>
      <c r="AQ46" s="188"/>
      <c r="AR46" s="198"/>
      <c r="AS46" s="173"/>
      <c r="AT46" s="199"/>
      <c r="AU46" s="173"/>
      <c r="AV46" s="173"/>
      <c r="AW46" s="203"/>
    </row>
    <row r="47" spans="1:49">
      <c r="A47" s="39" t="s">
        <v>34</v>
      </c>
      <c r="B47" s="13">
        <v>4803</v>
      </c>
      <c r="C47" s="8">
        <v>0</v>
      </c>
      <c r="D47" s="20">
        <f t="shared" si="0"/>
        <v>0</v>
      </c>
      <c r="E47" s="13">
        <v>4774</v>
      </c>
      <c r="F47" s="8">
        <v>0</v>
      </c>
      <c r="G47" s="21">
        <f t="shared" si="1"/>
        <v>0</v>
      </c>
      <c r="H47" s="13">
        <v>4755</v>
      </c>
      <c r="I47" s="8">
        <v>0</v>
      </c>
      <c r="J47" s="20">
        <f t="shared" si="2"/>
        <v>0</v>
      </c>
      <c r="K47" s="13">
        <v>4733</v>
      </c>
      <c r="L47" s="8">
        <v>0</v>
      </c>
      <c r="M47" s="21">
        <f t="shared" si="3"/>
        <v>0</v>
      </c>
      <c r="N47" s="13">
        <v>4729</v>
      </c>
      <c r="O47" s="8">
        <v>0</v>
      </c>
      <c r="P47" s="14">
        <f t="shared" si="4"/>
        <v>0</v>
      </c>
      <c r="Q47" s="193"/>
      <c r="R47" s="201"/>
      <c r="S47" s="188"/>
      <c r="T47" s="202"/>
      <c r="U47" s="176"/>
      <c r="V47" s="199"/>
      <c r="W47" s="193"/>
      <c r="X47" s="194"/>
      <c r="Y47" s="199"/>
      <c r="Z47" s="193"/>
      <c r="AA47" s="194"/>
      <c r="AB47" s="199"/>
      <c r="AC47" s="202"/>
      <c r="AD47" s="176"/>
      <c r="AE47" s="199"/>
      <c r="AF47" s="202"/>
      <c r="AG47" s="176"/>
      <c r="AH47" s="199"/>
      <c r="AI47" s="198"/>
      <c r="AJ47" s="173"/>
      <c r="AK47" s="188"/>
      <c r="AL47" s="198"/>
      <c r="AM47" s="173"/>
      <c r="AN47" s="199"/>
      <c r="AO47" s="198"/>
      <c r="AP47" s="173"/>
      <c r="AQ47" s="188"/>
      <c r="AR47" s="198"/>
      <c r="AS47" s="173"/>
      <c r="AT47" s="199"/>
      <c r="AU47" s="173"/>
      <c r="AV47" s="173"/>
      <c r="AW47" s="203"/>
    </row>
    <row r="48" spans="1:49">
      <c r="A48" s="39" t="s">
        <v>33</v>
      </c>
      <c r="B48" s="13">
        <v>525</v>
      </c>
      <c r="C48" s="8">
        <v>1</v>
      </c>
      <c r="D48" s="20">
        <f t="shared" si="0"/>
        <v>0.19047619047619047</v>
      </c>
      <c r="E48" s="13">
        <v>526</v>
      </c>
      <c r="F48" s="8">
        <v>2</v>
      </c>
      <c r="G48" s="21">
        <f t="shared" si="1"/>
        <v>0.38022813688212925</v>
      </c>
      <c r="H48" s="13">
        <v>522</v>
      </c>
      <c r="I48" s="8">
        <v>0</v>
      </c>
      <c r="J48" s="20">
        <f t="shared" si="2"/>
        <v>0</v>
      </c>
      <c r="K48" s="13">
        <v>516</v>
      </c>
      <c r="L48" s="8">
        <v>2</v>
      </c>
      <c r="M48" s="21">
        <f t="shared" si="3"/>
        <v>0.38759689922480622</v>
      </c>
      <c r="N48" s="13">
        <v>510</v>
      </c>
      <c r="O48" s="8">
        <v>5</v>
      </c>
      <c r="P48" s="14">
        <f t="shared" si="4"/>
        <v>0.98039215686274506</v>
      </c>
      <c r="Q48" s="193"/>
      <c r="R48" s="201"/>
      <c r="S48" s="188"/>
      <c r="T48" s="202"/>
      <c r="U48" s="176"/>
      <c r="V48" s="199"/>
      <c r="W48" s="193"/>
      <c r="X48" s="194"/>
      <c r="Y48" s="199"/>
      <c r="Z48" s="193"/>
      <c r="AA48" s="194"/>
      <c r="AB48" s="199"/>
      <c r="AC48" s="202"/>
      <c r="AD48" s="176"/>
      <c r="AE48" s="199"/>
      <c r="AF48" s="202"/>
      <c r="AG48" s="176"/>
      <c r="AH48" s="199"/>
      <c r="AI48" s="198"/>
      <c r="AJ48" s="173"/>
      <c r="AK48" s="188"/>
      <c r="AL48" s="198"/>
      <c r="AM48" s="173"/>
      <c r="AN48" s="199"/>
      <c r="AO48" s="198"/>
      <c r="AP48" s="173"/>
      <c r="AQ48" s="188"/>
      <c r="AR48" s="198"/>
      <c r="AS48" s="173"/>
      <c r="AT48" s="199"/>
      <c r="AU48" s="173"/>
      <c r="AV48" s="173"/>
      <c r="AW48" s="203"/>
    </row>
    <row r="49" spans="1:49">
      <c r="A49" s="39" t="s">
        <v>36</v>
      </c>
      <c r="B49" s="13">
        <v>3762</v>
      </c>
      <c r="C49" s="8">
        <v>14</v>
      </c>
      <c r="D49" s="20">
        <f t="shared" si="0"/>
        <v>0.37214247740563527</v>
      </c>
      <c r="E49" s="13">
        <v>3761</v>
      </c>
      <c r="F49" s="8">
        <v>13</v>
      </c>
      <c r="G49" s="21">
        <f t="shared" si="1"/>
        <v>0.3456527519276788</v>
      </c>
      <c r="H49" s="13">
        <v>3744</v>
      </c>
      <c r="I49" s="8">
        <v>13</v>
      </c>
      <c r="J49" s="20">
        <f t="shared" si="2"/>
        <v>0.34722222222222221</v>
      </c>
      <c r="K49" s="13">
        <v>3747</v>
      </c>
      <c r="L49" s="8">
        <v>15</v>
      </c>
      <c r="M49" s="21">
        <f t="shared" si="3"/>
        <v>0.40032025620496392</v>
      </c>
      <c r="N49" s="13">
        <v>3733</v>
      </c>
      <c r="O49" s="8">
        <v>17</v>
      </c>
      <c r="P49" s="14">
        <f t="shared" si="4"/>
        <v>0.45539780337530134</v>
      </c>
      <c r="Q49" s="193"/>
      <c r="R49" s="201"/>
      <c r="S49" s="188"/>
      <c r="T49" s="202"/>
      <c r="U49" s="176"/>
      <c r="V49" s="199"/>
      <c r="W49" s="193"/>
      <c r="X49" s="194"/>
      <c r="Y49" s="199"/>
      <c r="Z49" s="193"/>
      <c r="AA49" s="194"/>
      <c r="AB49" s="199"/>
      <c r="AC49" s="202"/>
      <c r="AD49" s="176"/>
      <c r="AE49" s="199"/>
      <c r="AF49" s="202"/>
      <c r="AG49" s="176"/>
      <c r="AH49" s="199"/>
      <c r="AI49" s="198"/>
      <c r="AJ49" s="173"/>
      <c r="AK49" s="188"/>
      <c r="AL49" s="198"/>
      <c r="AM49" s="173"/>
      <c r="AN49" s="199"/>
      <c r="AO49" s="198"/>
      <c r="AP49" s="173"/>
      <c r="AQ49" s="188"/>
      <c r="AR49" s="198"/>
      <c r="AS49" s="173"/>
      <c r="AT49" s="199"/>
      <c r="AU49" s="173"/>
      <c r="AV49" s="173"/>
      <c r="AW49" s="203"/>
    </row>
    <row r="50" spans="1:49">
      <c r="A50" s="39" t="s">
        <v>37</v>
      </c>
      <c r="B50" s="13">
        <v>2359</v>
      </c>
      <c r="C50" s="8">
        <v>4</v>
      </c>
      <c r="D50" s="20">
        <f t="shared" si="0"/>
        <v>0.16956337431114879</v>
      </c>
      <c r="E50" s="13">
        <v>2355</v>
      </c>
      <c r="F50" s="8">
        <v>5</v>
      </c>
      <c r="G50" s="21">
        <f t="shared" si="1"/>
        <v>0.21231422505307856</v>
      </c>
      <c r="H50" s="13">
        <v>2358</v>
      </c>
      <c r="I50" s="8">
        <v>6</v>
      </c>
      <c r="J50" s="20">
        <f t="shared" si="2"/>
        <v>0.2544529262086514</v>
      </c>
      <c r="K50" s="13">
        <v>2358</v>
      </c>
      <c r="L50" s="8">
        <v>11</v>
      </c>
      <c r="M50" s="21">
        <f t="shared" si="3"/>
        <v>0.46649703138252757</v>
      </c>
      <c r="N50" s="13">
        <v>2372</v>
      </c>
      <c r="O50" s="8">
        <v>5</v>
      </c>
      <c r="P50" s="14">
        <f t="shared" si="4"/>
        <v>0.21079258010118043</v>
      </c>
      <c r="Q50" s="193"/>
      <c r="R50" s="201"/>
      <c r="S50" s="188"/>
      <c r="T50" s="202"/>
      <c r="U50" s="176"/>
      <c r="V50" s="199"/>
      <c r="W50" s="193"/>
      <c r="X50" s="194"/>
      <c r="Y50" s="199"/>
      <c r="Z50" s="193"/>
      <c r="AA50" s="194"/>
      <c r="AB50" s="199"/>
      <c r="AC50" s="202"/>
      <c r="AD50" s="176"/>
      <c r="AE50" s="199"/>
      <c r="AF50" s="202"/>
      <c r="AG50" s="176"/>
      <c r="AH50" s="199"/>
      <c r="AI50" s="198"/>
      <c r="AJ50" s="173"/>
      <c r="AK50" s="188"/>
      <c r="AL50" s="198"/>
      <c r="AM50" s="173"/>
      <c r="AN50" s="199"/>
      <c r="AO50" s="198"/>
      <c r="AP50" s="173"/>
      <c r="AQ50" s="188"/>
      <c r="AR50" s="198"/>
      <c r="AS50" s="173"/>
      <c r="AT50" s="199"/>
      <c r="AU50" s="173"/>
      <c r="AV50" s="173"/>
      <c r="AW50" s="203"/>
    </row>
    <row r="51" spans="1:49">
      <c r="A51" s="39" t="s">
        <v>39</v>
      </c>
      <c r="B51" s="13">
        <v>900</v>
      </c>
      <c r="C51" s="8">
        <v>2</v>
      </c>
      <c r="D51" s="20">
        <f t="shared" si="0"/>
        <v>0.22222222222222221</v>
      </c>
      <c r="E51" s="13">
        <v>891</v>
      </c>
      <c r="F51" s="8">
        <v>3</v>
      </c>
      <c r="G51" s="21">
        <f t="shared" si="1"/>
        <v>0.33670033670033667</v>
      </c>
      <c r="H51" s="13">
        <v>892</v>
      </c>
      <c r="I51" s="8">
        <v>1</v>
      </c>
      <c r="J51" s="20">
        <f t="shared" si="2"/>
        <v>0.11210762331838565</v>
      </c>
      <c r="K51" s="13">
        <v>893</v>
      </c>
      <c r="L51" s="8">
        <v>0</v>
      </c>
      <c r="M51" s="21">
        <f t="shared" si="3"/>
        <v>0</v>
      </c>
      <c r="N51" s="13">
        <v>889</v>
      </c>
      <c r="O51" s="8">
        <v>4</v>
      </c>
      <c r="P51" s="14">
        <f t="shared" si="4"/>
        <v>0.44994375703037126</v>
      </c>
      <c r="Q51" s="193"/>
      <c r="R51" s="201"/>
      <c r="S51" s="188"/>
      <c r="T51" s="202"/>
      <c r="U51" s="176"/>
      <c r="V51" s="199"/>
      <c r="W51" s="193"/>
      <c r="X51" s="194"/>
      <c r="Y51" s="199"/>
      <c r="Z51" s="193"/>
      <c r="AA51" s="194"/>
      <c r="AB51" s="199"/>
      <c r="AC51" s="202"/>
      <c r="AD51" s="176"/>
      <c r="AE51" s="199"/>
      <c r="AF51" s="202"/>
      <c r="AG51" s="176"/>
      <c r="AH51" s="199"/>
      <c r="AI51" s="198"/>
      <c r="AJ51" s="173"/>
      <c r="AK51" s="188"/>
      <c r="AL51" s="198"/>
      <c r="AM51" s="173"/>
      <c r="AN51" s="199"/>
      <c r="AO51" s="198"/>
      <c r="AP51" s="173"/>
      <c r="AQ51" s="188"/>
      <c r="AR51" s="198"/>
      <c r="AS51" s="173"/>
      <c r="AT51" s="199"/>
      <c r="AU51" s="173"/>
      <c r="AV51" s="173"/>
      <c r="AW51" s="203"/>
    </row>
    <row r="52" spans="1:49">
      <c r="A52" s="39" t="s">
        <v>40</v>
      </c>
      <c r="B52" s="13">
        <v>2667</v>
      </c>
      <c r="C52" s="8">
        <v>0</v>
      </c>
      <c r="D52" s="20">
        <f t="shared" si="0"/>
        <v>0</v>
      </c>
      <c r="E52" s="13">
        <v>2664</v>
      </c>
      <c r="F52" s="8">
        <v>0</v>
      </c>
      <c r="G52" s="21">
        <f t="shared" si="1"/>
        <v>0</v>
      </c>
      <c r="H52" s="13">
        <v>2655</v>
      </c>
      <c r="I52" s="8">
        <v>0</v>
      </c>
      <c r="J52" s="20">
        <f t="shared" si="2"/>
        <v>0</v>
      </c>
      <c r="K52" s="13">
        <v>2655</v>
      </c>
      <c r="L52" s="8">
        <v>0</v>
      </c>
      <c r="M52" s="21">
        <f t="shared" si="3"/>
        <v>0</v>
      </c>
      <c r="N52" s="13">
        <v>2611</v>
      </c>
      <c r="O52" s="8">
        <v>0</v>
      </c>
      <c r="P52" s="14">
        <f t="shared" si="4"/>
        <v>0</v>
      </c>
      <c r="Q52" s="193"/>
      <c r="R52" s="201"/>
      <c r="S52" s="188"/>
      <c r="T52" s="202"/>
      <c r="U52" s="176"/>
      <c r="V52" s="199"/>
      <c r="W52" s="193"/>
      <c r="X52" s="194"/>
      <c r="Y52" s="199"/>
      <c r="Z52" s="193"/>
      <c r="AA52" s="194"/>
      <c r="AB52" s="199"/>
      <c r="AC52" s="202"/>
      <c r="AD52" s="176"/>
      <c r="AE52" s="199"/>
      <c r="AF52" s="202"/>
      <c r="AG52" s="176"/>
      <c r="AH52" s="199"/>
      <c r="AI52" s="198"/>
      <c r="AJ52" s="173"/>
      <c r="AK52" s="188"/>
      <c r="AL52" s="198"/>
      <c r="AM52" s="173"/>
      <c r="AN52" s="199"/>
      <c r="AO52" s="198"/>
      <c r="AP52" s="173"/>
      <c r="AQ52" s="188"/>
      <c r="AR52" s="198"/>
      <c r="AS52" s="173"/>
      <c r="AT52" s="199"/>
      <c r="AU52" s="173"/>
      <c r="AV52" s="173"/>
      <c r="AW52" s="203"/>
    </row>
    <row r="53" spans="1:49">
      <c r="A53" s="39" t="s">
        <v>41</v>
      </c>
      <c r="B53" s="13">
        <v>2712</v>
      </c>
      <c r="C53" s="8">
        <v>7</v>
      </c>
      <c r="D53" s="20">
        <f t="shared" si="0"/>
        <v>0.25811209439528021</v>
      </c>
      <c r="E53" s="13">
        <v>2683</v>
      </c>
      <c r="F53" s="8">
        <v>6</v>
      </c>
      <c r="G53" s="21">
        <f t="shared" si="1"/>
        <v>0.22363026462914648</v>
      </c>
      <c r="H53" s="13">
        <v>2673</v>
      </c>
      <c r="I53" s="8">
        <v>1</v>
      </c>
      <c r="J53" s="20">
        <f t="shared" si="2"/>
        <v>3.741114852225963E-2</v>
      </c>
      <c r="K53" s="13">
        <v>2653</v>
      </c>
      <c r="L53" s="8">
        <v>3</v>
      </c>
      <c r="M53" s="21">
        <f t="shared" si="3"/>
        <v>0.11307953260459858</v>
      </c>
      <c r="N53" s="13">
        <v>2631</v>
      </c>
      <c r="O53" s="8">
        <v>6</v>
      </c>
      <c r="P53" s="14">
        <f t="shared" si="4"/>
        <v>0.22805017103762829</v>
      </c>
      <c r="Q53" s="193"/>
      <c r="R53" s="201"/>
      <c r="S53" s="188"/>
      <c r="T53" s="202"/>
      <c r="U53" s="176"/>
      <c r="V53" s="199"/>
      <c r="W53" s="193"/>
      <c r="X53" s="194"/>
      <c r="Y53" s="199"/>
      <c r="Z53" s="193"/>
      <c r="AA53" s="194"/>
      <c r="AB53" s="199"/>
      <c r="AC53" s="202"/>
      <c r="AD53" s="176"/>
      <c r="AE53" s="199"/>
      <c r="AF53" s="202"/>
      <c r="AG53" s="176"/>
      <c r="AH53" s="199"/>
      <c r="AI53" s="198"/>
      <c r="AJ53" s="173"/>
      <c r="AK53" s="188"/>
      <c r="AL53" s="198"/>
      <c r="AM53" s="173"/>
      <c r="AN53" s="199"/>
      <c r="AO53" s="198"/>
      <c r="AP53" s="173"/>
      <c r="AQ53" s="188"/>
      <c r="AR53" s="198"/>
      <c r="AS53" s="173"/>
      <c r="AT53" s="199"/>
      <c r="AU53" s="173"/>
      <c r="AV53" s="173"/>
      <c r="AW53" s="203"/>
    </row>
    <row r="54" spans="1:49">
      <c r="A54" s="39" t="s">
        <v>135</v>
      </c>
      <c r="B54" s="13">
        <v>2464</v>
      </c>
      <c r="C54" s="8">
        <v>13</v>
      </c>
      <c r="D54" s="20">
        <f t="shared" si="0"/>
        <v>0.52759740259740262</v>
      </c>
      <c r="E54" s="13">
        <v>2474</v>
      </c>
      <c r="F54" s="8">
        <v>17</v>
      </c>
      <c r="G54" s="21">
        <f t="shared" si="1"/>
        <v>0.68714632174616008</v>
      </c>
      <c r="H54" s="13">
        <v>2472</v>
      </c>
      <c r="I54" s="8">
        <v>19</v>
      </c>
      <c r="J54" s="20">
        <f t="shared" si="2"/>
        <v>0.76860841423948223</v>
      </c>
      <c r="K54" s="13">
        <v>2473</v>
      </c>
      <c r="L54" s="8">
        <v>23</v>
      </c>
      <c r="M54" s="21">
        <f t="shared" si="3"/>
        <v>0.93004448038819243</v>
      </c>
      <c r="N54" s="13">
        <v>2431</v>
      </c>
      <c r="O54" s="8">
        <v>18</v>
      </c>
      <c r="P54" s="14">
        <f t="shared" si="4"/>
        <v>0.74043603455368157</v>
      </c>
      <c r="Q54" s="193"/>
      <c r="R54" s="201"/>
      <c r="S54" s="188"/>
      <c r="T54" s="202"/>
      <c r="U54" s="176"/>
      <c r="V54" s="199"/>
      <c r="W54" s="193"/>
      <c r="X54" s="194"/>
      <c r="Y54" s="199"/>
      <c r="Z54" s="193"/>
      <c r="AA54" s="194"/>
      <c r="AB54" s="199"/>
      <c r="AC54" s="202"/>
      <c r="AD54" s="176"/>
      <c r="AE54" s="199"/>
      <c r="AF54" s="202"/>
      <c r="AG54" s="176"/>
      <c r="AH54" s="199"/>
      <c r="AI54" s="198"/>
      <c r="AJ54" s="173"/>
      <c r="AK54" s="188"/>
      <c r="AL54" s="198"/>
      <c r="AM54" s="173"/>
      <c r="AN54" s="199"/>
      <c r="AO54" s="198"/>
      <c r="AP54" s="173"/>
      <c r="AQ54" s="188"/>
      <c r="AR54" s="198"/>
      <c r="AS54" s="173"/>
      <c r="AT54" s="199"/>
      <c r="AU54" s="173"/>
      <c r="AV54" s="173"/>
      <c r="AW54" s="203"/>
    </row>
    <row r="55" spans="1:49">
      <c r="A55" s="39" t="s">
        <v>44</v>
      </c>
      <c r="B55" s="13">
        <v>6903</v>
      </c>
      <c r="C55" s="8">
        <v>11</v>
      </c>
      <c r="D55" s="20">
        <f t="shared" si="0"/>
        <v>0.15935100680863393</v>
      </c>
      <c r="E55" s="13">
        <v>6818</v>
      </c>
      <c r="F55" s="8">
        <v>20</v>
      </c>
      <c r="G55" s="21">
        <f t="shared" si="1"/>
        <v>0.2933411557641537</v>
      </c>
      <c r="H55" s="13">
        <v>6761</v>
      </c>
      <c r="I55" s="8">
        <v>9</v>
      </c>
      <c r="J55" s="20">
        <f t="shared" si="2"/>
        <v>0.13311640289897944</v>
      </c>
      <c r="K55" s="13">
        <v>6714</v>
      </c>
      <c r="L55" s="8">
        <v>18</v>
      </c>
      <c r="M55" s="21">
        <f t="shared" si="3"/>
        <v>0.26809651474530832</v>
      </c>
      <c r="N55" s="13">
        <v>6655</v>
      </c>
      <c r="O55" s="8">
        <v>9</v>
      </c>
      <c r="P55" s="14">
        <f t="shared" si="4"/>
        <v>0.135236664162284</v>
      </c>
      <c r="Q55" s="193"/>
      <c r="R55" s="201"/>
      <c r="S55" s="188"/>
      <c r="T55" s="202"/>
      <c r="U55" s="176"/>
      <c r="V55" s="199"/>
      <c r="W55" s="193"/>
      <c r="X55" s="194"/>
      <c r="Y55" s="199"/>
      <c r="Z55" s="193"/>
      <c r="AA55" s="194"/>
      <c r="AB55" s="199"/>
      <c r="AC55" s="202"/>
      <c r="AD55" s="176"/>
      <c r="AE55" s="199"/>
      <c r="AF55" s="202"/>
      <c r="AG55" s="176"/>
      <c r="AH55" s="199"/>
      <c r="AI55" s="198"/>
      <c r="AJ55" s="173"/>
      <c r="AK55" s="188"/>
      <c r="AL55" s="198"/>
      <c r="AM55" s="173"/>
      <c r="AN55" s="199"/>
      <c r="AO55" s="198"/>
      <c r="AP55" s="173"/>
      <c r="AQ55" s="188"/>
      <c r="AR55" s="198"/>
      <c r="AS55" s="173"/>
      <c r="AT55" s="199"/>
      <c r="AU55" s="173"/>
      <c r="AV55" s="173"/>
      <c r="AW55" s="203"/>
    </row>
    <row r="56" spans="1:49">
      <c r="A56" s="39" t="s">
        <v>42</v>
      </c>
      <c r="B56" s="13">
        <v>905</v>
      </c>
      <c r="C56" s="8">
        <v>0</v>
      </c>
      <c r="D56" s="20">
        <f t="shared" si="0"/>
        <v>0</v>
      </c>
      <c r="E56" s="13">
        <v>905</v>
      </c>
      <c r="F56" s="8">
        <v>0</v>
      </c>
      <c r="G56" s="21">
        <f t="shared" si="1"/>
        <v>0</v>
      </c>
      <c r="H56" s="13">
        <v>913</v>
      </c>
      <c r="I56" s="8">
        <v>0</v>
      </c>
      <c r="J56" s="20">
        <f t="shared" si="2"/>
        <v>0</v>
      </c>
      <c r="K56" s="13">
        <v>916</v>
      </c>
      <c r="L56" s="8">
        <v>0</v>
      </c>
      <c r="M56" s="21">
        <f t="shared" si="3"/>
        <v>0</v>
      </c>
      <c r="N56" s="13">
        <v>916</v>
      </c>
      <c r="O56" s="8">
        <v>0</v>
      </c>
      <c r="P56" s="14">
        <f t="shared" si="4"/>
        <v>0</v>
      </c>
      <c r="Q56" s="193"/>
      <c r="R56" s="201"/>
      <c r="S56" s="188"/>
      <c r="T56" s="202"/>
      <c r="U56" s="176"/>
      <c r="V56" s="199"/>
      <c r="W56" s="193"/>
      <c r="X56" s="194"/>
      <c r="Y56" s="199"/>
      <c r="Z56" s="193"/>
      <c r="AA56" s="194"/>
      <c r="AB56" s="199"/>
      <c r="AC56" s="202"/>
      <c r="AD56" s="176"/>
      <c r="AE56" s="199"/>
      <c r="AF56" s="202"/>
      <c r="AG56" s="176"/>
      <c r="AH56" s="199"/>
      <c r="AI56" s="198"/>
      <c r="AJ56" s="173"/>
      <c r="AK56" s="188"/>
      <c r="AL56" s="198"/>
      <c r="AM56" s="173"/>
      <c r="AN56" s="199"/>
      <c r="AO56" s="198"/>
      <c r="AP56" s="173"/>
      <c r="AQ56" s="188"/>
      <c r="AR56" s="198"/>
      <c r="AS56" s="173"/>
      <c r="AT56" s="199"/>
      <c r="AU56" s="173"/>
      <c r="AV56" s="173"/>
      <c r="AW56" s="203"/>
    </row>
    <row r="57" spans="1:49">
      <c r="A57" s="39" t="s">
        <v>85</v>
      </c>
      <c r="B57" s="13">
        <v>951</v>
      </c>
      <c r="C57" s="8">
        <v>0</v>
      </c>
      <c r="D57" s="20">
        <f t="shared" si="0"/>
        <v>0</v>
      </c>
      <c r="E57" s="13">
        <v>944</v>
      </c>
      <c r="F57" s="8">
        <v>0</v>
      </c>
      <c r="G57" s="21">
        <f t="shared" si="1"/>
        <v>0</v>
      </c>
      <c r="H57" s="13">
        <v>932</v>
      </c>
      <c r="I57" s="8">
        <v>0</v>
      </c>
      <c r="J57" s="20">
        <f t="shared" si="2"/>
        <v>0</v>
      </c>
      <c r="K57" s="13">
        <v>930</v>
      </c>
      <c r="L57" s="8">
        <v>0</v>
      </c>
      <c r="M57" s="21">
        <f t="shared" si="3"/>
        <v>0</v>
      </c>
      <c r="N57" s="13">
        <v>921</v>
      </c>
      <c r="O57" s="8">
        <v>0</v>
      </c>
      <c r="P57" s="14">
        <f t="shared" si="4"/>
        <v>0</v>
      </c>
      <c r="Q57" s="193"/>
      <c r="R57" s="201"/>
      <c r="S57" s="188"/>
      <c r="T57" s="202"/>
      <c r="U57" s="176"/>
      <c r="V57" s="199"/>
      <c r="W57" s="193"/>
      <c r="X57" s="194"/>
      <c r="Y57" s="199"/>
      <c r="Z57" s="193"/>
      <c r="AA57" s="194"/>
      <c r="AB57" s="199"/>
      <c r="AC57" s="202"/>
      <c r="AD57" s="176"/>
      <c r="AE57" s="199"/>
      <c r="AF57" s="202"/>
      <c r="AG57" s="176"/>
      <c r="AH57" s="199"/>
      <c r="AI57" s="198"/>
      <c r="AJ57" s="173"/>
      <c r="AK57" s="188"/>
      <c r="AL57" s="198"/>
      <c r="AM57" s="173"/>
      <c r="AN57" s="199"/>
      <c r="AO57" s="198"/>
      <c r="AP57" s="173"/>
      <c r="AQ57" s="188"/>
      <c r="AR57" s="198"/>
      <c r="AS57" s="173"/>
      <c r="AT57" s="199"/>
      <c r="AU57" s="173"/>
      <c r="AV57" s="173"/>
      <c r="AW57" s="203"/>
    </row>
    <row r="58" spans="1:49">
      <c r="A58" s="39" t="s">
        <v>45</v>
      </c>
      <c r="B58" s="13">
        <v>3020</v>
      </c>
      <c r="C58" s="8">
        <v>0</v>
      </c>
      <c r="D58" s="20">
        <f t="shared" si="0"/>
        <v>0</v>
      </c>
      <c r="E58" s="13">
        <v>3014</v>
      </c>
      <c r="F58" s="8">
        <v>0</v>
      </c>
      <c r="G58" s="21">
        <f t="shared" si="1"/>
        <v>0</v>
      </c>
      <c r="H58" s="13">
        <v>3011</v>
      </c>
      <c r="I58" s="8">
        <v>0</v>
      </c>
      <c r="J58" s="20">
        <f t="shared" si="2"/>
        <v>0</v>
      </c>
      <c r="K58" s="13">
        <v>2999</v>
      </c>
      <c r="L58" s="8">
        <v>0</v>
      </c>
      <c r="M58" s="21">
        <f t="shared" si="3"/>
        <v>0</v>
      </c>
      <c r="N58" s="13">
        <v>2978</v>
      </c>
      <c r="O58" s="8">
        <v>0</v>
      </c>
      <c r="P58" s="14">
        <f t="shared" si="4"/>
        <v>0</v>
      </c>
      <c r="Q58" s="193"/>
      <c r="R58" s="201"/>
      <c r="S58" s="188"/>
      <c r="T58" s="202"/>
      <c r="U58" s="176"/>
      <c r="V58" s="199"/>
      <c r="W58" s="193"/>
      <c r="X58" s="194"/>
      <c r="Y58" s="199"/>
      <c r="Z58" s="193"/>
      <c r="AA58" s="194"/>
      <c r="AB58" s="199"/>
      <c r="AC58" s="202"/>
      <c r="AD58" s="176"/>
      <c r="AE58" s="199"/>
      <c r="AF58" s="202"/>
      <c r="AG58" s="176"/>
      <c r="AH58" s="199"/>
      <c r="AI58" s="198"/>
      <c r="AJ58" s="173"/>
      <c r="AK58" s="188"/>
      <c r="AL58" s="198"/>
      <c r="AM58" s="173"/>
      <c r="AN58" s="199"/>
      <c r="AO58" s="198"/>
      <c r="AP58" s="173"/>
      <c r="AQ58" s="188"/>
      <c r="AR58" s="198"/>
      <c r="AS58" s="173"/>
      <c r="AT58" s="199"/>
      <c r="AU58" s="173"/>
      <c r="AV58" s="173"/>
      <c r="AW58" s="203"/>
    </row>
    <row r="59" spans="1:49">
      <c r="A59" s="39" t="s">
        <v>46</v>
      </c>
      <c r="B59" s="13">
        <v>260</v>
      </c>
      <c r="C59" s="8">
        <v>4</v>
      </c>
      <c r="D59" s="20">
        <f t="shared" si="0"/>
        <v>1.5384615384615385</v>
      </c>
      <c r="E59" s="13">
        <v>254</v>
      </c>
      <c r="F59" s="8">
        <v>1</v>
      </c>
      <c r="G59" s="21">
        <f t="shared" si="1"/>
        <v>0.39370078740157477</v>
      </c>
      <c r="H59" s="13">
        <v>250</v>
      </c>
      <c r="I59" s="8">
        <v>1</v>
      </c>
      <c r="J59" s="20">
        <f t="shared" si="2"/>
        <v>0.4</v>
      </c>
      <c r="K59" s="13">
        <v>247</v>
      </c>
      <c r="L59" s="8">
        <v>2</v>
      </c>
      <c r="M59" s="21">
        <f t="shared" si="3"/>
        <v>0.80971659919028338</v>
      </c>
      <c r="N59" s="13">
        <v>247</v>
      </c>
      <c r="O59" s="8">
        <v>2</v>
      </c>
      <c r="P59" s="14">
        <f t="shared" si="4"/>
        <v>0.80971659919028338</v>
      </c>
      <c r="Q59" s="193"/>
      <c r="R59" s="201"/>
      <c r="S59" s="188"/>
      <c r="T59" s="202"/>
      <c r="U59" s="176"/>
      <c r="V59" s="199"/>
      <c r="W59" s="193"/>
      <c r="X59" s="194"/>
      <c r="Y59" s="199"/>
      <c r="Z59" s="193"/>
      <c r="AA59" s="194"/>
      <c r="AB59" s="199"/>
      <c r="AC59" s="202"/>
      <c r="AD59" s="176"/>
      <c r="AE59" s="199"/>
      <c r="AF59" s="202"/>
      <c r="AG59" s="176"/>
      <c r="AH59" s="199"/>
      <c r="AI59" s="198"/>
      <c r="AJ59" s="173"/>
      <c r="AK59" s="188"/>
      <c r="AL59" s="198"/>
      <c r="AM59" s="173"/>
      <c r="AN59" s="199"/>
      <c r="AO59" s="198"/>
      <c r="AP59" s="173"/>
      <c r="AQ59" s="188"/>
      <c r="AR59" s="198"/>
      <c r="AS59" s="173"/>
      <c r="AT59" s="199"/>
      <c r="AU59" s="173"/>
      <c r="AV59" s="173"/>
      <c r="AW59" s="203"/>
    </row>
    <row r="60" spans="1:49">
      <c r="A60" s="39" t="s">
        <v>47</v>
      </c>
      <c r="B60" s="13">
        <v>744</v>
      </c>
      <c r="C60" s="8">
        <v>0</v>
      </c>
      <c r="D60" s="20">
        <f t="shared" si="0"/>
        <v>0</v>
      </c>
      <c r="E60" s="13">
        <v>747</v>
      </c>
      <c r="F60" s="8">
        <v>0</v>
      </c>
      <c r="G60" s="21">
        <f t="shared" si="1"/>
        <v>0</v>
      </c>
      <c r="H60" s="13">
        <v>741</v>
      </c>
      <c r="I60" s="8">
        <v>0</v>
      </c>
      <c r="J60" s="20">
        <f t="shared" si="2"/>
        <v>0</v>
      </c>
      <c r="K60" s="13">
        <v>739</v>
      </c>
      <c r="L60" s="8">
        <v>0</v>
      </c>
      <c r="M60" s="21">
        <f t="shared" si="3"/>
        <v>0</v>
      </c>
      <c r="N60" s="13">
        <v>736</v>
      </c>
      <c r="O60" s="8">
        <v>0</v>
      </c>
      <c r="P60" s="14">
        <f t="shared" si="4"/>
        <v>0</v>
      </c>
      <c r="Q60" s="193"/>
      <c r="R60" s="201"/>
      <c r="S60" s="188"/>
      <c r="T60" s="202"/>
      <c r="U60" s="176"/>
      <c r="V60" s="199"/>
      <c r="W60" s="193"/>
      <c r="X60" s="194"/>
      <c r="Y60" s="199"/>
      <c r="Z60" s="193"/>
      <c r="AA60" s="194"/>
      <c r="AB60" s="199"/>
      <c r="AC60" s="202"/>
      <c r="AD60" s="176"/>
      <c r="AE60" s="199"/>
      <c r="AF60" s="202"/>
      <c r="AG60" s="176"/>
      <c r="AH60" s="199"/>
      <c r="AI60" s="198"/>
      <c r="AJ60" s="173"/>
      <c r="AK60" s="188"/>
      <c r="AL60" s="198"/>
      <c r="AM60" s="173"/>
      <c r="AN60" s="199"/>
      <c r="AO60" s="198"/>
      <c r="AP60" s="173"/>
      <c r="AQ60" s="188"/>
      <c r="AR60" s="198"/>
      <c r="AS60" s="173"/>
      <c r="AT60" s="199"/>
      <c r="AU60" s="173"/>
      <c r="AV60" s="173"/>
      <c r="AW60" s="203"/>
    </row>
    <row r="61" spans="1:49">
      <c r="A61" s="39" t="s">
        <v>48</v>
      </c>
      <c r="B61" s="13">
        <v>3914</v>
      </c>
      <c r="C61" s="8">
        <v>32</v>
      </c>
      <c r="D61" s="20">
        <f t="shared" si="0"/>
        <v>0.81757792539601437</v>
      </c>
      <c r="E61" s="13">
        <v>3888</v>
      </c>
      <c r="F61" s="8">
        <v>42</v>
      </c>
      <c r="G61" s="21">
        <f t="shared" si="1"/>
        <v>1.0802469135802468</v>
      </c>
      <c r="H61" s="13">
        <v>3842</v>
      </c>
      <c r="I61" s="8">
        <v>17</v>
      </c>
      <c r="J61" s="20">
        <f t="shared" si="2"/>
        <v>0.44247787610619471</v>
      </c>
      <c r="K61" s="13">
        <v>3824</v>
      </c>
      <c r="L61" s="8">
        <v>30</v>
      </c>
      <c r="M61" s="21">
        <f t="shared" si="3"/>
        <v>0.78451882845188281</v>
      </c>
      <c r="N61" s="13">
        <v>3798</v>
      </c>
      <c r="O61" s="8">
        <v>27</v>
      </c>
      <c r="P61" s="14">
        <f t="shared" si="4"/>
        <v>0.7109004739336493</v>
      </c>
      <c r="Q61" s="193"/>
      <c r="R61" s="201"/>
      <c r="S61" s="188"/>
      <c r="T61" s="202"/>
      <c r="U61" s="176"/>
      <c r="V61" s="199"/>
      <c r="W61" s="193"/>
      <c r="X61" s="194"/>
      <c r="Y61" s="199"/>
      <c r="Z61" s="193"/>
      <c r="AA61" s="194"/>
      <c r="AB61" s="199"/>
      <c r="AC61" s="202"/>
      <c r="AD61" s="176"/>
      <c r="AE61" s="199"/>
      <c r="AF61" s="202"/>
      <c r="AG61" s="176"/>
      <c r="AH61" s="199"/>
      <c r="AI61" s="198"/>
      <c r="AJ61" s="173"/>
      <c r="AK61" s="188"/>
      <c r="AL61" s="198"/>
      <c r="AM61" s="173"/>
      <c r="AN61" s="199"/>
      <c r="AO61" s="198"/>
      <c r="AP61" s="173"/>
      <c r="AQ61" s="188"/>
      <c r="AR61" s="198"/>
      <c r="AS61" s="173"/>
      <c r="AT61" s="199"/>
      <c r="AU61" s="173"/>
      <c r="AV61" s="173"/>
      <c r="AW61" s="203"/>
    </row>
    <row r="62" spans="1:49">
      <c r="A62" s="39" t="s">
        <v>49</v>
      </c>
      <c r="B62" s="13">
        <v>955</v>
      </c>
      <c r="C62" s="8">
        <v>10</v>
      </c>
      <c r="D62" s="20">
        <f t="shared" si="0"/>
        <v>1.0471204188481675</v>
      </c>
      <c r="E62" s="13">
        <v>958</v>
      </c>
      <c r="F62" s="8">
        <v>15</v>
      </c>
      <c r="G62" s="21">
        <f t="shared" si="1"/>
        <v>1.5657620041753653</v>
      </c>
      <c r="H62" s="13">
        <v>959</v>
      </c>
      <c r="I62" s="8">
        <v>10</v>
      </c>
      <c r="J62" s="20">
        <f t="shared" si="2"/>
        <v>1.0427528675703857</v>
      </c>
      <c r="K62" s="13">
        <v>956</v>
      </c>
      <c r="L62" s="8">
        <v>10</v>
      </c>
      <c r="M62" s="21">
        <f t="shared" si="3"/>
        <v>1.0460251046025104</v>
      </c>
      <c r="N62" s="13">
        <v>952</v>
      </c>
      <c r="O62" s="8">
        <v>4</v>
      </c>
      <c r="P62" s="14">
        <f t="shared" si="4"/>
        <v>0.42016806722689076</v>
      </c>
      <c r="Q62" s="193"/>
      <c r="R62" s="201"/>
      <c r="S62" s="188"/>
      <c r="T62" s="202"/>
      <c r="U62" s="176"/>
      <c r="V62" s="199"/>
      <c r="W62" s="193"/>
      <c r="X62" s="194"/>
      <c r="Y62" s="199"/>
      <c r="Z62" s="193"/>
      <c r="AA62" s="194"/>
      <c r="AB62" s="199"/>
      <c r="AC62" s="202"/>
      <c r="AD62" s="176"/>
      <c r="AE62" s="199"/>
      <c r="AF62" s="202"/>
      <c r="AG62" s="176"/>
      <c r="AH62" s="199"/>
      <c r="AI62" s="198"/>
      <c r="AJ62" s="173"/>
      <c r="AK62" s="188"/>
      <c r="AL62" s="198"/>
      <c r="AM62" s="173"/>
      <c r="AN62" s="199"/>
      <c r="AO62" s="198"/>
      <c r="AP62" s="173"/>
      <c r="AQ62" s="188"/>
      <c r="AR62" s="198"/>
      <c r="AS62" s="173"/>
      <c r="AT62" s="199"/>
      <c r="AU62" s="173"/>
      <c r="AV62" s="173"/>
      <c r="AW62" s="203"/>
    </row>
    <row r="63" spans="1:49">
      <c r="A63" s="39" t="s">
        <v>50</v>
      </c>
      <c r="B63" s="13">
        <v>926</v>
      </c>
      <c r="C63" s="8">
        <v>0</v>
      </c>
      <c r="D63" s="20">
        <f t="shared" si="0"/>
        <v>0</v>
      </c>
      <c r="E63" s="13">
        <v>917</v>
      </c>
      <c r="F63" s="8">
        <v>0</v>
      </c>
      <c r="G63" s="21">
        <f t="shared" si="1"/>
        <v>0</v>
      </c>
      <c r="H63" s="13">
        <v>910</v>
      </c>
      <c r="I63" s="8">
        <v>0</v>
      </c>
      <c r="J63" s="20">
        <f t="shared" si="2"/>
        <v>0</v>
      </c>
      <c r="K63" s="13">
        <v>911</v>
      </c>
      <c r="L63" s="8">
        <v>0</v>
      </c>
      <c r="M63" s="21">
        <f t="shared" si="3"/>
        <v>0</v>
      </c>
      <c r="N63" s="13">
        <v>907</v>
      </c>
      <c r="O63" s="8">
        <v>0</v>
      </c>
      <c r="P63" s="14">
        <f t="shared" si="4"/>
        <v>0</v>
      </c>
      <c r="Q63" s="193"/>
      <c r="R63" s="201"/>
      <c r="S63" s="188"/>
      <c r="T63" s="202"/>
      <c r="U63" s="176"/>
      <c r="V63" s="199"/>
      <c r="W63" s="193"/>
      <c r="X63" s="194"/>
      <c r="Y63" s="199"/>
      <c r="Z63" s="193"/>
      <c r="AA63" s="194"/>
      <c r="AB63" s="199"/>
      <c r="AC63" s="202"/>
      <c r="AD63" s="176"/>
      <c r="AE63" s="199"/>
      <c r="AF63" s="202"/>
      <c r="AG63" s="176"/>
      <c r="AH63" s="199"/>
      <c r="AI63" s="198"/>
      <c r="AJ63" s="173"/>
      <c r="AK63" s="188"/>
      <c r="AL63" s="198"/>
      <c r="AM63" s="173"/>
      <c r="AN63" s="199"/>
      <c r="AO63" s="198"/>
      <c r="AP63" s="173"/>
      <c r="AQ63" s="188"/>
      <c r="AR63" s="198"/>
      <c r="AS63" s="173"/>
      <c r="AT63" s="199"/>
      <c r="AU63" s="173"/>
      <c r="AV63" s="173"/>
      <c r="AW63" s="203"/>
    </row>
    <row r="64" spans="1:49">
      <c r="A64" s="39" t="s">
        <v>51</v>
      </c>
      <c r="B64" s="13">
        <v>715</v>
      </c>
      <c r="C64" s="8">
        <v>0</v>
      </c>
      <c r="D64" s="20">
        <f t="shared" si="0"/>
        <v>0</v>
      </c>
      <c r="E64" s="13">
        <v>720</v>
      </c>
      <c r="F64" s="8">
        <v>0</v>
      </c>
      <c r="G64" s="21">
        <f t="shared" si="1"/>
        <v>0</v>
      </c>
      <c r="H64" s="13">
        <v>717</v>
      </c>
      <c r="I64" s="8">
        <v>0</v>
      </c>
      <c r="J64" s="20">
        <f t="shared" si="2"/>
        <v>0</v>
      </c>
      <c r="K64" s="13">
        <v>719</v>
      </c>
      <c r="L64" s="8">
        <v>0</v>
      </c>
      <c r="M64" s="21">
        <f t="shared" si="3"/>
        <v>0</v>
      </c>
      <c r="N64" s="13">
        <v>709</v>
      </c>
      <c r="O64" s="8">
        <v>0</v>
      </c>
      <c r="P64" s="14">
        <f t="shared" si="4"/>
        <v>0</v>
      </c>
      <c r="Q64" s="193"/>
      <c r="R64" s="201"/>
      <c r="S64" s="188"/>
      <c r="T64" s="202"/>
      <c r="U64" s="176"/>
      <c r="V64" s="199"/>
      <c r="W64" s="193"/>
      <c r="X64" s="194"/>
      <c r="Y64" s="199"/>
      <c r="Z64" s="193"/>
      <c r="AA64" s="194"/>
      <c r="AB64" s="199"/>
      <c r="AC64" s="202"/>
      <c r="AD64" s="176"/>
      <c r="AE64" s="199"/>
      <c r="AF64" s="202"/>
      <c r="AG64" s="176"/>
      <c r="AH64" s="199"/>
      <c r="AI64" s="198"/>
      <c r="AJ64" s="173"/>
      <c r="AK64" s="188"/>
      <c r="AL64" s="198"/>
      <c r="AM64" s="173"/>
      <c r="AN64" s="199"/>
      <c r="AO64" s="198"/>
      <c r="AP64" s="173"/>
      <c r="AQ64" s="188"/>
      <c r="AR64" s="198"/>
      <c r="AS64" s="173"/>
      <c r="AT64" s="199"/>
      <c r="AU64" s="173"/>
      <c r="AV64" s="173"/>
      <c r="AW64" s="203"/>
    </row>
    <row r="65" spans="1:49">
      <c r="A65" s="39" t="s">
        <v>52</v>
      </c>
      <c r="B65" s="13">
        <v>342</v>
      </c>
      <c r="C65" s="8">
        <v>0</v>
      </c>
      <c r="D65" s="20">
        <f t="shared" si="0"/>
        <v>0</v>
      </c>
      <c r="E65" s="13">
        <v>339</v>
      </c>
      <c r="F65" s="8">
        <v>0</v>
      </c>
      <c r="G65" s="21">
        <f t="shared" si="1"/>
        <v>0</v>
      </c>
      <c r="H65" s="13">
        <v>341</v>
      </c>
      <c r="I65" s="8">
        <v>0</v>
      </c>
      <c r="J65" s="20">
        <f t="shared" si="2"/>
        <v>0</v>
      </c>
      <c r="K65" s="13">
        <v>337</v>
      </c>
      <c r="L65" s="8">
        <v>0</v>
      </c>
      <c r="M65" s="21">
        <f t="shared" si="3"/>
        <v>0</v>
      </c>
      <c r="N65" s="13">
        <v>335</v>
      </c>
      <c r="O65" s="8">
        <v>0</v>
      </c>
      <c r="P65" s="14">
        <f t="shared" si="4"/>
        <v>0</v>
      </c>
      <c r="Q65" s="193"/>
      <c r="R65" s="201"/>
      <c r="S65" s="188"/>
      <c r="T65" s="202"/>
      <c r="U65" s="176"/>
      <c r="V65" s="199"/>
      <c r="W65" s="193"/>
      <c r="X65" s="194"/>
      <c r="Y65" s="199"/>
      <c r="Z65" s="193"/>
      <c r="AA65" s="194"/>
      <c r="AB65" s="199"/>
      <c r="AC65" s="202"/>
      <c r="AD65" s="176"/>
      <c r="AE65" s="199"/>
      <c r="AF65" s="202"/>
      <c r="AG65" s="176"/>
      <c r="AH65" s="199"/>
      <c r="AI65" s="198"/>
      <c r="AJ65" s="173"/>
      <c r="AK65" s="188"/>
      <c r="AL65" s="198"/>
      <c r="AM65" s="173"/>
      <c r="AN65" s="199"/>
      <c r="AO65" s="198"/>
      <c r="AP65" s="173"/>
      <c r="AQ65" s="188"/>
      <c r="AR65" s="198"/>
      <c r="AS65" s="173"/>
      <c r="AT65" s="199"/>
      <c r="AU65" s="173"/>
      <c r="AV65" s="173"/>
      <c r="AW65" s="203"/>
    </row>
    <row r="66" spans="1:49">
      <c r="A66" s="39" t="s">
        <v>53</v>
      </c>
      <c r="B66" s="13">
        <v>885</v>
      </c>
      <c r="C66" s="8">
        <v>0</v>
      </c>
      <c r="D66" s="20">
        <f t="shared" si="0"/>
        <v>0</v>
      </c>
      <c r="E66" s="13">
        <v>882</v>
      </c>
      <c r="F66" s="8">
        <v>0</v>
      </c>
      <c r="G66" s="21">
        <f t="shared" si="1"/>
        <v>0</v>
      </c>
      <c r="H66" s="13">
        <v>870</v>
      </c>
      <c r="I66" s="8">
        <v>0</v>
      </c>
      <c r="J66" s="20">
        <f t="shared" si="2"/>
        <v>0</v>
      </c>
      <c r="K66" s="13">
        <v>869</v>
      </c>
      <c r="L66" s="8">
        <v>0</v>
      </c>
      <c r="M66" s="21">
        <f t="shared" si="3"/>
        <v>0</v>
      </c>
      <c r="N66" s="13">
        <v>870</v>
      </c>
      <c r="O66" s="8">
        <v>0</v>
      </c>
      <c r="P66" s="14">
        <f t="shared" si="4"/>
        <v>0</v>
      </c>
      <c r="Q66" s="193"/>
      <c r="R66" s="201"/>
      <c r="S66" s="188"/>
      <c r="T66" s="202"/>
      <c r="U66" s="176"/>
      <c r="V66" s="199"/>
      <c r="W66" s="193"/>
      <c r="X66" s="194"/>
      <c r="Y66" s="199"/>
      <c r="Z66" s="193"/>
      <c r="AA66" s="194"/>
      <c r="AB66" s="199"/>
      <c r="AC66" s="202"/>
      <c r="AD66" s="176"/>
      <c r="AE66" s="199"/>
      <c r="AF66" s="202"/>
      <c r="AG66" s="176"/>
      <c r="AH66" s="199"/>
      <c r="AI66" s="198"/>
      <c r="AJ66" s="173"/>
      <c r="AK66" s="188"/>
      <c r="AL66" s="198"/>
      <c r="AM66" s="173"/>
      <c r="AN66" s="199"/>
      <c r="AO66" s="198"/>
      <c r="AP66" s="173"/>
      <c r="AQ66" s="188"/>
      <c r="AR66" s="198"/>
      <c r="AS66" s="173"/>
      <c r="AT66" s="199"/>
      <c r="AU66" s="173"/>
      <c r="AV66" s="173"/>
      <c r="AW66" s="203"/>
    </row>
    <row r="67" spans="1:49">
      <c r="A67" s="39" t="s">
        <v>56</v>
      </c>
      <c r="B67" s="13">
        <v>218</v>
      </c>
      <c r="C67" s="8">
        <v>0</v>
      </c>
      <c r="D67" s="20">
        <f t="shared" si="0"/>
        <v>0</v>
      </c>
      <c r="E67" s="13">
        <v>216</v>
      </c>
      <c r="F67" s="8">
        <v>0</v>
      </c>
      <c r="G67" s="21">
        <f t="shared" si="1"/>
        <v>0</v>
      </c>
      <c r="H67" s="13">
        <v>217</v>
      </c>
      <c r="I67" s="8">
        <v>0</v>
      </c>
      <c r="J67" s="20">
        <f t="shared" si="2"/>
        <v>0</v>
      </c>
      <c r="K67" s="13">
        <v>219</v>
      </c>
      <c r="L67" s="8">
        <v>0</v>
      </c>
      <c r="M67" s="21">
        <f t="shared" si="3"/>
        <v>0</v>
      </c>
      <c r="N67" s="13">
        <v>219</v>
      </c>
      <c r="O67" s="8">
        <v>0</v>
      </c>
      <c r="P67" s="14">
        <f t="shared" si="4"/>
        <v>0</v>
      </c>
      <c r="Q67" s="193"/>
      <c r="R67" s="201"/>
      <c r="S67" s="188"/>
      <c r="T67" s="202"/>
      <c r="U67" s="176"/>
      <c r="V67" s="199"/>
      <c r="W67" s="193"/>
      <c r="X67" s="194"/>
      <c r="Y67" s="199"/>
      <c r="Z67" s="193"/>
      <c r="AA67" s="194"/>
      <c r="AB67" s="199"/>
      <c r="AC67" s="202"/>
      <c r="AD67" s="176"/>
      <c r="AE67" s="199"/>
      <c r="AF67" s="202"/>
      <c r="AG67" s="176"/>
      <c r="AH67" s="199"/>
      <c r="AI67" s="198"/>
      <c r="AJ67" s="173"/>
      <c r="AK67" s="188"/>
      <c r="AL67" s="198"/>
      <c r="AM67" s="173"/>
      <c r="AN67" s="199"/>
      <c r="AO67" s="198"/>
      <c r="AP67" s="173"/>
      <c r="AQ67" s="188"/>
      <c r="AR67" s="198"/>
      <c r="AS67" s="173"/>
      <c r="AT67" s="199"/>
      <c r="AU67" s="173"/>
      <c r="AV67" s="173"/>
      <c r="AW67" s="203"/>
    </row>
    <row r="68" spans="1:49">
      <c r="A68" s="39" t="s">
        <v>55</v>
      </c>
      <c r="B68" s="13">
        <v>1110</v>
      </c>
      <c r="C68" s="8">
        <v>0</v>
      </c>
      <c r="D68" s="20">
        <f t="shared" si="0"/>
        <v>0</v>
      </c>
      <c r="E68" s="13">
        <v>1111</v>
      </c>
      <c r="F68" s="8">
        <v>0</v>
      </c>
      <c r="G68" s="21">
        <f t="shared" si="1"/>
        <v>0</v>
      </c>
      <c r="H68" s="13">
        <v>1110</v>
      </c>
      <c r="I68" s="8">
        <v>0</v>
      </c>
      <c r="J68" s="20">
        <f t="shared" si="2"/>
        <v>0</v>
      </c>
      <c r="K68" s="13">
        <v>1105</v>
      </c>
      <c r="L68" s="8">
        <v>0</v>
      </c>
      <c r="M68" s="21">
        <f t="shared" si="3"/>
        <v>0</v>
      </c>
      <c r="N68" s="13">
        <v>1101</v>
      </c>
      <c r="O68" s="8">
        <v>0</v>
      </c>
      <c r="P68" s="14">
        <f t="shared" si="4"/>
        <v>0</v>
      </c>
      <c r="Q68" s="193"/>
      <c r="R68" s="201"/>
      <c r="S68" s="188"/>
      <c r="T68" s="202"/>
      <c r="U68" s="176"/>
      <c r="V68" s="199"/>
      <c r="W68" s="193"/>
      <c r="X68" s="194"/>
      <c r="Y68" s="199"/>
      <c r="Z68" s="193"/>
      <c r="AA68" s="194"/>
      <c r="AB68" s="199"/>
      <c r="AC68" s="202"/>
      <c r="AD68" s="176"/>
      <c r="AE68" s="199"/>
      <c r="AF68" s="202"/>
      <c r="AG68" s="176"/>
      <c r="AH68" s="199"/>
      <c r="AI68" s="198"/>
      <c r="AJ68" s="173"/>
      <c r="AK68" s="188"/>
      <c r="AL68" s="198"/>
      <c r="AM68" s="173"/>
      <c r="AN68" s="199"/>
      <c r="AO68" s="198"/>
      <c r="AP68" s="173"/>
      <c r="AQ68" s="188"/>
      <c r="AR68" s="198"/>
      <c r="AS68" s="173"/>
      <c r="AT68" s="199"/>
      <c r="AU68" s="173"/>
      <c r="AV68" s="173"/>
      <c r="AW68" s="203"/>
    </row>
    <row r="69" spans="1:49">
      <c r="A69" s="39" t="s">
        <v>57</v>
      </c>
      <c r="B69" s="13">
        <v>1451</v>
      </c>
      <c r="C69" s="8">
        <v>0</v>
      </c>
      <c r="D69" s="20">
        <f t="shared" si="0"/>
        <v>0</v>
      </c>
      <c r="E69" s="13">
        <v>1448</v>
      </c>
      <c r="F69" s="8">
        <v>0</v>
      </c>
      <c r="G69" s="21">
        <f t="shared" si="1"/>
        <v>0</v>
      </c>
      <c r="H69" s="13">
        <v>1444</v>
      </c>
      <c r="I69" s="8">
        <v>0</v>
      </c>
      <c r="J69" s="20">
        <f t="shared" si="2"/>
        <v>0</v>
      </c>
      <c r="K69" s="13">
        <v>1447</v>
      </c>
      <c r="L69" s="8">
        <v>0</v>
      </c>
      <c r="M69" s="21">
        <f t="shared" si="3"/>
        <v>0</v>
      </c>
      <c r="N69" s="13">
        <v>1438</v>
      </c>
      <c r="O69" s="8">
        <v>0</v>
      </c>
      <c r="P69" s="14">
        <f t="shared" si="4"/>
        <v>0</v>
      </c>
      <c r="Q69" s="193"/>
      <c r="R69" s="201"/>
      <c r="S69" s="188"/>
      <c r="T69" s="202"/>
      <c r="U69" s="176"/>
      <c r="V69" s="199"/>
      <c r="W69" s="193"/>
      <c r="X69" s="194"/>
      <c r="Y69" s="199"/>
      <c r="Z69" s="193"/>
      <c r="AA69" s="194"/>
      <c r="AB69" s="199"/>
      <c r="AC69" s="202"/>
      <c r="AD69" s="176"/>
      <c r="AE69" s="199"/>
      <c r="AF69" s="202"/>
      <c r="AG69" s="176"/>
      <c r="AH69" s="199"/>
      <c r="AI69" s="198"/>
      <c r="AJ69" s="173"/>
      <c r="AK69" s="188"/>
      <c r="AL69" s="198"/>
      <c r="AM69" s="173"/>
      <c r="AN69" s="199"/>
      <c r="AO69" s="198"/>
      <c r="AP69" s="173"/>
      <c r="AQ69" s="188"/>
      <c r="AR69" s="198"/>
      <c r="AS69" s="173"/>
      <c r="AT69" s="199"/>
      <c r="AU69" s="173"/>
      <c r="AV69" s="173"/>
      <c r="AW69" s="203"/>
    </row>
    <row r="70" spans="1:49">
      <c r="A70" s="39" t="s">
        <v>58</v>
      </c>
      <c r="B70" s="13">
        <v>1700</v>
      </c>
      <c r="C70" s="8">
        <v>44</v>
      </c>
      <c r="D70" s="20">
        <f t="shared" si="0"/>
        <v>2.5882352941176472</v>
      </c>
      <c r="E70" s="13">
        <v>1694</v>
      </c>
      <c r="F70" s="8">
        <v>24</v>
      </c>
      <c r="G70" s="21">
        <f t="shared" si="1"/>
        <v>1.4167650531286895</v>
      </c>
      <c r="H70" s="13">
        <v>1686</v>
      </c>
      <c r="I70" s="8">
        <v>25</v>
      </c>
      <c r="J70" s="20">
        <f t="shared" si="2"/>
        <v>1.4827995255041519</v>
      </c>
      <c r="K70" s="13">
        <v>1683</v>
      </c>
      <c r="L70" s="8">
        <v>22</v>
      </c>
      <c r="M70" s="21">
        <f t="shared" si="3"/>
        <v>1.3071895424836601</v>
      </c>
      <c r="N70" s="13">
        <v>1680</v>
      </c>
      <c r="O70" s="8">
        <v>30</v>
      </c>
      <c r="P70" s="14">
        <f t="shared" si="4"/>
        <v>1.7857142857142856</v>
      </c>
      <c r="Q70" s="193"/>
      <c r="R70" s="201"/>
      <c r="S70" s="188"/>
      <c r="T70" s="202"/>
      <c r="U70" s="176"/>
      <c r="V70" s="199"/>
      <c r="W70" s="193"/>
      <c r="X70" s="194"/>
      <c r="Y70" s="199"/>
      <c r="Z70" s="193"/>
      <c r="AA70" s="194"/>
      <c r="AB70" s="199"/>
      <c r="AC70" s="202"/>
      <c r="AD70" s="176"/>
      <c r="AE70" s="199"/>
      <c r="AF70" s="202"/>
      <c r="AG70" s="176"/>
      <c r="AH70" s="199"/>
      <c r="AI70" s="198"/>
      <c r="AJ70" s="173"/>
      <c r="AK70" s="188"/>
      <c r="AL70" s="198"/>
      <c r="AM70" s="173"/>
      <c r="AN70" s="199"/>
      <c r="AO70" s="198"/>
      <c r="AP70" s="173"/>
      <c r="AQ70" s="188"/>
      <c r="AR70" s="198"/>
      <c r="AS70" s="173"/>
      <c r="AT70" s="199"/>
      <c r="AU70" s="173"/>
      <c r="AV70" s="173"/>
      <c r="AW70" s="203"/>
    </row>
    <row r="71" spans="1:49">
      <c r="A71" s="39" t="s">
        <v>54</v>
      </c>
      <c r="B71" s="13">
        <v>2543</v>
      </c>
      <c r="C71" s="8">
        <v>10</v>
      </c>
      <c r="D71" s="20">
        <f t="shared" si="0"/>
        <v>0.39323633503735744</v>
      </c>
      <c r="E71" s="13">
        <v>2531</v>
      </c>
      <c r="F71" s="8">
        <v>10</v>
      </c>
      <c r="G71" s="21">
        <f t="shared" si="1"/>
        <v>0.39510075069142636</v>
      </c>
      <c r="H71" s="13">
        <v>2529</v>
      </c>
      <c r="I71" s="8">
        <v>7</v>
      </c>
      <c r="J71" s="20">
        <f t="shared" si="2"/>
        <v>0.27678924476077499</v>
      </c>
      <c r="K71" s="13">
        <v>2538</v>
      </c>
      <c r="L71" s="8">
        <v>9</v>
      </c>
      <c r="M71" s="21">
        <f t="shared" si="3"/>
        <v>0.3546099290780142</v>
      </c>
      <c r="N71" s="13">
        <v>2518</v>
      </c>
      <c r="O71" s="8">
        <v>9</v>
      </c>
      <c r="P71" s="14">
        <f t="shared" si="4"/>
        <v>0.35742652899126293</v>
      </c>
      <c r="Q71" s="193"/>
      <c r="R71" s="201"/>
      <c r="S71" s="188"/>
      <c r="T71" s="202"/>
      <c r="U71" s="176"/>
      <c r="V71" s="199"/>
      <c r="W71" s="193"/>
      <c r="X71" s="194"/>
      <c r="Y71" s="199"/>
      <c r="Z71" s="193"/>
      <c r="AA71" s="194"/>
      <c r="AB71" s="199"/>
      <c r="AC71" s="202"/>
      <c r="AD71" s="176"/>
      <c r="AE71" s="199"/>
      <c r="AF71" s="202"/>
      <c r="AG71" s="176"/>
      <c r="AH71" s="199"/>
      <c r="AI71" s="198"/>
      <c r="AJ71" s="173"/>
      <c r="AK71" s="188"/>
      <c r="AL71" s="198"/>
      <c r="AM71" s="173"/>
      <c r="AN71" s="199"/>
      <c r="AO71" s="198"/>
      <c r="AP71" s="173"/>
      <c r="AQ71" s="188"/>
      <c r="AR71" s="198"/>
      <c r="AS71" s="173"/>
      <c r="AT71" s="199"/>
      <c r="AU71" s="173"/>
      <c r="AV71" s="173"/>
      <c r="AW71" s="203"/>
    </row>
    <row r="72" spans="1:49">
      <c r="A72" s="39" t="s">
        <v>60</v>
      </c>
      <c r="B72" s="13">
        <v>1260</v>
      </c>
      <c r="C72" s="8">
        <v>7</v>
      </c>
      <c r="D72" s="20">
        <f t="shared" si="0"/>
        <v>0.55555555555555558</v>
      </c>
      <c r="E72" s="13">
        <v>1253</v>
      </c>
      <c r="F72" s="8">
        <v>13</v>
      </c>
      <c r="G72" s="21">
        <f t="shared" si="1"/>
        <v>1.0375099760574622</v>
      </c>
      <c r="H72" s="13">
        <v>1252</v>
      </c>
      <c r="I72" s="8">
        <v>13</v>
      </c>
      <c r="J72" s="20">
        <f t="shared" si="2"/>
        <v>1.0383386581469649</v>
      </c>
      <c r="K72" s="13">
        <v>1243</v>
      </c>
      <c r="L72" s="8">
        <v>6</v>
      </c>
      <c r="M72" s="21">
        <f t="shared" si="3"/>
        <v>0.48270313757039418</v>
      </c>
      <c r="N72" s="13">
        <v>1232</v>
      </c>
      <c r="O72" s="8">
        <v>5</v>
      </c>
      <c r="P72" s="14">
        <f t="shared" si="4"/>
        <v>0.40584415584415579</v>
      </c>
      <c r="Q72" s="193"/>
      <c r="R72" s="201"/>
      <c r="S72" s="188"/>
      <c r="T72" s="202"/>
      <c r="U72" s="176"/>
      <c r="V72" s="199"/>
      <c r="W72" s="193"/>
      <c r="X72" s="194"/>
      <c r="Y72" s="199"/>
      <c r="Z72" s="193"/>
      <c r="AA72" s="194"/>
      <c r="AB72" s="199"/>
      <c r="AC72" s="202"/>
      <c r="AD72" s="176"/>
      <c r="AE72" s="199"/>
      <c r="AF72" s="202"/>
      <c r="AG72" s="176"/>
      <c r="AH72" s="199"/>
      <c r="AI72" s="198"/>
      <c r="AJ72" s="173"/>
      <c r="AK72" s="188"/>
      <c r="AL72" s="198"/>
      <c r="AM72" s="173"/>
      <c r="AN72" s="199"/>
      <c r="AO72" s="198"/>
      <c r="AP72" s="173"/>
      <c r="AQ72" s="188"/>
      <c r="AR72" s="198"/>
      <c r="AS72" s="173"/>
      <c r="AT72" s="199"/>
      <c r="AU72" s="173"/>
      <c r="AV72" s="173"/>
      <c r="AW72" s="203"/>
    </row>
    <row r="73" spans="1:49">
      <c r="A73" s="39" t="s">
        <v>59</v>
      </c>
      <c r="B73" s="13">
        <v>420</v>
      </c>
      <c r="C73" s="8">
        <v>1</v>
      </c>
      <c r="D73" s="20">
        <f t="shared" si="0"/>
        <v>0.23809523809523811</v>
      </c>
      <c r="E73" s="13">
        <v>413</v>
      </c>
      <c r="F73" s="8">
        <v>1</v>
      </c>
      <c r="G73" s="21">
        <f t="shared" si="1"/>
        <v>0.24213075060532688</v>
      </c>
      <c r="H73" s="13">
        <v>413</v>
      </c>
      <c r="I73" s="8">
        <v>1</v>
      </c>
      <c r="J73" s="20">
        <f t="shared" si="2"/>
        <v>0.24213075060532688</v>
      </c>
      <c r="K73" s="13">
        <v>413</v>
      </c>
      <c r="L73" s="8">
        <v>1</v>
      </c>
      <c r="M73" s="21">
        <f t="shared" si="3"/>
        <v>0.24213075060532688</v>
      </c>
      <c r="N73" s="13">
        <v>412</v>
      </c>
      <c r="O73" s="8">
        <v>0</v>
      </c>
      <c r="P73" s="14">
        <f t="shared" si="4"/>
        <v>0</v>
      </c>
      <c r="Q73" s="193"/>
      <c r="R73" s="201"/>
      <c r="S73" s="188"/>
      <c r="T73" s="202"/>
      <c r="U73" s="176"/>
      <c r="V73" s="199"/>
      <c r="W73" s="193"/>
      <c r="X73" s="194"/>
      <c r="Y73" s="199"/>
      <c r="Z73" s="193"/>
      <c r="AA73" s="194"/>
      <c r="AB73" s="199"/>
      <c r="AC73" s="202"/>
      <c r="AD73" s="176"/>
      <c r="AE73" s="199"/>
      <c r="AF73" s="202"/>
      <c r="AG73" s="176"/>
      <c r="AH73" s="199"/>
      <c r="AI73" s="198"/>
      <c r="AJ73" s="173"/>
      <c r="AK73" s="188"/>
      <c r="AL73" s="198"/>
      <c r="AM73" s="173"/>
      <c r="AN73" s="199"/>
      <c r="AO73" s="198"/>
      <c r="AP73" s="173"/>
      <c r="AQ73" s="188"/>
      <c r="AR73" s="198"/>
      <c r="AS73" s="173"/>
      <c r="AT73" s="199"/>
      <c r="AU73" s="173"/>
      <c r="AV73" s="173"/>
      <c r="AW73" s="203"/>
    </row>
    <row r="74" spans="1:49">
      <c r="A74" s="39" t="s">
        <v>62</v>
      </c>
      <c r="B74" s="13">
        <v>422</v>
      </c>
      <c r="C74" s="8">
        <v>0</v>
      </c>
      <c r="D74" s="20">
        <f t="shared" ref="D74:D87" si="5">C74/B74*100</f>
        <v>0</v>
      </c>
      <c r="E74" s="13">
        <v>424</v>
      </c>
      <c r="F74" s="8">
        <v>0</v>
      </c>
      <c r="G74" s="21">
        <f t="shared" ref="G74:G87" si="6">F74/E74*100</f>
        <v>0</v>
      </c>
      <c r="H74" s="13">
        <v>423</v>
      </c>
      <c r="I74" s="8">
        <v>0</v>
      </c>
      <c r="J74" s="20">
        <f t="shared" si="2"/>
        <v>0</v>
      </c>
      <c r="K74" s="13">
        <v>421</v>
      </c>
      <c r="L74" s="8">
        <v>0</v>
      </c>
      <c r="M74" s="21">
        <f t="shared" si="3"/>
        <v>0</v>
      </c>
      <c r="N74" s="13">
        <v>418</v>
      </c>
      <c r="O74" s="8">
        <v>0</v>
      </c>
      <c r="P74" s="14">
        <f t="shared" si="4"/>
        <v>0</v>
      </c>
      <c r="Q74" s="193"/>
      <c r="R74" s="201"/>
      <c r="S74" s="188"/>
      <c r="T74" s="202"/>
      <c r="U74" s="176"/>
      <c r="V74" s="199"/>
      <c r="W74" s="193"/>
      <c r="X74" s="194"/>
      <c r="Y74" s="199"/>
      <c r="Z74" s="193"/>
      <c r="AA74" s="194"/>
      <c r="AB74" s="199"/>
      <c r="AC74" s="202"/>
      <c r="AD74" s="176"/>
      <c r="AE74" s="199"/>
      <c r="AF74" s="202"/>
      <c r="AG74" s="176"/>
      <c r="AH74" s="199"/>
      <c r="AI74" s="198"/>
      <c r="AJ74" s="173"/>
      <c r="AK74" s="188"/>
      <c r="AL74" s="198"/>
      <c r="AM74" s="173"/>
      <c r="AN74" s="199"/>
      <c r="AO74" s="198"/>
      <c r="AP74" s="173"/>
      <c r="AQ74" s="188"/>
      <c r="AR74" s="198"/>
      <c r="AS74" s="173"/>
      <c r="AT74" s="199"/>
      <c r="AU74" s="173"/>
      <c r="AV74" s="173"/>
      <c r="AW74" s="203"/>
    </row>
    <row r="75" spans="1:49">
      <c r="A75" s="39" t="s">
        <v>61</v>
      </c>
      <c r="B75" s="13">
        <v>1440</v>
      </c>
      <c r="C75" s="8">
        <v>10</v>
      </c>
      <c r="D75" s="20">
        <f t="shared" si="5"/>
        <v>0.69444444444444442</v>
      </c>
      <c r="E75" s="13">
        <v>1433</v>
      </c>
      <c r="F75" s="8">
        <v>2</v>
      </c>
      <c r="G75" s="21">
        <f t="shared" si="6"/>
        <v>0.13956734124214934</v>
      </c>
      <c r="H75" s="13">
        <v>1437</v>
      </c>
      <c r="I75" s="8">
        <v>1</v>
      </c>
      <c r="J75" s="20">
        <f t="shared" ref="J75:J87" si="7">I75/H75*100</f>
        <v>6.9589422407794019E-2</v>
      </c>
      <c r="K75" s="13">
        <v>1426</v>
      </c>
      <c r="L75" s="8">
        <v>13</v>
      </c>
      <c r="M75" s="21">
        <f t="shared" ref="M75:M87" si="8">L75/K75*100</f>
        <v>0.91164095371669007</v>
      </c>
      <c r="N75" s="13">
        <v>1400</v>
      </c>
      <c r="O75" s="8">
        <v>8</v>
      </c>
      <c r="P75" s="14">
        <f t="shared" ref="P75:P87" si="9">O75/N75*100</f>
        <v>0.5714285714285714</v>
      </c>
      <c r="Q75" s="193"/>
      <c r="R75" s="201"/>
      <c r="S75" s="188"/>
      <c r="T75" s="202"/>
      <c r="U75" s="176"/>
      <c r="V75" s="199"/>
      <c r="W75" s="193"/>
      <c r="X75" s="194"/>
      <c r="Y75" s="199"/>
      <c r="Z75" s="193"/>
      <c r="AA75" s="194"/>
      <c r="AB75" s="199"/>
      <c r="AC75" s="202"/>
      <c r="AD75" s="176"/>
      <c r="AE75" s="199"/>
      <c r="AF75" s="202"/>
      <c r="AG75" s="176"/>
      <c r="AH75" s="199"/>
      <c r="AI75" s="198"/>
      <c r="AJ75" s="173"/>
      <c r="AK75" s="188"/>
      <c r="AL75" s="198"/>
      <c r="AM75" s="173"/>
      <c r="AN75" s="199"/>
      <c r="AO75" s="198"/>
      <c r="AP75" s="173"/>
      <c r="AQ75" s="188"/>
      <c r="AR75" s="198"/>
      <c r="AS75" s="173"/>
      <c r="AT75" s="199"/>
      <c r="AU75" s="173"/>
      <c r="AV75" s="173"/>
      <c r="AW75" s="203"/>
    </row>
    <row r="76" spans="1:49">
      <c r="A76" s="39" t="s">
        <v>63</v>
      </c>
      <c r="B76" s="13">
        <v>102</v>
      </c>
      <c r="C76" s="8">
        <v>0</v>
      </c>
      <c r="D76" s="20">
        <f t="shared" si="5"/>
        <v>0</v>
      </c>
      <c r="E76" s="13">
        <v>104</v>
      </c>
      <c r="F76" s="8">
        <v>2</v>
      </c>
      <c r="G76" s="21">
        <f t="shared" si="6"/>
        <v>1.9230769230769231</v>
      </c>
      <c r="H76" s="13">
        <v>103</v>
      </c>
      <c r="I76" s="8">
        <v>2</v>
      </c>
      <c r="J76" s="20">
        <f t="shared" si="7"/>
        <v>1.9417475728155338</v>
      </c>
      <c r="K76" s="13">
        <v>105</v>
      </c>
      <c r="L76" s="8">
        <v>1</v>
      </c>
      <c r="M76" s="21">
        <f t="shared" si="8"/>
        <v>0.95238095238095244</v>
      </c>
      <c r="N76" s="13">
        <v>102</v>
      </c>
      <c r="O76" s="8">
        <v>2</v>
      </c>
      <c r="P76" s="14">
        <f t="shared" si="9"/>
        <v>1.9607843137254901</v>
      </c>
      <c r="Q76" s="193"/>
      <c r="R76" s="201"/>
      <c r="S76" s="188"/>
      <c r="T76" s="202"/>
      <c r="U76" s="176"/>
      <c r="V76" s="199"/>
      <c r="W76" s="193"/>
      <c r="X76" s="194"/>
      <c r="Y76" s="199"/>
      <c r="Z76" s="193"/>
      <c r="AA76" s="194"/>
      <c r="AB76" s="199"/>
      <c r="AC76" s="202"/>
      <c r="AD76" s="176"/>
      <c r="AE76" s="199"/>
      <c r="AF76" s="202"/>
      <c r="AG76" s="176"/>
      <c r="AH76" s="199"/>
      <c r="AI76" s="198"/>
      <c r="AJ76" s="173"/>
      <c r="AK76" s="188"/>
      <c r="AL76" s="198"/>
      <c r="AM76" s="173"/>
      <c r="AN76" s="199"/>
      <c r="AO76" s="198"/>
      <c r="AP76" s="173"/>
      <c r="AQ76" s="188"/>
      <c r="AR76" s="198"/>
      <c r="AS76" s="173"/>
      <c r="AT76" s="199"/>
      <c r="AU76" s="173"/>
      <c r="AV76" s="173"/>
      <c r="AW76" s="203"/>
    </row>
    <row r="77" spans="1:49">
      <c r="A77" s="39" t="s">
        <v>64</v>
      </c>
      <c r="B77" s="13">
        <v>700</v>
      </c>
      <c r="C77" s="8">
        <v>0</v>
      </c>
      <c r="D77" s="20">
        <f t="shared" si="5"/>
        <v>0</v>
      </c>
      <c r="E77" s="13">
        <v>699</v>
      </c>
      <c r="F77" s="8">
        <v>0</v>
      </c>
      <c r="G77" s="21">
        <f t="shared" si="6"/>
        <v>0</v>
      </c>
      <c r="H77" s="13">
        <v>698</v>
      </c>
      <c r="I77" s="8">
        <v>0</v>
      </c>
      <c r="J77" s="20">
        <f t="shared" si="7"/>
        <v>0</v>
      </c>
      <c r="K77" s="13">
        <v>692</v>
      </c>
      <c r="L77" s="8">
        <v>0</v>
      </c>
      <c r="M77" s="21">
        <f t="shared" si="8"/>
        <v>0</v>
      </c>
      <c r="N77" s="13">
        <v>693</v>
      </c>
      <c r="O77" s="8">
        <v>0</v>
      </c>
      <c r="P77" s="14">
        <f t="shared" si="9"/>
        <v>0</v>
      </c>
      <c r="Q77" s="193"/>
      <c r="R77" s="201"/>
      <c r="S77" s="188"/>
      <c r="T77" s="202"/>
      <c r="U77" s="176"/>
      <c r="V77" s="199"/>
      <c r="W77" s="193"/>
      <c r="X77" s="194"/>
      <c r="Y77" s="199"/>
      <c r="Z77" s="193"/>
      <c r="AA77" s="194"/>
      <c r="AB77" s="199"/>
      <c r="AC77" s="202"/>
      <c r="AD77" s="176"/>
      <c r="AE77" s="199"/>
      <c r="AF77" s="202"/>
      <c r="AG77" s="176"/>
      <c r="AH77" s="199"/>
      <c r="AI77" s="198"/>
      <c r="AJ77" s="173"/>
      <c r="AK77" s="188"/>
      <c r="AL77" s="198"/>
      <c r="AM77" s="173"/>
      <c r="AN77" s="199"/>
      <c r="AO77" s="198"/>
      <c r="AP77" s="173"/>
      <c r="AQ77" s="188"/>
      <c r="AR77" s="198"/>
      <c r="AS77" s="173"/>
      <c r="AT77" s="199"/>
      <c r="AU77" s="173"/>
      <c r="AV77" s="173"/>
      <c r="AW77" s="203"/>
    </row>
    <row r="78" spans="1:49">
      <c r="A78" s="39" t="s">
        <v>65</v>
      </c>
      <c r="B78" s="13">
        <v>1869</v>
      </c>
      <c r="C78" s="8">
        <v>7</v>
      </c>
      <c r="D78" s="20">
        <f t="shared" si="5"/>
        <v>0.37453183520599254</v>
      </c>
      <c r="E78" s="13">
        <v>1866</v>
      </c>
      <c r="F78" s="8">
        <v>7</v>
      </c>
      <c r="G78" s="21">
        <f t="shared" si="6"/>
        <v>0.37513397642015006</v>
      </c>
      <c r="H78" s="13">
        <v>1854</v>
      </c>
      <c r="I78" s="8">
        <v>28</v>
      </c>
      <c r="J78" s="20">
        <f t="shared" si="7"/>
        <v>1.5102481121898599</v>
      </c>
      <c r="K78" s="13">
        <v>1843</v>
      </c>
      <c r="L78" s="8">
        <v>22</v>
      </c>
      <c r="M78" s="21">
        <f t="shared" si="8"/>
        <v>1.1937059142702116</v>
      </c>
      <c r="N78" s="13">
        <v>1835</v>
      </c>
      <c r="O78" s="8">
        <v>9</v>
      </c>
      <c r="P78" s="14">
        <f t="shared" si="9"/>
        <v>0.49046321525885561</v>
      </c>
      <c r="Q78" s="193"/>
      <c r="R78" s="201"/>
      <c r="S78" s="188"/>
      <c r="T78" s="202"/>
      <c r="U78" s="176"/>
      <c r="V78" s="199"/>
      <c r="W78" s="193"/>
      <c r="X78" s="194"/>
      <c r="Y78" s="199"/>
      <c r="Z78" s="193"/>
      <c r="AA78" s="194"/>
      <c r="AB78" s="199"/>
      <c r="AC78" s="202"/>
      <c r="AD78" s="176"/>
      <c r="AE78" s="199"/>
      <c r="AF78" s="202"/>
      <c r="AG78" s="176"/>
      <c r="AH78" s="199"/>
      <c r="AI78" s="198"/>
      <c r="AJ78" s="173"/>
      <c r="AK78" s="188"/>
      <c r="AL78" s="198"/>
      <c r="AM78" s="173"/>
      <c r="AN78" s="199"/>
      <c r="AO78" s="198"/>
      <c r="AP78" s="173"/>
      <c r="AQ78" s="188"/>
      <c r="AR78" s="198"/>
      <c r="AS78" s="173"/>
      <c r="AT78" s="199"/>
      <c r="AU78" s="173"/>
      <c r="AV78" s="173"/>
      <c r="AW78" s="203"/>
    </row>
    <row r="79" spans="1:49">
      <c r="A79" s="39" t="s">
        <v>66</v>
      </c>
      <c r="B79" s="13">
        <v>837</v>
      </c>
      <c r="C79" s="8">
        <v>6</v>
      </c>
      <c r="D79" s="20">
        <f t="shared" si="5"/>
        <v>0.71684587813620071</v>
      </c>
      <c r="E79" s="13">
        <v>828</v>
      </c>
      <c r="F79" s="8">
        <v>6</v>
      </c>
      <c r="G79" s="21">
        <f t="shared" si="6"/>
        <v>0.72463768115942029</v>
      </c>
      <c r="H79" s="13">
        <v>821</v>
      </c>
      <c r="I79" s="8">
        <v>4</v>
      </c>
      <c r="J79" s="20">
        <f t="shared" si="7"/>
        <v>0.48721071863580995</v>
      </c>
      <c r="K79" s="13">
        <v>818</v>
      </c>
      <c r="L79" s="8">
        <v>4</v>
      </c>
      <c r="M79" s="21">
        <f t="shared" si="8"/>
        <v>0.48899755501222492</v>
      </c>
      <c r="N79" s="13">
        <v>810</v>
      </c>
      <c r="O79" s="8">
        <v>3</v>
      </c>
      <c r="P79" s="14">
        <f t="shared" si="9"/>
        <v>0.37037037037037041</v>
      </c>
      <c r="Q79" s="193"/>
      <c r="R79" s="201"/>
      <c r="S79" s="188"/>
      <c r="T79" s="202"/>
      <c r="U79" s="176"/>
      <c r="V79" s="199"/>
      <c r="W79" s="193"/>
      <c r="X79" s="194"/>
      <c r="Y79" s="199"/>
      <c r="Z79" s="193"/>
      <c r="AA79" s="194"/>
      <c r="AB79" s="199"/>
      <c r="AC79" s="202"/>
      <c r="AD79" s="176"/>
      <c r="AE79" s="199"/>
      <c r="AF79" s="202"/>
      <c r="AG79" s="176"/>
      <c r="AH79" s="199"/>
      <c r="AI79" s="198"/>
      <c r="AJ79" s="173"/>
      <c r="AK79" s="188"/>
      <c r="AL79" s="198"/>
      <c r="AM79" s="173"/>
      <c r="AN79" s="199"/>
      <c r="AO79" s="198"/>
      <c r="AP79" s="173"/>
      <c r="AQ79" s="188"/>
      <c r="AR79" s="198"/>
      <c r="AS79" s="173"/>
      <c r="AT79" s="199"/>
      <c r="AU79" s="173"/>
      <c r="AV79" s="173"/>
      <c r="AW79" s="203"/>
    </row>
    <row r="80" spans="1:49">
      <c r="A80" s="39" t="s">
        <v>67</v>
      </c>
      <c r="B80" s="13">
        <v>740</v>
      </c>
      <c r="C80" s="8">
        <v>0</v>
      </c>
      <c r="D80" s="20">
        <f t="shared" si="5"/>
        <v>0</v>
      </c>
      <c r="E80" s="13">
        <v>741</v>
      </c>
      <c r="F80" s="8">
        <v>0</v>
      </c>
      <c r="G80" s="21">
        <f t="shared" si="6"/>
        <v>0</v>
      </c>
      <c r="H80" s="13">
        <v>734</v>
      </c>
      <c r="I80" s="8">
        <v>0</v>
      </c>
      <c r="J80" s="20">
        <f t="shared" si="7"/>
        <v>0</v>
      </c>
      <c r="K80" s="13">
        <v>731</v>
      </c>
      <c r="L80" s="8">
        <v>0</v>
      </c>
      <c r="M80" s="21">
        <f t="shared" si="8"/>
        <v>0</v>
      </c>
      <c r="N80" s="13">
        <v>735</v>
      </c>
      <c r="O80" s="8">
        <v>0</v>
      </c>
      <c r="P80" s="14">
        <f t="shared" si="9"/>
        <v>0</v>
      </c>
      <c r="Q80" s="193"/>
      <c r="R80" s="201"/>
      <c r="S80" s="188"/>
      <c r="T80" s="202"/>
      <c r="U80" s="176"/>
      <c r="V80" s="199"/>
      <c r="W80" s="193"/>
      <c r="X80" s="194"/>
      <c r="Y80" s="199"/>
      <c r="Z80" s="193"/>
      <c r="AA80" s="194"/>
      <c r="AB80" s="199"/>
      <c r="AC80" s="202"/>
      <c r="AD80" s="176"/>
      <c r="AE80" s="199"/>
      <c r="AF80" s="202"/>
      <c r="AG80" s="176"/>
      <c r="AH80" s="199"/>
      <c r="AI80" s="198"/>
      <c r="AJ80" s="173"/>
      <c r="AK80" s="188"/>
      <c r="AL80" s="198"/>
      <c r="AM80" s="173"/>
      <c r="AN80" s="199"/>
      <c r="AO80" s="198"/>
      <c r="AP80" s="173"/>
      <c r="AQ80" s="188"/>
      <c r="AR80" s="198"/>
      <c r="AS80" s="173"/>
      <c r="AT80" s="199"/>
      <c r="AU80" s="173"/>
      <c r="AV80" s="173"/>
      <c r="AW80" s="203"/>
    </row>
    <row r="81" spans="1:49">
      <c r="A81" s="39" t="s">
        <v>68</v>
      </c>
      <c r="B81" s="13">
        <v>3807</v>
      </c>
      <c r="C81" s="8">
        <v>30</v>
      </c>
      <c r="D81" s="20">
        <f t="shared" si="5"/>
        <v>0.78802206461780921</v>
      </c>
      <c r="E81" s="13">
        <v>3772</v>
      </c>
      <c r="F81" s="8">
        <v>21</v>
      </c>
      <c r="G81" s="21">
        <f t="shared" si="6"/>
        <v>0.55673382820784734</v>
      </c>
      <c r="H81" s="13">
        <v>3755</v>
      </c>
      <c r="I81" s="8">
        <v>28</v>
      </c>
      <c r="J81" s="20">
        <f t="shared" si="7"/>
        <v>0.7456724367509987</v>
      </c>
      <c r="K81" s="13">
        <v>3728</v>
      </c>
      <c r="L81" s="8">
        <v>28</v>
      </c>
      <c r="M81" s="21">
        <f t="shared" si="8"/>
        <v>0.75107296137339052</v>
      </c>
      <c r="N81" s="13">
        <v>3708</v>
      </c>
      <c r="O81" s="8">
        <v>30</v>
      </c>
      <c r="P81" s="14">
        <f t="shared" si="9"/>
        <v>0.8090614886731391</v>
      </c>
      <c r="Q81" s="193"/>
      <c r="R81" s="201"/>
      <c r="S81" s="188"/>
      <c r="T81" s="202"/>
      <c r="U81" s="176"/>
      <c r="V81" s="199"/>
      <c r="W81" s="193"/>
      <c r="X81" s="194"/>
      <c r="Y81" s="199"/>
      <c r="Z81" s="193"/>
      <c r="AA81" s="194"/>
      <c r="AB81" s="199"/>
      <c r="AC81" s="202"/>
      <c r="AD81" s="176"/>
      <c r="AE81" s="199"/>
      <c r="AF81" s="202"/>
      <c r="AG81" s="176"/>
      <c r="AH81" s="199"/>
      <c r="AI81" s="198"/>
      <c r="AJ81" s="173"/>
      <c r="AK81" s="188"/>
      <c r="AL81" s="198"/>
      <c r="AM81" s="173"/>
      <c r="AN81" s="199"/>
      <c r="AO81" s="198"/>
      <c r="AP81" s="173"/>
      <c r="AQ81" s="188"/>
      <c r="AR81" s="198"/>
      <c r="AS81" s="173"/>
      <c r="AT81" s="199"/>
      <c r="AU81" s="173"/>
      <c r="AV81" s="173"/>
      <c r="AW81" s="203"/>
    </row>
    <row r="82" spans="1:49">
      <c r="A82" s="39" t="s">
        <v>70</v>
      </c>
      <c r="B82" s="13">
        <v>837</v>
      </c>
      <c r="C82" s="8">
        <v>3</v>
      </c>
      <c r="D82" s="20">
        <f t="shared" si="5"/>
        <v>0.35842293906810035</v>
      </c>
      <c r="E82" s="13">
        <v>837</v>
      </c>
      <c r="F82" s="8">
        <v>8</v>
      </c>
      <c r="G82" s="21">
        <f t="shared" si="6"/>
        <v>0.95579450418160095</v>
      </c>
      <c r="H82" s="13">
        <v>839</v>
      </c>
      <c r="I82" s="8">
        <v>14</v>
      </c>
      <c r="J82" s="20">
        <f t="shared" si="7"/>
        <v>1.6686531585220501</v>
      </c>
      <c r="K82" s="13">
        <v>832</v>
      </c>
      <c r="L82" s="8">
        <v>4</v>
      </c>
      <c r="M82" s="21">
        <f t="shared" si="8"/>
        <v>0.48076923076923078</v>
      </c>
      <c r="N82" s="13">
        <v>838</v>
      </c>
      <c r="O82" s="8">
        <v>9</v>
      </c>
      <c r="P82" s="14">
        <f t="shared" si="9"/>
        <v>1.0739856801909307</v>
      </c>
      <c r="Q82" s="193"/>
      <c r="R82" s="201"/>
      <c r="S82" s="188"/>
      <c r="T82" s="202"/>
      <c r="U82" s="176"/>
      <c r="V82" s="199"/>
      <c r="W82" s="193"/>
      <c r="X82" s="194"/>
      <c r="Y82" s="199"/>
      <c r="Z82" s="193"/>
      <c r="AA82" s="194"/>
      <c r="AB82" s="199"/>
      <c r="AC82" s="202"/>
      <c r="AD82" s="176"/>
      <c r="AE82" s="199"/>
      <c r="AF82" s="202"/>
      <c r="AG82" s="176"/>
      <c r="AH82" s="199"/>
      <c r="AI82" s="198"/>
      <c r="AJ82" s="173"/>
      <c r="AK82" s="188"/>
      <c r="AL82" s="198"/>
      <c r="AM82" s="173"/>
      <c r="AN82" s="199"/>
      <c r="AO82" s="198"/>
      <c r="AP82" s="173"/>
      <c r="AQ82" s="188"/>
      <c r="AR82" s="198"/>
      <c r="AS82" s="173"/>
      <c r="AT82" s="199"/>
      <c r="AU82" s="173"/>
      <c r="AV82" s="173"/>
      <c r="AW82" s="203"/>
    </row>
    <row r="83" spans="1:49">
      <c r="A83" s="39" t="s">
        <v>43</v>
      </c>
      <c r="B83" s="13">
        <v>653</v>
      </c>
      <c r="C83" s="8">
        <v>8</v>
      </c>
      <c r="D83" s="20">
        <f t="shared" si="5"/>
        <v>1.2251148545176112</v>
      </c>
      <c r="E83" s="13">
        <v>649</v>
      </c>
      <c r="F83" s="8">
        <v>4</v>
      </c>
      <c r="G83" s="21">
        <f t="shared" si="6"/>
        <v>0.6163328197226503</v>
      </c>
      <c r="H83" s="13">
        <v>649</v>
      </c>
      <c r="I83" s="8">
        <v>10</v>
      </c>
      <c r="J83" s="20">
        <f t="shared" si="7"/>
        <v>1.5408320493066257</v>
      </c>
      <c r="K83" s="13">
        <v>650</v>
      </c>
      <c r="L83" s="8">
        <v>4</v>
      </c>
      <c r="M83" s="21">
        <f t="shared" si="8"/>
        <v>0.61538461538461542</v>
      </c>
      <c r="N83" s="13">
        <v>633</v>
      </c>
      <c r="O83" s="8">
        <v>6</v>
      </c>
      <c r="P83" s="14">
        <f t="shared" si="9"/>
        <v>0.94786729857819907</v>
      </c>
      <c r="Q83" s="193"/>
      <c r="R83" s="201"/>
      <c r="S83" s="188"/>
      <c r="T83" s="202"/>
      <c r="U83" s="176"/>
      <c r="V83" s="199"/>
      <c r="W83" s="193"/>
      <c r="X83" s="194"/>
      <c r="Y83" s="199"/>
      <c r="Z83" s="193"/>
      <c r="AA83" s="194"/>
      <c r="AB83" s="199"/>
      <c r="AC83" s="202"/>
      <c r="AD83" s="176"/>
      <c r="AE83" s="199"/>
      <c r="AF83" s="202"/>
      <c r="AG83" s="176"/>
      <c r="AH83" s="199"/>
      <c r="AI83" s="198"/>
      <c r="AJ83" s="173"/>
      <c r="AK83" s="188"/>
      <c r="AL83" s="198"/>
      <c r="AM83" s="173"/>
      <c r="AN83" s="199"/>
      <c r="AO83" s="198"/>
      <c r="AP83" s="173"/>
      <c r="AQ83" s="188"/>
      <c r="AR83" s="198"/>
      <c r="AS83" s="173"/>
      <c r="AT83" s="199"/>
      <c r="AU83" s="173"/>
      <c r="AV83" s="173"/>
      <c r="AW83" s="203"/>
    </row>
    <row r="84" spans="1:49">
      <c r="A84" s="39" t="s">
        <v>72</v>
      </c>
      <c r="B84" s="13">
        <v>2143</v>
      </c>
      <c r="C84" s="8">
        <v>0</v>
      </c>
      <c r="D84" s="20">
        <f t="shared" si="5"/>
        <v>0</v>
      </c>
      <c r="E84" s="13">
        <v>2137</v>
      </c>
      <c r="F84" s="8">
        <v>0</v>
      </c>
      <c r="G84" s="21">
        <f t="shared" si="6"/>
        <v>0</v>
      </c>
      <c r="H84" s="13">
        <v>2134</v>
      </c>
      <c r="I84" s="8">
        <v>0</v>
      </c>
      <c r="J84" s="20">
        <f t="shared" si="7"/>
        <v>0</v>
      </c>
      <c r="K84" s="13">
        <v>2134</v>
      </c>
      <c r="L84" s="8">
        <v>0</v>
      </c>
      <c r="M84" s="21">
        <f t="shared" si="8"/>
        <v>0</v>
      </c>
      <c r="N84" s="13">
        <v>2142</v>
      </c>
      <c r="O84" s="8">
        <v>0</v>
      </c>
      <c r="P84" s="14">
        <f t="shared" si="9"/>
        <v>0</v>
      </c>
      <c r="Q84" s="193"/>
      <c r="R84" s="201"/>
      <c r="S84" s="188"/>
      <c r="T84" s="202"/>
      <c r="U84" s="176"/>
      <c r="V84" s="199"/>
      <c r="W84" s="193"/>
      <c r="X84" s="194"/>
      <c r="Y84" s="199"/>
      <c r="Z84" s="193"/>
      <c r="AA84" s="194"/>
      <c r="AB84" s="199"/>
      <c r="AC84" s="202"/>
      <c r="AD84" s="176"/>
      <c r="AE84" s="199"/>
      <c r="AF84" s="202"/>
      <c r="AG84" s="176"/>
      <c r="AH84" s="199"/>
      <c r="AI84" s="198"/>
      <c r="AJ84" s="173"/>
      <c r="AK84" s="188"/>
      <c r="AL84" s="198"/>
      <c r="AM84" s="173"/>
      <c r="AN84" s="199"/>
      <c r="AO84" s="198"/>
      <c r="AP84" s="173"/>
      <c r="AQ84" s="188"/>
      <c r="AR84" s="198"/>
      <c r="AS84" s="173"/>
      <c r="AT84" s="199"/>
      <c r="AU84" s="173"/>
      <c r="AV84" s="173"/>
      <c r="AW84" s="203"/>
    </row>
    <row r="85" spans="1:49">
      <c r="A85" s="39" t="s">
        <v>71</v>
      </c>
      <c r="B85" s="13">
        <v>292</v>
      </c>
      <c r="C85" s="8">
        <v>0</v>
      </c>
      <c r="D85" s="20">
        <f t="shared" si="5"/>
        <v>0</v>
      </c>
      <c r="E85" s="13">
        <v>288</v>
      </c>
      <c r="F85" s="8">
        <v>2</v>
      </c>
      <c r="G85" s="21">
        <f t="shared" si="6"/>
        <v>0.69444444444444442</v>
      </c>
      <c r="H85" s="13">
        <v>287</v>
      </c>
      <c r="I85" s="8">
        <v>1</v>
      </c>
      <c r="J85" s="20">
        <f t="shared" si="7"/>
        <v>0.34843205574912894</v>
      </c>
      <c r="K85" s="13">
        <v>286</v>
      </c>
      <c r="L85" s="8">
        <v>13</v>
      </c>
      <c r="M85" s="21">
        <f t="shared" si="8"/>
        <v>4.5454545454545459</v>
      </c>
      <c r="N85" s="13">
        <v>284</v>
      </c>
      <c r="O85" s="8">
        <v>3</v>
      </c>
      <c r="P85" s="14">
        <f t="shared" si="9"/>
        <v>1.056338028169014</v>
      </c>
      <c r="Q85" s="193"/>
      <c r="R85" s="201"/>
      <c r="S85" s="188"/>
      <c r="T85" s="202"/>
      <c r="U85" s="176"/>
      <c r="V85" s="199"/>
      <c r="W85" s="193"/>
      <c r="X85" s="194"/>
      <c r="Y85" s="199"/>
      <c r="Z85" s="193"/>
      <c r="AA85" s="194"/>
      <c r="AB85" s="199"/>
      <c r="AC85" s="202"/>
      <c r="AD85" s="176"/>
      <c r="AE85" s="199"/>
      <c r="AF85" s="202"/>
      <c r="AG85" s="176"/>
      <c r="AH85" s="199"/>
      <c r="AI85" s="198"/>
      <c r="AJ85" s="173"/>
      <c r="AK85" s="188"/>
      <c r="AL85" s="198"/>
      <c r="AM85" s="173"/>
      <c r="AN85" s="199"/>
      <c r="AO85" s="198"/>
      <c r="AP85" s="173"/>
      <c r="AQ85" s="188"/>
      <c r="AR85" s="198"/>
      <c r="AS85" s="173"/>
      <c r="AT85" s="199"/>
      <c r="AU85" s="173"/>
      <c r="AV85" s="173"/>
      <c r="AW85" s="203"/>
    </row>
    <row r="86" spans="1:49">
      <c r="A86" s="39" t="s">
        <v>69</v>
      </c>
      <c r="B86" s="13">
        <v>221</v>
      </c>
      <c r="C86" s="8">
        <v>0</v>
      </c>
      <c r="D86" s="20">
        <f t="shared" si="5"/>
        <v>0</v>
      </c>
      <c r="E86" s="13">
        <v>222</v>
      </c>
      <c r="F86" s="8">
        <v>0</v>
      </c>
      <c r="G86" s="21">
        <f t="shared" si="6"/>
        <v>0</v>
      </c>
      <c r="H86" s="13">
        <v>221</v>
      </c>
      <c r="I86" s="8">
        <v>0</v>
      </c>
      <c r="J86" s="20">
        <f t="shared" si="7"/>
        <v>0</v>
      </c>
      <c r="K86" s="13">
        <v>221</v>
      </c>
      <c r="L86" s="8">
        <v>0</v>
      </c>
      <c r="M86" s="21">
        <f t="shared" si="8"/>
        <v>0</v>
      </c>
      <c r="N86" s="13">
        <v>218</v>
      </c>
      <c r="O86" s="8">
        <v>0</v>
      </c>
      <c r="P86" s="14">
        <f t="shared" si="9"/>
        <v>0</v>
      </c>
      <c r="Q86" s="193"/>
      <c r="R86" s="201"/>
      <c r="S86" s="188"/>
      <c r="T86" s="202"/>
      <c r="U86" s="176"/>
      <c r="V86" s="199"/>
      <c r="W86" s="193"/>
      <c r="X86" s="194"/>
      <c r="Y86" s="199"/>
      <c r="Z86" s="193"/>
      <c r="AA86" s="194"/>
      <c r="AB86" s="199"/>
      <c r="AC86" s="202"/>
      <c r="AD86" s="176"/>
      <c r="AE86" s="199"/>
      <c r="AF86" s="202"/>
      <c r="AG86" s="176"/>
      <c r="AH86" s="199"/>
      <c r="AI86" s="198"/>
      <c r="AJ86" s="173"/>
      <c r="AK86" s="188"/>
      <c r="AL86" s="198"/>
      <c r="AM86" s="173"/>
      <c r="AN86" s="199"/>
      <c r="AO86" s="198"/>
      <c r="AP86" s="173"/>
      <c r="AQ86" s="188"/>
      <c r="AR86" s="198"/>
      <c r="AS86" s="173"/>
      <c r="AT86" s="199"/>
      <c r="AU86" s="173"/>
      <c r="AV86" s="173"/>
      <c r="AW86" s="203"/>
    </row>
    <row r="87" spans="1:49" ht="12" thickBot="1">
      <c r="A87" s="65" t="s">
        <v>73</v>
      </c>
      <c r="B87" s="66">
        <v>1625</v>
      </c>
      <c r="C87" s="67">
        <v>10</v>
      </c>
      <c r="D87" s="68">
        <f t="shared" si="5"/>
        <v>0.61538461538461542</v>
      </c>
      <c r="E87" s="66">
        <v>1597</v>
      </c>
      <c r="F87" s="67">
        <v>7</v>
      </c>
      <c r="G87" s="69">
        <f t="shared" si="6"/>
        <v>0.43832185347526609</v>
      </c>
      <c r="H87" s="66">
        <v>1601</v>
      </c>
      <c r="I87" s="67">
        <v>7</v>
      </c>
      <c r="J87" s="68">
        <f t="shared" si="7"/>
        <v>0.43722673329169265</v>
      </c>
      <c r="K87" s="66">
        <v>1603</v>
      </c>
      <c r="L87" s="67">
        <v>8</v>
      </c>
      <c r="M87" s="69">
        <f t="shared" si="8"/>
        <v>0.49906425452276981</v>
      </c>
      <c r="N87" s="66">
        <v>1603</v>
      </c>
      <c r="O87" s="67">
        <v>18</v>
      </c>
      <c r="P87" s="70">
        <f t="shared" si="9"/>
        <v>1.1228945726762321</v>
      </c>
      <c r="Q87" s="204"/>
      <c r="R87" s="205"/>
      <c r="S87" s="206"/>
      <c r="T87" s="207"/>
      <c r="U87" s="181"/>
      <c r="V87" s="208"/>
      <c r="W87" s="204"/>
      <c r="X87" s="209"/>
      <c r="Y87" s="208"/>
      <c r="Z87" s="204"/>
      <c r="AA87" s="209"/>
      <c r="AB87" s="208"/>
      <c r="AC87" s="207"/>
      <c r="AD87" s="181"/>
      <c r="AE87" s="208"/>
      <c r="AF87" s="207"/>
      <c r="AG87" s="181"/>
      <c r="AH87" s="208"/>
      <c r="AI87" s="210"/>
      <c r="AJ87" s="180"/>
      <c r="AK87" s="206"/>
      <c r="AL87" s="210"/>
      <c r="AM87" s="180"/>
      <c r="AN87" s="208"/>
      <c r="AO87" s="210"/>
      <c r="AP87" s="180"/>
      <c r="AQ87" s="206"/>
      <c r="AR87" s="210"/>
      <c r="AS87" s="180"/>
      <c r="AT87" s="208"/>
      <c r="AU87" s="210"/>
      <c r="AV87" s="180"/>
      <c r="AW87" s="211"/>
    </row>
    <row r="88" spans="1:49" ht="12" thickTop="1">
      <c r="H88" s="5">
        <f>SUM(H9:H87)</f>
        <v>133521</v>
      </c>
      <c r="I88" s="5">
        <f>SUM(I9:I87)</f>
        <v>612</v>
      </c>
      <c r="J88" s="5"/>
      <c r="K88" s="5">
        <f>SUM(K9:K87)</f>
        <v>133104</v>
      </c>
      <c r="L88" s="5">
        <f>SUM(L9:L87)</f>
        <v>587</v>
      </c>
      <c r="M88" s="5"/>
      <c r="N88" s="5">
        <f>SUM(N9:N87)</f>
        <v>132448</v>
      </c>
      <c r="O88" s="5">
        <f>SUM(O9:O87)</f>
        <v>589</v>
      </c>
      <c r="P88" s="5"/>
      <c r="Q88" s="212"/>
      <c r="R88" s="212"/>
      <c r="S88" s="212"/>
      <c r="T88" s="212"/>
      <c r="U88" s="212"/>
      <c r="V88" s="212"/>
      <c r="W88" s="212"/>
      <c r="X88" s="212"/>
      <c r="Y88" s="212"/>
      <c r="Z88" s="212"/>
      <c r="AA88" s="212"/>
      <c r="AB88" s="212"/>
      <c r="AC88" s="212"/>
      <c r="AD88" s="212"/>
      <c r="AE88" s="212"/>
      <c r="AF88" s="212"/>
      <c r="AG88" s="212"/>
      <c r="AH88" s="212"/>
      <c r="AI88" s="212"/>
      <c r="AJ88" s="212"/>
      <c r="AK88" s="212"/>
      <c r="AL88" s="212"/>
      <c r="AM88" s="212"/>
      <c r="AN88" s="212"/>
      <c r="AO88" s="212"/>
      <c r="AP88" s="212"/>
      <c r="AQ88" s="212"/>
      <c r="AR88" s="212"/>
      <c r="AS88" s="212"/>
      <c r="AT88" s="212"/>
      <c r="AU88" s="212"/>
      <c r="AV88" s="212"/>
      <c r="AW88" s="212"/>
    </row>
    <row r="89" spans="1:49">
      <c r="AJ89" s="7"/>
    </row>
    <row r="90" spans="1:49">
      <c r="AJ90" s="7"/>
      <c r="AL90" s="7"/>
      <c r="AM90" s="7"/>
      <c r="AO90" s="7"/>
      <c r="AP90" s="7"/>
      <c r="AR90" s="7"/>
      <c r="AS90" s="128"/>
      <c r="AU90" s="7"/>
      <c r="AV90" s="128"/>
    </row>
    <row r="91" spans="1:49">
      <c r="AJ91" s="7"/>
      <c r="AL91" s="7"/>
      <c r="AM91" s="7"/>
      <c r="AO91" s="7"/>
      <c r="AP91" s="7"/>
      <c r="AR91" s="7"/>
      <c r="AS91" s="7"/>
      <c r="AU91" s="7"/>
      <c r="AV91" s="7"/>
    </row>
    <row r="92" spans="1:49">
      <c r="M92" s="5"/>
      <c r="P92" s="5"/>
      <c r="Q92" s="5"/>
      <c r="R92" s="5"/>
      <c r="S92" s="5"/>
      <c r="T92" s="5"/>
      <c r="AJ92" s="7"/>
      <c r="AL92" s="7"/>
      <c r="AM92" s="7"/>
      <c r="AO92" s="7"/>
      <c r="AP92" s="7"/>
      <c r="AR92" s="7"/>
      <c r="AS92" s="7"/>
      <c r="AU92" s="7"/>
      <c r="AV92" s="7"/>
    </row>
    <row r="93" spans="1:49">
      <c r="AJ93" s="7"/>
      <c r="AL93" s="7"/>
      <c r="AM93" s="7"/>
      <c r="AO93" s="7"/>
      <c r="AP93" s="7"/>
      <c r="AR93" s="7"/>
      <c r="AS93" s="7"/>
      <c r="AU93" s="7"/>
      <c r="AV93" s="7"/>
    </row>
    <row r="94" spans="1:49">
      <c r="AJ94" s="7"/>
      <c r="AL94" s="7"/>
      <c r="AM94" s="7"/>
      <c r="AO94" s="7"/>
      <c r="AP94" s="7"/>
      <c r="AR94" s="7"/>
      <c r="AS94" s="7"/>
      <c r="AU94" s="7"/>
      <c r="AV94" s="7"/>
    </row>
    <row r="95" spans="1:49">
      <c r="AJ95" s="7"/>
      <c r="AL95" s="7"/>
      <c r="AM95" s="7"/>
      <c r="AO95" s="7"/>
      <c r="AP95" s="7"/>
      <c r="AR95" s="7"/>
      <c r="AS95" s="7"/>
      <c r="AU95" s="7"/>
      <c r="AV95" s="7"/>
    </row>
    <row r="96" spans="1:49">
      <c r="AJ96" s="7"/>
      <c r="AL96" s="7"/>
      <c r="AM96" s="7"/>
      <c r="AO96" s="7"/>
      <c r="AP96" s="7"/>
      <c r="AR96" s="7"/>
      <c r="AS96" s="7"/>
      <c r="AU96" s="7"/>
      <c r="AV96" s="7"/>
    </row>
    <row r="97" spans="36:48">
      <c r="AJ97" s="7"/>
      <c r="AL97" s="7"/>
      <c r="AM97" s="7"/>
      <c r="AO97" s="7"/>
      <c r="AP97" s="7"/>
      <c r="AR97" s="7"/>
      <c r="AS97" s="7"/>
      <c r="AU97" s="7"/>
      <c r="AV97" s="7"/>
    </row>
    <row r="98" spans="36:48">
      <c r="AJ98" s="7"/>
      <c r="AL98" s="7"/>
      <c r="AM98" s="7"/>
      <c r="AO98" s="7"/>
      <c r="AP98" s="7"/>
      <c r="AR98" s="7"/>
      <c r="AS98" s="7"/>
      <c r="AU98" s="7"/>
      <c r="AV98" s="7"/>
    </row>
    <row r="99" spans="36:48">
      <c r="AJ99" s="7"/>
      <c r="AL99" s="7"/>
      <c r="AM99" s="7"/>
      <c r="AO99" s="7"/>
      <c r="AP99" s="7"/>
      <c r="AR99" s="7"/>
      <c r="AS99" s="7"/>
      <c r="AU99" s="7"/>
      <c r="AV99" s="7"/>
    </row>
    <row r="100" spans="36:48">
      <c r="AJ100" s="7"/>
      <c r="AL100" s="7"/>
      <c r="AM100" s="7"/>
      <c r="AO100" s="7"/>
      <c r="AP100" s="7"/>
      <c r="AR100" s="7"/>
      <c r="AS100" s="7"/>
      <c r="AU100" s="7"/>
      <c r="AV100" s="7"/>
    </row>
    <row r="101" spans="36:48">
      <c r="AJ101" s="7"/>
      <c r="AL101" s="7"/>
      <c r="AM101" s="7"/>
      <c r="AO101" s="7"/>
      <c r="AP101" s="7"/>
      <c r="AR101" s="7"/>
      <c r="AS101" s="7"/>
      <c r="AU101" s="7"/>
      <c r="AV101" s="7"/>
    </row>
    <row r="102" spans="36:48">
      <c r="AJ102" s="7"/>
      <c r="AL102" s="7"/>
      <c r="AM102" s="7"/>
      <c r="AO102" s="7"/>
      <c r="AP102" s="7"/>
      <c r="AR102" s="7"/>
      <c r="AS102" s="7"/>
      <c r="AU102" s="7"/>
      <c r="AV102" s="7"/>
    </row>
    <row r="103" spans="36:48">
      <c r="AJ103" s="7"/>
      <c r="AL103" s="7"/>
      <c r="AM103" s="7"/>
      <c r="AO103" s="7"/>
      <c r="AP103" s="7"/>
      <c r="AR103" s="7"/>
      <c r="AS103" s="7"/>
      <c r="AU103" s="7"/>
      <c r="AV103" s="7"/>
    </row>
    <row r="104" spans="36:48">
      <c r="AJ104" s="7"/>
      <c r="AL104" s="7"/>
      <c r="AM104" s="7"/>
      <c r="AO104" s="7"/>
      <c r="AP104" s="7"/>
      <c r="AR104" s="7"/>
      <c r="AS104" s="7"/>
      <c r="AU104" s="7"/>
      <c r="AV104" s="7"/>
    </row>
    <row r="105" spans="36:48">
      <c r="AJ105" s="7"/>
      <c r="AL105" s="7"/>
      <c r="AM105" s="7"/>
      <c r="AO105" s="7"/>
      <c r="AP105" s="7"/>
      <c r="AR105" s="7"/>
      <c r="AS105" s="7"/>
      <c r="AU105" s="7"/>
      <c r="AV105" s="7"/>
    </row>
    <row r="106" spans="36:48">
      <c r="AJ106" s="7"/>
      <c r="AL106" s="7"/>
      <c r="AM106" s="7"/>
      <c r="AO106" s="7"/>
      <c r="AP106" s="7"/>
      <c r="AR106" s="7"/>
      <c r="AS106" s="7"/>
      <c r="AU106" s="7"/>
      <c r="AV106" s="7"/>
    </row>
    <row r="107" spans="36:48">
      <c r="AJ107" s="7"/>
      <c r="AL107" s="7"/>
      <c r="AM107" s="7"/>
      <c r="AO107" s="7"/>
      <c r="AP107" s="7"/>
      <c r="AR107" s="7"/>
      <c r="AS107" s="7"/>
      <c r="AU107" s="7"/>
      <c r="AV107" s="7"/>
    </row>
    <row r="108" spans="36:48">
      <c r="AJ108" s="7"/>
      <c r="AL108" s="7"/>
      <c r="AM108" s="7"/>
      <c r="AO108" s="7"/>
      <c r="AP108" s="7"/>
      <c r="AR108" s="7"/>
      <c r="AS108" s="7"/>
      <c r="AU108" s="7"/>
      <c r="AV108" s="7"/>
    </row>
    <row r="109" spans="36:48">
      <c r="AJ109" s="7"/>
      <c r="AL109" s="7"/>
      <c r="AM109" s="7"/>
      <c r="AO109" s="7"/>
      <c r="AP109" s="7"/>
      <c r="AR109" s="7"/>
      <c r="AS109" s="7"/>
      <c r="AU109" s="7"/>
      <c r="AV109" s="7"/>
    </row>
    <row r="110" spans="36:48">
      <c r="AJ110" s="7"/>
      <c r="AL110" s="7"/>
      <c r="AM110" s="7"/>
      <c r="AO110" s="7"/>
      <c r="AP110" s="7"/>
      <c r="AR110" s="7"/>
      <c r="AS110" s="7"/>
      <c r="AU110" s="7"/>
      <c r="AV110" s="7"/>
    </row>
    <row r="111" spans="36:48">
      <c r="AJ111" s="7"/>
      <c r="AL111" s="7"/>
      <c r="AM111" s="7"/>
      <c r="AO111" s="7"/>
      <c r="AP111" s="7"/>
      <c r="AR111" s="7"/>
      <c r="AS111" s="7"/>
      <c r="AU111" s="7"/>
      <c r="AV111" s="7"/>
    </row>
    <row r="112" spans="36:48">
      <c r="AJ112" s="7"/>
      <c r="AL112" s="7"/>
      <c r="AM112" s="7"/>
      <c r="AO112" s="7"/>
      <c r="AP112" s="7"/>
      <c r="AR112" s="7"/>
      <c r="AS112" s="7"/>
      <c r="AU112" s="7"/>
      <c r="AV112" s="7"/>
    </row>
    <row r="113" spans="36:48">
      <c r="AJ113" s="7"/>
      <c r="AL113" s="7"/>
      <c r="AM113" s="7"/>
      <c r="AO113" s="7"/>
      <c r="AP113" s="7"/>
      <c r="AR113" s="7"/>
      <c r="AS113" s="7"/>
      <c r="AU113" s="7"/>
      <c r="AV113" s="7"/>
    </row>
    <row r="114" spans="36:48">
      <c r="AJ114" s="7"/>
      <c r="AL114" s="7"/>
      <c r="AM114" s="7"/>
      <c r="AO114" s="7"/>
      <c r="AP114" s="7"/>
      <c r="AR114" s="7"/>
      <c r="AS114" s="7"/>
      <c r="AU114" s="7"/>
      <c r="AV114" s="7"/>
    </row>
    <row r="115" spans="36:48">
      <c r="AJ115" s="7"/>
      <c r="AL115" s="7"/>
      <c r="AM115" s="7"/>
      <c r="AO115" s="7"/>
      <c r="AP115" s="7"/>
      <c r="AR115" s="7"/>
      <c r="AS115" s="7"/>
      <c r="AU115" s="7"/>
      <c r="AV115" s="7"/>
    </row>
    <row r="116" spans="36:48">
      <c r="AJ116" s="7"/>
      <c r="AL116" s="7"/>
      <c r="AM116" s="7"/>
      <c r="AO116" s="7"/>
      <c r="AP116" s="7"/>
      <c r="AR116" s="7"/>
      <c r="AS116" s="7"/>
      <c r="AU116" s="7"/>
      <c r="AV116" s="7"/>
    </row>
    <row r="117" spans="36:48">
      <c r="AJ117" s="7"/>
      <c r="AL117" s="7"/>
      <c r="AM117" s="7"/>
      <c r="AO117" s="7"/>
      <c r="AP117" s="7"/>
      <c r="AR117" s="7"/>
      <c r="AS117" s="7"/>
      <c r="AU117" s="7"/>
      <c r="AV117" s="7"/>
    </row>
    <row r="118" spans="36:48">
      <c r="AJ118" s="7"/>
      <c r="AL118" s="7"/>
      <c r="AM118" s="7"/>
      <c r="AO118" s="7"/>
      <c r="AP118" s="7"/>
      <c r="AR118" s="7"/>
      <c r="AS118" s="7"/>
      <c r="AU118" s="7"/>
      <c r="AV118" s="7"/>
    </row>
    <row r="119" spans="36:48">
      <c r="AJ119" s="7"/>
      <c r="AL119" s="7"/>
      <c r="AM119" s="7"/>
      <c r="AO119" s="7"/>
      <c r="AP119" s="7"/>
      <c r="AR119" s="7"/>
      <c r="AS119" s="7"/>
      <c r="AU119" s="7"/>
      <c r="AV119" s="7"/>
    </row>
    <row r="120" spans="36:48">
      <c r="AJ120" s="7"/>
      <c r="AL120" s="7"/>
      <c r="AM120" s="7"/>
      <c r="AO120" s="7"/>
      <c r="AP120" s="7"/>
      <c r="AR120" s="7"/>
      <c r="AS120" s="7"/>
      <c r="AU120" s="7"/>
      <c r="AV120" s="7"/>
    </row>
    <row r="121" spans="36:48">
      <c r="AJ121" s="7"/>
      <c r="AL121" s="7"/>
      <c r="AM121" s="7"/>
      <c r="AO121" s="7"/>
      <c r="AP121" s="7"/>
      <c r="AR121" s="7"/>
      <c r="AS121" s="7"/>
      <c r="AU121" s="7"/>
      <c r="AV121" s="7"/>
    </row>
    <row r="122" spans="36:48">
      <c r="AJ122" s="7"/>
      <c r="AL122" s="7"/>
      <c r="AM122" s="7"/>
      <c r="AO122" s="7"/>
      <c r="AP122" s="7"/>
      <c r="AR122" s="7"/>
      <c r="AS122" s="7"/>
      <c r="AU122" s="7"/>
      <c r="AV122" s="7"/>
    </row>
    <row r="123" spans="36:48">
      <c r="AJ123" s="7"/>
      <c r="AL123" s="7"/>
      <c r="AM123" s="7"/>
      <c r="AO123" s="7"/>
      <c r="AP123" s="7"/>
      <c r="AR123" s="7"/>
      <c r="AS123" s="7"/>
      <c r="AU123" s="7"/>
      <c r="AV123" s="7"/>
    </row>
    <row r="124" spans="36:48">
      <c r="AJ124" s="7"/>
      <c r="AL124" s="7"/>
      <c r="AM124" s="7"/>
      <c r="AO124" s="7"/>
      <c r="AP124" s="7"/>
      <c r="AR124" s="7"/>
      <c r="AS124" s="7"/>
      <c r="AU124" s="7"/>
      <c r="AV124" s="7"/>
    </row>
    <row r="125" spans="36:48">
      <c r="AJ125" s="7"/>
      <c r="AL125" s="7"/>
      <c r="AM125" s="7"/>
      <c r="AO125" s="7"/>
      <c r="AP125" s="7"/>
      <c r="AR125" s="7"/>
      <c r="AS125" s="7"/>
      <c r="AU125" s="7"/>
      <c r="AV125" s="7"/>
    </row>
    <row r="126" spans="36:48">
      <c r="AJ126" s="7"/>
      <c r="AL126" s="7"/>
      <c r="AM126" s="7"/>
      <c r="AO126" s="7"/>
      <c r="AP126" s="7"/>
      <c r="AR126" s="7"/>
      <c r="AS126" s="7"/>
      <c r="AU126" s="7"/>
      <c r="AV126" s="7"/>
    </row>
    <row r="127" spans="36:48">
      <c r="AJ127" s="7"/>
      <c r="AL127" s="7"/>
      <c r="AM127" s="7"/>
      <c r="AO127" s="7"/>
      <c r="AP127" s="7"/>
      <c r="AR127" s="7"/>
      <c r="AS127" s="7"/>
      <c r="AU127" s="7"/>
      <c r="AV127" s="7"/>
    </row>
    <row r="128" spans="36:48">
      <c r="AJ128" s="7"/>
      <c r="AL128" s="7"/>
      <c r="AM128" s="7"/>
      <c r="AO128" s="7"/>
      <c r="AP128" s="7"/>
      <c r="AR128" s="7"/>
      <c r="AS128" s="7"/>
      <c r="AU128" s="7"/>
      <c r="AV128" s="7"/>
    </row>
    <row r="129" spans="36:48">
      <c r="AJ129" s="7"/>
      <c r="AL129" s="7"/>
      <c r="AM129" s="7"/>
      <c r="AO129" s="7"/>
      <c r="AP129" s="7"/>
      <c r="AR129" s="7"/>
      <c r="AS129" s="7"/>
      <c r="AU129" s="7"/>
      <c r="AV129" s="7"/>
    </row>
    <row r="130" spans="36:48">
      <c r="AJ130" s="7"/>
      <c r="AL130" s="7"/>
      <c r="AM130" s="7"/>
      <c r="AO130" s="7"/>
      <c r="AP130" s="7"/>
      <c r="AR130" s="7"/>
      <c r="AS130" s="7"/>
      <c r="AU130" s="7"/>
      <c r="AV130" s="7"/>
    </row>
    <row r="131" spans="36:48">
      <c r="AJ131" s="7"/>
      <c r="AL131" s="7"/>
      <c r="AM131" s="7"/>
      <c r="AO131" s="7"/>
      <c r="AP131" s="7"/>
      <c r="AR131" s="7"/>
      <c r="AS131" s="7"/>
      <c r="AU131" s="7"/>
      <c r="AV131" s="7"/>
    </row>
    <row r="132" spans="36:48">
      <c r="AJ132" s="7"/>
      <c r="AL132" s="7"/>
      <c r="AM132" s="7"/>
      <c r="AO132" s="7"/>
      <c r="AP132" s="7"/>
      <c r="AR132" s="7"/>
      <c r="AS132" s="7"/>
      <c r="AU132" s="7"/>
      <c r="AV132" s="7"/>
    </row>
    <row r="133" spans="36:48">
      <c r="AJ133" s="7"/>
      <c r="AL133" s="7"/>
      <c r="AM133" s="7"/>
      <c r="AO133" s="7"/>
      <c r="AP133" s="7"/>
      <c r="AR133" s="7"/>
      <c r="AS133" s="7"/>
      <c r="AU133" s="7"/>
      <c r="AV133" s="7"/>
    </row>
    <row r="134" spans="36:48">
      <c r="AJ134" s="7"/>
      <c r="AL134" s="7"/>
      <c r="AM134" s="7"/>
      <c r="AO134" s="7"/>
      <c r="AP134" s="7"/>
      <c r="AR134" s="7"/>
      <c r="AS134" s="7"/>
      <c r="AU134" s="7"/>
      <c r="AV134" s="7"/>
    </row>
    <row r="135" spans="36:48">
      <c r="AJ135" s="7"/>
      <c r="AL135" s="7"/>
      <c r="AM135" s="7"/>
      <c r="AO135" s="7"/>
      <c r="AP135" s="7"/>
      <c r="AR135" s="7"/>
      <c r="AS135" s="7"/>
      <c r="AU135" s="7"/>
      <c r="AV135" s="7"/>
    </row>
    <row r="136" spans="36:48">
      <c r="AJ136" s="7"/>
      <c r="AL136" s="7"/>
      <c r="AM136" s="7"/>
      <c r="AO136" s="7"/>
      <c r="AP136" s="7"/>
      <c r="AR136" s="7"/>
      <c r="AS136" s="7"/>
      <c r="AU136" s="7"/>
      <c r="AV136" s="7"/>
    </row>
    <row r="137" spans="36:48">
      <c r="AJ137" s="7"/>
      <c r="AL137" s="7"/>
      <c r="AM137" s="7"/>
      <c r="AO137" s="7"/>
      <c r="AP137" s="7"/>
      <c r="AR137" s="7"/>
      <c r="AS137" s="7"/>
      <c r="AU137" s="7"/>
      <c r="AV137" s="7"/>
    </row>
    <row r="138" spans="36:48">
      <c r="AJ138" s="7"/>
      <c r="AL138" s="7"/>
      <c r="AM138" s="7"/>
      <c r="AO138" s="7"/>
      <c r="AP138" s="7"/>
      <c r="AR138" s="7"/>
      <c r="AS138" s="7"/>
      <c r="AU138" s="7"/>
      <c r="AV138" s="7"/>
    </row>
    <row r="139" spans="36:48">
      <c r="AJ139" s="7"/>
      <c r="AL139" s="7"/>
      <c r="AM139" s="7"/>
      <c r="AO139" s="7"/>
      <c r="AP139" s="7"/>
      <c r="AR139" s="7"/>
      <c r="AS139" s="7"/>
      <c r="AU139" s="7"/>
      <c r="AV139" s="7"/>
    </row>
    <row r="140" spans="36:48">
      <c r="AJ140" s="7"/>
      <c r="AL140" s="7"/>
      <c r="AM140" s="7"/>
      <c r="AO140" s="7"/>
      <c r="AP140" s="7"/>
      <c r="AR140" s="7"/>
      <c r="AS140" s="7"/>
      <c r="AU140" s="7"/>
      <c r="AV140" s="7"/>
    </row>
    <row r="141" spans="36:48">
      <c r="AJ141" s="7"/>
      <c r="AL141" s="7"/>
      <c r="AM141" s="7"/>
      <c r="AO141" s="7"/>
      <c r="AP141" s="7"/>
      <c r="AR141" s="7"/>
      <c r="AS141" s="7"/>
      <c r="AU141" s="7"/>
      <c r="AV141" s="7"/>
    </row>
    <row r="142" spans="36:48">
      <c r="AJ142" s="7"/>
      <c r="AL142" s="7"/>
      <c r="AM142" s="7"/>
      <c r="AO142" s="7"/>
      <c r="AP142" s="7"/>
      <c r="AR142" s="7"/>
      <c r="AS142" s="7"/>
      <c r="AU142" s="7"/>
      <c r="AV142" s="7"/>
    </row>
    <row r="143" spans="36:48">
      <c r="AJ143" s="7"/>
      <c r="AL143" s="7"/>
      <c r="AM143" s="7"/>
      <c r="AO143" s="7"/>
      <c r="AP143" s="7"/>
      <c r="AR143" s="7"/>
      <c r="AS143" s="7"/>
      <c r="AU143" s="7"/>
      <c r="AV143" s="7"/>
    </row>
    <row r="144" spans="36:48">
      <c r="AJ144" s="7"/>
      <c r="AL144" s="7"/>
      <c r="AM144" s="7"/>
      <c r="AO144" s="7"/>
      <c r="AP144" s="7"/>
      <c r="AR144" s="7"/>
      <c r="AS144" s="7"/>
      <c r="AU144" s="7"/>
      <c r="AV144" s="7"/>
    </row>
    <row r="145" spans="36:48">
      <c r="AJ145" s="7"/>
      <c r="AL145" s="7"/>
      <c r="AM145" s="7"/>
      <c r="AO145" s="7"/>
      <c r="AP145" s="7"/>
      <c r="AR145" s="7"/>
      <c r="AS145" s="7"/>
      <c r="AU145" s="7"/>
      <c r="AV145" s="7"/>
    </row>
    <row r="146" spans="36:48">
      <c r="AJ146" s="7"/>
      <c r="AL146" s="7"/>
      <c r="AM146" s="7"/>
      <c r="AO146" s="7"/>
      <c r="AP146" s="7"/>
      <c r="AR146" s="7"/>
      <c r="AS146" s="7"/>
      <c r="AU146" s="7"/>
      <c r="AV146" s="7"/>
    </row>
    <row r="147" spans="36:48">
      <c r="AJ147" s="7"/>
      <c r="AL147" s="7"/>
      <c r="AM147" s="7"/>
      <c r="AO147" s="7"/>
      <c r="AP147" s="7"/>
      <c r="AR147" s="7"/>
      <c r="AS147" s="7"/>
      <c r="AU147" s="7"/>
      <c r="AV147" s="7"/>
    </row>
    <row r="148" spans="36:48">
      <c r="AJ148" s="7"/>
      <c r="AL148" s="7"/>
      <c r="AM148" s="7"/>
      <c r="AO148" s="7"/>
      <c r="AP148" s="7"/>
      <c r="AR148" s="7"/>
      <c r="AS148" s="7"/>
      <c r="AU148" s="7"/>
      <c r="AV148" s="7"/>
    </row>
    <row r="149" spans="36:48">
      <c r="AJ149" s="7"/>
      <c r="AL149" s="7"/>
      <c r="AM149" s="7"/>
      <c r="AO149" s="7"/>
      <c r="AP149" s="7"/>
      <c r="AR149" s="7"/>
      <c r="AS149" s="7"/>
      <c r="AU149" s="7"/>
      <c r="AV149" s="7"/>
    </row>
    <row r="150" spans="36:48">
      <c r="AJ150" s="7"/>
      <c r="AL150" s="7"/>
      <c r="AM150" s="7"/>
      <c r="AO150" s="7"/>
      <c r="AP150" s="7"/>
      <c r="AR150" s="7"/>
      <c r="AS150" s="7"/>
      <c r="AU150" s="7"/>
      <c r="AV150" s="7"/>
    </row>
    <row r="151" spans="36:48">
      <c r="AJ151" s="7"/>
      <c r="AL151" s="7"/>
      <c r="AM151" s="7"/>
      <c r="AO151" s="7"/>
      <c r="AP151" s="7"/>
      <c r="AR151" s="7"/>
      <c r="AS151" s="7"/>
      <c r="AU151" s="7"/>
      <c r="AV151" s="7"/>
    </row>
    <row r="152" spans="36:48">
      <c r="AJ152" s="7"/>
      <c r="AL152" s="7"/>
      <c r="AM152" s="7"/>
      <c r="AO152" s="7"/>
      <c r="AP152" s="7"/>
      <c r="AR152" s="7"/>
      <c r="AS152" s="7"/>
      <c r="AU152" s="7"/>
      <c r="AV152" s="7"/>
    </row>
    <row r="153" spans="36:48">
      <c r="AJ153" s="7"/>
      <c r="AL153" s="7"/>
      <c r="AM153" s="7"/>
      <c r="AO153" s="7"/>
      <c r="AP153" s="7"/>
      <c r="AR153" s="7"/>
      <c r="AS153" s="7"/>
      <c r="AU153" s="7"/>
      <c r="AV153" s="7"/>
    </row>
    <row r="154" spans="36:48">
      <c r="AJ154" s="7"/>
      <c r="AL154" s="7"/>
      <c r="AM154" s="7"/>
      <c r="AO154" s="7"/>
      <c r="AP154" s="7"/>
      <c r="AR154" s="7"/>
      <c r="AS154" s="7"/>
      <c r="AU154" s="7"/>
      <c r="AV154" s="7"/>
    </row>
    <row r="155" spans="36:48">
      <c r="AJ155" s="7"/>
      <c r="AL155" s="7"/>
      <c r="AM155" s="7"/>
      <c r="AO155" s="7"/>
      <c r="AP155" s="7"/>
      <c r="AR155" s="7"/>
      <c r="AS155" s="7"/>
      <c r="AU155" s="7"/>
      <c r="AV155" s="7"/>
    </row>
    <row r="156" spans="36:48">
      <c r="AJ156" s="7"/>
      <c r="AL156" s="7"/>
      <c r="AM156" s="7"/>
      <c r="AO156" s="7"/>
      <c r="AP156" s="7"/>
      <c r="AR156" s="7"/>
      <c r="AS156" s="7"/>
      <c r="AU156" s="7"/>
      <c r="AV156" s="7"/>
    </row>
    <row r="157" spans="36:48">
      <c r="AJ157" s="7"/>
      <c r="AL157" s="7"/>
      <c r="AM157" s="7"/>
      <c r="AO157" s="7"/>
      <c r="AP157" s="7"/>
      <c r="AR157" s="7"/>
      <c r="AS157" s="7"/>
      <c r="AU157" s="7"/>
      <c r="AV157" s="7"/>
    </row>
    <row r="158" spans="36:48">
      <c r="AJ158" s="7"/>
      <c r="AL158" s="7"/>
      <c r="AM158" s="7"/>
      <c r="AO158" s="7"/>
      <c r="AP158" s="7"/>
      <c r="AR158" s="7"/>
      <c r="AS158" s="7"/>
      <c r="AU158" s="7"/>
      <c r="AV158" s="7"/>
    </row>
    <row r="159" spans="36:48">
      <c r="AJ159" s="7"/>
      <c r="AL159" s="7"/>
      <c r="AM159" s="7"/>
      <c r="AO159" s="7"/>
      <c r="AP159" s="7"/>
      <c r="AR159" s="7"/>
      <c r="AS159" s="7"/>
      <c r="AU159" s="7"/>
      <c r="AV159" s="7"/>
    </row>
    <row r="160" spans="36:48">
      <c r="AJ160" s="7"/>
      <c r="AL160" s="7"/>
      <c r="AM160" s="7"/>
      <c r="AO160" s="7"/>
      <c r="AP160" s="7"/>
      <c r="AR160" s="7"/>
      <c r="AS160" s="7"/>
      <c r="AU160" s="7"/>
      <c r="AV160" s="7"/>
    </row>
    <row r="161" spans="36:48">
      <c r="AJ161" s="7"/>
      <c r="AL161" s="7"/>
      <c r="AM161" s="7"/>
      <c r="AO161" s="7"/>
      <c r="AP161" s="7"/>
      <c r="AR161" s="7"/>
      <c r="AS161" s="7"/>
      <c r="AU161" s="7"/>
      <c r="AV161" s="7"/>
    </row>
    <row r="162" spans="36:48">
      <c r="AJ162" s="7"/>
      <c r="AL162" s="7"/>
      <c r="AM162" s="7"/>
      <c r="AO162" s="7"/>
      <c r="AP162" s="7"/>
      <c r="AR162" s="7"/>
      <c r="AS162" s="7"/>
      <c r="AU162" s="7"/>
      <c r="AV162" s="7"/>
    </row>
    <row r="163" spans="36:48">
      <c r="AJ163" s="7"/>
      <c r="AL163" s="7"/>
      <c r="AM163" s="7"/>
      <c r="AO163" s="7"/>
      <c r="AP163" s="7"/>
      <c r="AR163" s="7"/>
      <c r="AS163" s="7"/>
      <c r="AU163" s="7"/>
      <c r="AV163" s="7"/>
    </row>
    <row r="164" spans="36:48">
      <c r="AJ164" s="7"/>
      <c r="AL164" s="7"/>
      <c r="AM164" s="7"/>
      <c r="AO164" s="7"/>
      <c r="AP164" s="7"/>
      <c r="AR164" s="7"/>
      <c r="AS164" s="7"/>
      <c r="AU164" s="7"/>
      <c r="AV164" s="7"/>
    </row>
    <row r="165" spans="36:48">
      <c r="AJ165" s="7"/>
      <c r="AL165" s="7"/>
      <c r="AM165" s="7"/>
      <c r="AO165" s="7"/>
      <c r="AP165" s="7"/>
      <c r="AR165" s="7"/>
      <c r="AS165" s="7"/>
      <c r="AU165" s="7"/>
      <c r="AV165" s="7"/>
    </row>
    <row r="166" spans="36:48">
      <c r="AJ166" s="7"/>
      <c r="AL166" s="7"/>
      <c r="AM166" s="7"/>
      <c r="AO166" s="7"/>
      <c r="AP166" s="7"/>
      <c r="AR166" s="7"/>
      <c r="AS166" s="7"/>
      <c r="AU166" s="7"/>
      <c r="AV166" s="7"/>
    </row>
    <row r="167" spans="36:48">
      <c r="AJ167" s="7"/>
      <c r="AL167" s="7"/>
      <c r="AM167" s="7"/>
      <c r="AO167" s="7"/>
      <c r="AP167" s="7"/>
      <c r="AR167" s="7"/>
      <c r="AS167" s="7"/>
      <c r="AU167" s="7"/>
      <c r="AV167" s="7"/>
    </row>
    <row r="168" spans="36:48">
      <c r="AL168" s="7"/>
      <c r="AM168" s="7"/>
      <c r="AO168" s="7"/>
      <c r="AP168" s="7"/>
      <c r="AR168" s="7"/>
      <c r="AS168" s="7"/>
      <c r="AU168" s="7"/>
      <c r="AV168" s="7"/>
    </row>
    <row r="169" spans="36:48">
      <c r="AM169" s="7"/>
      <c r="AR169" s="7"/>
      <c r="AS169" s="7"/>
      <c r="AV169" s="7"/>
    </row>
    <row r="170" spans="36:48">
      <c r="AM170" s="7"/>
      <c r="AR170" s="7"/>
      <c r="AS170" s="7"/>
      <c r="AV170" s="7"/>
    </row>
    <row r="171" spans="36:48">
      <c r="AM171" s="7"/>
      <c r="AR171" s="7"/>
    </row>
    <row r="172" spans="36:48">
      <c r="AM172" s="7"/>
      <c r="AR172" s="7"/>
    </row>
    <row r="173" spans="36:48">
      <c r="AM173" s="7"/>
    </row>
    <row r="174" spans="36:48">
      <c r="AM174" s="7"/>
    </row>
    <row r="175" spans="36:48">
      <c r="AM175" s="7"/>
    </row>
    <row r="176" spans="36:48">
      <c r="AM176" s="7"/>
    </row>
    <row r="177" spans="39:39">
      <c r="AM177" s="7"/>
    </row>
    <row r="178" spans="39:39">
      <c r="AM178" s="7"/>
    </row>
    <row r="179" spans="39:39">
      <c r="AM179" s="7"/>
    </row>
    <row r="180" spans="39:39">
      <c r="AM180" s="7"/>
    </row>
    <row r="181" spans="39:39">
      <c r="AM181" s="7"/>
    </row>
    <row r="182" spans="39:39">
      <c r="AM182" s="7"/>
    </row>
    <row r="183" spans="39:39">
      <c r="AM183" s="7"/>
    </row>
    <row r="184" spans="39:39">
      <c r="AM184" s="7"/>
    </row>
    <row r="185" spans="39:39">
      <c r="AM185" s="7"/>
    </row>
    <row r="186" spans="39:39">
      <c r="AM186" s="7"/>
    </row>
  </sheetData>
  <sheetProtection formatCells="0" formatColumns="0" formatRows="0" insertColumns="0" insertRows="0" insertHyperlinks="0" deleteColumns="0" deleteRows="0" sort="0" autoFilter="0" pivotTables="0"/>
  <mergeCells count="38">
    <mergeCell ref="Q6:S6"/>
    <mergeCell ref="T6:V6"/>
    <mergeCell ref="T7:V7"/>
    <mergeCell ref="W7:Y7"/>
    <mergeCell ref="Z6:AB6"/>
    <mergeCell ref="A6:A8"/>
    <mergeCell ref="B6:D6"/>
    <mergeCell ref="E6:G6"/>
    <mergeCell ref="H6:J6"/>
    <mergeCell ref="W6:Y6"/>
    <mergeCell ref="K6:M6"/>
    <mergeCell ref="N6:P6"/>
    <mergeCell ref="B7:D7"/>
    <mergeCell ref="E7:G7"/>
    <mergeCell ref="H7:J7"/>
    <mergeCell ref="K7:M7"/>
    <mergeCell ref="N7:P7"/>
    <mergeCell ref="Q7:S7"/>
    <mergeCell ref="AO7:AQ7"/>
    <mergeCell ref="Z7:AB7"/>
    <mergeCell ref="AC7:AE7"/>
    <mergeCell ref="AF7:AH7"/>
    <mergeCell ref="AI7:AK7"/>
    <mergeCell ref="AL6:AN6"/>
    <mergeCell ref="AC6:AE6"/>
    <mergeCell ref="AF6:AH6"/>
    <mergeCell ref="AI6:AK6"/>
    <mergeCell ref="AO6:AQ6"/>
    <mergeCell ref="AU6:AW6"/>
    <mergeCell ref="AU7:AW7"/>
    <mergeCell ref="A1:AW1"/>
    <mergeCell ref="A2:AW2"/>
    <mergeCell ref="A3:AW3"/>
    <mergeCell ref="A4:AW4"/>
    <mergeCell ref="A5:AW5"/>
    <mergeCell ref="AR6:AT6"/>
    <mergeCell ref="AR7:AT7"/>
    <mergeCell ref="AL7:AN7"/>
  </mergeCells>
  <phoneticPr fontId="16" type="noConversion"/>
  <conditionalFormatting sqref="D9:D87 AH9:AH87 G9:G87 J9:J87 M9:M87 P9:P87 S9:S87 V9:V87 AE9:AE87 Y9:Y87 AB9:AB87 AK9:AK87 AN9:AN87 AQ9:AQ87 AT9:AT87 AW9:AW87">
    <cfRule type="cellIs" dxfId="0" priority="1" stopIfTrue="1" operator="greaterThan">
      <formula>4</formula>
    </cfRule>
  </conditionalFormatting>
  <pageMargins left="0.75" right="0.75" top="1" bottom="1" header="0.5" footer="0.5"/>
  <pageSetup orientation="portrait" r:id="rId1"/>
  <headerFooter alignWithMargins="0">
    <oddFooter>&amp;CRedacted
Confidential per WAC 480-07-160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0F9B5D292227934091036147406B0D14" ma:contentTypeVersion="160" ma:contentTypeDescription="" ma:contentTypeScope="" ma:versionID="192e484c6109257b15ac0e5e55e24b58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c67bbc6b01ef53d9eb67ed595f238ae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DocumentOrder xmlns="dc463f71-b30c-4ab2-9473-d307f9d35888" xsi:nil="true"/>
    <IsHighlyConfidential xmlns="dc463f71-b30c-4ab2-9473-d307f9d35888">false</IsHighlyConfidential>
    <CaseType xmlns="dc463f71-b30c-4ab2-9473-d307f9d35888">Rulemaking</CaseType>
    <OpenedDate xmlns="dc463f71-b30c-4ab2-9473-d307f9d35888">1992-10-19T07:00:00+00:00</OpenedDate>
    <CaseCompanyNames xmlns="dc463f71-b30c-4ab2-9473-d307f9d35888" xsi:nil="true"/>
    <IndustryCode xmlns="dc463f71-b30c-4ab2-9473-d307f9d35888">170</IndustryCode>
    <DelegatedOrder xmlns="dc463f71-b30c-4ab2-9473-d307f9d35888">false</DelegatedOrder>
    <IsConfidential xmlns="dc463f71-b30c-4ab2-9473-d307f9d35888">false</IsConfidential>
    <Date1 xmlns="dc463f71-b30c-4ab2-9473-d307f9d35888">2011-06-20T07:00:00+00:00</Date1>
    <AgendaOrder xmlns="dc463f71-b30c-4ab2-9473-d307f9d35888">false</AgendaOrder>
    <CaseStatus xmlns="dc463f71-b30c-4ab2-9473-d307f9d35888">Closed</CaseStatus>
    <DocumentSetType xmlns="dc463f71-b30c-4ab2-9473-d307f9d35888">Compliance</DocumentSetType>
    <Prefix xmlns="dc463f71-b30c-4ab2-9473-d307f9d35888">UT</Prefix>
    <DocketNumber xmlns="dc463f71-b30c-4ab2-9473-d307f9d35888">921192</DocketNumb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FDC17E6E-0809-47FC-B324-91F3CEC1A953}"/>
</file>

<file path=customXml/itemProps2.xml><?xml version="1.0" encoding="utf-8"?>
<ds:datastoreItem xmlns:ds="http://schemas.openxmlformats.org/officeDocument/2006/customXml" ds:itemID="{0F7A9A84-8CAD-4C9D-AA07-477F0E8B226D}"/>
</file>

<file path=customXml/itemProps3.xml><?xml version="1.0" encoding="utf-8"?>
<ds:datastoreItem xmlns:ds="http://schemas.openxmlformats.org/officeDocument/2006/customXml" ds:itemID="{62A5F13B-7162-402C-9C98-D815B06D3115}"/>
</file>

<file path=customXml/itemProps4.xml><?xml version="1.0" encoding="utf-8"?>
<ds:datastoreItem xmlns:ds="http://schemas.openxmlformats.org/officeDocument/2006/customXml" ds:itemID="{2E738388-BC0C-4ABC-85EE-91D1DEF5410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SUMMARY JAN</vt:lpstr>
      <vt:lpstr>SUMMARY FEB</vt:lpstr>
      <vt:lpstr>SUMMARY MAR</vt:lpstr>
      <vt:lpstr>SUMMARY APR</vt:lpstr>
      <vt:lpstr>SUMMARY MAY</vt:lpstr>
      <vt:lpstr>SVC ACT - 5 Bus Day</vt:lpstr>
      <vt:lpstr>SVC ACT - 90 DAYS</vt:lpstr>
      <vt:lpstr>SVC ACT - 180 DAYS</vt:lpstr>
      <vt:lpstr>TRBLS PER 100</vt:lpstr>
    </vt:vector>
  </TitlesOfParts>
  <Company>Sprint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srd0033</dc:creator>
  <cp:lastModifiedBy>Johnson, Leslie</cp:lastModifiedBy>
  <cp:lastPrinted>2011-04-20T13:36:01Z</cp:lastPrinted>
  <dcterms:created xsi:type="dcterms:W3CDTF">2010-07-09T20:11:49Z</dcterms:created>
  <dcterms:modified xsi:type="dcterms:W3CDTF">2011-06-20T17:45:47Z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0x0101006E56B4D1795A2E4DB2F0B01679ED314A000F9B5D292227934091036147406B0D14</vt:lpwstr>
  </property>
  <property fmtid="{D5CDD505-2E9C-101B-9397-08002B2CF9AE}" pid="4" name="_docset_NoMedatataSyncRequired">
    <vt:lpwstr>False</vt:lpwstr>
  </property>
</Properties>
</file>