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480" yWindow="150" windowWidth="18720" windowHeight="11145"/>
  </bookViews>
  <sheets>
    <sheet name="Table" sheetId="1" r:id="rId1"/>
  </sheets>
  <externalReferences>
    <externalReference r:id="rId2"/>
    <externalReference r:id="rId3"/>
  </externalReferences>
  <definedNames>
    <definedName name="_xlnm.Print_Area" localSheetId="0">Table!$B$3:$E$13</definedName>
  </definedNames>
  <calcPr calcId="162913" calcMode="autoNoTable"/>
</workbook>
</file>

<file path=xl/calcChain.xml><?xml version="1.0" encoding="utf-8"?>
<calcChain xmlns="http://schemas.openxmlformats.org/spreadsheetml/2006/main">
  <c r="D8" i="1" l="1"/>
  <c r="D7" i="1" l="1"/>
  <c r="D9" i="1" s="1"/>
  <c r="C8" i="1" l="1"/>
  <c r="E8" i="1" l="1"/>
  <c r="C7" i="1" l="1"/>
  <c r="E7" i="1" l="1"/>
  <c r="E9" i="1" s="1"/>
  <c r="C9" i="1"/>
  <c r="C12" i="1" l="1"/>
  <c r="C10" i="1"/>
  <c r="D12" i="1" l="1"/>
  <c r="E12" i="1" s="1"/>
  <c r="D10" i="1"/>
  <c r="D11" i="1" s="1"/>
  <c r="C11" i="1"/>
  <c r="C13" i="1" s="1"/>
  <c r="E10" i="1" l="1"/>
  <c r="E11" i="1" s="1"/>
  <c r="E13" i="1" s="1"/>
  <c r="D13" i="1"/>
</calcChain>
</file>

<file path=xl/sharedStrings.xml><?xml version="1.0" encoding="utf-8"?>
<sst xmlns="http://schemas.openxmlformats.org/spreadsheetml/2006/main" count="12" uniqueCount="12">
  <si>
    <t>ELECTRIC</t>
  </si>
  <si>
    <t>GAS</t>
  </si>
  <si>
    <t>COMBINED</t>
  </si>
  <si>
    <t>DESCRIPTION</t>
  </si>
  <si>
    <t>TABLE 1 - NET REVENUE CHANGE REQUESTED</t>
  </si>
  <si>
    <t>2. Changes To Other Price Schedules</t>
  </si>
  <si>
    <t>3. Net Revenue Change Before Attrition</t>
  </si>
  <si>
    <t>4. Attrition Adjustment</t>
  </si>
  <si>
    <t>6. Reduction to Supported Amount</t>
  </si>
  <si>
    <t>7. Net Revenue Change Requested</t>
  </si>
  <si>
    <t>5. Net Revenue Change After Attrition</t>
  </si>
  <si>
    <t>1. Revenue Change Before Attrition and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</si>
</sst>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_);_(&quot;$&quot;* \(#,##0.0\);_(&quot;$&quot;* &quot;-&quot;?_);_(@_)"/>
    <numFmt numFmtId="165" formatCode="_(* #,##0.0_);_(* \(#,##0.0\);_(* &quot;-&quot;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2" borderId="0" xfId="0" applyFont="1" applyFill="1"/>
    <xf numFmtId="0" fontId="2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164" fontId="1" fillId="2" borderId="0" xfId="0" applyNumberFormat="1" applyFont="1" applyFill="1"/>
    <xf numFmtId="165" fontId="1" fillId="2" borderId="0" xfId="0" applyNumberFormat="1" applyFont="1" applyFill="1"/>
    <xf numFmtId="165" fontId="1" fillId="2" borderId="2" xfId="0" applyNumberFormat="1" applyFont="1" applyFill="1" applyBorder="1"/>
    <xf numFmtId="164" fontId="1" fillId="2" borderId="3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21">
          <cell r="C21">
            <v>104502623</v>
          </cell>
        </row>
        <row r="26">
          <cell r="C26">
            <v>-3117000</v>
          </cell>
        </row>
        <row r="30">
          <cell r="C30">
            <v>44501713.56800434</v>
          </cell>
        </row>
        <row r="34">
          <cell r="C34">
            <v>-6005577.6785726249</v>
          </cell>
        </row>
      </sheetData>
      <sheetData sheetId="1">
        <row r="14">
          <cell r="G14">
            <v>1996675023.7812319</v>
          </cell>
        </row>
      </sheetData>
      <sheetData sheetId="2">
        <row r="38">
          <cell r="BC38">
            <v>13521271.800000004</v>
          </cell>
        </row>
      </sheetData>
      <sheetData sheetId="3" refreshError="1"/>
      <sheetData sheetId="4">
        <row r="31">
          <cell r="FT31">
            <v>1100394.6870659131</v>
          </cell>
        </row>
      </sheetData>
      <sheetData sheetId="5">
        <row r="22">
          <cell r="V22">
            <v>-212064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  <row r="21">
          <cell r="C21">
            <v>86128339</v>
          </cell>
        </row>
        <row r="26">
          <cell r="C26">
            <v>-32408665.981774215</v>
          </cell>
        </row>
        <row r="30">
          <cell r="C30">
            <v>22110793.04942055</v>
          </cell>
        </row>
        <row r="34">
          <cell r="C34">
            <v>-10357656.062195599</v>
          </cell>
        </row>
      </sheetData>
      <sheetData sheetId="1" refreshError="1"/>
      <sheetData sheetId="2">
        <row r="14">
          <cell r="G14">
            <v>751958168.20017147</v>
          </cell>
        </row>
      </sheetData>
      <sheetData sheetId="3">
        <row r="9">
          <cell r="D9">
            <v>6.01</v>
          </cell>
        </row>
      </sheetData>
      <sheetData sheetId="4">
        <row r="14">
          <cell r="AL14">
            <v>-5022860.7894830378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G6" sqref="G6"/>
    </sheetView>
  </sheetViews>
  <sheetFormatPr defaultRowHeight="15.75" x14ac:dyDescent="0.25"/>
  <cols>
    <col min="1" max="1" width="9.140625" style="1"/>
    <col min="2" max="2" width="45.7109375" style="1" bestFit="1" customWidth="1"/>
    <col min="3" max="5" width="16.85546875" style="1" bestFit="1" customWidth="1"/>
    <col min="6" max="16384" width="9.140625" style="1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4" t="s">
        <v>4</v>
      </c>
      <c r="C3" s="4"/>
      <c r="D3" s="4"/>
      <c r="E3" s="4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5" t="s">
        <v>3</v>
      </c>
      <c r="C5" s="5" t="s">
        <v>0</v>
      </c>
      <c r="D5" s="5" t="s">
        <v>1</v>
      </c>
      <c r="E5" s="5" t="s">
        <v>2</v>
      </c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10" t="s">
        <v>11</v>
      </c>
      <c r="C7" s="6">
        <f>'[1]COC, Def, ConvF'!$C$21/1000000</f>
        <v>104.502623</v>
      </c>
      <c r="D7" s="6">
        <f>'[2]COC, Def, ConvF'!$C$21/1000000</f>
        <v>86.128338999999997</v>
      </c>
      <c r="E7" s="6">
        <f>SUM(C7:D7)</f>
        <v>190.63096200000001</v>
      </c>
      <c r="F7" s="3"/>
    </row>
    <row r="8" spans="1:6" x14ac:dyDescent="0.25">
      <c r="A8" s="3"/>
      <c r="B8" s="3" t="s">
        <v>5</v>
      </c>
      <c r="C8" s="7">
        <f>'[1]COC, Def, ConvF'!$C$26/1000000</f>
        <v>-3.117</v>
      </c>
      <c r="D8" s="7">
        <f>'[2]COC, Def, ConvF'!$C$26/1000000</f>
        <v>-32.408665981774213</v>
      </c>
      <c r="E8" s="7">
        <f>SUM(C8:D8)</f>
        <v>-35.52566598177421</v>
      </c>
      <c r="F8" s="3"/>
    </row>
    <row r="9" spans="1:6" x14ac:dyDescent="0.25">
      <c r="A9" s="3"/>
      <c r="B9" s="3" t="s">
        <v>6</v>
      </c>
      <c r="C9" s="8">
        <f t="shared" ref="C9:E9" si="0">SUM(C7:C8)</f>
        <v>101.385623</v>
      </c>
      <c r="D9" s="8">
        <f t="shared" si="0"/>
        <v>53.719673018225784</v>
      </c>
      <c r="E9" s="8">
        <f t="shared" si="0"/>
        <v>155.1052960182258</v>
      </c>
      <c r="F9" s="3"/>
    </row>
    <row r="10" spans="1:6" x14ac:dyDescent="0.25">
      <c r="A10" s="3"/>
      <c r="B10" s="3" t="s">
        <v>7</v>
      </c>
      <c r="C10" s="7">
        <f ca="1">'[1]COC, Def, ConvF'!$C$30/1000000</f>
        <v>44.501713568004341</v>
      </c>
      <c r="D10" s="7">
        <f ca="1">'[2]COC, Def, ConvF'!$C$30/1000000</f>
        <v>22.11079304942055</v>
      </c>
      <c r="E10" s="7">
        <f ca="1">SUM(C10:D10)</f>
        <v>66.612506617424884</v>
      </c>
      <c r="F10" s="3"/>
    </row>
    <row r="11" spans="1:6" x14ac:dyDescent="0.25">
      <c r="A11" s="3"/>
      <c r="B11" s="3" t="s">
        <v>10</v>
      </c>
      <c r="C11" s="8">
        <f ca="1">SUM(C9:C10)</f>
        <v>145.88733656800434</v>
      </c>
      <c r="D11" s="8">
        <f ca="1">SUM(D9:D10)</f>
        <v>75.830466067646341</v>
      </c>
      <c r="E11" s="8">
        <f ca="1">SUM(E9:E10)</f>
        <v>221.71780263565068</v>
      </c>
      <c r="F11" s="3"/>
    </row>
    <row r="12" spans="1:6" x14ac:dyDescent="0.25">
      <c r="A12" s="3"/>
      <c r="B12" s="3" t="s">
        <v>8</v>
      </c>
      <c r="C12" s="7">
        <f ca="1">'[1]COC, Def, ConvF'!$C$34/1000000</f>
        <v>-6.0055776785726245</v>
      </c>
      <c r="D12" s="7">
        <f ca="1">'[2]COC, Def, ConvF'!$C$34/1000000</f>
        <v>-10.357656062195598</v>
      </c>
      <c r="E12" s="7">
        <f ca="1">SUM(C12:D12)</f>
        <v>-16.363233740768223</v>
      </c>
      <c r="F12" s="3"/>
    </row>
    <row r="13" spans="1:6" ht="16.5" thickBot="1" x14ac:dyDescent="0.3">
      <c r="A13" s="3"/>
      <c r="B13" s="3" t="s">
        <v>9</v>
      </c>
      <c r="C13" s="9">
        <f ca="1">SUM(C11:C12)</f>
        <v>139.88175888943172</v>
      </c>
      <c r="D13" s="9">
        <f ca="1">SUM(D11:D12)</f>
        <v>65.472810005450739</v>
      </c>
      <c r="E13" s="9">
        <f ca="1">SUM(E11:E12)</f>
        <v>205.35456889488245</v>
      </c>
      <c r="F13" s="3"/>
    </row>
    <row r="14" spans="1:6" ht="16.5" thickTop="1" x14ac:dyDescent="0.25">
      <c r="A14" s="3"/>
      <c r="B14" s="3"/>
      <c r="C14" s="7"/>
      <c r="D14" s="7"/>
      <c r="E14" s="7"/>
      <c r="F14" s="3"/>
    </row>
    <row r="15" spans="1:6" x14ac:dyDescent="0.25">
      <c r="C15" s="2"/>
      <c r="D15" s="2"/>
      <c r="E15" s="2"/>
    </row>
    <row r="16" spans="1:6" x14ac:dyDescent="0.25">
      <c r="C16" s="2"/>
      <c r="D16" s="2"/>
      <c r="E16" s="2"/>
    </row>
    <row r="17" spans="3:5" x14ac:dyDescent="0.25">
      <c r="C17" s="2"/>
      <c r="D17" s="2"/>
      <c r="E17" s="2"/>
    </row>
    <row r="18" spans="3:5" x14ac:dyDescent="0.25">
      <c r="C18" s="2"/>
      <c r="D18" s="2"/>
      <c r="E18" s="2"/>
    </row>
    <row r="19" spans="3:5" x14ac:dyDescent="0.25">
      <c r="C19" s="2"/>
      <c r="D19" s="2"/>
      <c r="E19" s="2"/>
    </row>
    <row r="20" spans="3:5" x14ac:dyDescent="0.25">
      <c r="C20" s="2"/>
      <c r="D20" s="2"/>
      <c r="E20" s="2"/>
    </row>
    <row r="21" spans="3:5" x14ac:dyDescent="0.25">
      <c r="C21" s="2"/>
      <c r="D21" s="2"/>
      <c r="E21" s="2"/>
    </row>
    <row r="22" spans="3:5" x14ac:dyDescent="0.25">
      <c r="C22" s="2"/>
      <c r="D22" s="2"/>
      <c r="E22" s="2"/>
    </row>
    <row r="23" spans="3:5" x14ac:dyDescent="0.25">
      <c r="C23" s="2"/>
      <c r="D23" s="2"/>
      <c r="E23" s="2"/>
    </row>
    <row r="24" spans="3:5" x14ac:dyDescent="0.25">
      <c r="C24" s="2"/>
      <c r="D24" s="2"/>
      <c r="E24" s="2"/>
    </row>
    <row r="25" spans="3:5" x14ac:dyDescent="0.25">
      <c r="C25" s="2"/>
      <c r="D25" s="2"/>
      <c r="E25" s="2"/>
    </row>
  </sheetData>
  <printOptions horizontalCentered="1"/>
  <pageMargins left="0.45" right="0.45" top="0.75" bottom="0.75" header="0.3" footer="0.3"/>
  <pageSetup orientation="portrait" r:id="rId1"/>
  <ignoredErrors>
    <ignoredError sqref="C10:E10 E9 C12 C11:E11 C13:E13 D12:E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59BB3E-21D4-4E9A-95E4-CEAC9B32C0AE}"/>
</file>

<file path=customXml/itemProps2.xml><?xml version="1.0" encoding="utf-8"?>
<ds:datastoreItem xmlns:ds="http://schemas.openxmlformats.org/officeDocument/2006/customXml" ds:itemID="{AC0C7562-206B-4B14-93CF-7186C42BC804}"/>
</file>

<file path=customXml/itemProps3.xml><?xml version="1.0" encoding="utf-8"?>
<ds:datastoreItem xmlns:ds="http://schemas.openxmlformats.org/officeDocument/2006/customXml" ds:itemID="{CFE6B10C-FD62-4282-AEA1-D886B541FF97}"/>
</file>

<file path=customXml/itemProps4.xml><?xml version="1.0" encoding="utf-8"?>
<ds:datastoreItem xmlns:ds="http://schemas.openxmlformats.org/officeDocument/2006/customXml" ds:itemID="{B635F051-1561-423C-B952-0C69A5627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2019-06-15T12:57:46Z</cp:lastPrinted>
  <dcterms:created xsi:type="dcterms:W3CDTF">2019-06-02T03:27:54Z</dcterms:created>
  <dcterms:modified xsi:type="dcterms:W3CDTF">2019-07-31T15:37:07Z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