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wa-my.sharepoint.com/personal/lorilyn_huey_utc_wa_gov/Documents/2025/October/16/UG-250663/"/>
    </mc:Choice>
  </mc:AlternateContent>
  <xr:revisionPtr revIDLastSave="0" documentId="13_ncr:1_{F7813BEA-9BCE-4EA7-9AD6-EBBC631C59D2}" xr6:coauthVersionLast="47" xr6:coauthVersionMax="47" xr10:uidLastSave="{00000000-0000-0000-0000-000000000000}"/>
  <bookViews>
    <workbookView xWindow="-120" yWindow="-120" windowWidth="29040" windowHeight="17520" xr2:uid="{3928041F-6D68-4F00-9730-F0712726F9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12" i="1" s="1"/>
  <c r="D11" i="1"/>
  <c r="E11" i="1" s="1"/>
  <c r="D10" i="1"/>
  <c r="E10" i="1" s="1"/>
  <c r="D6" i="1"/>
  <c r="E6" i="1" s="1"/>
</calcChain>
</file>

<file path=xl/sharedStrings.xml><?xml version="1.0" encoding="utf-8"?>
<sst xmlns="http://schemas.openxmlformats.org/spreadsheetml/2006/main" count="14" uniqueCount="12">
  <si>
    <t>Avista Utilities</t>
  </si>
  <si>
    <t>State of Washington</t>
  </si>
  <si>
    <t>Schedule 162 Monthly Maximum Credit Workpaper</t>
  </si>
  <si>
    <t>Schedule 101</t>
  </si>
  <si>
    <t>Schedule 111/116</t>
  </si>
  <si>
    <t>Schedule 131/132</t>
  </si>
  <si>
    <t>Maximum Credit</t>
  </si>
  <si>
    <t>Estimated CCA Charge at Proposed Rate</t>
  </si>
  <si>
    <t>Schedule 112/146</t>
  </si>
  <si>
    <t>Maximum Rate Design Monthly Usage for an Individual Customer on this Schedule*</t>
  </si>
  <si>
    <t>*Rate schedule 101 is designed for customers that use on average 200 therms or less per month or 2,400 therms per year. A customer could use all 2,400 therms in a single month. Customers that use more than these amounts should be on Schedule 111.</t>
  </si>
  <si>
    <t>Maximum Monthly Usage for an Individual Customer During Peak Usage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</si>
</sst>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" fontId="2" fillId="0" borderId="0"/>
  </cellStyleXfs>
  <cellXfs count="12">
    <xf numFmtId="0" fontId="0" fillId="0" borderId="0" xfId="0"/>
    <xf numFmtId="3" fontId="3" fillId="2" borderId="0" xfId="3" applyFont="1" applyFill="1"/>
    <xf numFmtId="3" fontId="3" fillId="0" borderId="0" xfId="3" applyFont="1"/>
    <xf numFmtId="0" fontId="0" fillId="0" borderId="0" xfId="0" applyAlignment="1">
      <alignment horizontal="center" wrapText="1"/>
    </xf>
    <xf numFmtId="44" fontId="0" fillId="0" borderId="0" xfId="2" applyFont="1"/>
    <xf numFmtId="0" fontId="0" fillId="0" borderId="0" xfId="0" applyAlignment="1">
      <alignment horizontal="right"/>
    </xf>
    <xf numFmtId="44" fontId="0" fillId="0" borderId="0" xfId="0" applyNumberFormat="1"/>
    <xf numFmtId="164" fontId="0" fillId="0" borderId="0" xfId="1" applyNumberFormat="1" applyFont="1"/>
    <xf numFmtId="165" fontId="0" fillId="3" borderId="0" xfId="2" applyNumberFormat="1" applyFont="1" applyFill="1"/>
    <xf numFmtId="165" fontId="0" fillId="0" borderId="0" xfId="2" applyNumberFormat="1" applyFont="1" applyFill="1"/>
    <xf numFmtId="165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Normal 7" xfId="3" xr:uid="{86C069B2-3554-4F5D-A2E3-4449506D85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501BA-33C0-487B-A176-EF5538532EA0}">
  <dimension ref="A1:F19"/>
  <sheetViews>
    <sheetView tabSelected="1" workbookViewId="0">
      <selection activeCell="C9" sqref="C9"/>
    </sheetView>
  </sheetViews>
  <sheetFormatPr defaultRowHeight="15" x14ac:dyDescent="0.25"/>
  <cols>
    <col min="2" max="2" width="16.28515625" bestFit="1" customWidth="1"/>
    <col min="3" max="3" width="27.5703125" customWidth="1"/>
    <col min="4" max="4" width="14.85546875" customWidth="1"/>
    <col min="5" max="5" width="18" customWidth="1"/>
    <col min="6" max="6" width="15" bestFit="1" customWidth="1"/>
  </cols>
  <sheetData>
    <row r="1" spans="1:6" x14ac:dyDescent="0.25">
      <c r="A1" s="1" t="s">
        <v>0</v>
      </c>
    </row>
    <row r="2" spans="1:6" x14ac:dyDescent="0.25">
      <c r="A2" s="1" t="s">
        <v>1</v>
      </c>
    </row>
    <row r="3" spans="1:6" x14ac:dyDescent="0.25">
      <c r="A3" s="2" t="s">
        <v>2</v>
      </c>
    </row>
    <row r="5" spans="1:6" ht="52.5" customHeight="1" x14ac:dyDescent="0.25">
      <c r="C5" s="3" t="s">
        <v>9</v>
      </c>
      <c r="D5" s="3" t="s">
        <v>7</v>
      </c>
      <c r="E5" s="3" t="s">
        <v>6</v>
      </c>
    </row>
    <row r="6" spans="1:6" x14ac:dyDescent="0.25">
      <c r="B6" s="5" t="s">
        <v>3</v>
      </c>
      <c r="C6" s="7">
        <v>2400</v>
      </c>
      <c r="D6" s="4">
        <f>C6*0.39984</f>
        <v>959.61599999999999</v>
      </c>
      <c r="E6" s="8">
        <f>D6*-0.8</f>
        <v>-767.69280000000003</v>
      </c>
      <c r="F6" s="6"/>
    </row>
    <row r="7" spans="1:6" x14ac:dyDescent="0.25">
      <c r="B7" s="5"/>
      <c r="C7" s="7"/>
      <c r="D7" s="4"/>
      <c r="E7" s="9"/>
      <c r="F7" s="6"/>
    </row>
    <row r="8" spans="1:6" x14ac:dyDescent="0.25">
      <c r="B8" s="5"/>
      <c r="C8" s="7"/>
      <c r="D8" s="4"/>
      <c r="E8" s="9"/>
      <c r="F8" s="6"/>
    </row>
    <row r="9" spans="1:6" ht="45" x14ac:dyDescent="0.25">
      <c r="B9" s="5"/>
      <c r="C9" s="3" t="s">
        <v>11</v>
      </c>
      <c r="D9" s="3" t="s">
        <v>7</v>
      </c>
      <c r="E9" s="10" t="s">
        <v>6</v>
      </c>
      <c r="F9" s="6"/>
    </row>
    <row r="10" spans="1:6" x14ac:dyDescent="0.25">
      <c r="B10" s="5" t="s">
        <v>4</v>
      </c>
      <c r="C10" s="7">
        <v>104027</v>
      </c>
      <c r="D10" s="4">
        <f>C10*0.39984</f>
        <v>41594.155679999996</v>
      </c>
      <c r="E10" s="8">
        <f>D10*-0.7</f>
        <v>-29115.908975999995</v>
      </c>
      <c r="F10" s="6"/>
    </row>
    <row r="11" spans="1:6" x14ac:dyDescent="0.25">
      <c r="B11" s="5" t="s">
        <v>5</v>
      </c>
      <c r="C11" s="7">
        <v>162103</v>
      </c>
      <c r="D11" s="4">
        <f>C11*0.39984</f>
        <v>64815.263519999993</v>
      </c>
      <c r="E11" s="8">
        <f t="shared" ref="E11:E12" si="0">D11*-0.7</f>
        <v>-45370.684463999991</v>
      </c>
      <c r="F11" s="6"/>
    </row>
    <row r="12" spans="1:6" x14ac:dyDescent="0.25">
      <c r="B12" s="5" t="s">
        <v>8</v>
      </c>
      <c r="C12" s="7">
        <v>815814</v>
      </c>
      <c r="D12" s="4">
        <f>C12*0.39984</f>
        <v>326195.06975999998</v>
      </c>
      <c r="E12" s="8">
        <f t="shared" si="0"/>
        <v>-228336.54883199997</v>
      </c>
      <c r="F12" s="6"/>
    </row>
    <row r="16" spans="1:6" ht="15" customHeight="1" x14ac:dyDescent="0.25">
      <c r="B16" s="11" t="s">
        <v>10</v>
      </c>
      <c r="C16" s="11"/>
      <c r="D16" s="11"/>
      <c r="E16" s="11"/>
    </row>
    <row r="17" spans="2:5" x14ac:dyDescent="0.25">
      <c r="B17" s="11"/>
      <c r="C17" s="11"/>
      <c r="D17" s="11"/>
      <c r="E17" s="11"/>
    </row>
    <row r="18" spans="2:5" x14ac:dyDescent="0.25">
      <c r="B18" s="11"/>
      <c r="C18" s="11"/>
      <c r="D18" s="11"/>
      <c r="E18" s="11"/>
    </row>
    <row r="19" spans="2:5" x14ac:dyDescent="0.25">
      <c r="B19" s="11"/>
      <c r="C19" s="11"/>
      <c r="D19" s="11"/>
      <c r="E19" s="11"/>
    </row>
  </sheetData>
  <mergeCells count="1">
    <mergeCell ref="B16:E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961D798B6A71F041B88853107C187BE9" ma:contentTypeVersion="19" ma:contentTypeDescription="" ma:contentTypeScope="" ma:versionID="7bef11d66517d3e6c13a23a3d45cce9b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Replacement Page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2025-08-29T07:00:00+00:00</OpenedDate>
    <SignificantOrder xmlns="dc463f71-b30c-4ab2-9473-d307f9d35888">false</SignificantOrder>
    <Date1 xmlns="dc463f71-b30c-4ab2-9473-d307f9d35888">2025-10-16T07:00:00+00:00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250663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078A8BC4-CAD7-4604-AB36-1FDD750B7F98}"/>
</file>

<file path=customXml/itemProps2.xml><?xml version="1.0" encoding="utf-8"?>
<ds:datastoreItem xmlns:ds="http://schemas.openxmlformats.org/officeDocument/2006/customXml" ds:itemID="{DB27867B-0116-43AA-9445-F0E7633955F2}"/>
</file>

<file path=customXml/itemProps3.xml><?xml version="1.0" encoding="utf-8"?>
<ds:datastoreItem xmlns:ds="http://schemas.openxmlformats.org/officeDocument/2006/customXml" ds:itemID="{183A1EB1-9659-4A85-8D99-DB34F443BED8}"/>
</file>

<file path=customXml/itemProps4.xml><?xml version="1.0" encoding="utf-8"?>
<ds:datastoreItem xmlns:ds="http://schemas.openxmlformats.org/officeDocument/2006/customXml" ds:itemID="{5EFAA358-E047-4ED8-B624-228B1758BA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Garbarino, Marcus</dc:creator>
  <cp:lastModifiedBy>Huey, Lorilyn (UTC)</cp:lastModifiedBy>
  <dcterms:created xsi:type="dcterms:W3CDTF">2025-10-14T21:47:00Z</dcterms:created>
  <dcterms:modified xsi:type="dcterms:W3CDTF">2025-10-16T20:24:12Z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0x0101006E56B4D1795A2E4DB2F0B01679ED314A00961D798B6A71F041B88853107C187BE9</vt:lpwstr>
  </property>
</Properties>
</file>