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'!$B$1:$D$53</definedName>
    <definedName name="Z_35584FC9_E0EF_4D54_AEC5_A721F3358284_.wvu.PrintArea" localSheetId="0" hidden="1">'Elect. Customer Counts Pg 10a '!$B$1:$D$53</definedName>
    <definedName name="Z_47D0F261_F43B_4751_8C61_1FB1BD5F2805_.wvu.PrintArea" localSheetId="0" hidden="1">'Elect. Customer Counts Pg 10a '!$B$1:$D$53</definedName>
    <definedName name="Z_49153C58_1CF3_499A_A2AA_3AC07FAD1405_.wvu.PrintArea" localSheetId="0" hidden="1">'Elect. Customer Counts Pg 10a '!$B$1:$D$53</definedName>
    <definedName name="Z_B9AD8F6D_DA71_409D_9D5B_33F3A1818990_.wvu.PrintArea" localSheetId="0" hidden="1">'Elect. Customer Counts Pg 10a '!$B$1:$D$53</definedName>
    <definedName name="Z_EB6D400B_3175_492E_99DF_E9CF317CF31F_.wvu.PrintArea" localSheetId="0" hidden="1">'Elect. Customer Counts Pg 10a '!$B$1:$D$53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D50" i="3" l="1"/>
  <c r="D40" i="3"/>
  <c r="D30" i="3"/>
  <c r="D20" i="3"/>
  <c r="D31" i="1" l="1"/>
  <c r="D42" i="1" l="1"/>
  <c r="D53" i="1" l="1"/>
</calcChain>
</file>

<file path=xl/sharedStrings.xml><?xml version="1.0" encoding="utf-8"?>
<sst xmlns="http://schemas.openxmlformats.org/spreadsheetml/2006/main" count="89" uniqueCount="25">
  <si>
    <t>PUGET SOUND ENERGY, INC.</t>
  </si>
  <si>
    <t>AVERAGE NUMBER OF CUSTOMERS</t>
  </si>
  <si>
    <t>ELECTRIC</t>
  </si>
  <si>
    <t>Month Ended</t>
  </si>
  <si>
    <t xml:space="preserve">  </t>
  </si>
  <si>
    <t>Customers</t>
  </si>
  <si>
    <t>Actual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</si>
  <si>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</si>
  <si>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</si>
  <si>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</si>
  <si>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</si>
  <si>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</si>
  <si>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</si>
  <si>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</si>
  <si>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</si>
  <si>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</si>
  <si>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</si>
  <si>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</si>
  <si>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 xml:space="preserve"> </t>
  </si>
  <si>
    <t>GAS</t>
  </si>
  <si>
    <t>Gas Transportation</t>
  </si>
  <si>
    <t>Commercial</t>
  </si>
  <si>
    <t>Industrial</t>
  </si>
  <si>
    <t>Electric Sales for Resale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</si>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</sst>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0% &quot;"/>
    <numFmt numFmtId="166" formatCode="mm/dd/yy"/>
    <numFmt numFmtId="167" formatCode="mmmm\ yyyy"/>
    <numFmt numFmtId="168" formatCode="_([$€-2]* #,##0.00_);_([$€-2]* \(#,##0.00\);_([$€-2]* &quot;-&quot;??_)"/>
    <numFmt numFmtId="169" formatCode="0.00_)"/>
  </numFmts>
  <fonts count="51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1" fillId="0" borderId="0"/>
    <xf numFmtId="0" fontId="8" fillId="2" borderId="2" applyNumberFormat="0" applyFont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5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5" applyNumberFormat="0" applyAlignment="0" applyProtection="0"/>
    <xf numFmtId="0" fontId="35" fillId="0" borderId="10" applyNumberFormat="0" applyFill="0" applyAlignment="0" applyProtection="0"/>
    <xf numFmtId="0" fontId="36" fillId="23" borderId="0" applyNumberFormat="0" applyBorder="0" applyAlignment="0" applyProtection="0"/>
    <xf numFmtId="0" fontId="7" fillId="0" borderId="0"/>
    <xf numFmtId="0" fontId="37" fillId="21" borderId="11" applyNumberForma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0"/>
    <xf numFmtId="0" fontId="43" fillId="0" borderId="0"/>
    <xf numFmtId="0" fontId="44" fillId="0" borderId="0"/>
    <xf numFmtId="0" fontId="34" fillId="8" borderId="5" applyNumberFormat="0" applyAlignment="0" applyProtection="0"/>
    <xf numFmtId="0" fontId="6" fillId="0" borderId="0"/>
    <xf numFmtId="0" fontId="45" fillId="0" borderId="0"/>
    <xf numFmtId="43" fontId="45" fillId="0" borderId="0" applyFont="0" applyFill="0" applyBorder="0" applyAlignment="0" applyProtection="0"/>
    <xf numFmtId="0" fontId="8" fillId="0" borderId="0"/>
    <xf numFmtId="0" fontId="6" fillId="0" borderId="0"/>
    <xf numFmtId="168" fontId="8" fillId="0" borderId="0" applyFont="0" applyFill="0" applyBorder="0" applyAlignment="0" applyProtection="0"/>
    <xf numFmtId="38" fontId="20" fillId="24" borderId="0" applyNumberFormat="0" applyBorder="0" applyAlignment="0" applyProtection="0"/>
    <xf numFmtId="10" fontId="20" fillId="25" borderId="13" applyNumberFormat="0" applyBorder="0" applyAlignment="0" applyProtection="0"/>
    <xf numFmtId="169" fontId="46" fillId="0" borderId="0"/>
    <xf numFmtId="10" fontId="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8" fillId="0" borderId="0"/>
    <xf numFmtId="0" fontId="34" fillId="8" borderId="5" applyNumberFormat="0" applyAlignment="0" applyProtection="0"/>
    <xf numFmtId="43" fontId="8" fillId="0" borderId="0" applyFont="0" applyFill="0" applyBorder="0" applyAlignment="0" applyProtection="0"/>
    <xf numFmtId="0" fontId="34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4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34" fillId="8" borderId="5" applyNumberFormat="0" applyAlignment="0" applyProtection="0"/>
    <xf numFmtId="0" fontId="5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8" fillId="0" borderId="0"/>
    <xf numFmtId="0" fontId="34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4" fillId="8" borderId="5" applyNumberFormat="0" applyAlignment="0" applyProtection="0"/>
    <xf numFmtId="0" fontId="3" fillId="0" borderId="0"/>
    <xf numFmtId="0" fontId="34" fillId="8" borderId="5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2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2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2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1" fillId="0" borderId="0"/>
    <xf numFmtId="0" fontId="34" fillId="8" borderId="5" applyNumberFormat="0" applyAlignment="0" applyProtection="0"/>
    <xf numFmtId="0" fontId="1" fillId="0" borderId="0"/>
    <xf numFmtId="0" fontId="50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1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50" fillId="0" borderId="0"/>
    <xf numFmtId="0" fontId="34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</cellStyleXfs>
  <cellXfs count="81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/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41" fontId="17" fillId="0" borderId="0" xfId="1" applyNumberFormat="1" applyFont="1" applyFill="1"/>
    <xf numFmtId="0" fontId="19" fillId="0" borderId="0" xfId="0" applyFont="1" applyFill="1" applyAlignment="1">
      <alignment horizontal="center"/>
    </xf>
    <xf numFmtId="41" fontId="17" fillId="0" borderId="1" xfId="1" applyNumberFormat="1" applyFont="1" applyFill="1" applyBorder="1"/>
    <xf numFmtId="37" fontId="17" fillId="0" borderId="0" xfId="0" applyNumberFormat="1" applyFont="1" applyFill="1"/>
    <xf numFmtId="0" fontId="17" fillId="0" borderId="1" xfId="0" applyFont="1" applyFill="1" applyBorder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41" fontId="17" fillId="0" borderId="0" xfId="1" applyNumberFormat="1" applyFont="1"/>
    <xf numFmtId="37" fontId="17" fillId="0" borderId="0" xfId="0" applyNumberFormat="1" applyFont="1"/>
    <xf numFmtId="0" fontId="20" fillId="0" borderId="0" xfId="0" applyFont="1"/>
    <xf numFmtId="0" fontId="17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2" fillId="0" borderId="0" xfId="0" applyFont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3" fillId="0" borderId="0" xfId="0" applyFont="1"/>
    <xf numFmtId="0" fontId="22" fillId="0" borderId="3" xfId="0" applyFont="1" applyBorder="1"/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5" fontId="18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Border="1" applyAlignment="1" applyProtection="1">
      <alignment horizontal="right"/>
      <protection locked="0"/>
    </xf>
    <xf numFmtId="165" fontId="17" fillId="0" borderId="0" xfId="0" applyNumberFormat="1" applyFont="1" applyBorder="1"/>
    <xf numFmtId="0" fontId="17" fillId="0" borderId="0" xfId="0" applyFont="1" applyBorder="1"/>
    <xf numFmtId="166" fontId="22" fillId="0" borderId="0" xfId="0" applyNumberFormat="1" applyFont="1"/>
    <xf numFmtId="0" fontId="41" fillId="0" borderId="0" xfId="0" applyFont="1"/>
    <xf numFmtId="0" fontId="22" fillId="0" borderId="0" xfId="0" applyFont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/>
    <xf numFmtId="41" fontId="17" fillId="0" borderId="1" xfId="1" applyNumberFormat="1" applyFont="1" applyBorder="1"/>
    <xf numFmtId="41" fontId="17" fillId="0" borderId="0" xfId="1" applyNumberFormat="1" applyFont="1"/>
    <xf numFmtId="41" fontId="17" fillId="0" borderId="1" xfId="1" applyNumberFormat="1" applyFont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41" fontId="17" fillId="0" borderId="0" xfId="1" applyNumberFormat="1" applyFont="1" applyFill="1"/>
    <xf numFmtId="41" fontId="17" fillId="0" borderId="1" xfId="1" applyNumberFormat="1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41" fontId="17" fillId="0" borderId="0" xfId="1" applyNumberFormat="1" applyFont="1" applyFill="1" applyBorder="1"/>
    <xf numFmtId="0" fontId="17" fillId="0" borderId="4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29" customWidth="1"/>
    <col min="2" max="2" width="129.5703125" style="3" customWidth="1"/>
    <col min="3" max="3" width="1.140625" style="3" customWidth="1"/>
    <col min="4" max="4" width="15.5703125" style="3" bestFit="1" customWidth="1"/>
    <col min="5" max="16384" width="8.85546875" style="3"/>
  </cols>
  <sheetData>
    <row r="1" spans="1:7" x14ac:dyDescent="0.3">
      <c r="B1" s="1"/>
      <c r="C1" s="1"/>
      <c r="D1" s="2"/>
    </row>
    <row r="2" spans="1:7" ht="20.25" x14ac:dyDescent="0.3">
      <c r="B2" s="73" t="s">
        <v>0</v>
      </c>
      <c r="C2" s="73"/>
      <c r="D2" s="73"/>
      <c r="E2" s="4"/>
      <c r="F2" s="4"/>
      <c r="G2" s="4"/>
    </row>
    <row r="3" spans="1:7" ht="20.25" x14ac:dyDescent="0.3">
      <c r="B3" s="73" t="s">
        <v>1</v>
      </c>
      <c r="C3" s="73"/>
      <c r="D3" s="73"/>
    </row>
    <row r="4" spans="1:7" ht="20.25" x14ac:dyDescent="0.3">
      <c r="B4" s="74" t="s">
        <v>24</v>
      </c>
      <c r="C4" s="74"/>
      <c r="D4" s="74"/>
    </row>
    <row r="5" spans="1:7" x14ac:dyDescent="0.3">
      <c r="B5" s="6"/>
      <c r="C5" s="6"/>
      <c r="D5" s="7"/>
    </row>
    <row r="6" spans="1:7" ht="18.75" x14ac:dyDescent="0.3">
      <c r="B6" s="75" t="s">
        <v>2</v>
      </c>
      <c r="C6" s="75"/>
      <c r="D6" s="75"/>
    </row>
    <row r="7" spans="1:7" ht="18.75" x14ac:dyDescent="0.3">
      <c r="B7" s="28"/>
      <c r="C7" s="28"/>
      <c r="D7" s="28"/>
    </row>
    <row r="8" spans="1:7" s="29" customFormat="1" ht="18" x14ac:dyDescent="0.25">
      <c r="B8" s="28"/>
      <c r="C8" s="28"/>
      <c r="D8" s="69"/>
    </row>
    <row r="9" spans="1:7" s="29" customFormat="1" ht="14.25" x14ac:dyDescent="0.2">
      <c r="B9" s="30"/>
      <c r="C9" s="30"/>
      <c r="D9" s="31"/>
    </row>
    <row r="10" spans="1:7" s="29" customFormat="1" ht="14.25" x14ac:dyDescent="0.2">
      <c r="B10" s="30"/>
      <c r="C10" s="30"/>
      <c r="D10" s="31"/>
    </row>
    <row r="11" spans="1:7" s="10" customFormat="1" ht="18" x14ac:dyDescent="0.25">
      <c r="A11" s="32"/>
      <c r="B11" s="76" t="s">
        <v>3</v>
      </c>
      <c r="C11" s="76"/>
      <c r="D11" s="76"/>
    </row>
    <row r="12" spans="1:7" s="10" customFormat="1" ht="18" x14ac:dyDescent="0.25">
      <c r="A12" s="32"/>
      <c r="B12" s="11"/>
      <c r="C12" s="11" t="s">
        <v>4</v>
      </c>
      <c r="D12" s="11"/>
    </row>
    <row r="13" spans="1:7" s="10" customFormat="1" ht="18" x14ac:dyDescent="0.25">
      <c r="A13" s="32"/>
      <c r="B13" s="12" t="s">
        <v>5</v>
      </c>
      <c r="C13" s="13"/>
      <c r="D13" s="13" t="s">
        <v>6</v>
      </c>
    </row>
    <row r="14" spans="1:7" ht="18.75" x14ac:dyDescent="0.3">
      <c r="A14" s="33">
        <v>1</v>
      </c>
      <c r="B14" s="14" t="s">
        <v>7</v>
      </c>
      <c r="C14" s="15"/>
      <c r="D14" s="49">
        <v>1017765</v>
      </c>
    </row>
    <row r="15" spans="1:7" ht="18.75" x14ac:dyDescent="0.3">
      <c r="A15" s="33">
        <v>2</v>
      </c>
      <c r="B15" s="14" t="s">
        <v>21</v>
      </c>
      <c r="C15" s="15"/>
      <c r="D15" s="49">
        <v>129248</v>
      </c>
    </row>
    <row r="16" spans="1:7" ht="18.75" x14ac:dyDescent="0.3">
      <c r="A16" s="33">
        <v>3</v>
      </c>
      <c r="B16" s="14" t="s">
        <v>22</v>
      </c>
      <c r="C16" s="15"/>
      <c r="D16" s="49">
        <v>3343</v>
      </c>
    </row>
    <row r="17" spans="1:4" ht="18.75" x14ac:dyDescent="0.3">
      <c r="A17" s="33">
        <v>4</v>
      </c>
      <c r="B17" s="14" t="s">
        <v>12</v>
      </c>
      <c r="C17" s="15"/>
      <c r="D17" s="49">
        <v>7116</v>
      </c>
    </row>
    <row r="18" spans="1:4" ht="18.75" x14ac:dyDescent="0.3">
      <c r="A18" s="33">
        <v>5</v>
      </c>
      <c r="B18" s="14" t="s">
        <v>23</v>
      </c>
      <c r="C18" s="17"/>
      <c r="D18" s="49">
        <v>8</v>
      </c>
    </row>
    <row r="19" spans="1:4" ht="18.75" x14ac:dyDescent="0.3">
      <c r="A19" s="33">
        <v>6</v>
      </c>
      <c r="B19" s="14" t="s">
        <v>13</v>
      </c>
      <c r="C19" s="17"/>
      <c r="D19" s="50">
        <v>16</v>
      </c>
    </row>
    <row r="20" spans="1:4" ht="18.75" x14ac:dyDescent="0.3">
      <c r="A20" s="33">
        <v>7</v>
      </c>
      <c r="B20" s="14" t="s">
        <v>14</v>
      </c>
      <c r="C20" s="15"/>
      <c r="D20" s="19">
        <f>SUM(D14:D19)</f>
        <v>1157496</v>
      </c>
    </row>
    <row r="21" spans="1:4" ht="18.75" x14ac:dyDescent="0.3">
      <c r="A21" s="33">
        <v>8</v>
      </c>
      <c r="B21" s="68"/>
      <c r="C21" s="65"/>
      <c r="D21" s="65" t="s">
        <v>18</v>
      </c>
    </row>
    <row r="22" spans="1:4" ht="18.75" x14ac:dyDescent="0.3">
      <c r="A22" s="33">
        <v>9</v>
      </c>
      <c r="B22" s="72" t="s">
        <v>17</v>
      </c>
      <c r="C22" s="72"/>
      <c r="D22" s="72"/>
    </row>
    <row r="23" spans="1:4" s="10" customFormat="1" ht="18" x14ac:dyDescent="0.25">
      <c r="A23" s="33">
        <v>10</v>
      </c>
      <c r="B23" s="11"/>
      <c r="C23" s="11"/>
      <c r="D23" s="11"/>
    </row>
    <row r="24" spans="1:4" s="10" customFormat="1" ht="18" x14ac:dyDescent="0.25">
      <c r="A24" s="33">
        <v>11</v>
      </c>
      <c r="B24" s="12" t="s">
        <v>5</v>
      </c>
      <c r="C24" s="13"/>
      <c r="D24" s="13" t="s">
        <v>6</v>
      </c>
    </row>
    <row r="25" spans="1:4" ht="18.75" x14ac:dyDescent="0.3">
      <c r="A25" s="33">
        <v>12</v>
      </c>
      <c r="B25" s="14" t="s">
        <v>7</v>
      </c>
      <c r="C25" s="15"/>
      <c r="D25" s="57">
        <v>1016247</v>
      </c>
    </row>
    <row r="26" spans="1:4" ht="18.75" x14ac:dyDescent="0.3">
      <c r="A26" s="33">
        <v>13</v>
      </c>
      <c r="B26" s="14" t="s">
        <v>21</v>
      </c>
      <c r="C26" s="15"/>
      <c r="D26" s="57">
        <v>129312</v>
      </c>
    </row>
    <row r="27" spans="1:4" ht="18.75" x14ac:dyDescent="0.3">
      <c r="A27" s="33">
        <v>14</v>
      </c>
      <c r="B27" s="14" t="s">
        <v>22</v>
      </c>
      <c r="C27" s="15"/>
      <c r="D27" s="57">
        <v>3348</v>
      </c>
    </row>
    <row r="28" spans="1:4" ht="18.75" x14ac:dyDescent="0.3">
      <c r="A28" s="33">
        <v>15</v>
      </c>
      <c r="B28" s="14" t="s">
        <v>12</v>
      </c>
      <c r="C28" s="15"/>
      <c r="D28" s="57">
        <v>7084</v>
      </c>
    </row>
    <row r="29" spans="1:4" ht="18.75" x14ac:dyDescent="0.3">
      <c r="A29" s="33">
        <v>16</v>
      </c>
      <c r="B29" s="14" t="s">
        <v>23</v>
      </c>
      <c r="C29" s="17"/>
      <c r="D29" s="57">
        <v>8</v>
      </c>
    </row>
    <row r="30" spans="1:4" ht="18.75" x14ac:dyDescent="0.3">
      <c r="A30" s="33">
        <v>17</v>
      </c>
      <c r="B30" s="14" t="s">
        <v>13</v>
      </c>
      <c r="C30" s="17"/>
      <c r="D30" s="58">
        <v>16</v>
      </c>
    </row>
    <row r="31" spans="1:4" ht="18.75" x14ac:dyDescent="0.3">
      <c r="A31" s="33">
        <v>18</v>
      </c>
      <c r="B31" s="14" t="s">
        <v>14</v>
      </c>
      <c r="C31" s="15"/>
      <c r="D31" s="16">
        <f>SUM(D25:D30)</f>
        <v>1156015</v>
      </c>
    </row>
    <row r="32" spans="1:4" ht="18.75" x14ac:dyDescent="0.3">
      <c r="A32" s="33">
        <v>19</v>
      </c>
      <c r="B32" s="20"/>
      <c r="C32" s="27"/>
      <c r="D32" s="18"/>
    </row>
    <row r="33" spans="1:4" ht="18.75" x14ac:dyDescent="0.3">
      <c r="A33" s="33">
        <v>20</v>
      </c>
      <c r="B33" s="71" t="s">
        <v>16</v>
      </c>
      <c r="C33" s="72"/>
      <c r="D33" s="72"/>
    </row>
    <row r="34" spans="1:4" s="10" customFormat="1" ht="18" x14ac:dyDescent="0.25">
      <c r="A34" s="33">
        <v>21</v>
      </c>
      <c r="B34" s="11"/>
      <c r="C34" s="11"/>
      <c r="D34" s="11"/>
    </row>
    <row r="35" spans="1:4" s="10" customFormat="1" ht="18" x14ac:dyDescent="0.25">
      <c r="A35" s="33">
        <v>22</v>
      </c>
      <c r="B35" s="12" t="s">
        <v>5</v>
      </c>
      <c r="C35" s="13"/>
      <c r="D35" s="13" t="s">
        <v>6</v>
      </c>
    </row>
    <row r="36" spans="1:4" ht="18.75" x14ac:dyDescent="0.3">
      <c r="A36" s="33">
        <v>23</v>
      </c>
      <c r="B36" s="14" t="s">
        <v>7</v>
      </c>
      <c r="C36" s="15"/>
      <c r="D36" s="59">
        <v>1010574</v>
      </c>
    </row>
    <row r="37" spans="1:4" ht="18.75" x14ac:dyDescent="0.3">
      <c r="A37" s="33">
        <v>24</v>
      </c>
      <c r="B37" s="14" t="s">
        <v>21</v>
      </c>
      <c r="C37" s="15"/>
      <c r="D37" s="59">
        <v>128845</v>
      </c>
    </row>
    <row r="38" spans="1:4" ht="18.75" x14ac:dyDescent="0.3">
      <c r="A38" s="33">
        <v>25</v>
      </c>
      <c r="B38" s="14" t="s">
        <v>22</v>
      </c>
      <c r="C38" s="15"/>
      <c r="D38" s="59">
        <v>3362</v>
      </c>
    </row>
    <row r="39" spans="1:4" ht="18.75" x14ac:dyDescent="0.3">
      <c r="A39" s="33">
        <v>26</v>
      </c>
      <c r="B39" s="14" t="s">
        <v>12</v>
      </c>
      <c r="C39" s="15"/>
      <c r="D39" s="59">
        <v>6984</v>
      </c>
    </row>
    <row r="40" spans="1:4" ht="18.75" x14ac:dyDescent="0.3">
      <c r="A40" s="33">
        <v>27</v>
      </c>
      <c r="B40" s="14" t="s">
        <v>23</v>
      </c>
      <c r="C40" s="17"/>
      <c r="D40" s="59">
        <v>8</v>
      </c>
    </row>
    <row r="41" spans="1:4" ht="18.75" x14ac:dyDescent="0.3">
      <c r="A41" s="33">
        <v>28</v>
      </c>
      <c r="B41" s="14" t="s">
        <v>13</v>
      </c>
      <c r="C41" s="17"/>
      <c r="D41" s="60">
        <v>16</v>
      </c>
    </row>
    <row r="42" spans="1:4" ht="18.75" x14ac:dyDescent="0.3">
      <c r="A42" s="33">
        <v>29</v>
      </c>
      <c r="B42" s="14" t="s">
        <v>14</v>
      </c>
      <c r="C42" s="15"/>
      <c r="D42" s="16">
        <f>SUM(D36:D41)</f>
        <v>1149789</v>
      </c>
    </row>
    <row r="43" spans="1:4" ht="18.75" x14ac:dyDescent="0.3">
      <c r="A43" s="33">
        <v>30</v>
      </c>
      <c r="B43" s="68"/>
      <c r="C43" s="66"/>
      <c r="D43" s="67"/>
    </row>
    <row r="44" spans="1:4" ht="18.75" x14ac:dyDescent="0.3">
      <c r="A44" s="33">
        <v>31</v>
      </c>
      <c r="B44" s="71" t="s">
        <v>15</v>
      </c>
      <c r="C44" s="72"/>
      <c r="D44" s="72"/>
    </row>
    <row r="45" spans="1:4" ht="18.75" x14ac:dyDescent="0.3">
      <c r="A45" s="33">
        <v>32</v>
      </c>
      <c r="B45" s="11"/>
      <c r="C45" s="11"/>
      <c r="D45" s="11"/>
    </row>
    <row r="46" spans="1:4" ht="18.75" x14ac:dyDescent="0.3">
      <c r="A46" s="33">
        <v>33</v>
      </c>
      <c r="B46" s="12" t="s">
        <v>5</v>
      </c>
      <c r="C46" s="13"/>
      <c r="D46" s="13" t="s">
        <v>6</v>
      </c>
    </row>
    <row r="47" spans="1:4" ht="18.75" x14ac:dyDescent="0.3">
      <c r="A47" s="33">
        <v>34</v>
      </c>
      <c r="B47" s="14" t="s">
        <v>7</v>
      </c>
      <c r="C47" s="15"/>
      <c r="D47" s="61">
        <v>1010574</v>
      </c>
    </row>
    <row r="48" spans="1:4" ht="18.75" x14ac:dyDescent="0.3">
      <c r="A48" s="33">
        <v>35</v>
      </c>
      <c r="B48" s="14" t="s">
        <v>21</v>
      </c>
      <c r="C48" s="15"/>
      <c r="D48" s="61">
        <v>128845</v>
      </c>
    </row>
    <row r="49" spans="1:4" ht="18.75" x14ac:dyDescent="0.3">
      <c r="A49" s="33">
        <v>36</v>
      </c>
      <c r="B49" s="14" t="s">
        <v>22</v>
      </c>
      <c r="C49" s="15"/>
      <c r="D49" s="61">
        <v>3362</v>
      </c>
    </row>
    <row r="50" spans="1:4" ht="18.75" x14ac:dyDescent="0.3">
      <c r="A50" s="33">
        <v>37</v>
      </c>
      <c r="B50" s="14" t="s">
        <v>12</v>
      </c>
      <c r="C50" s="15"/>
      <c r="D50" s="61">
        <v>6984</v>
      </c>
    </row>
    <row r="51" spans="1:4" ht="18.75" x14ac:dyDescent="0.3">
      <c r="A51" s="33">
        <v>38</v>
      </c>
      <c r="B51" s="14" t="s">
        <v>23</v>
      </c>
      <c r="C51" s="17"/>
      <c r="D51" s="61">
        <v>8</v>
      </c>
    </row>
    <row r="52" spans="1:4" ht="18.75" x14ac:dyDescent="0.3">
      <c r="A52" s="33">
        <v>39</v>
      </c>
      <c r="B52" s="14" t="s">
        <v>13</v>
      </c>
      <c r="C52" s="17"/>
      <c r="D52" s="62">
        <v>16</v>
      </c>
    </row>
    <row r="53" spans="1:4" ht="18.75" x14ac:dyDescent="0.3">
      <c r="A53" s="33">
        <v>40</v>
      </c>
      <c r="B53" s="14" t="s">
        <v>14</v>
      </c>
      <c r="C53" s="15"/>
      <c r="D53" s="16">
        <f>SUM(D47:D52)</f>
        <v>1149789</v>
      </c>
    </row>
    <row r="54" spans="1:4" ht="18.75" x14ac:dyDescent="0.3">
      <c r="A54" s="48"/>
      <c r="B54" s="22"/>
      <c r="C54" s="23"/>
      <c r="D54" s="24"/>
    </row>
    <row r="55" spans="1:4" ht="18.75" x14ac:dyDescent="0.3">
      <c r="B55" s="22"/>
      <c r="C55" s="23"/>
      <c r="D55" s="24"/>
    </row>
    <row r="56" spans="1:4" ht="18.75" x14ac:dyDescent="0.3">
      <c r="B56" s="22"/>
      <c r="C56" s="23"/>
      <c r="D56" s="24"/>
    </row>
    <row r="57" spans="1:4" ht="18.75" x14ac:dyDescent="0.3">
      <c r="B57" s="22"/>
      <c r="C57" s="23"/>
      <c r="D57" s="24"/>
    </row>
    <row r="58" spans="1:4" ht="18.75" x14ac:dyDescent="0.3">
      <c r="B58" s="22"/>
      <c r="C58" s="23"/>
      <c r="D58" s="24"/>
    </row>
    <row r="59" spans="1:4" ht="18.75" x14ac:dyDescent="0.3">
      <c r="B59" s="22"/>
      <c r="C59" s="23"/>
      <c r="D59" s="24"/>
    </row>
    <row r="61" spans="1:4" x14ac:dyDescent="0.3">
      <c r="B61" s="26"/>
    </row>
  </sheetData>
  <mergeCells count="8">
    <mergeCell ref="B44:D44"/>
    <mergeCell ref="B33:D33"/>
    <mergeCell ref="B22:D22"/>
    <mergeCell ref="B2:D2"/>
    <mergeCell ref="B3:D3"/>
    <mergeCell ref="B4:D4"/>
    <mergeCell ref="B6:D6"/>
    <mergeCell ref="B11:D11"/>
  </mergeCells>
  <printOptions horizontalCentered="1"/>
  <pageMargins left="0.25" right="0.25" top="0.75" bottom="0.75" header="0" footer="0"/>
  <pageSetup scale="69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29" bestFit="1" customWidth="1"/>
    <col min="2" max="2" width="119.42578125" style="3" customWidth="1"/>
    <col min="3" max="3" width="1.140625" style="3" customWidth="1"/>
    <col min="4" max="4" width="14.7109375" style="3" bestFit="1" customWidth="1"/>
    <col min="5" max="5" width="9.5703125" style="3" customWidth="1"/>
    <col min="6" max="16384" width="8.85546875" style="3"/>
  </cols>
  <sheetData>
    <row r="1" spans="1:5" x14ac:dyDescent="0.3">
      <c r="B1" s="1"/>
      <c r="C1" s="1"/>
      <c r="D1" s="2"/>
      <c r="E1" s="2"/>
    </row>
    <row r="2" spans="1:5" ht="20.25" x14ac:dyDescent="0.3">
      <c r="B2" s="73" t="s">
        <v>0</v>
      </c>
      <c r="C2" s="73"/>
      <c r="D2" s="73"/>
      <c r="E2" s="34"/>
    </row>
    <row r="3" spans="1:5" ht="20.25" x14ac:dyDescent="0.3">
      <c r="B3" s="73" t="s">
        <v>1</v>
      </c>
      <c r="C3" s="73"/>
      <c r="D3" s="73"/>
      <c r="E3" s="34"/>
    </row>
    <row r="4" spans="1:5" ht="20.25" x14ac:dyDescent="0.3">
      <c r="B4" s="74" t="str">
        <f>'Elect. Customer Counts Pg 10a '!B4:D4</f>
        <v>12/31/2018</v>
      </c>
      <c r="C4" s="74"/>
      <c r="D4" s="74"/>
      <c r="E4" s="5"/>
    </row>
    <row r="5" spans="1:5" x14ac:dyDescent="0.3">
      <c r="B5" s="35"/>
      <c r="C5" s="35"/>
      <c r="D5" s="36"/>
      <c r="E5" s="36"/>
    </row>
    <row r="6" spans="1:5" ht="18.75" x14ac:dyDescent="0.3">
      <c r="B6" s="79" t="s">
        <v>19</v>
      </c>
      <c r="C6" s="79"/>
      <c r="D6" s="79"/>
      <c r="E6" s="8"/>
    </row>
    <row r="7" spans="1:5" ht="18.75" x14ac:dyDescent="0.3">
      <c r="B7" s="8"/>
      <c r="C7" s="8"/>
      <c r="D7" s="8"/>
      <c r="E7" s="8"/>
    </row>
    <row r="8" spans="1:5" s="29" customFormat="1" ht="18" x14ac:dyDescent="0.25">
      <c r="B8" s="8"/>
      <c r="C8" s="8"/>
      <c r="D8" s="70"/>
      <c r="E8" s="8"/>
    </row>
    <row r="9" spans="1:5" s="29" customFormat="1" ht="18" x14ac:dyDescent="0.25">
      <c r="B9" s="8"/>
      <c r="C9" s="8"/>
      <c r="D9" s="31"/>
      <c r="E9" s="8"/>
    </row>
    <row r="11" spans="1:5" s="10" customFormat="1" ht="18" x14ac:dyDescent="0.25">
      <c r="A11" s="32"/>
      <c r="B11" s="80" t="s">
        <v>3</v>
      </c>
      <c r="C11" s="80"/>
      <c r="D11" s="80"/>
      <c r="E11" s="9"/>
    </row>
    <row r="12" spans="1:5" s="10" customFormat="1" ht="18" x14ac:dyDescent="0.25">
      <c r="A12" s="32"/>
      <c r="B12" s="37"/>
      <c r="C12" s="37"/>
      <c r="D12" s="37"/>
      <c r="E12" s="40"/>
    </row>
    <row r="13" spans="1:5" s="10" customFormat="1" ht="18" x14ac:dyDescent="0.25">
      <c r="A13" s="32"/>
      <c r="B13" s="38" t="s">
        <v>5</v>
      </c>
      <c r="C13" s="38"/>
      <c r="D13" s="41" t="s">
        <v>6</v>
      </c>
      <c r="E13" s="41"/>
    </row>
    <row r="14" spans="1:5" ht="18.75" x14ac:dyDescent="0.3">
      <c r="A14" s="33">
        <v>1</v>
      </c>
      <c r="B14" s="22" t="s">
        <v>7</v>
      </c>
      <c r="C14" s="22"/>
      <c r="D14" s="51">
        <v>778198</v>
      </c>
      <c r="E14" s="42"/>
    </row>
    <row r="15" spans="1:5" ht="18.75" x14ac:dyDescent="0.3">
      <c r="A15" s="33">
        <v>2</v>
      </c>
      <c r="B15" s="22" t="s">
        <v>8</v>
      </c>
      <c r="C15" s="22"/>
      <c r="D15" s="51">
        <v>55991</v>
      </c>
      <c r="E15" s="42"/>
    </row>
    <row r="16" spans="1:5" ht="18.75" x14ac:dyDescent="0.3">
      <c r="A16" s="33">
        <v>3</v>
      </c>
      <c r="B16" s="22" t="s">
        <v>9</v>
      </c>
      <c r="C16" s="22"/>
      <c r="D16" s="51">
        <v>375</v>
      </c>
      <c r="E16" s="42"/>
    </row>
    <row r="17" spans="1:5" ht="18.75" x14ac:dyDescent="0.3">
      <c r="A17" s="33">
        <v>4</v>
      </c>
      <c r="B17" s="22" t="s">
        <v>10</v>
      </c>
      <c r="C17" s="22"/>
      <c r="D17" s="51">
        <v>2304</v>
      </c>
      <c r="E17" s="42"/>
    </row>
    <row r="18" spans="1:5" ht="18.75" x14ac:dyDescent="0.3">
      <c r="A18" s="33">
        <v>5</v>
      </c>
      <c r="B18" s="22" t="s">
        <v>11</v>
      </c>
      <c r="C18" s="22"/>
      <c r="D18" s="51">
        <v>10</v>
      </c>
      <c r="E18" s="42"/>
    </row>
    <row r="19" spans="1:5" ht="18.75" x14ac:dyDescent="0.3">
      <c r="A19" s="33">
        <v>6</v>
      </c>
      <c r="B19" s="22" t="s">
        <v>20</v>
      </c>
      <c r="C19" s="22"/>
      <c r="D19" s="52">
        <v>234</v>
      </c>
      <c r="E19" s="43"/>
    </row>
    <row r="20" spans="1:5" ht="18.75" x14ac:dyDescent="0.3">
      <c r="A20" s="33">
        <v>7</v>
      </c>
      <c r="B20" s="22" t="s">
        <v>14</v>
      </c>
      <c r="C20" s="22"/>
      <c r="D20" s="25">
        <f>SUM(D14:D19)</f>
        <v>837112</v>
      </c>
      <c r="E20" s="42"/>
    </row>
    <row r="21" spans="1:5" ht="18.75" x14ac:dyDescent="0.3">
      <c r="A21" s="33">
        <v>8</v>
      </c>
      <c r="B21" s="78" t="s">
        <v>17</v>
      </c>
      <c r="C21" s="78"/>
      <c r="D21" s="78"/>
      <c r="E21" s="44"/>
    </row>
    <row r="22" spans="1:5" ht="18.75" x14ac:dyDescent="0.3">
      <c r="A22" s="33">
        <v>9</v>
      </c>
      <c r="B22" s="37"/>
      <c r="C22" s="37"/>
      <c r="D22" s="37"/>
      <c r="E22" s="44"/>
    </row>
    <row r="23" spans="1:5" ht="18.75" x14ac:dyDescent="0.3">
      <c r="A23" s="33">
        <v>10</v>
      </c>
      <c r="B23" s="38" t="s">
        <v>5</v>
      </c>
      <c r="C23" s="38"/>
      <c r="D23" s="41" t="s">
        <v>6</v>
      </c>
      <c r="E23" s="44"/>
    </row>
    <row r="24" spans="1:5" ht="18.75" x14ac:dyDescent="0.3">
      <c r="A24" s="33">
        <v>11</v>
      </c>
      <c r="B24" s="22" t="s">
        <v>7</v>
      </c>
      <c r="C24" s="45"/>
      <c r="D24" s="53">
        <v>776593</v>
      </c>
      <c r="E24" s="44"/>
    </row>
    <row r="25" spans="1:5" ht="18.75" x14ac:dyDescent="0.3">
      <c r="A25" s="33">
        <v>12</v>
      </c>
      <c r="B25" s="22" t="s">
        <v>8</v>
      </c>
      <c r="C25" s="45"/>
      <c r="D25" s="53">
        <v>55854</v>
      </c>
      <c r="E25" s="44"/>
    </row>
    <row r="26" spans="1:5" ht="18.75" x14ac:dyDescent="0.3">
      <c r="A26" s="33">
        <v>13</v>
      </c>
      <c r="B26" s="22" t="s">
        <v>9</v>
      </c>
      <c r="C26" s="45"/>
      <c r="D26" s="53">
        <v>379</v>
      </c>
      <c r="E26" s="44"/>
    </row>
    <row r="27" spans="1:5" ht="18.75" x14ac:dyDescent="0.3">
      <c r="A27" s="33">
        <v>14</v>
      </c>
      <c r="B27" s="22" t="s">
        <v>10</v>
      </c>
      <c r="C27" s="45"/>
      <c r="D27" s="53">
        <v>2300</v>
      </c>
      <c r="E27" s="44"/>
    </row>
    <row r="28" spans="1:5" ht="18.75" x14ac:dyDescent="0.3">
      <c r="A28" s="33">
        <v>15</v>
      </c>
      <c r="B28" s="22" t="s">
        <v>11</v>
      </c>
      <c r="C28" s="45"/>
      <c r="D28" s="53">
        <v>10</v>
      </c>
      <c r="E28" s="44"/>
    </row>
    <row r="29" spans="1:5" ht="18.75" x14ac:dyDescent="0.3">
      <c r="A29" s="33">
        <v>16</v>
      </c>
      <c r="B29" s="22" t="s">
        <v>20</v>
      </c>
      <c r="C29" s="45"/>
      <c r="D29" s="54">
        <v>234</v>
      </c>
      <c r="E29" s="44"/>
    </row>
    <row r="30" spans="1:5" ht="18.75" x14ac:dyDescent="0.3">
      <c r="A30" s="33">
        <v>17</v>
      </c>
      <c r="B30" s="22" t="s">
        <v>14</v>
      </c>
      <c r="C30" s="45"/>
      <c r="D30" s="25">
        <f>SUM(D24:D29)</f>
        <v>835370</v>
      </c>
      <c r="E30" s="44"/>
    </row>
    <row r="31" spans="1:5" ht="18.75" x14ac:dyDescent="0.3">
      <c r="A31" s="33">
        <v>18</v>
      </c>
      <c r="B31" s="77" t="s">
        <v>16</v>
      </c>
      <c r="C31" s="77"/>
      <c r="D31" s="77"/>
      <c r="E31" s="44"/>
    </row>
    <row r="32" spans="1:5" ht="18.75" x14ac:dyDescent="0.3">
      <c r="A32" s="33">
        <v>19</v>
      </c>
      <c r="B32" s="37"/>
      <c r="C32" s="37"/>
      <c r="D32" s="37"/>
      <c r="E32" s="44"/>
    </row>
    <row r="33" spans="1:5" ht="18.75" x14ac:dyDescent="0.3">
      <c r="A33" s="33">
        <v>20</v>
      </c>
      <c r="B33" s="38" t="s">
        <v>5</v>
      </c>
      <c r="C33" s="38"/>
      <c r="D33" s="41" t="s">
        <v>6</v>
      </c>
      <c r="E33" s="44"/>
    </row>
    <row r="34" spans="1:5" ht="18.75" x14ac:dyDescent="0.3">
      <c r="A34" s="33">
        <v>21</v>
      </c>
      <c r="B34" s="22" t="s">
        <v>7</v>
      </c>
      <c r="C34" s="45"/>
      <c r="D34" s="55">
        <v>772130</v>
      </c>
      <c r="E34" s="44"/>
    </row>
    <row r="35" spans="1:5" ht="18.75" x14ac:dyDescent="0.3">
      <c r="A35" s="33">
        <v>22</v>
      </c>
      <c r="B35" s="22" t="s">
        <v>8</v>
      </c>
      <c r="C35" s="45"/>
      <c r="D35" s="55">
        <v>55716</v>
      </c>
      <c r="E35" s="44"/>
    </row>
    <row r="36" spans="1:5" ht="18.75" x14ac:dyDescent="0.3">
      <c r="A36" s="33">
        <v>23</v>
      </c>
      <c r="B36" s="22" t="s">
        <v>9</v>
      </c>
      <c r="C36" s="45"/>
      <c r="D36" s="55">
        <v>383</v>
      </c>
      <c r="E36" s="44"/>
    </row>
    <row r="37" spans="1:5" ht="18.75" x14ac:dyDescent="0.3">
      <c r="A37" s="33">
        <v>24</v>
      </c>
      <c r="B37" s="22" t="s">
        <v>10</v>
      </c>
      <c r="C37" s="45"/>
      <c r="D37" s="55">
        <v>2308</v>
      </c>
      <c r="E37" s="44"/>
    </row>
    <row r="38" spans="1:5" ht="18.75" x14ac:dyDescent="0.3">
      <c r="A38" s="33">
        <v>25</v>
      </c>
      <c r="B38" s="22" t="s">
        <v>11</v>
      </c>
      <c r="C38" s="45"/>
      <c r="D38" s="55">
        <v>10</v>
      </c>
      <c r="E38" s="44"/>
    </row>
    <row r="39" spans="1:5" ht="18.75" x14ac:dyDescent="0.3">
      <c r="A39" s="33">
        <v>26</v>
      </c>
      <c r="B39" s="22" t="s">
        <v>20</v>
      </c>
      <c r="C39" s="45"/>
      <c r="D39" s="56">
        <v>234</v>
      </c>
      <c r="E39" s="44"/>
    </row>
    <row r="40" spans="1:5" ht="18.75" x14ac:dyDescent="0.3">
      <c r="A40" s="33">
        <v>27</v>
      </c>
      <c r="B40" s="22" t="s">
        <v>14</v>
      </c>
      <c r="C40" s="45"/>
      <c r="D40" s="25">
        <f>SUM(D34:D39)</f>
        <v>830781</v>
      </c>
      <c r="E40" s="44"/>
    </row>
    <row r="41" spans="1:5" ht="18.75" x14ac:dyDescent="0.3">
      <c r="A41" s="33">
        <v>28</v>
      </c>
      <c r="B41" s="77" t="s">
        <v>15</v>
      </c>
      <c r="C41" s="77"/>
      <c r="D41" s="77"/>
      <c r="E41" s="21"/>
    </row>
    <row r="42" spans="1:5" s="10" customFormat="1" ht="18" x14ac:dyDescent="0.25">
      <c r="A42" s="33">
        <v>29</v>
      </c>
      <c r="B42" s="39"/>
      <c r="C42" s="39"/>
      <c r="D42" s="39"/>
      <c r="E42" s="40"/>
    </row>
    <row r="43" spans="1:5" s="10" customFormat="1" ht="18" x14ac:dyDescent="0.25">
      <c r="A43" s="33">
        <v>30</v>
      </c>
      <c r="B43" s="38" t="s">
        <v>5</v>
      </c>
      <c r="C43" s="38"/>
      <c r="D43" s="41" t="s">
        <v>6</v>
      </c>
      <c r="E43" s="41"/>
    </row>
    <row r="44" spans="1:5" ht="18.75" x14ac:dyDescent="0.3">
      <c r="A44" s="33">
        <v>31</v>
      </c>
      <c r="B44" s="22" t="s">
        <v>7</v>
      </c>
      <c r="C44" s="22"/>
      <c r="D44" s="63">
        <v>772130</v>
      </c>
      <c r="E44" s="42"/>
    </row>
    <row r="45" spans="1:5" ht="18.75" x14ac:dyDescent="0.3">
      <c r="A45" s="33">
        <v>32</v>
      </c>
      <c r="B45" s="22" t="s">
        <v>8</v>
      </c>
      <c r="C45" s="22"/>
      <c r="D45" s="63">
        <v>55716</v>
      </c>
      <c r="E45" s="42"/>
    </row>
    <row r="46" spans="1:5" ht="18.75" x14ac:dyDescent="0.3">
      <c r="A46" s="33">
        <v>33</v>
      </c>
      <c r="B46" s="22" t="s">
        <v>9</v>
      </c>
      <c r="C46" s="22"/>
      <c r="D46" s="63">
        <v>383</v>
      </c>
      <c r="E46" s="42"/>
    </row>
    <row r="47" spans="1:5" ht="18.75" x14ac:dyDescent="0.3">
      <c r="A47" s="33">
        <v>34</v>
      </c>
      <c r="B47" s="22" t="s">
        <v>10</v>
      </c>
      <c r="C47" s="22"/>
      <c r="D47" s="63">
        <v>2308</v>
      </c>
      <c r="E47" s="42"/>
    </row>
    <row r="48" spans="1:5" ht="18.75" x14ac:dyDescent="0.3">
      <c r="A48" s="33">
        <v>35</v>
      </c>
      <c r="B48" s="22" t="s">
        <v>11</v>
      </c>
      <c r="C48" s="22"/>
      <c r="D48" s="63">
        <v>10</v>
      </c>
      <c r="E48" s="42"/>
    </row>
    <row r="49" spans="1:5" ht="18.75" x14ac:dyDescent="0.3">
      <c r="A49" s="33">
        <v>36</v>
      </c>
      <c r="B49" s="22" t="s">
        <v>20</v>
      </c>
      <c r="C49" s="22"/>
      <c r="D49" s="64">
        <v>234</v>
      </c>
      <c r="E49" s="43"/>
    </row>
    <row r="50" spans="1:5" ht="18.75" x14ac:dyDescent="0.3">
      <c r="A50" s="33">
        <v>37</v>
      </c>
      <c r="B50" s="22" t="s">
        <v>14</v>
      </c>
      <c r="C50" s="22"/>
      <c r="D50" s="25">
        <f>SUM(D44:D49)</f>
        <v>830781</v>
      </c>
      <c r="E50" s="42"/>
    </row>
    <row r="59" spans="1:5" x14ac:dyDescent="0.3">
      <c r="B59" s="32"/>
      <c r="D59" s="29"/>
    </row>
    <row r="60" spans="1:5" x14ac:dyDescent="0.3">
      <c r="B60" s="32"/>
      <c r="D60" s="46"/>
    </row>
    <row r="61" spans="1:5" x14ac:dyDescent="0.3">
      <c r="C61" s="47"/>
    </row>
    <row r="64" spans="1:5" x14ac:dyDescent="0.3">
      <c r="B64" s="26"/>
    </row>
  </sheetData>
  <mergeCells count="8">
    <mergeCell ref="B41:D41"/>
    <mergeCell ref="B21:D21"/>
    <mergeCell ref="B31:D31"/>
    <mergeCell ref="B2:D2"/>
    <mergeCell ref="B3:D3"/>
    <mergeCell ref="B4:D4"/>
    <mergeCell ref="B6:D6"/>
    <mergeCell ref="B11:D11"/>
  </mergeCells>
  <printOptions horizontalCentered="1"/>
  <pageMargins left="0.25" right="0.25" top="0.75" bottom="1" header="0.5" footer="0.5"/>
  <pageSetup scale="69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C17E43-BC17-4976-8E07-3EC9451AFB6F}"/>
</file>

<file path=customXml/itemProps2.xml><?xml version="1.0" encoding="utf-8"?>
<ds:datastoreItem xmlns:ds="http://schemas.openxmlformats.org/officeDocument/2006/customXml" ds:itemID="{C8E8AA4E-A5D6-43C2-9D8A-88C1531967B2}"/>
</file>

<file path=customXml/itemProps3.xml><?xml version="1.0" encoding="utf-8"?>
<ds:datastoreItem xmlns:ds="http://schemas.openxmlformats.org/officeDocument/2006/customXml" ds:itemID="{B46084B9-686D-4EBD-9F7E-F8026D9526BD}"/>
</file>

<file path=customXml/itemProps4.xml><?xml version="1.0" encoding="utf-8"?>
<ds:datastoreItem xmlns:ds="http://schemas.openxmlformats.org/officeDocument/2006/customXml" ds:itemID="{2A3F8EC3-98CC-4BBC-BD84-61BB0BAFC3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Lori Traore</cp:lastModifiedBy>
  <cp:lastPrinted>2019-02-08T16:34:09Z</cp:lastPrinted>
  <dcterms:created xsi:type="dcterms:W3CDTF">2014-01-09T00:48:14Z</dcterms:created>
  <dcterms:modified xsi:type="dcterms:W3CDTF">2019-02-14T18:41:22Z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0x0101006E56B4D1795A2E4DB2F0B01679ED314A00286CE02CB8378C4FA1C556AB4EFE1EF0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