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28\180794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<sst xmlns="http://schemas.openxmlformats.org/spreadsheetml/2006/main" count="86" uniqueCount="39">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</sst>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/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43374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-245143.19999999434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-5214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0</v>
      </c>
      <c r="E12" s="33"/>
      <c r="F12" s="44"/>
    </row>
    <row r="13" spans="1:10" x14ac:dyDescent="0.2">
      <c r="B13" s="1" t="s">
        <v>7</v>
      </c>
      <c r="D13" s="11">
        <v>-7499.74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-12713.74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-257856.93999999433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-1425655.7900000154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/>
      <c r="E20" s="33"/>
      <c r="F20" s="44"/>
    </row>
    <row r="21" spans="1:10" x14ac:dyDescent="0.2">
      <c r="B21" s="10" t="s">
        <v>5</v>
      </c>
      <c r="D21" s="11">
        <v>1106086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12222.28</v>
      </c>
      <c r="E23" s="33"/>
      <c r="F23" s="43"/>
    </row>
    <row r="24" spans="1:10" x14ac:dyDescent="0.2">
      <c r="B24" s="1" t="s">
        <v>8</v>
      </c>
      <c r="D24" s="13">
        <v>1118308.28</v>
      </c>
      <c r="E24" s="33"/>
      <c r="F24" s="43"/>
    </row>
    <row r="25" spans="1:10" x14ac:dyDescent="0.2">
      <c r="B25" s="1" t="s">
        <v>9</v>
      </c>
      <c r="D25" s="6">
        <v>-307347.51000001538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13780230.349999998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1473970.8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1473970.8</v>
      </c>
      <c r="E62" s="33"/>
    </row>
    <row r="63" spans="1:6" x14ac:dyDescent="0.2">
      <c r="B63" s="1" t="s">
        <v>9</v>
      </c>
      <c r="D63" s="6">
        <v>15254201.149999999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-47216677.129999995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-2830733.35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-2830733.35</v>
      </c>
      <c r="E73" s="33"/>
    </row>
    <row r="74" spans="1:6" x14ac:dyDescent="0.2">
      <c r="B74" s="1" t="s">
        <v>9</v>
      </c>
      <c r="D74" s="6">
        <v>-50047410.479999997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-111038.33000000002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58250.93</v>
      </c>
      <c r="E80" s="33"/>
      <c r="F80" s="39"/>
    </row>
    <row r="81" spans="1:7" x14ac:dyDescent="0.2">
      <c r="B81" s="1" t="s">
        <v>8</v>
      </c>
      <c r="D81" s="24">
        <v>58250.93</v>
      </c>
      <c r="E81" s="33"/>
    </row>
    <row r="82" spans="1:7" x14ac:dyDescent="0.2">
      <c r="B82" s="1" t="s">
        <v>9</v>
      </c>
      <c r="D82" s="14">
        <v>-52787.400000000016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-743258.16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-249289.77</v>
      </c>
      <c r="E87" s="33"/>
      <c r="F87" s="39"/>
    </row>
    <row r="88" spans="1:7" x14ac:dyDescent="0.2">
      <c r="B88" s="1" t="s">
        <v>8</v>
      </c>
      <c r="D88" s="24">
        <v>-249289.77</v>
      </c>
      <c r="E88" s="33"/>
    </row>
    <row r="89" spans="1:7" x14ac:dyDescent="0.2">
      <c r="B89" s="1" t="s">
        <v>9</v>
      </c>
      <c r="D89" s="14">
        <v>-992547.93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-35961542.259999998</v>
      </c>
      <c r="E92" s="33"/>
      <c r="F92" s="52">
        <f>+D85+D77+D66+D54+D18+D8+D28</f>
        <v>-35961542.260000005</v>
      </c>
      <c r="G92" s="49">
        <f>+F92-D92</f>
        <v>0</v>
      </c>
    </row>
    <row r="93" spans="1:7" x14ac:dyDescent="0.2">
      <c r="B93" s="1" t="s">
        <v>8</v>
      </c>
      <c r="D93" s="27">
        <v>-442206.85000000021</v>
      </c>
      <c r="E93" s="33"/>
      <c r="F93" s="53">
        <f>+D14+D24+D62+D73+D81+D88+D35</f>
        <v>-442206.85000000021</v>
      </c>
      <c r="G93" s="49">
        <f>+F93-D93</f>
        <v>0</v>
      </c>
    </row>
    <row r="94" spans="1:7" ht="13.5" thickBot="1" x14ac:dyDescent="0.25">
      <c r="B94" s="1" t="s">
        <v>9</v>
      </c>
      <c r="D94" s="28">
        <v>-36403749.109999999</v>
      </c>
      <c r="E94" s="33"/>
      <c r="F94" s="52">
        <f>SUM(F92:F93)</f>
        <v>-36403749.110000007</v>
      </c>
      <c r="G94" s="49">
        <f>+F94-D94</f>
        <v>0</v>
      </c>
    </row>
    <row r="95" spans="1:7" ht="18" customHeight="1" thickTop="1" x14ac:dyDescent="0.2">
      <c r="A95" s="1" t="s">
        <v>27</v>
      </c>
      <c r="D95" s="8">
        <v>-565204.45000000973</v>
      </c>
      <c r="E95" s="33"/>
      <c r="F95" s="8">
        <f>+D15+D25</f>
        <v>-565204.45000000973</v>
      </c>
      <c r="G95" s="49">
        <f>+F95-D95</f>
        <v>0</v>
      </c>
    </row>
    <row r="96" spans="1:7" ht="13.5" thickBot="1" x14ac:dyDescent="0.25">
      <c r="A96" s="1" t="s">
        <v>28</v>
      </c>
      <c r="D96" s="29">
        <v>-35838544.659999989</v>
      </c>
      <c r="E96" s="33"/>
      <c r="F96" s="53">
        <f>+F94-F95</f>
        <v>-35838544.659999996</v>
      </c>
      <c r="G96" s="49">
        <f>+F96-D96</f>
        <v>0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October
 2018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19C047E7419F43B1730FADC4555D87" ma:contentTypeVersion="76" ma:contentTypeDescription="" ma:contentTypeScope="" ma:versionID="940cd3cceb2c42165a328561162ac9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2018-11-28T08:00:00+00:00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B3BAD4F-2B3A-4D0A-955D-477E29579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11833-388E-497F-B346-CD024EEF30AA}"/>
</file>

<file path=customXml/itemProps3.xml><?xml version="1.0" encoding="utf-8"?>
<ds:datastoreItem xmlns:ds="http://schemas.openxmlformats.org/officeDocument/2006/customXml" ds:itemID="{6559B0AF-A683-4130-9ABE-FD2B95AC6861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A298B20-EFEF-4501-B11F-25FB85025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Koizumi, Rell (UTC)</cp:lastModifiedBy>
  <cp:lastPrinted>2018-11-09T17:26:50Z</cp:lastPrinted>
  <dcterms:created xsi:type="dcterms:W3CDTF">2005-03-16T23:33:46Z</dcterms:created>
  <dcterms:modified xsi:type="dcterms:W3CDTF">2018-11-28T21:06:47Z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0x0101006E56B4D1795A2E4DB2F0B01679ED314A005419C047E7419F43B1730FADC4555D87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