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D50" i="1"/>
  <c r="I49" i="1"/>
  <c r="J49" i="1" s="1"/>
  <c r="F49" i="1"/>
  <c r="G49" i="1" s="1"/>
  <c r="I48" i="1"/>
  <c r="J48" i="1" s="1"/>
  <c r="F48" i="1"/>
  <c r="G48" i="1" s="1"/>
  <c r="I47" i="1"/>
  <c r="J47" i="1" s="1"/>
  <c r="G47" i="1"/>
  <c r="F47" i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H40" i="1"/>
  <c r="E40" i="1"/>
  <c r="D40" i="1"/>
  <c r="F40" i="1" s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J26" i="1"/>
  <c r="I26" i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I30" i="1" l="1"/>
  <c r="J30" i="1" s="1"/>
  <c r="I40" i="1"/>
  <c r="J40" i="1" s="1"/>
  <c r="F50" i="1"/>
  <c r="G50" i="1" s="1"/>
  <c r="I50" i="1"/>
  <c r="J50" i="1" s="1"/>
  <c r="J1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<sst xmlns="http://schemas.openxmlformats.org/spreadsheetml/2006/main" count="89" uniqueCount="34">
  <si>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</si>
  <si>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</si>
  <si>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</si>
  <si>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</si>
  <si>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</si>
  <si>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</si>
  <si>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</si>
  <si>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</si>
  <si>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</si>
  <si>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</si>
  <si>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</si>
  <si>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</si>
  <si>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</si>
  <si>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</si>
  <si>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</si>
  <si>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</si>
  <si>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</si>
  <si>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</si>
  <si>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</si>
  <si>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</si>
  <si>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</si>
  <si>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</si>
  <si>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</si>
  <si>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</si>
  <si>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</si>
  <si>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</si>
  <si>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</si>
  <si>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</si>
  <si>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</si>
  <si>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</si>
  <si>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</si>
  <si>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</si>
  <si>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</si>
  <si>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10/31/2017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</si>
</sst>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31" zoomScale="70" zoomScaleNormal="70" zoomScaleSheetLayoutView="70" workbookViewId="0">
      <selection activeCell="H44" sqref="H44:H49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763569</v>
      </c>
      <c r="E14" s="25">
        <v>759982</v>
      </c>
      <c r="F14" s="26">
        <f t="shared" ref="F14:F20" si="0">D14-E14</f>
        <v>3587</v>
      </c>
      <c r="G14" s="27">
        <f t="shared" ref="G14:G20" si="1">F14/E14</f>
        <v>4.7198486279938206E-3</v>
      </c>
      <c r="H14" s="25">
        <v>753104</v>
      </c>
      <c r="I14" s="26">
        <f t="shared" ref="I14:I19" si="2">+D14-H14</f>
        <v>10465</v>
      </c>
      <c r="J14" s="28">
        <f t="shared" ref="J14:J20" si="3">+I14/H14</f>
        <v>1.3895823153243111E-2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55293</v>
      </c>
      <c r="E15" s="25">
        <v>55634</v>
      </c>
      <c r="F15" s="26">
        <f t="shared" si="0"/>
        <v>-341</v>
      </c>
      <c r="G15" s="27">
        <f t="shared" si="1"/>
        <v>-6.1293453643455438E-3</v>
      </c>
      <c r="H15" s="25">
        <v>54950</v>
      </c>
      <c r="I15" s="26">
        <f t="shared" si="2"/>
        <v>343</v>
      </c>
      <c r="J15" s="28">
        <f t="shared" si="3"/>
        <v>6.2420382165605092E-3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266.50708842088011</v>
      </c>
      <c r="F16" s="26">
        <f t="shared" si="0"/>
        <v>119.49291157911989</v>
      </c>
      <c r="G16" s="27">
        <f t="shared" si="1"/>
        <v>0.44836672933220917</v>
      </c>
      <c r="H16" s="25">
        <v>393</v>
      </c>
      <c r="I16" s="26">
        <f t="shared" si="2"/>
        <v>-7</v>
      </c>
      <c r="J16" s="28">
        <f t="shared" si="3"/>
        <v>-1.7811704834605598E-2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2313</v>
      </c>
      <c r="E17" s="25">
        <v>2326</v>
      </c>
      <c r="F17" s="26">
        <f t="shared" si="0"/>
        <v>-13</v>
      </c>
      <c r="G17" s="27">
        <f t="shared" si="1"/>
        <v>-5.5889939810834051E-3</v>
      </c>
      <c r="H17" s="25">
        <v>2343</v>
      </c>
      <c r="I17" s="26">
        <f t="shared" si="2"/>
        <v>-30</v>
      </c>
      <c r="J17" s="28">
        <f t="shared" si="3"/>
        <v>-1.2804097311139564E-2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227</v>
      </c>
      <c r="E19" s="29">
        <v>214.28879464685158</v>
      </c>
      <c r="F19" s="30">
        <f t="shared" si="0"/>
        <v>12.711205353148415</v>
      </c>
      <c r="G19" s="31">
        <f t="shared" si="1"/>
        <v>5.9318105615818642E-2</v>
      </c>
      <c r="H19" s="30">
        <v>228</v>
      </c>
      <c r="I19" s="30">
        <f t="shared" si="2"/>
        <v>-1</v>
      </c>
      <c r="J19" s="32">
        <f t="shared" si="3"/>
        <v>-4.3859649122807015E-3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821798</v>
      </c>
      <c r="E20" s="35">
        <f>SUM(E14:E19)</f>
        <v>818439</v>
      </c>
      <c r="F20" s="34">
        <f t="shared" si="0"/>
        <v>3359</v>
      </c>
      <c r="G20" s="27">
        <f t="shared" si="1"/>
        <v>4.1041543719202043E-3</v>
      </c>
      <c r="H20" s="35">
        <f>SUM(H14:H19)</f>
        <v>811029</v>
      </c>
      <c r="I20" s="34">
        <f>SUM(I14:I19)</f>
        <v>10769</v>
      </c>
      <c r="J20" s="28">
        <f t="shared" si="3"/>
        <v>1.3278193504794526E-2</v>
      </c>
      <c r="K20" s="28"/>
    </row>
    <row r="21" spans="1:11" ht="18.75" hidden="1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hidden="1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hidden="1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hidden="1" x14ac:dyDescent="0.3">
      <c r="A24" s="23">
        <v>11</v>
      </c>
      <c r="B24" s="24" t="s">
        <v>23</v>
      </c>
      <c r="C24" s="37"/>
      <c r="D24" s="26">
        <v>760862</v>
      </c>
      <c r="E24" s="26">
        <v>757790</v>
      </c>
      <c r="F24" s="26">
        <f t="shared" ref="F24:F30" si="4">D24-E24</f>
        <v>3072</v>
      </c>
      <c r="G24" s="27">
        <f t="shared" ref="G24:G30" si="5">F24/E24</f>
        <v>4.0538935589015425E-3</v>
      </c>
      <c r="H24" s="25">
        <v>750621</v>
      </c>
      <c r="I24" s="26">
        <f t="shared" ref="I24:I29" si="6">+D24-H24</f>
        <v>10241</v>
      </c>
      <c r="J24" s="28">
        <f t="shared" ref="J24:J30" si="7">+I24/H24</f>
        <v>1.3643369956342815E-2</v>
      </c>
      <c r="K24" s="36"/>
    </row>
    <row r="25" spans="1:11" ht="18.75" hidden="1" x14ac:dyDescent="0.3">
      <c r="A25" s="23">
        <v>12</v>
      </c>
      <c r="B25" s="24" t="s">
        <v>24</v>
      </c>
      <c r="C25" s="37"/>
      <c r="D25" s="26">
        <v>55234</v>
      </c>
      <c r="E25" s="26">
        <v>55519</v>
      </c>
      <c r="F25" s="26">
        <f t="shared" si="4"/>
        <v>-285</v>
      </c>
      <c r="G25" s="27">
        <f t="shared" si="5"/>
        <v>-5.1333777625677699E-3</v>
      </c>
      <c r="H25" s="25">
        <v>54975</v>
      </c>
      <c r="I25" s="26">
        <f t="shared" si="6"/>
        <v>259</v>
      </c>
      <c r="J25" s="28">
        <f t="shared" si="7"/>
        <v>4.7112323783537972E-3</v>
      </c>
      <c r="K25" s="36"/>
    </row>
    <row r="26" spans="1:11" ht="18.75" hidden="1" x14ac:dyDescent="0.3">
      <c r="A26" s="23">
        <v>13</v>
      </c>
      <c r="B26" s="24" t="s">
        <v>25</v>
      </c>
      <c r="C26" s="37"/>
      <c r="D26" s="26">
        <v>387</v>
      </c>
      <c r="E26" s="26">
        <v>268</v>
      </c>
      <c r="F26" s="26">
        <f t="shared" si="4"/>
        <v>119</v>
      </c>
      <c r="G26" s="27">
        <f t="shared" si="5"/>
        <v>0.44402985074626866</v>
      </c>
      <c r="H26" s="25">
        <v>397</v>
      </c>
      <c r="I26" s="26">
        <f t="shared" si="6"/>
        <v>-10</v>
      </c>
      <c r="J26" s="28">
        <f t="shared" si="7"/>
        <v>-2.5188916876574308E-2</v>
      </c>
      <c r="K26" s="36"/>
    </row>
    <row r="27" spans="1:11" ht="18.75" hidden="1" x14ac:dyDescent="0.3">
      <c r="A27" s="23">
        <v>14</v>
      </c>
      <c r="B27" s="24" t="s">
        <v>26</v>
      </c>
      <c r="C27" s="37"/>
      <c r="D27" s="26">
        <v>2312</v>
      </c>
      <c r="E27" s="26">
        <v>2329</v>
      </c>
      <c r="F27" s="26">
        <f t="shared" si="4"/>
        <v>-17</v>
      </c>
      <c r="G27" s="27">
        <f t="shared" si="5"/>
        <v>-7.2992700729927005E-3</v>
      </c>
      <c r="H27" s="25">
        <v>2372</v>
      </c>
      <c r="I27" s="26">
        <f t="shared" si="6"/>
        <v>-60</v>
      </c>
      <c r="J27" s="28">
        <f t="shared" si="7"/>
        <v>-2.5295109612141653E-2</v>
      </c>
      <c r="K27" s="36"/>
    </row>
    <row r="28" spans="1:11" ht="18.75" hidden="1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hidden="1" x14ac:dyDescent="0.3">
      <c r="A29" s="23">
        <v>16</v>
      </c>
      <c r="B29" s="24" t="s">
        <v>28</v>
      </c>
      <c r="C29" s="37"/>
      <c r="D29" s="30">
        <v>226</v>
      </c>
      <c r="E29" s="30">
        <v>214</v>
      </c>
      <c r="F29" s="30">
        <f t="shared" si="4"/>
        <v>12</v>
      </c>
      <c r="G29" s="31">
        <f t="shared" si="5"/>
        <v>5.6074766355140186E-2</v>
      </c>
      <c r="H29" s="30">
        <v>228</v>
      </c>
      <c r="I29" s="30">
        <f t="shared" si="6"/>
        <v>-2</v>
      </c>
      <c r="J29" s="32">
        <f t="shared" si="7"/>
        <v>-8.771929824561403E-3</v>
      </c>
      <c r="K29" s="36"/>
    </row>
    <row r="30" spans="1:11" ht="18.75" hidden="1" x14ac:dyDescent="0.3">
      <c r="A30" s="23">
        <v>17</v>
      </c>
      <c r="B30" s="24" t="s">
        <v>29</v>
      </c>
      <c r="C30" s="37"/>
      <c r="D30" s="34">
        <f>SUM(D24:D29)</f>
        <v>819031</v>
      </c>
      <c r="E30" s="35">
        <f>SUM(E24:E29)</f>
        <v>816136</v>
      </c>
      <c r="F30" s="34">
        <f t="shared" si="4"/>
        <v>2895</v>
      </c>
      <c r="G30" s="27">
        <f t="shared" si="5"/>
        <v>3.5472029171608652E-3</v>
      </c>
      <c r="H30" s="35">
        <f>SUM(H24:H29)</f>
        <v>808604</v>
      </c>
      <c r="I30" s="34">
        <f>SUM(I24:I29)</f>
        <v>10427</v>
      </c>
      <c r="J30" s="28">
        <f t="shared" si="7"/>
        <v>1.2895063591077957E-2</v>
      </c>
      <c r="K30" s="36"/>
    </row>
    <row r="31" spans="1:11" ht="18.75" x14ac:dyDescent="0.3">
      <c r="A31" s="23">
        <v>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10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11</v>
      </c>
      <c r="B34" s="24" t="s">
        <v>23</v>
      </c>
      <c r="C34" s="37"/>
      <c r="D34" s="26">
        <v>759948</v>
      </c>
      <c r="E34" s="26">
        <v>757352</v>
      </c>
      <c r="F34" s="26">
        <f t="shared" ref="F34:F40" si="8">D34-E34</f>
        <v>2596</v>
      </c>
      <c r="G34" s="27">
        <f t="shared" ref="G34:G40" si="9">F34/E34</f>
        <v>3.4277324150461079E-3</v>
      </c>
      <c r="H34" s="25">
        <v>748402</v>
      </c>
      <c r="I34" s="26">
        <f t="shared" ref="I34:I39" si="10">+D34-H34</f>
        <v>11546</v>
      </c>
      <c r="J34" s="28">
        <f t="shared" ref="J34:J40" si="11">+I34/H34</f>
        <v>1.542753760679421E-2</v>
      </c>
      <c r="K34" s="36"/>
    </row>
    <row r="35" spans="1:11" ht="18.75" x14ac:dyDescent="0.3">
      <c r="A35" s="23">
        <v>12</v>
      </c>
      <c r="B35" s="24" t="s">
        <v>24</v>
      </c>
      <c r="C35" s="37"/>
      <c r="D35" s="26">
        <v>55339</v>
      </c>
      <c r="E35" s="26">
        <v>55514</v>
      </c>
      <c r="F35" s="26">
        <f t="shared" si="8"/>
        <v>-175</v>
      </c>
      <c r="G35" s="27">
        <f t="shared" si="9"/>
        <v>-3.15235796375689E-3</v>
      </c>
      <c r="H35" s="25">
        <v>54955</v>
      </c>
      <c r="I35" s="26">
        <f t="shared" si="10"/>
        <v>384</v>
      </c>
      <c r="J35" s="28">
        <f t="shared" si="11"/>
        <v>6.9875352561186424E-3</v>
      </c>
      <c r="K35" s="36"/>
    </row>
    <row r="36" spans="1:11" ht="18.75" x14ac:dyDescent="0.3">
      <c r="A36" s="23">
        <v>13</v>
      </c>
      <c r="B36" s="24" t="s">
        <v>25</v>
      </c>
      <c r="C36" s="37"/>
      <c r="D36" s="26">
        <v>388</v>
      </c>
      <c r="E36" s="26">
        <v>270</v>
      </c>
      <c r="F36" s="26">
        <f t="shared" si="8"/>
        <v>118</v>
      </c>
      <c r="G36" s="27">
        <f t="shared" si="9"/>
        <v>0.43703703703703706</v>
      </c>
      <c r="H36" s="25">
        <v>400</v>
      </c>
      <c r="I36" s="26">
        <f t="shared" si="10"/>
        <v>-12</v>
      </c>
      <c r="J36" s="28">
        <f t="shared" si="11"/>
        <v>-0.03</v>
      </c>
      <c r="K36" s="36"/>
    </row>
    <row r="37" spans="1:11" ht="18.75" x14ac:dyDescent="0.3">
      <c r="A37" s="23">
        <v>14</v>
      </c>
      <c r="B37" s="24" t="s">
        <v>26</v>
      </c>
      <c r="C37" s="37"/>
      <c r="D37" s="26">
        <v>2332</v>
      </c>
      <c r="E37" s="26">
        <v>2344</v>
      </c>
      <c r="F37" s="26">
        <f t="shared" si="8"/>
        <v>-12</v>
      </c>
      <c r="G37" s="27">
        <f t="shared" si="9"/>
        <v>-5.1194539249146756E-3</v>
      </c>
      <c r="H37" s="25">
        <v>2375</v>
      </c>
      <c r="I37" s="26">
        <f t="shared" si="10"/>
        <v>-43</v>
      </c>
      <c r="J37" s="28">
        <f t="shared" si="11"/>
        <v>-1.8105263157894735E-2</v>
      </c>
      <c r="K37" s="36"/>
    </row>
    <row r="38" spans="1:11" ht="18.75" x14ac:dyDescent="0.3">
      <c r="A38" s="23">
        <v>15</v>
      </c>
      <c r="B38" s="24" t="s">
        <v>27</v>
      </c>
      <c r="C38" s="37"/>
      <c r="D38" s="26">
        <v>11</v>
      </c>
      <c r="E38" s="26">
        <v>16</v>
      </c>
      <c r="F38" s="26">
        <f t="shared" si="8"/>
        <v>-5</v>
      </c>
      <c r="G38" s="27">
        <f t="shared" si="9"/>
        <v>-0.3125</v>
      </c>
      <c r="H38" s="25">
        <v>11</v>
      </c>
      <c r="I38" s="26">
        <f t="shared" si="10"/>
        <v>0</v>
      </c>
      <c r="J38" s="28">
        <f t="shared" si="11"/>
        <v>0</v>
      </c>
      <c r="K38" s="36"/>
    </row>
    <row r="39" spans="1:11" ht="18.75" x14ac:dyDescent="0.3">
      <c r="A39" s="23">
        <v>16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17</v>
      </c>
      <c r="B40" s="24" t="s">
        <v>29</v>
      </c>
      <c r="C40" s="37"/>
      <c r="D40" s="34">
        <f>SUM(D34:D39)</f>
        <v>818244</v>
      </c>
      <c r="E40" s="35">
        <f>SUM(E34:E39)</f>
        <v>815710</v>
      </c>
      <c r="F40" s="34">
        <f t="shared" si="8"/>
        <v>2534</v>
      </c>
      <c r="G40" s="27">
        <f t="shared" si="9"/>
        <v>3.1064961812408824E-3</v>
      </c>
      <c r="H40" s="35">
        <f>SUM(H34:H39)</f>
        <v>806370</v>
      </c>
      <c r="I40" s="34">
        <f>SUM(I34:I39)</f>
        <v>11874</v>
      </c>
      <c r="J40" s="28">
        <f t="shared" si="11"/>
        <v>1.4725250195319766E-2</v>
      </c>
      <c r="K40" s="36"/>
    </row>
    <row r="41" spans="1:11" ht="18.75" x14ac:dyDescent="0.3">
      <c r="A41" s="23">
        <v>18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19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20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21</v>
      </c>
      <c r="B44" s="24" t="s">
        <v>23</v>
      </c>
      <c r="C44" s="24"/>
      <c r="D44" s="26">
        <v>759208</v>
      </c>
      <c r="E44" s="26">
        <v>757274</v>
      </c>
      <c r="F44" s="26">
        <f t="shared" ref="F44:F50" si="12">D44-E44</f>
        <v>1934</v>
      </c>
      <c r="G44" s="27">
        <f t="shared" ref="G44:G50" si="13">F44/E44</f>
        <v>2.5538972683599331E-3</v>
      </c>
      <c r="H44" s="25">
        <v>747237</v>
      </c>
      <c r="I44" s="26">
        <f t="shared" ref="I44:I49" si="14">+D44-H44</f>
        <v>11971</v>
      </c>
      <c r="J44" s="28">
        <f t="shared" ref="J44:J50" si="15">+I44/H44</f>
        <v>1.602035231124797E-2</v>
      </c>
      <c r="K44" s="28"/>
    </row>
    <row r="45" spans="1:11" ht="18.75" x14ac:dyDescent="0.3">
      <c r="A45" s="23">
        <v>22</v>
      </c>
      <c r="B45" s="24" t="s">
        <v>24</v>
      </c>
      <c r="C45" s="24"/>
      <c r="D45" s="26">
        <v>55311</v>
      </c>
      <c r="E45" s="26">
        <v>55696</v>
      </c>
      <c r="F45" s="26">
        <f t="shared" si="12"/>
        <v>-385</v>
      </c>
      <c r="G45" s="27">
        <f t="shared" si="13"/>
        <v>-6.9125251364550418E-3</v>
      </c>
      <c r="H45" s="25">
        <v>54918</v>
      </c>
      <c r="I45" s="26">
        <f t="shared" si="14"/>
        <v>393</v>
      </c>
      <c r="J45" s="28">
        <f t="shared" si="15"/>
        <v>7.1561236752977165E-3</v>
      </c>
      <c r="K45" s="28"/>
    </row>
    <row r="46" spans="1:11" ht="18.75" x14ac:dyDescent="0.3">
      <c r="A46" s="23">
        <v>23</v>
      </c>
      <c r="B46" s="24" t="s">
        <v>25</v>
      </c>
      <c r="C46" s="24"/>
      <c r="D46" s="26">
        <v>389</v>
      </c>
      <c r="E46" s="26">
        <v>272</v>
      </c>
      <c r="F46" s="26">
        <f t="shared" si="12"/>
        <v>117</v>
      </c>
      <c r="G46" s="27">
        <f t="shared" si="13"/>
        <v>0.43014705882352944</v>
      </c>
      <c r="H46" s="25">
        <v>401</v>
      </c>
      <c r="I46" s="26">
        <f t="shared" si="14"/>
        <v>-12</v>
      </c>
      <c r="J46" s="28">
        <f t="shared" si="15"/>
        <v>-2.9925187032418952E-2</v>
      </c>
      <c r="K46" s="28"/>
    </row>
    <row r="47" spans="1:11" ht="18.75" x14ac:dyDescent="0.3">
      <c r="A47" s="23">
        <v>24</v>
      </c>
      <c r="B47" s="24" t="s">
        <v>26</v>
      </c>
      <c r="C47" s="24"/>
      <c r="D47" s="26">
        <v>2335</v>
      </c>
      <c r="E47" s="26">
        <v>2340</v>
      </c>
      <c r="F47" s="26">
        <f t="shared" si="12"/>
        <v>-5</v>
      </c>
      <c r="G47" s="27">
        <f t="shared" si="13"/>
        <v>-2.136752136752137E-3</v>
      </c>
      <c r="H47" s="25">
        <v>2376</v>
      </c>
      <c r="I47" s="26">
        <f t="shared" si="14"/>
        <v>-41</v>
      </c>
      <c r="J47" s="28">
        <f t="shared" si="15"/>
        <v>-1.7255892255892257E-2</v>
      </c>
      <c r="K47" s="28"/>
    </row>
    <row r="48" spans="1:11" ht="18.75" x14ac:dyDescent="0.3">
      <c r="A48" s="23">
        <v>25</v>
      </c>
      <c r="B48" s="24" t="s">
        <v>27</v>
      </c>
      <c r="C48" s="24"/>
      <c r="D48" s="26">
        <v>11</v>
      </c>
      <c r="E48" s="26">
        <v>16</v>
      </c>
      <c r="F48" s="26">
        <f t="shared" si="12"/>
        <v>-5</v>
      </c>
      <c r="G48" s="27">
        <f t="shared" si="13"/>
        <v>-0.3125</v>
      </c>
      <c r="H48" s="25">
        <v>11</v>
      </c>
      <c r="I48" s="26">
        <f t="shared" si="14"/>
        <v>0</v>
      </c>
      <c r="J48" s="28">
        <f t="shared" si="15"/>
        <v>0</v>
      </c>
      <c r="K48" s="28"/>
    </row>
    <row r="49" spans="1:11" ht="18.75" x14ac:dyDescent="0.3">
      <c r="A49" s="23">
        <v>26</v>
      </c>
      <c r="B49" s="24" t="s">
        <v>28</v>
      </c>
      <c r="C49" s="24"/>
      <c r="D49" s="30">
        <v>226</v>
      </c>
      <c r="E49" s="30">
        <v>211</v>
      </c>
      <c r="F49" s="30">
        <f t="shared" si="12"/>
        <v>15</v>
      </c>
      <c r="G49" s="31">
        <f t="shared" si="13"/>
        <v>7.1090047393364927E-2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27</v>
      </c>
      <c r="B50" s="24" t="s">
        <v>29</v>
      </c>
      <c r="C50" s="24"/>
      <c r="D50" s="34">
        <f>SUM(D44:D49)</f>
        <v>817480</v>
      </c>
      <c r="E50" s="35">
        <f>SUM(E44:E49)</f>
        <v>815809</v>
      </c>
      <c r="F50" s="34">
        <f t="shared" si="12"/>
        <v>1671</v>
      </c>
      <c r="G50" s="27">
        <f t="shared" si="13"/>
        <v>2.0482735542265407E-3</v>
      </c>
      <c r="H50" s="35">
        <f>SUM(H44:H49)</f>
        <v>805170</v>
      </c>
      <c r="I50" s="34">
        <f>SUM(I44:I49)</f>
        <v>12310</v>
      </c>
      <c r="J50" s="28">
        <f t="shared" si="15"/>
        <v>1.5288696796949712E-2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986660-9F44-4F49-8094-E3C0E7179BBF}"/>
</file>

<file path=customXml/itemProps2.xml><?xml version="1.0" encoding="utf-8"?>
<ds:datastoreItem xmlns:ds="http://schemas.openxmlformats.org/officeDocument/2006/customXml" ds:itemID="{D952293E-78D6-4DC9-A6AE-99127D09FA8E}"/>
</file>

<file path=customXml/itemProps3.xml><?xml version="1.0" encoding="utf-8"?>
<ds:datastoreItem xmlns:ds="http://schemas.openxmlformats.org/officeDocument/2006/customXml" ds:itemID="{0EBAA01A-F98C-4AA0-99A3-0B52FA88CC4C}"/>
</file>

<file path=customXml/itemProps4.xml><?xml version="1.0" encoding="utf-8"?>
<ds:datastoreItem xmlns:ds="http://schemas.openxmlformats.org/officeDocument/2006/customXml" ds:itemID="{71E9E620-59E7-4DE3-9192-608BE8C01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2018-02-14T14:08:31Z</dcterms:created>
  <dcterms:modified xsi:type="dcterms:W3CDTF">2018-02-15T17:26:18Z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