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home.utc.wa.gov/sites/ue-220066/Staffs Testimony and Exhibits/"/>
    </mc:Choice>
  </mc:AlternateContent>
  <xr:revisionPtr revIDLastSave="0" documentId="13_ncr:1_{168FBA98-085E-48D0-A8DF-868C8F25C370}" xr6:coauthVersionLast="47" xr6:coauthVersionMax="47" xr10:uidLastSave="{00000000-0000-0000-0000-000000000000}"/>
  <bookViews>
    <workbookView xWindow="-120" yWindow="-120" windowWidth="29040" windowHeight="17640" xr2:uid="{00000000-000D-0000-FFFF-FFFF00000000}"/>
  </bookViews>
  <sheets>
    <sheet name="EVSE with No Usag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7" i="1" l="1"/>
  <c r="J17" i="1"/>
  <c r="K18" i="1" s="1"/>
</calcChain>
</file>

<file path=xl/sharedStrings.xml><?xml version="1.0" encoding="utf-8"?>
<sst xmlns="http://schemas.openxmlformats.org/spreadsheetml/2006/main" count="58" uniqueCount="48">
  <si>
    <t>Location</t>
  </si>
  <si>
    <t>Type of Location</t>
  </si>
  <si>
    <t>Address</t>
  </si>
  <si>
    <t>Selection Process</t>
  </si>
  <si>
    <t>Why EVSE Is Not Being Used</t>
  </si>
  <si>
    <t>Valli Kee</t>
  </si>
  <si>
    <t>Multifamily</t>
  </si>
  <si>
    <t>23401 104TH AVE SE, Kent  WA 98031</t>
  </si>
  <si>
    <t>This property was part of multiple applications from the King County Housing Authority (KCHA), who indicated that tenants were motivated to purchase EVs but did not currently have a way to charge. It was one of 3 KCHA properties sent forward for evaluation. The installation cost was within PSE's established budget and The property was approved for installation on 4/9/2020.</t>
  </si>
  <si>
    <t>This property is part of the subsidized housing offered by KCHA. PSE believes that tenants who intended to purchase an EV either moved from the property or were forced to postpone their plans due to COVID-19 impacts. The property continues to advertise the EVSE as an amenity for tenants.</t>
  </si>
  <si>
    <t>Joe Hoppis</t>
  </si>
  <si>
    <t>1012 Dupont St, Bellingham, WA 98225</t>
  </si>
  <si>
    <t>This property applied to the pilot on 2/8/21. PSE reviewed the property application and submitted it for a site evaluation due to limited properties in Whatcom County and the property meeting other pilot guidelines. The cost estimate was within PSE's budget, so PSE approved the project for installation on 3/10/21. At the time of application, the property indicated that 2 EV or PHEV drivers lived on site with no EVSE available.</t>
  </si>
  <si>
    <t xml:space="preserve">PSE assumes the EV drivers at this property moved or sold their EVs, or are charging elsewhere as PSE's EVSE monitoring service indicates the EVSE are operational. Annual surveys to tenants and property managers were recently released, where PSE expects to learn more about changes since the EVSE was installed. PSE will conduct follow-up conversations with the property as needed. </t>
  </si>
  <si>
    <t>Indian Creek Condos</t>
  </si>
  <si>
    <t>220 Israel Rd SW #100, Tumwater, WA 98501</t>
  </si>
  <si>
    <t>This property applied to the pilot on 3/17/21. PSE reviewed the property application and submitted it for a site evaluation due to limited properties in Thurston County and the property meeting other pilot guidelines. The cost estimate was within PSE's budget, so PSE approved the project for installation on 5/12/21. At the time of application, the property indicated that 2 EV or PHEV drivers lived on site with no EVSE available.</t>
  </si>
  <si>
    <t xml:space="preserve">PSE's Service Partner recently determined that a factory hardware issue was causing usability issues at this location, which was not detected until thorough onsite troubleshooting. This issue has been repaired and PSE expects to begin to see usage at this EVSE.  In addition, annual surveys to tenants and property managers were recently released, where PSE expects to learn more about changes since the EVSE was installed. PSE will conduct follow-up conversations with the property as needed. </t>
  </si>
  <si>
    <t>Creekside at Fairhaven</t>
  </si>
  <si>
    <t>1212 Old Fairhaven Pkwy, Bellingham, WA 98225</t>
  </si>
  <si>
    <t>This property applied to the pilot on 2/9/21. PSE reviewed the property application and submitted it for a site evaluation due to limited properties in Whatcom County and the property meeting other pilot guidelines. The cost estimate was within PSE's budget, so PSE approved the project for installation on 4/14/21. At the time of application, the property indicated that 3 EV or PHEV drivers lived on site with no EVSE available.</t>
  </si>
  <si>
    <t>Stillwater Apts</t>
  </si>
  <si>
    <t>931 9th St SE, Puyallup, WA 98372</t>
  </si>
  <si>
    <t>This property applied to the pilot on 5/19/21. PSE reviewed the property application and submitted it for a site evaluation due to limited properties in Pierce County and the property meeting other pilot guidelines. The cost estimate was within PSE's budget, so PSE approved the project for installation on 6/22/21. At the time of application, the property indicated that 1 EV or PHEV driver lived on site with no EVSE available.</t>
  </si>
  <si>
    <t>Breckenridge Apartments</t>
  </si>
  <si>
    <t>2820 Tuscany Lane Southwest, Tumwater, WA 98512</t>
  </si>
  <si>
    <t>This property applied to the pilot on 4/16/21. PSE reviewed the property application and submitted it for a site evaluation due to limited properties in Thurston County and the property meeting other pilot guidelines. The cost estimate was within PSE's budget, so PSE approved the project for installation on 5/26/21. At the time of application, the property indicated that 5 EV or PHEV drivers lived on site with no EVSE available.</t>
  </si>
  <si>
    <t>Orchard on the Green</t>
  </si>
  <si>
    <t>2250 Sydney Ave, Port Orchard, WA 98366</t>
  </si>
  <si>
    <t>This property applied to the pilot on 5/21/21. PSE reviewed the property application and submitted it for a site evaluation due to limited properties in Whatcom County and the property meeting other pilot guidelines. The cost estimate was within PSE's budget, so PSE approved the project for installation on 6/29/21. At the time of application, the property indicated that 2 EV or PHEV drivers lived on site with no EVSE available.</t>
  </si>
  <si>
    <t>Bellevue Service Center</t>
  </si>
  <si>
    <t>Workplace &amp; Fleet</t>
  </si>
  <si>
    <t>2901 115th Ave NE, Bellevue, WA 98004
site address: 3006 Northup Way, Bellevue, WA</t>
  </si>
  <si>
    <t xml:space="preserve">The City of Bellevue submitted applications for two properties on 10/12/20. PSE reviewed the property applications and submitted it for a site evaluation due to it being a larger municipal government with at least 15 EV or PHEV drivers across the properties submitted for consideration at the time of application. PSE reviewed both cost estimates once received and determined the Bellevue Service Center property met PSE's budget guidelines. PSE approved the property for installation on 1/20/21.  </t>
  </si>
  <si>
    <t>The EVSE associated with this property began being used on 4/4/2022. Based on prior conversations with the property, PSE assumes there was a delay due to EVSE account set-up and training. Further details may be brought to PSE's attention following the completion of the annual surveys.</t>
  </si>
  <si>
    <t>Work Order#</t>
  </si>
  <si>
    <t>Gross Plant Amount by FERC Account
As of 4/30/2022</t>
  </si>
  <si>
    <t>FERC 107 and FERC Sub account 371.1</t>
  </si>
  <si>
    <t>FERC 106 and FERC Sub account 371.1</t>
  </si>
  <si>
    <t>Date Installed</t>
  </si>
  <si>
    <t>Total Chargers</t>
  </si>
  <si>
    <t>Total Charge Sessions (as of March 2022)</t>
  </si>
  <si>
    <t>GROSS PLANT AMOUNT BY FERC ACCOUNT</t>
  </si>
  <si>
    <t>TOTAL GROSS PLANT AMOUNT</t>
  </si>
  <si>
    <t>Exhibit ASR-4: PSE Pilot EVSE Installations with No Usage (as of March 2022)</t>
  </si>
  <si>
    <t>Dockets UE-220066, UG-220067, UG-210918</t>
  </si>
  <si>
    <t>Page 1 of 1</t>
  </si>
  <si>
    <t>Exh. ASR-4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</si>
</sst>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quot;$&quot;#,##0.00"/>
  </numFmts>
  <fonts count="4"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s>
  <fills count="2">
    <fill>
      <patternFill patternType="none"/>
    </fill>
    <fill>
      <patternFill patternType="gray125"/>
    </fill>
  </fills>
  <borders count="2">
    <border>
      <left/>
      <right/>
      <top/>
      <bottom/>
      <diagonal/>
    </border>
    <border>
      <left/>
      <right style="medium">
        <color indexed="64"/>
      </right>
      <top/>
      <bottom/>
      <diagonal/>
    </border>
  </borders>
  <cellStyleXfs count="4">
    <xf numFmtId="0" fontId="0" fillId="0" borderId="0"/>
    <xf numFmtId="44" fontId="2" fillId="0" borderId="0" applyFont="0" applyFill="0" applyBorder="0" applyAlignment="0" applyProtection="0"/>
    <xf numFmtId="0" fontId="3" fillId="0" borderId="0"/>
    <xf numFmtId="43" fontId="2" fillId="0" borderId="0" applyFont="0" applyFill="0" applyBorder="0" applyAlignment="0" applyProtection="0"/>
  </cellStyleXfs>
  <cellXfs count="19">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1" fillId="0" borderId="0" xfId="0" applyFont="1" applyFill="1"/>
    <xf numFmtId="0" fontId="0" fillId="0" borderId="0" xfId="0" applyFill="1"/>
    <xf numFmtId="0" fontId="1" fillId="0" borderId="0" xfId="0" applyFont="1" applyAlignment="1">
      <alignment horizontal="center" wrapText="1"/>
    </xf>
    <xf numFmtId="0" fontId="0" fillId="0" borderId="0" xfId="0" applyAlignment="1">
      <alignment horizontal="left" vertical="top"/>
    </xf>
    <xf numFmtId="0" fontId="0" fillId="0" borderId="0" xfId="0" applyFill="1" applyAlignment="1">
      <alignment horizontal="left" vertical="top"/>
    </xf>
    <xf numFmtId="0" fontId="0" fillId="0" borderId="0" xfId="0" applyAlignment="1">
      <alignment horizontal="left" vertical="top" wrapText="1"/>
    </xf>
    <xf numFmtId="44" fontId="1" fillId="0" borderId="0" xfId="1" applyFont="1" applyAlignment="1">
      <alignment horizontal="left" vertical="top"/>
    </xf>
    <xf numFmtId="14" fontId="0" fillId="0" borderId="0" xfId="0" applyNumberFormat="1"/>
    <xf numFmtId="164" fontId="0" fillId="0" borderId="0" xfId="3" applyNumberFormat="1" applyFont="1"/>
    <xf numFmtId="1" fontId="0" fillId="0" borderId="0" xfId="0" applyNumberFormat="1"/>
    <xf numFmtId="1" fontId="0" fillId="0" borderId="0" xfId="0" applyNumberFormat="1" applyAlignment="1"/>
    <xf numFmtId="165" fontId="1" fillId="0" borderId="0" xfId="0" applyNumberFormat="1" applyFont="1"/>
    <xf numFmtId="0" fontId="0" fillId="0" borderId="0" xfId="0" applyAlignment="1">
      <alignment horizontal="right"/>
    </xf>
    <xf numFmtId="0" fontId="1" fillId="0" borderId="0" xfId="0" applyFont="1" applyAlignment="1">
      <alignment horizontal="center" wrapText="1"/>
    </xf>
    <xf numFmtId="0" fontId="1" fillId="0" borderId="1" xfId="0" applyFont="1" applyBorder="1" applyAlignment="1">
      <alignment horizontal="center"/>
    </xf>
  </cellXfs>
  <cellStyles count="4">
    <cellStyle name="Comma" xfId="3" builtinId="3"/>
    <cellStyle name="Currency"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
  <sheetViews>
    <sheetView tabSelected="1" view="pageBreakPreview" zoomScale="70" zoomScaleNormal="100" zoomScaleSheetLayoutView="70" workbookViewId="0">
      <pane xSplit="4" ySplit="8" topLeftCell="E9" activePane="bottomRight" state="frozen"/>
      <selection pane="topRight" activeCell="E1" sqref="E1"/>
      <selection pane="bottomLeft" activeCell="A5" sqref="A5"/>
      <selection pane="bottomRight" activeCell="H4" sqref="H4"/>
    </sheetView>
  </sheetViews>
  <sheetFormatPr defaultRowHeight="15" x14ac:dyDescent="0.25"/>
  <cols>
    <col min="1" max="1" width="24" bestFit="1" customWidth="1"/>
    <col min="2" max="2" width="12.42578125" style="5" bestFit="1" customWidth="1"/>
    <col min="3" max="3" width="17.5703125" bestFit="1" customWidth="1"/>
    <col min="4" max="4" width="44.5703125" style="3" bestFit="1" customWidth="1"/>
    <col min="5" max="5" width="13.42578125" style="3" bestFit="1" customWidth="1"/>
    <col min="6" max="6" width="13.7109375" style="3" bestFit="1" customWidth="1"/>
    <col min="7" max="7" width="37.28515625" style="3" bestFit="1" customWidth="1"/>
    <col min="8" max="8" width="58.28515625" style="3" customWidth="1"/>
    <col min="9" max="9" width="59.42578125" style="3" customWidth="1"/>
    <col min="10" max="10" width="13.140625" customWidth="1"/>
    <col min="11" max="11" width="14.42578125" customWidth="1"/>
  </cols>
  <sheetData>
    <row r="1" spans="1:11" x14ac:dyDescent="0.25">
      <c r="K1" s="16" t="s">
        <v>47</v>
      </c>
    </row>
    <row r="2" spans="1:11" x14ac:dyDescent="0.25">
      <c r="K2" s="16" t="s">
        <v>45</v>
      </c>
    </row>
    <row r="3" spans="1:11" x14ac:dyDescent="0.25">
      <c r="K3" s="16" t="s">
        <v>46</v>
      </c>
    </row>
    <row r="5" spans="1:11" x14ac:dyDescent="0.25">
      <c r="A5" s="17" t="s">
        <v>44</v>
      </c>
      <c r="B5" s="17"/>
      <c r="C5" s="17"/>
      <c r="D5" s="17"/>
      <c r="E5" s="17"/>
      <c r="F5" s="17"/>
      <c r="G5" s="17"/>
      <c r="H5" s="17"/>
      <c r="I5" s="17"/>
      <c r="J5" s="17"/>
      <c r="K5" s="17"/>
    </row>
    <row r="7" spans="1:11" ht="43.5" customHeight="1" x14ac:dyDescent="0.25">
      <c r="A7" s="1" t="s">
        <v>0</v>
      </c>
      <c r="B7" s="4" t="s">
        <v>35</v>
      </c>
      <c r="C7" s="1" t="s">
        <v>1</v>
      </c>
      <c r="D7" s="2" t="s">
        <v>2</v>
      </c>
      <c r="E7" s="2" t="s">
        <v>39</v>
      </c>
      <c r="F7" s="2" t="s">
        <v>40</v>
      </c>
      <c r="G7" s="2" t="s">
        <v>41</v>
      </c>
      <c r="H7" s="2" t="s">
        <v>3</v>
      </c>
      <c r="I7" s="2" t="s">
        <v>4</v>
      </c>
      <c r="J7" s="17" t="s">
        <v>36</v>
      </c>
      <c r="K7" s="18"/>
    </row>
    <row r="8" spans="1:11" ht="45" x14ac:dyDescent="0.25">
      <c r="A8" s="1"/>
      <c r="B8" s="4"/>
      <c r="C8" s="1"/>
      <c r="D8" s="2"/>
      <c r="E8" s="2"/>
      <c r="F8" s="2"/>
      <c r="G8" s="2"/>
      <c r="H8" s="2"/>
      <c r="I8" s="2"/>
      <c r="J8" s="6" t="s">
        <v>37</v>
      </c>
      <c r="K8" s="6" t="s">
        <v>38</v>
      </c>
    </row>
    <row r="9" spans="1:11" ht="105" x14ac:dyDescent="0.25">
      <c r="A9" s="7" t="s">
        <v>5</v>
      </c>
      <c r="B9" s="8">
        <v>101131630</v>
      </c>
      <c r="C9" s="7" t="s">
        <v>6</v>
      </c>
      <c r="D9" s="9" t="s">
        <v>7</v>
      </c>
      <c r="E9" s="11">
        <v>44049</v>
      </c>
      <c r="F9" s="14">
        <v>1</v>
      </c>
      <c r="G9" s="12">
        <v>0</v>
      </c>
      <c r="H9" s="9" t="s">
        <v>8</v>
      </c>
      <c r="I9" s="9" t="s">
        <v>9</v>
      </c>
      <c r="J9" s="7"/>
      <c r="K9" s="10">
        <v>29009.83</v>
      </c>
    </row>
    <row r="10" spans="1:11" ht="105" x14ac:dyDescent="0.25">
      <c r="A10" s="7" t="s">
        <v>10</v>
      </c>
      <c r="B10" s="8">
        <v>101142993</v>
      </c>
      <c r="C10" s="7" t="s">
        <v>6</v>
      </c>
      <c r="D10" s="9" t="s">
        <v>11</v>
      </c>
      <c r="E10" s="11">
        <v>44386</v>
      </c>
      <c r="F10" s="13">
        <v>2</v>
      </c>
      <c r="G10" s="12">
        <v>0</v>
      </c>
      <c r="H10" s="9" t="s">
        <v>12</v>
      </c>
      <c r="I10" s="9" t="s">
        <v>13</v>
      </c>
      <c r="J10" s="7"/>
      <c r="K10" s="10">
        <v>23375.06</v>
      </c>
    </row>
    <row r="11" spans="1:11" ht="135" x14ac:dyDescent="0.25">
      <c r="A11" s="7" t="s">
        <v>14</v>
      </c>
      <c r="B11" s="8">
        <v>101146201</v>
      </c>
      <c r="C11" s="7" t="s">
        <v>6</v>
      </c>
      <c r="D11" s="9" t="s">
        <v>15</v>
      </c>
      <c r="E11" s="11">
        <v>44533</v>
      </c>
      <c r="F11" s="13">
        <v>2</v>
      </c>
      <c r="G11" s="12">
        <v>0</v>
      </c>
      <c r="H11" s="9" t="s">
        <v>16</v>
      </c>
      <c r="I11" s="9" t="s">
        <v>17</v>
      </c>
      <c r="J11" s="10">
        <v>21902.14</v>
      </c>
      <c r="K11" s="7"/>
    </row>
    <row r="12" spans="1:11" ht="105" x14ac:dyDescent="0.25">
      <c r="A12" s="7" t="s">
        <v>18</v>
      </c>
      <c r="B12" s="8">
        <v>101146184</v>
      </c>
      <c r="C12" s="7" t="s">
        <v>6</v>
      </c>
      <c r="D12" s="9" t="s">
        <v>19</v>
      </c>
      <c r="E12" s="11">
        <v>44539</v>
      </c>
      <c r="F12" s="13">
        <v>3</v>
      </c>
      <c r="G12" s="12">
        <v>0</v>
      </c>
      <c r="H12" s="9" t="s">
        <v>20</v>
      </c>
      <c r="I12" s="9" t="s">
        <v>13</v>
      </c>
      <c r="J12" s="10">
        <v>38318.04</v>
      </c>
      <c r="K12" s="7"/>
    </row>
    <row r="13" spans="1:11" ht="105" x14ac:dyDescent="0.25">
      <c r="A13" s="7" t="s">
        <v>21</v>
      </c>
      <c r="B13" s="8">
        <v>101145839</v>
      </c>
      <c r="C13" s="7" t="s">
        <v>6</v>
      </c>
      <c r="D13" s="9" t="s">
        <v>22</v>
      </c>
      <c r="E13" s="11">
        <v>44539</v>
      </c>
      <c r="F13" s="13">
        <v>2</v>
      </c>
      <c r="G13" s="12">
        <v>0</v>
      </c>
      <c r="H13" s="9" t="s">
        <v>23</v>
      </c>
      <c r="I13" s="9" t="s">
        <v>13</v>
      </c>
      <c r="J13" s="10">
        <v>34925.32</v>
      </c>
      <c r="K13" s="7"/>
    </row>
    <row r="14" spans="1:11" ht="105" x14ac:dyDescent="0.25">
      <c r="A14" s="7" t="s">
        <v>24</v>
      </c>
      <c r="B14" s="8">
        <v>101145838</v>
      </c>
      <c r="C14" s="7" t="s">
        <v>6</v>
      </c>
      <c r="D14" s="9" t="s">
        <v>25</v>
      </c>
      <c r="E14" s="11">
        <v>44547</v>
      </c>
      <c r="F14" s="13">
        <v>4</v>
      </c>
      <c r="G14" s="12">
        <v>0</v>
      </c>
      <c r="H14" s="9" t="s">
        <v>26</v>
      </c>
      <c r="I14" s="9" t="s">
        <v>13</v>
      </c>
      <c r="J14" s="10">
        <v>36471.82</v>
      </c>
      <c r="K14" s="7"/>
    </row>
    <row r="15" spans="1:11" ht="105" x14ac:dyDescent="0.25">
      <c r="A15" s="7" t="s">
        <v>27</v>
      </c>
      <c r="B15" s="8">
        <v>101145836</v>
      </c>
      <c r="C15" s="7" t="s">
        <v>6</v>
      </c>
      <c r="D15" s="9" t="s">
        <v>28</v>
      </c>
      <c r="E15" s="11">
        <v>44559</v>
      </c>
      <c r="F15" s="13">
        <v>2</v>
      </c>
      <c r="G15" s="12">
        <v>0</v>
      </c>
      <c r="H15" s="9" t="s">
        <v>29</v>
      </c>
      <c r="I15" s="9" t="s">
        <v>13</v>
      </c>
      <c r="J15" s="10">
        <v>34821.699999999997</v>
      </c>
      <c r="K15" s="7"/>
    </row>
    <row r="16" spans="1:11" ht="135" x14ac:dyDescent="0.25">
      <c r="A16" s="7" t="s">
        <v>30</v>
      </c>
      <c r="B16" s="8">
        <v>101145923</v>
      </c>
      <c r="C16" s="7" t="s">
        <v>31</v>
      </c>
      <c r="D16" s="9" t="s">
        <v>32</v>
      </c>
      <c r="E16" s="11">
        <v>44550</v>
      </c>
      <c r="F16" s="13">
        <v>6</v>
      </c>
      <c r="G16" s="12">
        <v>0</v>
      </c>
      <c r="H16" s="9" t="s">
        <v>33</v>
      </c>
      <c r="I16" s="9" t="s">
        <v>34</v>
      </c>
      <c r="J16" s="10">
        <v>99258.82</v>
      </c>
      <c r="K16" s="7"/>
    </row>
    <row r="17" spans="9:11" x14ac:dyDescent="0.25">
      <c r="I17" s="2" t="s">
        <v>42</v>
      </c>
      <c r="J17" s="15">
        <f>SUM(J9:J16)</f>
        <v>265697.84000000003</v>
      </c>
      <c r="K17" s="15">
        <f>SUM(K9:K16)</f>
        <v>52384.89</v>
      </c>
    </row>
    <row r="18" spans="9:11" x14ac:dyDescent="0.25">
      <c r="I18" s="2" t="s">
        <v>43</v>
      </c>
      <c r="J18" s="15"/>
      <c r="K18" s="15">
        <f>J17+K17</f>
        <v>318082.73000000004</v>
      </c>
    </row>
  </sheetData>
  <mergeCells count="2">
    <mergeCell ref="J7:K7"/>
    <mergeCell ref="A5:K5"/>
  </mergeCells>
  <pageMargins left="0.7" right="0.7" top="0.75" bottom="0.75" header="0.3" footer="0.3"/>
  <pageSetup scale="72" fitToWidth="3" fitToHeight="2" orientation="portrait" r:id="rId1"/>
  <rowBreaks count="1" manualBreakCount="1">
    <brk id="11" max="16383" man="1"/>
  </row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Visibility xmlns="dc463f71-b30c-4ab2-9473-d307f9d35888">Full Visibility</Visibility>
    <DocumentSetType xmlns="dc463f71-b30c-4ab2-9473-d307f9d35888">Testimony</DocumentSetType>
    <IsConfidential xmlns="dc463f71-b30c-4ab2-9473-d307f9d35888">false</IsConfidential>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Date1 xmlns="dc463f71-b30c-4ab2-9473-d307f9d35888">2022-07-28T19:25:32+00:00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W o r k b o o k S t a t e   x m l n s : i = " h t t p : / / w w w . w 3 . o r g / 2 0 0 1 / X M L S c h e m a - i n s t a n c e "   x m l n s = " h t t p : / / s c h e m a s . m i c r o s o f t . c o m / P o w e r B I A d d I n " > < L a s t P r o v i d e d R a n g e N a m e I d > 0 < / L a s t P r o v i d e d R a n g e N a m e I d > < L a s t U s e d G r o u p O b j e c t I d   i : n i l = " t r u e " / > < T i l e s L i s t > < T i l e s / > < / T i l e s L i s t > < / W o r k b o o k S t a t 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1E9C290-45BE-4112-B261-6BEBADB6F203}">
  <ds:schemaRefs>
    <ds:schemaRef ds:uri="a0689114-bdb9-4146-803a-240f5368dce0"/>
    <ds:schemaRef ds:uri="http://purl.org/dc/elements/1.1/"/>
    <ds:schemaRef ds:uri="http://purl.org/dc/dcmitype/"/>
    <ds:schemaRef ds:uri="24f70c62-691b-492e-ba59-9d389529a97e"/>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schemas.microsoft.com/sharepoint/v3/fields"/>
  </ds:schemaRefs>
</ds:datastoreItem>
</file>

<file path=customXml/itemProps2.xml><?xml version="1.0" encoding="utf-8"?>
<ds:datastoreItem xmlns:ds="http://schemas.openxmlformats.org/officeDocument/2006/customXml" ds:itemID="{EEDD00CA-D44F-494F-9E3E-C35F054FCF1E}"/>
</file>

<file path=customXml/itemProps3.xml><?xml version="1.0" encoding="utf-8"?>
<ds:datastoreItem xmlns:ds="http://schemas.openxmlformats.org/officeDocument/2006/customXml" ds:itemID="{D8D9A995-D098-4358-8F08-563F245D2B60}">
  <ds:schemaRefs>
    <ds:schemaRef ds:uri="http://schemas.microsoft.com/PowerBIAddIn"/>
  </ds:schemaRefs>
</ds:datastoreItem>
</file>

<file path=customXml/itemProps4.xml><?xml version="1.0" encoding="utf-8"?>
<ds:datastoreItem xmlns:ds="http://schemas.openxmlformats.org/officeDocument/2006/customXml" ds:itemID="{3594B342-F3FE-4908-8808-23820C50F9FE}">
  <ds:schemaRefs>
    <ds:schemaRef ds:uri="http://schemas.microsoft.com/sharepoint/v3/contenttype/forms"/>
  </ds:schemaRefs>
</ds:datastoreItem>
</file>

<file path=customXml/itemProps5.xml><?xml version="1.0" encoding="utf-8"?>
<ds:datastoreItem xmlns:ds="http://schemas.openxmlformats.org/officeDocument/2006/customXml" ds:itemID="{C607D50D-710D-467C-BF49-86D5A622D0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EVSE with No Usage</vt:lpstr>
    </vt:vector>
  </TitlesOfParts>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220066-67-Staff-Rector-Exh.ASR-4</dc:title>
  <dc:creator>Rector, Andrew (UTC)</dc:creator>
  <dc:description/>
  <cp:lastModifiedBy>Rector, Andrew (UTC)</cp:lastModifiedBy>
  <dcterms:created xsi:type="dcterms:W3CDTF">2022-06-23T18:03:51Z</dcterms:created>
  <dcterms:modified xsi:type="dcterms:W3CDTF">2022-07-08T23:23:32Z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DR Sort">
    <vt:r8>204</vt:r8>
  </property>
  <property fmtid="{D5CDD505-2E9C-101B-9397-08002B2CF9AE}" pid="4" name="DR Nos.">
    <vt:lpwstr>204</vt:lpwstr>
  </property>
  <property fmtid="{D5CDD505-2E9C-101B-9397-08002B2CF9AE}" pid="5" name="Requesting Party">
    <vt:lpwstr>Staff</vt:lpwstr>
  </property>
  <property fmtid="{D5CDD505-2E9C-101B-9397-08002B2CF9AE}" pid="6" name="Responding Party">
    <vt:lpwstr>PSE</vt:lpwstr>
  </property>
  <property fmtid="{D5CDD505-2E9C-101B-9397-08002B2CF9AE}" pid="7" name="Document Type">
    <vt:lpwstr>Response</vt:lpwstr>
  </property>
  <property fmtid="{D5CDD505-2E9C-101B-9397-08002B2CF9AE}" pid="8" name="_docset_NoMedatataSyncRequired">
    <vt:lpwstr>False</vt:lpwstr>
  </property>
  <property fmtid="{D5CDD505-2E9C-101B-9397-08002B2CF9AE}" pid="9" name="IsEFSEC">
    <vt:bool>false</vt:bool>
  </property>
</Properties>
</file>