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mckin\Documents\###Customer Insights\###COVID\Monthly Data Submissions\9 - September 2021\"/>
    </mc:Choice>
  </mc:AlternateContent>
  <bookViews>
    <workbookView xWindow="0" yWindow="0" windowWidth="25200" windowHeight="11250"/>
  </bookViews>
  <sheets>
    <sheet name="1. Energy Assistance September"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D11" i="1" l="1"/>
  <c r="D13" i="1" s="1"/>
  <c r="E12" i="1" l="1"/>
  <c r="E10" i="1"/>
  <c r="E9" i="1"/>
  <c r="G13" i="1" l="1"/>
  <c r="F13" i="1"/>
  <c r="E11" i="1" l="1"/>
  <c r="E13" i="1" s="1"/>
  <c r="C11" i="1"/>
  <c r="C13" i="1" s="1"/>
</calcChain>
</file>

<file path=xl/sharedStrings.xml><?xml version="1.0" encoding="utf-8"?>
<sst xmlns="http://schemas.openxmlformats.org/spreadsheetml/2006/main" count="54" uniqueCount="35">
  <si>
    <t>ENERGY ASSISTANCE NOTES:</t>
  </si>
  <si>
    <t>New COVID Bill Assistance Program</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</si>
  <si>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</si>
  <si>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</si>
  <si>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</si>
  <si>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</si>
  <si>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</si>
  <si>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</si>
  <si>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</si>
  <si>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</si>
  <si>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</si>
  <si>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</si>
  <si>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</si>
  <si>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</si>
  <si>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</si>
  <si>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</si>
  <si>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</si>
  <si>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</si>
  <si>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</si>
  <si>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</si>
  <si>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</si>
  <si>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</si>
  <si>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</si>
  <si>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</si>
  <si>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</si>
  <si>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</si>
  <si>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</si>
  <si>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</si>
  <si>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</si>
  <si>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</si>
  <si>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</si>
  <si>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</si>
  <si>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</si>
  <si>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</si>
  <si>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ENERGY ASSISTANCE DISTRIBUTED BETWEEN 9/1/2021 - 9/30/2021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</si>
</sst>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0" fontId="5" fillId="8" borderId="1" xfId="0" applyFont="1" applyFill="1" applyBorder="1" applyAlignment="1">
      <alignment horizontal="center" vertical="center" wrapText="1"/>
    </xf>
    <xf numFmtId="0" fontId="5" fillId="8" borderId="9" xfId="0" applyFont="1" applyFill="1" applyBorder="1" applyAlignment="1">
      <alignment horizontal="center" vertical="center" wrapText="1"/>
    </xf>
    <xf numFmtId="42" fontId="9" fillId="0" borderId="21" xfId="2" applyNumberFormat="1" applyFont="1" applyBorder="1"/>
    <xf numFmtId="42" fontId="9" fillId="0" borderId="19" xfId="2" applyNumberFormat="1" applyFont="1" applyBorder="1"/>
    <xf numFmtId="42" fontId="9" fillId="0" borderId="19" xfId="2" applyNumberFormat="1" applyFont="1" applyBorder="1" applyAlignment="1">
      <alignment wrapText="1"/>
    </xf>
    <xf numFmtId="0" fontId="5" fillId="4" borderId="1" xfId="0" applyFont="1" applyFill="1" applyBorder="1" applyAlignment="1">
      <alignment horizontal="center" vertical="center"/>
    </xf>
    <xf numFmtId="42" fontId="9" fillId="0" borderId="21" xfId="2" applyNumberFormat="1" applyFont="1" applyBorder="1" applyAlignment="1">
      <alignment wrapText="1"/>
    </xf>
    <xf numFmtId="17" fontId="11" fillId="4" borderId="21" xfId="0" applyNumberFormat="1" applyFont="1" applyFill="1" applyBorder="1"/>
    <xf numFmtId="17" fontId="11" fillId="4" borderId="17" xfId="0" applyNumberFormat="1" applyFont="1" applyFill="1" applyBorder="1"/>
    <xf numFmtId="17" fontId="11" fillId="4" borderId="19" xfId="0" applyNumberFormat="1" applyFont="1" applyFill="1" applyBorder="1"/>
    <xf numFmtId="41" fontId="9" fillId="0" borderId="21" xfId="1" applyNumberFormat="1" applyFont="1" applyBorder="1"/>
    <xf numFmtId="41" fontId="9" fillId="0" borderId="19" xfId="1" applyNumberFormat="1" applyFont="1" applyBorder="1"/>
    <xf numFmtId="41" fontId="9" fillId="0" borderId="21" xfId="1" applyNumberFormat="1" applyFont="1" applyBorder="1" applyAlignment="1"/>
    <xf numFmtId="41" fontId="9" fillId="0" borderId="19" xfId="1" applyNumberFormat="1" applyFont="1" applyBorder="1" applyAlignment="1">
      <alignment wrapText="1"/>
    </xf>
    <xf numFmtId="42" fontId="9" fillId="2" borderId="17" xfId="2" applyNumberFormat="1" applyFont="1" applyFill="1" applyBorder="1" applyAlignment="1">
      <alignment wrapText="1"/>
    </xf>
    <xf numFmtId="42" fontId="9" fillId="2" borderId="22" xfId="2" applyNumberFormat="1" applyFont="1" applyFill="1" applyBorder="1" applyAlignment="1">
      <alignment wrapText="1"/>
    </xf>
    <xf numFmtId="42" fontId="9" fillId="2" borderId="17" xfId="2" applyNumberFormat="1" applyFont="1" applyFill="1" applyBorder="1"/>
    <xf numFmtId="42" fontId="9" fillId="2" borderId="22" xfId="2" applyNumberFormat="1" applyFont="1" applyFill="1" applyBorder="1"/>
    <xf numFmtId="42" fontId="9" fillId="0" borderId="12" xfId="2" applyNumberFormat="1" applyFont="1" applyBorder="1" applyAlignment="1">
      <alignment horizontal="center" vertical="center"/>
    </xf>
    <xf numFmtId="42" fontId="9" fillId="5" borderId="12" xfId="2" applyNumberFormat="1" applyFont="1" applyFill="1" applyBorder="1" applyAlignment="1">
      <alignment horizontal="center" vertical="center"/>
    </xf>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2" applyNumberFormat="1" applyFont="1" applyBorder="1" applyAlignment="1">
      <alignment horizontal="center" vertical="center"/>
    </xf>
    <xf numFmtId="42" fontId="9" fillId="5" borderId="14" xfId="2" applyNumberFormat="1" applyFont="1" applyFill="1" applyBorder="1" applyAlignment="1">
      <alignment horizontal="center" vertical="center"/>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41" fontId="9" fillId="0" borderId="17" xfId="1" applyNumberFormat="1" applyFont="1" applyBorder="1"/>
    <xf numFmtId="41" fontId="9" fillId="5" borderId="17" xfId="1" applyNumberFormat="1" applyFont="1" applyFill="1" applyBorder="1" applyAlignment="1">
      <alignment horizont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42" fontId="9" fillId="5" borderId="19" xfId="2" applyNumberFormat="1" applyFont="1" applyFill="1" applyBorder="1" applyAlignment="1">
      <alignment horizontal="center"/>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5" fillId="8" borderId="9" xfId="0" applyFont="1" applyFill="1" applyBorder="1" applyAlignment="1">
      <alignment horizontal="center"/>
    </xf>
    <xf numFmtId="0" fontId="5" fillId="8" borderId="10" xfId="0" applyFont="1" applyFill="1" applyBorder="1" applyAlignment="1">
      <alignment horizontal="center"/>
    </xf>
    <xf numFmtId="0" fontId="5" fillId="8" borderId="11" xfId="0" applyFont="1" applyFill="1" applyBorder="1" applyAlignment="1">
      <alignment horizont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17" fontId="5" fillId="4" borderId="9" xfId="0" applyNumberFormat="1" applyFont="1" applyFill="1" applyBorder="1" applyAlignment="1">
      <alignment horizontal="center"/>
    </xf>
    <xf numFmtId="0" fontId="5" fillId="4" borderId="10" xfId="0" applyFont="1" applyFill="1" applyBorder="1" applyAlignment="1">
      <alignment horizontal="center"/>
    </xf>
    <xf numFmtId="0" fontId="5" fillId="8" borderId="12" xfId="0" applyFont="1" applyFill="1" applyBorder="1" applyAlignment="1">
      <alignment horizontal="center" vertical="center"/>
    </xf>
    <xf numFmtId="0" fontId="5" fillId="8" borderId="13"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4" borderId="11" xfId="0" applyFont="1" applyFill="1" applyBorder="1" applyAlignment="1">
      <alignment horizontal="center"/>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10" fillId="2" borderId="0" xfId="0" applyFont="1" applyFill="1" applyAlignment="1">
      <alignment horizontal="left" vertical="top" wrapText="1"/>
    </xf>
    <xf numFmtId="0" fontId="11" fillId="4" borderId="1" xfId="0" applyFont="1" applyFill="1" applyBorder="1" applyAlignment="1">
      <alignment horizontal="center" vertical="center"/>
    </xf>
    <xf numFmtId="17" fontId="11" fillId="4" borderId="22" xfId="0" applyNumberFormat="1" applyFont="1" applyFill="1" applyBorder="1"/>
    <xf numFmtId="42" fontId="9" fillId="0" borderId="22" xfId="2" applyNumberFormat="1" applyFont="1" applyBorder="1"/>
    <xf numFmtId="42" fontId="9" fillId="0" borderId="22" xfId="2" applyNumberFormat="1" applyFont="1" applyBorder="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B22" sqref="B22"/>
    </sheetView>
  </sheetViews>
  <sheetFormatPr defaultColWidth="9.140625" defaultRowHeight="15" x14ac:dyDescent="0.25"/>
  <cols>
    <col min="1" max="1" width="9.140625" style="1"/>
    <col min="2" max="2" width="23.42578125" style="1" bestFit="1" customWidth="1"/>
    <col min="3" max="6" width="18.7109375" style="1" customWidth="1"/>
    <col min="7" max="7" width="24.7109375" style="1" customWidth="1"/>
    <col min="8" max="16384" width="9.140625" style="1"/>
  </cols>
  <sheetData>
    <row r="1" spans="1:7" ht="15.75" thickBot="1" x14ac:dyDescent="0.3">
      <c r="B1" s="2" t="s">
        <v>0</v>
      </c>
    </row>
    <row r="2" spans="1:7" x14ac:dyDescent="0.25">
      <c r="B2" s="3">
        <v>1</v>
      </c>
      <c r="C2" s="54" t="s">
        <v>28</v>
      </c>
      <c r="D2" s="55"/>
      <c r="E2" s="55"/>
      <c r="F2" s="55"/>
      <c r="G2" s="55"/>
    </row>
    <row r="3" spans="1:7" ht="15.75" thickBot="1" x14ac:dyDescent="0.3"/>
    <row r="4" spans="1:7" x14ac:dyDescent="0.25">
      <c r="A4" s="4"/>
      <c r="C4" s="56" t="s">
        <v>34</v>
      </c>
      <c r="D4" s="57"/>
      <c r="E4" s="57"/>
      <c r="F4" s="57"/>
      <c r="G4" s="58"/>
    </row>
    <row r="5" spans="1:7" ht="15.75" thickBot="1" x14ac:dyDescent="0.3">
      <c r="A5" s="4"/>
      <c r="B5"/>
      <c r="C5" s="59"/>
      <c r="D5" s="60"/>
      <c r="E5" s="60"/>
      <c r="F5" s="60"/>
      <c r="G5" s="61"/>
    </row>
    <row r="6" spans="1:7" ht="15.95" customHeight="1" thickBot="1" x14ac:dyDescent="0.3">
      <c r="A6" s="4"/>
      <c r="B6" s="4"/>
      <c r="C6" s="62" t="s">
        <v>1</v>
      </c>
      <c r="D6" s="63"/>
      <c r="E6" s="64"/>
      <c r="F6" s="67">
        <v>44440</v>
      </c>
      <c r="G6" s="75"/>
    </row>
    <row r="7" spans="1:7" ht="15.75" customHeight="1" thickBot="1" x14ac:dyDescent="0.3">
      <c r="A7" s="4"/>
      <c r="B7" s="4"/>
      <c r="C7" s="67">
        <v>44440</v>
      </c>
      <c r="D7" s="68"/>
      <c r="E7" s="69" t="s">
        <v>4</v>
      </c>
      <c r="F7" s="71" t="s">
        <v>2</v>
      </c>
      <c r="G7" s="73" t="s">
        <v>3</v>
      </c>
    </row>
    <row r="8" spans="1:7" ht="26.25" thickBot="1" x14ac:dyDescent="0.3">
      <c r="A8" s="4"/>
      <c r="B8" s="4"/>
      <c r="C8" s="19" t="s">
        <v>12</v>
      </c>
      <c r="D8" s="20" t="s">
        <v>11</v>
      </c>
      <c r="E8" s="70"/>
      <c r="F8" s="72"/>
      <c r="G8" s="74"/>
    </row>
    <row r="9" spans="1:7" ht="15.75" customHeight="1" thickBot="1" x14ac:dyDescent="0.3">
      <c r="A9" s="4"/>
      <c r="B9" s="7" t="s">
        <v>5</v>
      </c>
      <c r="C9" s="37">
        <v>3166346</v>
      </c>
      <c r="D9" s="38">
        <v>264657</v>
      </c>
      <c r="E9" s="39">
        <f>SUM(C9:D9)</f>
        <v>3431003</v>
      </c>
      <c r="F9" s="65" t="s">
        <v>6</v>
      </c>
      <c r="G9" s="40">
        <v>595576</v>
      </c>
    </row>
    <row r="10" spans="1:7" ht="15.75" thickBot="1" x14ac:dyDescent="0.3">
      <c r="A10" s="4"/>
      <c r="B10" s="8" t="s">
        <v>7</v>
      </c>
      <c r="C10" s="41">
        <v>500986</v>
      </c>
      <c r="D10" s="42">
        <v>42650</v>
      </c>
      <c r="E10" s="43">
        <f>SUM(C10:D10)</f>
        <v>543636</v>
      </c>
      <c r="F10" s="66"/>
      <c r="G10" s="44">
        <v>224970</v>
      </c>
    </row>
    <row r="11" spans="1:7" ht="15.75" thickTop="1" x14ac:dyDescent="0.25">
      <c r="A11" s="4"/>
      <c r="B11" s="9" t="s">
        <v>8</v>
      </c>
      <c r="C11" s="45">
        <f>SUM(C9:C10)</f>
        <v>3667332</v>
      </c>
      <c r="D11" s="46">
        <f>SUM(D9:D10)</f>
        <v>307307</v>
      </c>
      <c r="E11" s="47">
        <f>SUM(E9:E10)</f>
        <v>3974639</v>
      </c>
      <c r="F11" s="45">
        <v>1004941</v>
      </c>
      <c r="G11" s="45">
        <f>SUM(G9:G10)</f>
        <v>820546</v>
      </c>
    </row>
    <row r="12" spans="1:7" x14ac:dyDescent="0.25">
      <c r="A12" s="4"/>
      <c r="B12" s="10" t="s">
        <v>9</v>
      </c>
      <c r="C12" s="48">
        <v>10508</v>
      </c>
      <c r="D12" s="49">
        <v>360</v>
      </c>
      <c r="E12" s="50">
        <f>SUM(C12:D12)</f>
        <v>10868</v>
      </c>
      <c r="F12" s="51">
        <v>1412</v>
      </c>
      <c r="G12" s="51">
        <v>1633</v>
      </c>
    </row>
    <row r="13" spans="1:7" ht="15.75" thickBot="1" x14ac:dyDescent="0.3">
      <c r="A13" s="4"/>
      <c r="B13" s="11" t="s">
        <v>10</v>
      </c>
      <c r="C13" s="52">
        <f>C11/C12</f>
        <v>349.00380662352495</v>
      </c>
      <c r="D13" s="53">
        <f>D11/D12</f>
        <v>853.63055555555559</v>
      </c>
      <c r="E13" s="22">
        <f t="shared" ref="E13:G13" si="0">E11/E12</f>
        <v>365.71945160103053</v>
      </c>
      <c r="F13" s="52">
        <f t="shared" si="0"/>
        <v>711.71458923512751</v>
      </c>
      <c r="G13" s="52">
        <f t="shared" si="0"/>
        <v>502.47764849969383</v>
      </c>
    </row>
    <row r="14" spans="1:7" x14ac:dyDescent="0.25">
      <c r="A14" s="4"/>
      <c r="B14" s="4"/>
      <c r="C14" s="4"/>
      <c r="D14" s="4"/>
      <c r="E14" s="4"/>
    </row>
    <row r="15" spans="1:7" x14ac:dyDescent="0.25">
      <c r="A15" s="4"/>
      <c r="B15" s="4"/>
      <c r="C15" s="4"/>
      <c r="D15" s="4"/>
      <c r="E15" s="4"/>
    </row>
    <row r="16" spans="1:7" x14ac:dyDescent="0.25">
      <c r="A16" s="4"/>
      <c r="B16" s="4"/>
      <c r="C16" s="4"/>
      <c r="D16" s="4"/>
      <c r="E16" s="4"/>
    </row>
    <row r="17" spans="1:5" x14ac:dyDescent="0.25">
      <c r="A17" s="4"/>
      <c r="B17" s="4"/>
      <c r="C17" s="4"/>
      <c r="D17" s="4"/>
      <c r="E17" s="4"/>
    </row>
    <row r="18" spans="1:5" x14ac:dyDescent="0.25">
      <c r="A18" s="4"/>
      <c r="B18" s="4"/>
      <c r="C18" s="4"/>
      <c r="D18" s="4"/>
      <c r="E18" s="4"/>
    </row>
    <row r="19" spans="1:5" x14ac:dyDescent="0.25">
      <c r="A19" s="4"/>
      <c r="B19" s="4"/>
      <c r="C19" s="4"/>
      <c r="D19" s="4"/>
      <c r="E19" s="4"/>
    </row>
    <row r="20" spans="1:5" x14ac:dyDescent="0.25">
      <c r="A20" s="4"/>
      <c r="B20" s="4"/>
      <c r="C20" s="4"/>
      <c r="D20" s="4"/>
      <c r="E20" s="4"/>
    </row>
    <row r="21" spans="1:5" x14ac:dyDescent="0.25">
      <c r="A21" s="4"/>
      <c r="B21" s="4"/>
      <c r="C21" s="4"/>
      <c r="D21" s="4"/>
      <c r="E21" s="4"/>
    </row>
    <row r="22" spans="1:5" x14ac:dyDescent="0.25">
      <c r="A22" s="4"/>
      <c r="B22" s="4"/>
      <c r="C22" s="4"/>
      <c r="D22" s="4"/>
      <c r="E22" s="4"/>
    </row>
    <row r="23" spans="1:5" x14ac:dyDescent="0.25">
      <c r="A23" s="4"/>
      <c r="B23" s="4"/>
      <c r="C23" s="4"/>
      <c r="D23" s="4"/>
      <c r="E23" s="4"/>
    </row>
    <row r="24" spans="1:5" x14ac:dyDescent="0.25">
      <c r="A24" s="4"/>
      <c r="B24" s="4"/>
      <c r="C24" s="4"/>
      <c r="D24" s="4"/>
      <c r="E24" s="4"/>
    </row>
  </sheetData>
  <mergeCells count="9">
    <mergeCell ref="C2:G2"/>
    <mergeCell ref="C4:G5"/>
    <mergeCell ref="C6:E6"/>
    <mergeCell ref="F9:F10"/>
    <mergeCell ref="C7:D7"/>
    <mergeCell ref="E7:E8"/>
    <mergeCell ref="F7:F8"/>
    <mergeCell ref="G7:G8"/>
    <mergeCell ref="F6:G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1"/>
  <sheetViews>
    <sheetView workbookViewId="0">
      <selection activeCell="D36" sqref="D36"/>
    </sheetView>
  </sheetViews>
  <sheetFormatPr defaultColWidth="9.140625" defaultRowHeight="12.75" x14ac:dyDescent="0.2"/>
  <cols>
    <col min="1" max="1" width="5.7109375" style="4" customWidth="1"/>
    <col min="2" max="2" width="9.140625" style="4"/>
    <col min="3" max="3" width="21.7109375" style="4" customWidth="1"/>
    <col min="4" max="6" width="16.7109375" style="4" customWidth="1"/>
    <col min="7" max="7" width="16.7109375" style="15" customWidth="1"/>
    <col min="8" max="8" width="2.7109375" style="4" customWidth="1"/>
    <col min="9" max="9" width="12" style="4" bestFit="1" customWidth="1"/>
    <col min="10" max="10" width="12.5703125" style="4" bestFit="1" customWidth="1"/>
    <col min="11" max="16384" width="9.140625" style="4"/>
  </cols>
  <sheetData>
    <row r="2" spans="2:17" x14ac:dyDescent="0.2">
      <c r="B2" s="17" t="s">
        <v>29</v>
      </c>
    </row>
    <row r="3" spans="2:17" ht="13.5" thickBot="1" x14ac:dyDescent="0.25">
      <c r="C3" s="14"/>
    </row>
    <row r="4" spans="2:17" ht="39.950000000000003" customHeight="1" thickBot="1" x14ac:dyDescent="0.25">
      <c r="B4" s="76" t="s">
        <v>20</v>
      </c>
      <c r="C4" s="80" t="s">
        <v>23</v>
      </c>
      <c r="D4" s="80"/>
      <c r="E4" s="80"/>
      <c r="F4" s="80"/>
      <c r="G4" s="80"/>
      <c r="H4" s="17"/>
      <c r="I4" s="79" t="s">
        <v>30</v>
      </c>
      <c r="J4" s="79"/>
      <c r="K4" s="79"/>
      <c r="L4" s="79"/>
      <c r="M4" s="79"/>
      <c r="N4" s="79"/>
      <c r="O4" s="79"/>
      <c r="P4" s="79"/>
      <c r="Q4" s="79"/>
    </row>
    <row r="5" spans="2:17" ht="15.95" customHeight="1" thickBot="1" x14ac:dyDescent="0.25">
      <c r="B5" s="77"/>
      <c r="C5" s="81" t="s">
        <v>13</v>
      </c>
      <c r="D5" s="82">
        <v>44440</v>
      </c>
      <c r="E5" s="82"/>
      <c r="F5" s="82"/>
      <c r="G5" s="82"/>
      <c r="I5" s="79"/>
      <c r="J5" s="79"/>
      <c r="K5" s="79"/>
      <c r="L5" s="79"/>
      <c r="M5" s="79"/>
      <c r="N5" s="79"/>
      <c r="O5" s="79"/>
      <c r="P5" s="79"/>
      <c r="Q5" s="79"/>
    </row>
    <row r="6" spans="2:17" ht="26.25" thickBot="1" x14ac:dyDescent="0.25">
      <c r="B6" s="77"/>
      <c r="C6" s="81"/>
      <c r="D6" s="6" t="s">
        <v>14</v>
      </c>
      <c r="E6" s="6" t="s">
        <v>15</v>
      </c>
      <c r="F6" s="6" t="s">
        <v>16</v>
      </c>
      <c r="G6" s="5" t="s">
        <v>19</v>
      </c>
      <c r="I6" s="79"/>
      <c r="J6" s="79"/>
      <c r="K6" s="79"/>
      <c r="L6" s="79"/>
      <c r="M6" s="79"/>
      <c r="N6" s="79"/>
      <c r="O6" s="79"/>
      <c r="P6" s="79"/>
      <c r="Q6" s="79"/>
    </row>
    <row r="7" spans="2:17" x14ac:dyDescent="0.2">
      <c r="B7" s="77"/>
      <c r="C7" s="12" t="s">
        <v>18</v>
      </c>
      <c r="D7" s="29">
        <v>2305</v>
      </c>
      <c r="E7" s="29">
        <v>1067</v>
      </c>
      <c r="F7" s="29">
        <v>4804</v>
      </c>
      <c r="G7" s="31">
        <v>17603</v>
      </c>
      <c r="I7" s="79"/>
      <c r="J7" s="79"/>
      <c r="K7" s="79"/>
      <c r="L7" s="79"/>
      <c r="M7" s="79"/>
      <c r="N7" s="79"/>
      <c r="O7" s="79"/>
      <c r="P7" s="79"/>
      <c r="Q7" s="79"/>
    </row>
    <row r="8" spans="2:17" ht="13.5" thickBot="1" x14ac:dyDescent="0.25">
      <c r="B8" s="78"/>
      <c r="C8" s="13" t="s">
        <v>17</v>
      </c>
      <c r="D8" s="30">
        <v>29418</v>
      </c>
      <c r="E8" s="30">
        <v>16894</v>
      </c>
      <c r="F8" s="30">
        <v>62511</v>
      </c>
      <c r="G8" s="32">
        <v>193593</v>
      </c>
      <c r="I8" s="79"/>
      <c r="J8" s="79"/>
      <c r="K8" s="79"/>
      <c r="L8" s="79"/>
      <c r="M8" s="79"/>
      <c r="N8" s="79"/>
      <c r="O8" s="79"/>
      <c r="P8" s="79"/>
      <c r="Q8" s="79"/>
    </row>
    <row r="10" spans="2:17" ht="13.5" thickBot="1" x14ac:dyDescent="0.25">
      <c r="C10" s="16"/>
    </row>
    <row r="11" spans="2:17" ht="39.950000000000003" customHeight="1" thickBot="1" x14ac:dyDescent="0.25">
      <c r="B11" s="76" t="s">
        <v>21</v>
      </c>
      <c r="C11" s="80" t="s">
        <v>24</v>
      </c>
      <c r="D11" s="80"/>
      <c r="E11" s="80"/>
      <c r="F11" s="80"/>
      <c r="G11" s="80"/>
      <c r="I11" s="79" t="s">
        <v>26</v>
      </c>
      <c r="J11" s="79"/>
      <c r="K11" s="79"/>
      <c r="L11" s="79"/>
      <c r="M11" s="79"/>
      <c r="N11" s="79"/>
      <c r="O11" s="79"/>
      <c r="P11" s="79"/>
      <c r="Q11" s="79"/>
    </row>
    <row r="12" spans="2:17" ht="15.95" customHeight="1" thickBot="1" x14ac:dyDescent="0.25">
      <c r="B12" s="77"/>
      <c r="C12" s="81" t="s">
        <v>13</v>
      </c>
      <c r="D12" s="82">
        <v>44440</v>
      </c>
      <c r="E12" s="82"/>
      <c r="F12" s="82"/>
      <c r="G12" s="82"/>
      <c r="I12" s="79"/>
      <c r="J12" s="79"/>
      <c r="K12" s="79"/>
      <c r="L12" s="79"/>
      <c r="M12" s="79"/>
      <c r="N12" s="79"/>
      <c r="O12" s="79"/>
      <c r="P12" s="79"/>
      <c r="Q12" s="79"/>
    </row>
    <row r="13" spans="2:17" ht="26.25" thickBot="1" x14ac:dyDescent="0.25">
      <c r="B13" s="77"/>
      <c r="C13" s="81"/>
      <c r="D13" s="6" t="s">
        <v>14</v>
      </c>
      <c r="E13" s="6" t="s">
        <v>15</v>
      </c>
      <c r="F13" s="6" t="s">
        <v>16</v>
      </c>
      <c r="G13" s="5" t="s">
        <v>19</v>
      </c>
      <c r="I13" s="79"/>
      <c r="J13" s="79"/>
      <c r="K13" s="79"/>
      <c r="L13" s="79"/>
      <c r="M13" s="79"/>
      <c r="N13" s="79"/>
      <c r="O13" s="79"/>
      <c r="P13" s="79"/>
      <c r="Q13" s="79"/>
    </row>
    <row r="14" spans="2:17" ht="15" customHeight="1" x14ac:dyDescent="0.2">
      <c r="B14" s="77"/>
      <c r="C14" s="12" t="s">
        <v>18</v>
      </c>
      <c r="D14" s="21">
        <v>2770374</v>
      </c>
      <c r="E14" s="21">
        <v>1533393</v>
      </c>
      <c r="F14" s="21">
        <v>12403851</v>
      </c>
      <c r="G14" s="25">
        <v>24874779</v>
      </c>
      <c r="I14" s="79"/>
      <c r="J14" s="79"/>
      <c r="K14" s="79"/>
      <c r="L14" s="79"/>
      <c r="M14" s="79"/>
      <c r="N14" s="79"/>
      <c r="O14" s="79"/>
      <c r="P14" s="79"/>
      <c r="Q14" s="79"/>
    </row>
    <row r="15" spans="2:17" ht="15.95" customHeight="1" thickBot="1" x14ac:dyDescent="0.25">
      <c r="B15" s="78"/>
      <c r="C15" s="13" t="s">
        <v>17</v>
      </c>
      <c r="D15" s="22">
        <v>7607287</v>
      </c>
      <c r="E15" s="22">
        <v>5335192</v>
      </c>
      <c r="F15" s="22">
        <v>43974856</v>
      </c>
      <c r="G15" s="23">
        <v>70625741</v>
      </c>
      <c r="I15" s="79"/>
      <c r="J15" s="79"/>
      <c r="K15" s="79"/>
      <c r="L15" s="79"/>
      <c r="M15" s="79"/>
      <c r="N15" s="79"/>
      <c r="O15" s="79"/>
      <c r="P15" s="79"/>
      <c r="Q15" s="79"/>
    </row>
    <row r="16" spans="2:17" x14ac:dyDescent="0.2">
      <c r="B16" s="18"/>
    </row>
    <row r="17" spans="2:17" ht="13.5" thickBot="1" x14ac:dyDescent="0.25">
      <c r="B17" s="18"/>
    </row>
    <row r="18" spans="2:17" ht="39.950000000000003" customHeight="1" thickBot="1" x14ac:dyDescent="0.25">
      <c r="B18" s="76" t="s">
        <v>22</v>
      </c>
      <c r="C18" s="80" t="s">
        <v>25</v>
      </c>
      <c r="D18" s="80"/>
      <c r="E18" s="80"/>
      <c r="F18" s="80"/>
      <c r="G18" s="80"/>
      <c r="H18" s="17"/>
      <c r="I18" s="79" t="s">
        <v>27</v>
      </c>
      <c r="J18" s="79"/>
      <c r="K18" s="79"/>
      <c r="L18" s="79"/>
      <c r="M18" s="79"/>
      <c r="N18" s="79"/>
      <c r="O18" s="79"/>
      <c r="P18" s="79"/>
      <c r="Q18" s="79"/>
    </row>
    <row r="19" spans="2:17" ht="13.5" thickBot="1" x14ac:dyDescent="0.25">
      <c r="B19" s="77"/>
      <c r="C19" s="81" t="s">
        <v>13</v>
      </c>
      <c r="D19" s="82">
        <v>44440</v>
      </c>
      <c r="E19" s="82"/>
      <c r="F19" s="82"/>
      <c r="G19" s="82"/>
      <c r="I19" s="79"/>
      <c r="J19" s="79"/>
      <c r="K19" s="79"/>
      <c r="L19" s="79"/>
      <c r="M19" s="79"/>
      <c r="N19" s="79"/>
      <c r="O19" s="79"/>
      <c r="P19" s="79"/>
      <c r="Q19" s="79"/>
    </row>
    <row r="20" spans="2:17" ht="26.25" thickBot="1" x14ac:dyDescent="0.25">
      <c r="B20" s="77"/>
      <c r="C20" s="81"/>
      <c r="D20" s="6" t="s">
        <v>14</v>
      </c>
      <c r="E20" s="6" t="s">
        <v>15</v>
      </c>
      <c r="F20" s="6" t="s">
        <v>16</v>
      </c>
      <c r="G20" s="5" t="s">
        <v>19</v>
      </c>
      <c r="I20" s="79"/>
      <c r="J20" s="79"/>
      <c r="K20" s="79"/>
      <c r="L20" s="79"/>
      <c r="M20" s="79"/>
      <c r="N20" s="79"/>
      <c r="O20" s="79"/>
      <c r="P20" s="79"/>
      <c r="Q20" s="79"/>
    </row>
    <row r="21" spans="2:17" ht="13.5" thickBot="1" x14ac:dyDescent="0.25">
      <c r="B21" s="78"/>
      <c r="C21" s="13" t="s">
        <v>17</v>
      </c>
      <c r="D21" s="22">
        <v>567590</v>
      </c>
      <c r="E21" s="22">
        <v>446777</v>
      </c>
      <c r="F21" s="22">
        <v>4026363</v>
      </c>
      <c r="G21" s="23">
        <v>6009259</v>
      </c>
      <c r="I21" s="79"/>
      <c r="J21" s="79"/>
      <c r="K21" s="79"/>
      <c r="L21" s="79"/>
      <c r="M21" s="79"/>
      <c r="N21" s="79"/>
      <c r="O21" s="79"/>
      <c r="P21" s="79"/>
      <c r="Q21" s="79"/>
    </row>
    <row r="23" spans="2:17" ht="13.5" thickBot="1" x14ac:dyDescent="0.25"/>
    <row r="24" spans="2:17" ht="13.5" thickBot="1" x14ac:dyDescent="0.25">
      <c r="B24" s="76" t="s">
        <v>22</v>
      </c>
      <c r="C24" s="80" t="s">
        <v>25</v>
      </c>
      <c r="D24" s="80"/>
      <c r="E24" s="80"/>
      <c r="F24" s="80"/>
      <c r="G24" s="80"/>
    </row>
    <row r="25" spans="2:17" ht="13.5" thickBot="1" x14ac:dyDescent="0.25">
      <c r="B25" s="77"/>
      <c r="C25" s="84" t="s">
        <v>32</v>
      </c>
      <c r="D25" s="82" t="s">
        <v>31</v>
      </c>
      <c r="E25" s="82"/>
      <c r="F25" s="82"/>
      <c r="G25" s="82"/>
    </row>
    <row r="26" spans="2:17" ht="26.25" thickBot="1" x14ac:dyDescent="0.25">
      <c r="B26" s="77"/>
      <c r="C26" s="84"/>
      <c r="D26" s="24" t="s">
        <v>14</v>
      </c>
      <c r="E26" s="24" t="s">
        <v>15</v>
      </c>
      <c r="F26" s="24" t="s">
        <v>16</v>
      </c>
      <c r="G26" s="5" t="s">
        <v>19</v>
      </c>
      <c r="I26" s="83" t="s">
        <v>33</v>
      </c>
      <c r="J26" s="83"/>
      <c r="K26" s="83"/>
      <c r="L26" s="83"/>
      <c r="M26" s="83"/>
      <c r="N26" s="83"/>
      <c r="O26" s="83"/>
      <c r="P26" s="83"/>
      <c r="Q26" s="83"/>
    </row>
    <row r="27" spans="2:17" ht="13.5" thickBot="1" x14ac:dyDescent="0.25">
      <c r="B27" s="78"/>
      <c r="C27" s="26">
        <v>44287</v>
      </c>
      <c r="D27" s="21">
        <v>2374287</v>
      </c>
      <c r="E27" s="21">
        <v>1610977</v>
      </c>
      <c r="F27" s="21">
        <v>6123112</v>
      </c>
      <c r="G27" s="25">
        <v>13133954</v>
      </c>
      <c r="I27" s="83"/>
      <c r="J27" s="83"/>
      <c r="K27" s="83"/>
      <c r="L27" s="83"/>
      <c r="M27" s="83"/>
      <c r="N27" s="83"/>
      <c r="O27" s="83"/>
      <c r="P27" s="83"/>
      <c r="Q27" s="83"/>
    </row>
    <row r="28" spans="2:17" x14ac:dyDescent="0.2">
      <c r="C28" s="27">
        <v>44317</v>
      </c>
      <c r="D28" s="35">
        <v>1747059</v>
      </c>
      <c r="E28" s="35">
        <v>1357826</v>
      </c>
      <c r="F28" s="35">
        <v>4758688</v>
      </c>
      <c r="G28" s="33">
        <v>9920895</v>
      </c>
      <c r="I28" s="83"/>
      <c r="J28" s="83"/>
      <c r="K28" s="83"/>
      <c r="L28" s="83"/>
      <c r="M28" s="83"/>
      <c r="N28" s="83"/>
      <c r="O28" s="83"/>
      <c r="P28" s="83"/>
      <c r="Q28" s="83"/>
    </row>
    <row r="29" spans="2:17" x14ac:dyDescent="0.2">
      <c r="C29" s="27">
        <v>44348</v>
      </c>
      <c r="D29" s="36">
        <v>1388041</v>
      </c>
      <c r="E29" s="36">
        <v>1277943</v>
      </c>
      <c r="F29" s="36">
        <v>4972387</v>
      </c>
      <c r="G29" s="34">
        <v>9561000</v>
      </c>
      <c r="I29" s="83"/>
      <c r="J29" s="83"/>
      <c r="K29" s="83"/>
      <c r="L29" s="83"/>
      <c r="M29" s="83"/>
      <c r="N29" s="83"/>
      <c r="O29" s="83"/>
      <c r="P29" s="83"/>
      <c r="Q29" s="83"/>
    </row>
    <row r="30" spans="2:17" x14ac:dyDescent="0.2">
      <c r="C30" s="85">
        <v>44378</v>
      </c>
      <c r="D30" s="86">
        <v>1417719</v>
      </c>
      <c r="E30" s="86">
        <v>1096089</v>
      </c>
      <c r="F30" s="86">
        <v>5273856</v>
      </c>
      <c r="G30" s="87">
        <v>9503643</v>
      </c>
    </row>
    <row r="31" spans="2:17" ht="13.5" thickBot="1" x14ac:dyDescent="0.25">
      <c r="C31" s="28">
        <v>44409</v>
      </c>
      <c r="D31" s="22">
        <v>1197858</v>
      </c>
      <c r="E31" s="22">
        <v>1125704</v>
      </c>
      <c r="F31" s="22">
        <v>5277170</v>
      </c>
      <c r="G31" s="23">
        <v>9269519</v>
      </c>
    </row>
  </sheetData>
  <mergeCells count="20">
    <mergeCell ref="I26:Q29"/>
    <mergeCell ref="B24:B27"/>
    <mergeCell ref="C24:G24"/>
    <mergeCell ref="C25:C26"/>
    <mergeCell ref="D25:G2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2021-10-27T07:00:00+00:00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5EE3951F-4BCA-4CF8-9CD1-DD1B343749EC}"/>
</file>

<file path=customXml/itemProps2.xml><?xml version="1.0" encoding="utf-8"?>
<ds:datastoreItem xmlns:ds="http://schemas.openxmlformats.org/officeDocument/2006/customXml" ds:itemID="{170AFE4D-7C81-4CE1-B14A-C95D7A5DD681}"/>
</file>

<file path=customXml/itemProps3.xml><?xml version="1.0" encoding="utf-8"?>
<ds:datastoreItem xmlns:ds="http://schemas.openxmlformats.org/officeDocument/2006/customXml" ds:itemID="{EA406D3D-8791-4FE4-A5BF-AE9C2CF994A5}"/>
</file>

<file path=customXml/itemProps4.xml><?xml version="1.0" encoding="utf-8"?>
<ds:datastoreItem xmlns:ds="http://schemas.openxmlformats.org/officeDocument/2006/customXml" ds:itemID="{79A4DE42-1089-4190-83C7-87731D9AD8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September</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 McKinley</cp:lastModifiedBy>
  <dcterms:created xsi:type="dcterms:W3CDTF">2021-06-03T17:49:26Z</dcterms:created>
  <dcterms:modified xsi:type="dcterms:W3CDTF">2021-10-04T21:08:55Z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