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Taxes_TCJA\"/>
    </mc:Choice>
  </mc:AlternateContent>
  <bookViews>
    <workbookView xWindow="0" yWindow="0" windowWidth="23040" windowHeight="9684"/>
  </bookViews>
  <sheets>
    <sheet name="RateBaseAdjFromAmortization" sheetId="2" r:id="rId1"/>
  </sheets>
  <definedNames>
    <definedName name="_xlnm.Print_Area" localSheetId="0">RateBaseAdjFromAmortization!$A$1:$J$20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2" i="2" l="1"/>
  <c r="F9" i="2"/>
  <c r="G9" i="2" s="1"/>
  <c r="H9" i="2" s="1"/>
  <c r="I9" i="2" s="1"/>
  <c r="F8" i="2" l="1"/>
  <c r="G8" i="2" l="1"/>
  <c r="F12" i="2"/>
  <c r="C12" i="2"/>
  <c r="F14" i="2" l="1"/>
  <c r="H8" i="2"/>
  <c r="G12" i="2"/>
  <c r="I8" i="2" l="1"/>
  <c r="I12" i="2" s="1"/>
  <c r="H12" i="2"/>
</calcChain>
</file>

<file path=xl/sharedStrings.xml><?xml version="1.0" encoding="utf-8"?>
<sst xmlns="http://schemas.openxmlformats.org/spreadsheetml/2006/main" count="29" uniqueCount="26">
  <si>
    <t>Plant</t>
  </si>
  <si>
    <t>Year 1</t>
  </si>
  <si>
    <t>Year 2</t>
  </si>
  <si>
    <t>Year 3</t>
  </si>
  <si>
    <t>Year 4</t>
  </si>
  <si>
    <t>Year 5</t>
  </si>
  <si>
    <t>a</t>
  </si>
  <si>
    <t>b</t>
  </si>
  <si>
    <t>c</t>
  </si>
  <si>
    <t>f</t>
  </si>
  <si>
    <t>g</t>
  </si>
  <si>
    <t>d</t>
  </si>
  <si>
    <t>e</t>
  </si>
  <si>
    <t>Applied to Ratemaking Years as Follows:</t>
  </si>
  <si>
    <t>A</t>
  </si>
  <si>
    <t>B</t>
  </si>
  <si>
    <t>C</t>
  </si>
  <si>
    <t>Rate Base Increase</t>
  </si>
  <si>
    <t>&gt;&gt;&gt;</t>
  </si>
  <si>
    <t>Non-Plant</t>
  </si>
  <si>
    <t>Washington Regulatory Liability</t>
  </si>
  <si>
    <t>Reflects the first five years of Plant EDIT amortization at a rate intended not to exceed an ARAM normalization speed limit</t>
  </si>
  <si>
    <t>NW Natural - Deferred Tax Remeasurement</t>
  </si>
  <si>
    <t xml:space="preserve">Reflects straight-line amortization over ten years </t>
  </si>
  <si>
    <t>Increase to rate base in this general rate case proceeding - Equal to half of the first three years of total amortization.</t>
  </si>
  <si>
    <t>Summary of Washington Rate Base Increase from Deferred Tax Remeasurement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</si>
</sst>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_(&quot;$&quot;* #,##0.000_);_(&quot;$&quot;* \(#,##0.000\);_(&quot;$&quot;* &quot;-&quot;??_);_(@_)"/>
    <numFmt numFmtId="168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165" fontId="0" fillId="2" borderId="0" xfId="0" applyNumberFormat="1" applyFill="1"/>
    <xf numFmtId="164" fontId="0" fillId="2" borderId="1" xfId="1" applyNumberFormat="1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166" fontId="0" fillId="2" borderId="0" xfId="0" applyNumberFormat="1" applyFill="1"/>
    <xf numFmtId="166" fontId="0" fillId="2" borderId="0" xfId="2" applyNumberFormat="1" applyFont="1" applyFill="1"/>
    <xf numFmtId="166" fontId="0" fillId="2" borderId="0" xfId="1" applyNumberFormat="1" applyFont="1" applyFill="1"/>
    <xf numFmtId="166" fontId="0" fillId="2" borderId="1" xfId="1" applyNumberFormat="1" applyFont="1" applyFill="1" applyBorder="1"/>
    <xf numFmtId="166" fontId="0" fillId="2" borderId="0" xfId="1" applyNumberFormat="1" applyFont="1" applyFill="1" applyBorder="1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167" fontId="0" fillId="2" borderId="0" xfId="2" applyNumberFormat="1" applyFont="1" applyFill="1"/>
    <xf numFmtId="167" fontId="0" fillId="2" borderId="0" xfId="1" applyNumberFormat="1" applyFont="1" applyFill="1"/>
    <xf numFmtId="168" fontId="0" fillId="2" borderId="0" xfId="1" applyNumberFormat="1" applyFont="1" applyFill="1"/>
    <xf numFmtId="167" fontId="0" fillId="2" borderId="0" xfId="0" applyNumberFormat="1" applyFill="1"/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tabSelected="1" view="pageLayout" zoomScaleNormal="100" workbookViewId="0">
      <selection activeCell="I4" sqref="I4"/>
    </sheetView>
  </sheetViews>
  <sheetFormatPr defaultRowHeight="14.4" x14ac:dyDescent="0.3"/>
  <cols>
    <col min="1" max="1" width="6.33203125" style="2" customWidth="1"/>
    <col min="2" max="2" width="22.6640625" style="2" bestFit="1" customWidth="1"/>
    <col min="3" max="3" width="15.109375" style="2" customWidth="1"/>
    <col min="4" max="4" width="2.33203125" style="2" customWidth="1"/>
    <col min="5" max="7" width="13" style="2" customWidth="1"/>
    <col min="8" max="8" width="13" style="7" customWidth="1"/>
    <col min="9" max="9" width="13" style="2" customWidth="1"/>
    <col min="10" max="10" width="2.77734375" style="2" customWidth="1"/>
    <col min="11" max="11" width="12.109375" style="2" bestFit="1" customWidth="1"/>
    <col min="12" max="12" width="11.109375" style="2" bestFit="1" customWidth="1"/>
    <col min="13" max="16384" width="8.88671875" style="2"/>
  </cols>
  <sheetData>
    <row r="1" spans="1:12" x14ac:dyDescent="0.3">
      <c r="A1" s="14" t="s">
        <v>22</v>
      </c>
    </row>
    <row r="2" spans="1:12" x14ac:dyDescent="0.3">
      <c r="A2" s="14" t="s">
        <v>25</v>
      </c>
      <c r="B2" s="13"/>
    </row>
    <row r="4" spans="1:12" x14ac:dyDescent="0.3">
      <c r="B4" s="6" t="s">
        <v>6</v>
      </c>
      <c r="C4" s="6" t="s">
        <v>7</v>
      </c>
      <c r="D4" s="6"/>
      <c r="E4" s="6" t="s">
        <v>8</v>
      </c>
      <c r="F4" s="6" t="s">
        <v>11</v>
      </c>
      <c r="G4" s="6" t="s">
        <v>12</v>
      </c>
      <c r="H4" s="6" t="s">
        <v>9</v>
      </c>
      <c r="I4" s="6" t="s">
        <v>10</v>
      </c>
      <c r="L4" s="6"/>
    </row>
    <row r="5" spans="1:12" ht="25.8" customHeight="1" x14ac:dyDescent="0.3">
      <c r="A5" s="6"/>
      <c r="C5" s="20" t="s">
        <v>20</v>
      </c>
      <c r="D5" s="15"/>
      <c r="J5" s="3"/>
    </row>
    <row r="6" spans="1:12" ht="30" customHeight="1" x14ac:dyDescent="0.3">
      <c r="A6" s="6"/>
      <c r="C6" s="20"/>
      <c r="D6" s="15"/>
      <c r="E6" s="21" t="s">
        <v>13</v>
      </c>
      <c r="F6" s="21"/>
      <c r="G6" s="21"/>
      <c r="H6" s="21"/>
      <c r="I6" s="21"/>
    </row>
    <row r="7" spans="1:12" ht="30" customHeight="1" x14ac:dyDescent="0.3">
      <c r="A7" s="6"/>
      <c r="C7" s="20"/>
      <c r="D7" s="15"/>
      <c r="E7" s="5" t="s">
        <v>1</v>
      </c>
      <c r="F7" s="5" t="s">
        <v>2</v>
      </c>
      <c r="G7" s="5" t="s">
        <v>3</v>
      </c>
      <c r="H7" s="5" t="s">
        <v>4</v>
      </c>
      <c r="I7" s="5" t="s">
        <v>5</v>
      </c>
    </row>
    <row r="8" spans="1:12" x14ac:dyDescent="0.3">
      <c r="A8" s="6">
        <v>1</v>
      </c>
      <c r="B8" s="1" t="s">
        <v>0</v>
      </c>
      <c r="C8" s="16">
        <v>14.592000000000001</v>
      </c>
      <c r="D8" s="9"/>
      <c r="E8" s="16">
        <v>0.4</v>
      </c>
      <c r="F8" s="16">
        <f t="shared" ref="F8:I8" si="0">E8</f>
        <v>0.4</v>
      </c>
      <c r="G8" s="16">
        <f t="shared" si="0"/>
        <v>0.4</v>
      </c>
      <c r="H8" s="16">
        <f t="shared" si="0"/>
        <v>0.4</v>
      </c>
      <c r="I8" s="16">
        <f t="shared" si="0"/>
        <v>0.4</v>
      </c>
      <c r="J8" s="14" t="s">
        <v>14</v>
      </c>
    </row>
    <row r="9" spans="1:12" x14ac:dyDescent="0.3">
      <c r="A9" s="6">
        <v>2</v>
      </c>
      <c r="B9" s="1" t="s">
        <v>19</v>
      </c>
      <c r="C9" s="17">
        <v>-0.31900000000000001</v>
      </c>
      <c r="D9" s="10"/>
      <c r="E9" s="18">
        <f>ROUND(C9/10,3)</f>
        <v>-3.2000000000000001E-2</v>
      </c>
      <c r="F9" s="18">
        <f>E9</f>
        <v>-3.2000000000000001E-2</v>
      </c>
      <c r="G9" s="18">
        <f>F9</f>
        <v>-3.2000000000000001E-2</v>
      </c>
      <c r="H9" s="18">
        <f>G9</f>
        <v>-3.2000000000000001E-2</v>
      </c>
      <c r="I9" s="18">
        <f>H9</f>
        <v>-3.2000000000000001E-2</v>
      </c>
      <c r="J9" s="14" t="s">
        <v>15</v>
      </c>
    </row>
    <row r="10" spans="1:12" x14ac:dyDescent="0.3">
      <c r="A10" s="6"/>
      <c r="B10" s="1"/>
      <c r="C10" s="11"/>
      <c r="D10" s="12"/>
      <c r="E10" s="4"/>
      <c r="F10" s="4"/>
      <c r="G10" s="4"/>
      <c r="H10" s="4"/>
      <c r="I10" s="4"/>
      <c r="J10" s="14"/>
    </row>
    <row r="11" spans="1:12" x14ac:dyDescent="0.3">
      <c r="A11" s="6"/>
      <c r="H11" s="2"/>
    </row>
    <row r="12" spans="1:12" x14ac:dyDescent="0.3">
      <c r="A12" s="6">
        <v>4</v>
      </c>
      <c r="C12" s="8">
        <f>SUM(C8:C11)</f>
        <v>14.273</v>
      </c>
      <c r="D12" s="8"/>
      <c r="E12" s="19">
        <f>SUM(E8:E11)</f>
        <v>0.36799999999999999</v>
      </c>
      <c r="F12" s="19">
        <f t="shared" ref="F12:I12" si="1">SUM(F8:F11)</f>
        <v>0.36799999999999999</v>
      </c>
      <c r="G12" s="19">
        <f t="shared" si="1"/>
        <v>0.36799999999999999</v>
      </c>
      <c r="H12" s="19">
        <f t="shared" si="1"/>
        <v>0.36799999999999999</v>
      </c>
      <c r="I12" s="19">
        <f t="shared" si="1"/>
        <v>0.36799999999999999</v>
      </c>
    </row>
    <row r="13" spans="1:12" x14ac:dyDescent="0.3">
      <c r="A13" s="6"/>
      <c r="H13" s="2"/>
    </row>
    <row r="14" spans="1:12" x14ac:dyDescent="0.3">
      <c r="A14" s="6">
        <v>5</v>
      </c>
      <c r="B14" s="2" t="s">
        <v>17</v>
      </c>
      <c r="C14" s="1" t="s">
        <v>18</v>
      </c>
      <c r="D14" s="1"/>
      <c r="F14" s="19">
        <f>SUM(E12:G12)/2</f>
        <v>0.55200000000000005</v>
      </c>
      <c r="G14" s="19"/>
      <c r="H14" s="2"/>
      <c r="J14" s="14" t="s">
        <v>16</v>
      </c>
    </row>
    <row r="15" spans="1:12" x14ac:dyDescent="0.3">
      <c r="A15" s="6"/>
      <c r="H15" s="2"/>
    </row>
    <row r="16" spans="1:12" x14ac:dyDescent="0.3">
      <c r="A16" s="6"/>
      <c r="H16" s="2"/>
    </row>
    <row r="17" spans="1:8" x14ac:dyDescent="0.3">
      <c r="A17" s="5" t="s">
        <v>14</v>
      </c>
      <c r="B17" s="2" t="s">
        <v>21</v>
      </c>
      <c r="H17" s="2"/>
    </row>
    <row r="18" spans="1:8" x14ac:dyDescent="0.3">
      <c r="A18" s="5" t="s">
        <v>15</v>
      </c>
      <c r="B18" s="2" t="s">
        <v>23</v>
      </c>
      <c r="H18" s="2"/>
    </row>
    <row r="19" spans="1:8" x14ac:dyDescent="0.3">
      <c r="A19" s="5" t="s">
        <v>16</v>
      </c>
      <c r="B19" s="2" t="s">
        <v>24</v>
      </c>
    </row>
    <row r="20" spans="1:8" x14ac:dyDescent="0.3">
      <c r="A20" s="6"/>
    </row>
  </sheetData>
  <mergeCells count="2">
    <mergeCell ref="C5:C7"/>
    <mergeCell ref="E6:I6"/>
  </mergeCells>
  <printOptions horizontalCentered="1"/>
  <pageMargins left="0.25" right="0.25" top="0.57499999999999996" bottom="0" header="0" footer="0"/>
  <pageSetup orientation="landscape" horizontalDpi="4294967295" verticalDpi="4294967295" r:id="rId1"/>
  <headerFooter>
    <oddHeader>&amp;R&amp;"Times New Roman,Regular"&amp;12Exh. SRB-5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2018-12-31T08:00:00+00:00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7DA39CE-9A0F-449A-88B9-19F47208D8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35A334-4E01-4845-9835-910A28F7E756}"/>
</file>

<file path=customXml/itemProps3.xml><?xml version="1.0" encoding="utf-8"?>
<ds:datastoreItem xmlns:ds="http://schemas.openxmlformats.org/officeDocument/2006/customXml" ds:itemID="{9D0FC4B2-3DB5-4B66-A910-E6AD588B7612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93C523C-9CFA-4939-9B39-346192C16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RateBaseAdjFromAmortization</vt:lpstr>
      <vt:lpstr>RateBaseAdjFromAmortization!Print_Area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 Base Adjustment From Amortization of EDIT</dc:title>
  <dc:creator>Borgerson, Sean</dc:creator>
  <cp:lastModifiedBy>Lee, Erica N</cp:lastModifiedBy>
  <cp:lastPrinted>2018-12-13T22:38:17Z</cp:lastPrinted>
  <dcterms:created xsi:type="dcterms:W3CDTF">2018-08-30T19:42:47Z</dcterms:created>
  <dcterms:modified xsi:type="dcterms:W3CDTF">2018-12-21T20:44:33Z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