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04.  CORRECTED July 2021\"/>
    </mc:Choice>
  </mc:AlternateContent>
  <bookViews>
    <workbookView xWindow="1878" yWindow="0" windowWidth="25206" windowHeight="11245" activeTab="1"/>
  </bookViews>
  <sheets>
    <sheet name="1. Energy Assistance July"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D11" i="1"/>
  <c r="D13" i="1" s="1"/>
  <c r="E12" i="1" l="1"/>
  <c r="E10" i="1"/>
  <c r="E9" i="1"/>
  <c r="G13" i="1" l="1"/>
  <c r="F13" i="1"/>
  <c r="E11" i="1" l="1"/>
  <c r="E13" i="1" s="1"/>
  <c r="C11" i="1"/>
  <c r="C13" i="1" s="1"/>
</calcChain>
</file>

<file path=xl/sharedStrings.xml><?xml version="1.0" encoding="utf-8"?>
<sst xmlns="http://schemas.openxmlformats.org/spreadsheetml/2006/main" count="55" uniqueCount="36">
  <si>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</si>
  <si>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</si>
  <si>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</si>
  <si>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</si>
  <si>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</si>
  <si>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</si>
  <si>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</si>
  <si>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</si>
  <si>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</si>
  <si>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</si>
  <si>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</si>
  <si>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</si>
  <si>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</si>
  <si>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</si>
  <si>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</si>
  <si>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</si>
  <si>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</si>
  <si>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</si>
  <si>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</si>
  <si>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</si>
  <si>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</si>
  <si>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</si>
  <si>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</si>
  <si>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</si>
  <si>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</si>
  <si>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</si>
  <si>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</si>
  <si>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</si>
  <si>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</si>
  <si>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</si>
  <si>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</si>
  <si>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ENERGY ASSISTANCE DISTRIBUTED BETWEEN 7/1/2021 - 7/31/2021</t>
  </si>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</sst>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i/>
      <sz val="9"/>
      <color theme="1"/>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42" fontId="4" fillId="0" borderId="12" xfId="2" applyNumberFormat="1" applyFont="1" applyBorder="1" applyAlignment="1">
      <alignment horizontal="center" vertical="center"/>
    </xf>
    <xf numFmtId="42" fontId="4" fillId="0" borderId="12" xfId="0" applyNumberFormat="1" applyFont="1" applyBorder="1" applyAlignment="1">
      <alignment horizontal="center" vertical="center"/>
    </xf>
    <xf numFmtId="42" fontId="4" fillId="0" borderId="12" xfId="2" applyNumberFormat="1" applyFont="1" applyBorder="1" applyAlignment="1">
      <alignment horizontal="center" vertical="center" wrapText="1"/>
    </xf>
    <xf numFmtId="0" fontId="5" fillId="4" borderId="12" xfId="0" applyFont="1" applyFill="1" applyBorder="1"/>
    <xf numFmtId="42" fontId="4" fillId="0" borderId="14" xfId="2" applyNumberFormat="1" applyFont="1" applyBorder="1" applyAlignment="1">
      <alignment horizontal="center" vertical="center"/>
    </xf>
    <xf numFmtId="42" fontId="4" fillId="0" borderId="14" xfId="0" applyNumberFormat="1" applyFont="1" applyBorder="1" applyAlignment="1">
      <alignment horizontal="center" vertical="center"/>
    </xf>
    <xf numFmtId="42" fontId="4" fillId="0" borderId="14" xfId="2" applyNumberFormat="1" applyFont="1" applyBorder="1" applyAlignment="1">
      <alignment horizontal="center" vertical="center" wrapText="1"/>
    </xf>
    <xf numFmtId="0" fontId="5" fillId="4" borderId="16" xfId="0" applyFont="1" applyFill="1" applyBorder="1"/>
    <xf numFmtId="42" fontId="5" fillId="0" borderId="16" xfId="2" applyNumberFormat="1" applyFont="1" applyBorder="1"/>
    <xf numFmtId="42" fontId="5" fillId="0" borderId="16" xfId="0" applyNumberFormat="1" applyFont="1" applyBorder="1" applyAlignment="1">
      <alignment horizontal="center" vertical="center"/>
    </xf>
    <xf numFmtId="0" fontId="5" fillId="4" borderId="17" xfId="0" applyFont="1" applyFill="1" applyBorder="1"/>
    <xf numFmtId="3" fontId="4" fillId="0" borderId="17" xfId="0" applyNumberFormat="1" applyFont="1" applyBorder="1"/>
    <xf numFmtId="3" fontId="4" fillId="0" borderId="18" xfId="0" applyNumberFormat="1" applyFont="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42" fontId="4" fillId="0" borderId="19" xfId="2" applyNumberFormat="1" applyFont="1" applyBorder="1"/>
    <xf numFmtId="0" fontId="9" fillId="2" borderId="0" xfId="0" applyFont="1" applyFill="1"/>
    <xf numFmtId="0" fontId="5" fillId="2" borderId="0" xfId="0" applyFont="1" applyFill="1" applyAlignment="1">
      <alignment horizontal="center" vertical="center"/>
    </xf>
    <xf numFmtId="42" fontId="4" fillId="5" borderId="12" xfId="2" applyNumberFormat="1" applyFont="1" applyFill="1" applyBorder="1" applyAlignment="1">
      <alignment horizontal="center" vertical="center"/>
    </xf>
    <xf numFmtId="42" fontId="4" fillId="5" borderId="14" xfId="2" applyNumberFormat="1" applyFont="1" applyFill="1" applyBorder="1" applyAlignment="1">
      <alignment horizontal="center" vertical="center"/>
    </xf>
    <xf numFmtId="42" fontId="4" fillId="0" borderId="19" xfId="0" applyNumberFormat="1" applyFont="1" applyBorder="1"/>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1" fontId="4" fillId="0" borderId="17" xfId="1" applyNumberFormat="1" applyFont="1" applyBorder="1"/>
    <xf numFmtId="41" fontId="4" fillId="5" borderId="17" xfId="1" applyNumberFormat="1" applyFont="1" applyFill="1" applyBorder="1" applyAlignment="1">
      <alignment horizontal="center"/>
    </xf>
    <xf numFmtId="42" fontId="5" fillId="5" borderId="16" xfId="2" applyNumberFormat="1" applyFont="1" applyFill="1" applyBorder="1" applyAlignment="1">
      <alignment horizontal="center"/>
    </xf>
    <xf numFmtId="42" fontId="4" fillId="5" borderId="19" xfId="2" applyNumberFormat="1" applyFont="1" applyFill="1" applyBorder="1" applyAlignment="1">
      <alignment horizontal="center"/>
    </xf>
    <xf numFmtId="42" fontId="10" fillId="0" borderId="21" xfId="2" applyNumberFormat="1" applyFont="1" applyBorder="1"/>
    <xf numFmtId="42" fontId="10" fillId="0" borderId="19" xfId="2" applyNumberFormat="1" applyFont="1" applyBorder="1"/>
    <xf numFmtId="42" fontId="10" fillId="0" borderId="19" xfId="2" applyNumberFormat="1" applyFont="1" applyBorder="1" applyAlignment="1">
      <alignment wrapText="1"/>
    </xf>
    <xf numFmtId="0" fontId="5" fillId="4" borderId="1" xfId="0" applyFont="1" applyFill="1" applyBorder="1" applyAlignment="1">
      <alignment horizontal="center" vertical="center"/>
    </xf>
    <xf numFmtId="42" fontId="10" fillId="0" borderId="21" xfId="2" applyNumberFormat="1" applyFont="1" applyBorder="1" applyAlignment="1">
      <alignment wrapText="1"/>
    </xf>
    <xf numFmtId="42" fontId="4" fillId="2" borderId="17" xfId="2" applyNumberFormat="1" applyFont="1" applyFill="1" applyBorder="1"/>
    <xf numFmtId="42" fontId="4" fillId="2" borderId="17" xfId="2" applyNumberFormat="1" applyFont="1" applyFill="1" applyBorder="1" applyAlignment="1">
      <alignment wrapText="1"/>
    </xf>
    <xf numFmtId="42" fontId="4" fillId="2" borderId="22" xfId="2" applyNumberFormat="1" applyFont="1" applyFill="1" applyBorder="1"/>
    <xf numFmtId="42" fontId="4" fillId="2" borderId="22" xfId="2" applyNumberFormat="1" applyFont="1" applyFill="1" applyBorder="1" applyAlignment="1">
      <alignment wrapText="1"/>
    </xf>
    <xf numFmtId="17" fontId="12" fillId="4" borderId="21" xfId="0" applyNumberFormat="1" applyFont="1" applyFill="1" applyBorder="1"/>
    <xf numFmtId="17" fontId="12" fillId="4" borderId="17" xfId="0" applyNumberFormat="1" applyFont="1" applyFill="1" applyBorder="1"/>
    <xf numFmtId="17" fontId="12" fillId="4" borderId="19" xfId="0" applyNumberFormat="1" applyFont="1" applyFill="1" applyBorder="1"/>
    <xf numFmtId="41" fontId="10" fillId="0" borderId="21" xfId="1" applyNumberFormat="1" applyFont="1" applyBorder="1"/>
    <xf numFmtId="41" fontId="10" fillId="0" borderId="19" xfId="1" applyNumberFormat="1" applyFont="1" applyBorder="1"/>
    <xf numFmtId="41" fontId="10" fillId="0" borderId="21" xfId="1" applyNumberFormat="1" applyFont="1" applyBorder="1" applyAlignment="1"/>
    <xf numFmtId="41" fontId="10" fillId="0" borderId="19" xfId="1" applyNumberFormat="1" applyFont="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1" xfId="0" applyFont="1" applyFill="1" applyBorder="1" applyAlignment="1">
      <alignment horizontal="center"/>
    </xf>
    <xf numFmtId="0" fontId="11"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2"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9"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F25" sqref="F25"/>
    </sheetView>
  </sheetViews>
  <sheetFormatPr defaultColWidth="9.109375" defaultRowHeight="15.05" x14ac:dyDescent="0.3"/>
  <cols>
    <col min="1" max="1" width="9.109375" style="1"/>
    <col min="2" max="2" width="23.44140625" style="1" bestFit="1" customWidth="1"/>
    <col min="3" max="6" width="18.6640625" style="1" customWidth="1"/>
    <col min="7" max="7" width="24.6640625" style="1" customWidth="1"/>
    <col min="8" max="16384" width="9.109375" style="1"/>
  </cols>
  <sheetData>
    <row r="1" spans="1:7" ht="15.65" thickBot="1" x14ac:dyDescent="0.35">
      <c r="B1" s="2" t="s">
        <v>0</v>
      </c>
    </row>
    <row r="2" spans="1:7" x14ac:dyDescent="0.3">
      <c r="B2" s="3">
        <v>1</v>
      </c>
      <c r="C2" s="55" t="s">
        <v>28</v>
      </c>
      <c r="D2" s="56"/>
      <c r="E2" s="56"/>
      <c r="F2" s="56"/>
      <c r="G2" s="56"/>
    </row>
    <row r="3" spans="1:7" ht="15.65" thickBot="1" x14ac:dyDescent="0.35"/>
    <row r="4" spans="1:7" x14ac:dyDescent="0.3">
      <c r="A4" s="4"/>
      <c r="C4" s="57" t="s">
        <v>31</v>
      </c>
      <c r="D4" s="58"/>
      <c r="E4" s="58"/>
      <c r="F4" s="58"/>
      <c r="G4" s="59"/>
    </row>
    <row r="5" spans="1:7" ht="15.65" thickBot="1" x14ac:dyDescent="0.35">
      <c r="A5" s="4"/>
      <c r="B5"/>
      <c r="C5" s="60"/>
      <c r="D5" s="61"/>
      <c r="E5" s="61"/>
      <c r="F5" s="61"/>
      <c r="G5" s="62"/>
    </row>
    <row r="6" spans="1:7" ht="16" customHeight="1" thickBot="1" x14ac:dyDescent="0.35">
      <c r="A6" s="4"/>
      <c r="B6" s="4"/>
      <c r="C6" s="63" t="s">
        <v>1</v>
      </c>
      <c r="D6" s="64"/>
      <c r="E6" s="65"/>
      <c r="F6" s="68">
        <v>44378</v>
      </c>
      <c r="G6" s="76"/>
    </row>
    <row r="7" spans="1:7" ht="15.85" customHeight="1" thickBot="1" x14ac:dyDescent="0.35">
      <c r="A7" s="4"/>
      <c r="B7" s="4"/>
      <c r="C7" s="68">
        <v>44378</v>
      </c>
      <c r="D7" s="69"/>
      <c r="E7" s="70" t="s">
        <v>4</v>
      </c>
      <c r="F7" s="72" t="s">
        <v>2</v>
      </c>
      <c r="G7" s="74" t="s">
        <v>3</v>
      </c>
    </row>
    <row r="8" spans="1:7" ht="26.95" thickBot="1" x14ac:dyDescent="0.35">
      <c r="A8" s="4"/>
      <c r="B8" s="4"/>
      <c r="C8" s="33" t="s">
        <v>12</v>
      </c>
      <c r="D8" s="34" t="s">
        <v>11</v>
      </c>
      <c r="E8" s="71"/>
      <c r="F8" s="73"/>
      <c r="G8" s="75"/>
    </row>
    <row r="9" spans="1:7" ht="15.85" customHeight="1" thickBot="1" x14ac:dyDescent="0.35">
      <c r="A9" s="4"/>
      <c r="B9" s="7" t="s">
        <v>5</v>
      </c>
      <c r="C9" s="8">
        <v>437142</v>
      </c>
      <c r="D9" s="30">
        <v>319405</v>
      </c>
      <c r="E9" s="9">
        <f>SUM(C9:D9)</f>
        <v>756547</v>
      </c>
      <c r="F9" s="66" t="s">
        <v>6</v>
      </c>
      <c r="G9" s="10">
        <v>698571</v>
      </c>
    </row>
    <row r="10" spans="1:7" ht="15.65" thickBot="1" x14ac:dyDescent="0.35">
      <c r="A10" s="4"/>
      <c r="B10" s="11" t="s">
        <v>7</v>
      </c>
      <c r="C10" s="12">
        <v>64868</v>
      </c>
      <c r="D10" s="31">
        <v>50266</v>
      </c>
      <c r="E10" s="13">
        <f>SUM(C10:D10)</f>
        <v>115134</v>
      </c>
      <c r="F10" s="67"/>
      <c r="G10" s="14">
        <v>77166</v>
      </c>
    </row>
    <row r="11" spans="1:7" ht="15.65" thickTop="1" x14ac:dyDescent="0.3">
      <c r="A11" s="4"/>
      <c r="B11" s="15" t="s">
        <v>8</v>
      </c>
      <c r="C11" s="16">
        <f>SUM(C9:C10)</f>
        <v>502010</v>
      </c>
      <c r="D11" s="37">
        <f>SUM(D9:D10)</f>
        <v>369671</v>
      </c>
      <c r="E11" s="17">
        <f>SUM(E9:E10)</f>
        <v>871681</v>
      </c>
      <c r="F11" s="16">
        <v>1478486</v>
      </c>
      <c r="G11" s="16">
        <f>SUM(G9:G10)</f>
        <v>775737</v>
      </c>
    </row>
    <row r="12" spans="1:7" x14ac:dyDescent="0.3">
      <c r="A12" s="4"/>
      <c r="B12" s="18" t="s">
        <v>9</v>
      </c>
      <c r="C12" s="35">
        <v>1377</v>
      </c>
      <c r="D12" s="36">
        <v>572</v>
      </c>
      <c r="E12" s="20">
        <f>SUM(C12:D12)</f>
        <v>1949</v>
      </c>
      <c r="F12" s="19">
        <v>2527</v>
      </c>
      <c r="G12" s="19">
        <v>1375</v>
      </c>
    </row>
    <row r="13" spans="1:7" ht="15.65" thickBot="1" x14ac:dyDescent="0.35">
      <c r="A13" s="4"/>
      <c r="B13" s="21" t="s">
        <v>10</v>
      </c>
      <c r="C13" s="32">
        <f>C11/C12</f>
        <v>364.5679012345679</v>
      </c>
      <c r="D13" s="38">
        <f>D11/D12</f>
        <v>646.27797202797206</v>
      </c>
      <c r="E13" s="27">
        <f t="shared" ref="E13:G13" si="0">E11/E12</f>
        <v>447.24525397639815</v>
      </c>
      <c r="F13" s="32">
        <f t="shared" si="0"/>
        <v>585.07558369608228</v>
      </c>
      <c r="G13" s="32">
        <f t="shared" si="0"/>
        <v>564.17236363636368</v>
      </c>
    </row>
    <row r="14" spans="1:7" x14ac:dyDescent="0.3">
      <c r="A14" s="4"/>
      <c r="B14" s="4"/>
      <c r="C14" s="4"/>
      <c r="D14" s="4"/>
      <c r="E14" s="4"/>
    </row>
    <row r="15" spans="1:7" x14ac:dyDescent="0.3">
      <c r="A15" s="4"/>
      <c r="B15" s="4"/>
      <c r="C15" s="4"/>
      <c r="D15" s="4"/>
      <c r="E15" s="4"/>
    </row>
    <row r="16" spans="1:7" x14ac:dyDescent="0.3">
      <c r="A16" s="4"/>
      <c r="B16" s="4"/>
      <c r="C16" s="4"/>
      <c r="D16" s="4"/>
      <c r="E16" s="4"/>
    </row>
    <row r="17" spans="1:6" x14ac:dyDescent="0.3">
      <c r="A17" s="4"/>
      <c r="B17" s="4"/>
      <c r="C17" s="4"/>
      <c r="D17" s="4"/>
      <c r="E17" s="4"/>
    </row>
    <row r="18" spans="1:6" x14ac:dyDescent="0.3">
      <c r="A18" s="4"/>
      <c r="B18" s="4"/>
      <c r="C18" s="4"/>
      <c r="D18" s="4"/>
      <c r="E18" s="4"/>
    </row>
    <row r="19" spans="1:6" x14ac:dyDescent="0.3">
      <c r="A19" s="4"/>
      <c r="B19" s="4"/>
      <c r="C19" s="4"/>
      <c r="D19" s="4"/>
      <c r="E19" s="4"/>
    </row>
    <row r="20" spans="1:6" x14ac:dyDescent="0.3">
      <c r="A20" s="4"/>
      <c r="B20" s="4"/>
      <c r="C20" s="4"/>
      <c r="D20" s="4"/>
      <c r="E20" s="4"/>
    </row>
    <row r="21" spans="1:6" x14ac:dyDescent="0.3">
      <c r="A21" s="4"/>
      <c r="B21" s="4"/>
      <c r="C21" s="4"/>
      <c r="D21" s="4"/>
      <c r="E21" s="4"/>
    </row>
    <row r="22" spans="1:6" x14ac:dyDescent="0.3">
      <c r="A22" s="4"/>
      <c r="B22" s="4"/>
      <c r="C22" s="4"/>
      <c r="D22" s="4"/>
      <c r="E22" s="4"/>
    </row>
    <row r="23" spans="1:6" x14ac:dyDescent="0.3">
      <c r="A23" s="4"/>
      <c r="B23" s="4"/>
      <c r="C23" s="4"/>
      <c r="D23" s="4"/>
      <c r="E23" s="4"/>
    </row>
    <row r="24" spans="1:6" x14ac:dyDescent="0.3">
      <c r="A24" s="4"/>
      <c r="B24" s="4"/>
      <c r="C24" s="4"/>
      <c r="D24" s="4"/>
      <c r="E24" s="4"/>
    </row>
    <row r="28" spans="1:6" x14ac:dyDescent="0.3">
      <c r="F28" s="1" t="s">
        <v>35</v>
      </c>
    </row>
  </sheetData>
  <mergeCells count="9">
    <mergeCell ref="C2:G2"/>
    <mergeCell ref="C4:G5"/>
    <mergeCell ref="C6:E6"/>
    <mergeCell ref="F9:F10"/>
    <mergeCell ref="C7:D7"/>
    <mergeCell ref="E7:E8"/>
    <mergeCell ref="F7:F8"/>
    <mergeCell ref="G7:G8"/>
    <mergeCell ref="F6:G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tabSelected="1" workbookViewId="0">
      <selection activeCell="J9" sqref="J9"/>
    </sheetView>
  </sheetViews>
  <sheetFormatPr defaultColWidth="9.109375" defaultRowHeight="13.15" x14ac:dyDescent="0.25"/>
  <cols>
    <col min="1" max="1" width="5.6640625" style="4" customWidth="1"/>
    <col min="2" max="2" width="9.109375" style="4"/>
    <col min="3" max="3" width="21.6640625" style="4" customWidth="1"/>
    <col min="4" max="6" width="16.6640625" style="4" customWidth="1"/>
    <col min="7" max="7" width="16.6640625" style="25" customWidth="1"/>
    <col min="8" max="8" width="2.6640625" style="4" customWidth="1"/>
    <col min="9" max="9" width="12" style="4" bestFit="1" customWidth="1"/>
    <col min="10" max="10" width="12.5546875" style="4" bestFit="1" customWidth="1"/>
    <col min="11" max="16384" width="9.109375" style="4"/>
  </cols>
  <sheetData>
    <row r="2" spans="2:17" x14ac:dyDescent="0.25">
      <c r="B2" s="28" t="s">
        <v>29</v>
      </c>
    </row>
    <row r="3" spans="2:17" ht="13.8" thickBot="1" x14ac:dyDescent="0.3">
      <c r="C3" s="24"/>
    </row>
    <row r="4" spans="2:17" ht="39.950000000000003" customHeight="1" thickBot="1" x14ac:dyDescent="0.3">
      <c r="B4" s="78" t="s">
        <v>20</v>
      </c>
      <c r="C4" s="81" t="s">
        <v>23</v>
      </c>
      <c r="D4" s="81"/>
      <c r="E4" s="81"/>
      <c r="F4" s="81"/>
      <c r="G4" s="81"/>
      <c r="H4" s="28"/>
      <c r="I4" s="84" t="s">
        <v>30</v>
      </c>
      <c r="J4" s="84"/>
      <c r="K4" s="84"/>
      <c r="L4" s="84"/>
      <c r="M4" s="84"/>
      <c r="N4" s="84"/>
      <c r="O4" s="84"/>
      <c r="P4" s="84"/>
      <c r="Q4" s="84"/>
    </row>
    <row r="5" spans="2:17" ht="16" customHeight="1" thickBot="1" x14ac:dyDescent="0.3">
      <c r="B5" s="79"/>
      <c r="C5" s="85" t="s">
        <v>13</v>
      </c>
      <c r="D5" s="83">
        <v>44378</v>
      </c>
      <c r="E5" s="83"/>
      <c r="F5" s="83"/>
      <c r="G5" s="83"/>
      <c r="I5" s="84"/>
      <c r="J5" s="84"/>
      <c r="K5" s="84"/>
      <c r="L5" s="84"/>
      <c r="M5" s="84"/>
      <c r="N5" s="84"/>
      <c r="O5" s="84"/>
      <c r="P5" s="84"/>
      <c r="Q5" s="84"/>
    </row>
    <row r="6" spans="2:17" ht="26.95" thickBot="1" x14ac:dyDescent="0.3">
      <c r="B6" s="79"/>
      <c r="C6" s="85"/>
      <c r="D6" s="6" t="s">
        <v>14</v>
      </c>
      <c r="E6" s="6" t="s">
        <v>15</v>
      </c>
      <c r="F6" s="6" t="s">
        <v>16</v>
      </c>
      <c r="G6" s="5" t="s">
        <v>19</v>
      </c>
      <c r="I6" s="84"/>
      <c r="J6" s="84"/>
      <c r="K6" s="84"/>
      <c r="L6" s="84"/>
      <c r="M6" s="84"/>
      <c r="N6" s="84"/>
      <c r="O6" s="84"/>
      <c r="P6" s="84"/>
      <c r="Q6" s="84"/>
    </row>
    <row r="7" spans="2:17" x14ac:dyDescent="0.25">
      <c r="B7" s="79"/>
      <c r="C7" s="22" t="s">
        <v>18</v>
      </c>
      <c r="D7" s="51">
        <v>2683</v>
      </c>
      <c r="E7" s="51">
        <v>1177</v>
      </c>
      <c r="F7" s="51">
        <v>4446</v>
      </c>
      <c r="G7" s="53">
        <v>20181</v>
      </c>
      <c r="I7" s="84"/>
      <c r="J7" s="84"/>
      <c r="K7" s="84"/>
      <c r="L7" s="84"/>
      <c r="M7" s="84"/>
      <c r="N7" s="84"/>
      <c r="O7" s="84"/>
      <c r="P7" s="84"/>
      <c r="Q7" s="84"/>
    </row>
    <row r="8" spans="2:17" ht="13.8" thickBot="1" x14ac:dyDescent="0.3">
      <c r="B8" s="80"/>
      <c r="C8" s="23" t="s">
        <v>17</v>
      </c>
      <c r="D8" s="52">
        <v>37953</v>
      </c>
      <c r="E8" s="52">
        <v>18548</v>
      </c>
      <c r="F8" s="52">
        <v>55017</v>
      </c>
      <c r="G8" s="54">
        <v>203365</v>
      </c>
      <c r="I8" s="84"/>
      <c r="J8" s="84"/>
      <c r="K8" s="84"/>
      <c r="L8" s="84"/>
      <c r="M8" s="84"/>
      <c r="N8" s="84"/>
      <c r="O8" s="84"/>
      <c r="P8" s="84"/>
      <c r="Q8" s="84"/>
    </row>
    <row r="10" spans="2:17" ht="13.8" thickBot="1" x14ac:dyDescent="0.3">
      <c r="C10" s="26"/>
    </row>
    <row r="11" spans="2:17" ht="39.950000000000003" customHeight="1" thickBot="1" x14ac:dyDescent="0.3">
      <c r="B11" s="78" t="s">
        <v>21</v>
      </c>
      <c r="C11" s="81" t="s">
        <v>24</v>
      </c>
      <c r="D11" s="81"/>
      <c r="E11" s="81"/>
      <c r="F11" s="81"/>
      <c r="G11" s="81"/>
      <c r="I11" s="84" t="s">
        <v>26</v>
      </c>
      <c r="J11" s="84"/>
      <c r="K11" s="84"/>
      <c r="L11" s="84"/>
      <c r="M11" s="84"/>
      <c r="N11" s="84"/>
      <c r="O11" s="84"/>
      <c r="P11" s="84"/>
      <c r="Q11" s="84"/>
    </row>
    <row r="12" spans="2:17" ht="16" customHeight="1" thickBot="1" x14ac:dyDescent="0.3">
      <c r="B12" s="79"/>
      <c r="C12" s="85" t="s">
        <v>13</v>
      </c>
      <c r="D12" s="83">
        <v>44378</v>
      </c>
      <c r="E12" s="83"/>
      <c r="F12" s="83"/>
      <c r="G12" s="83"/>
      <c r="I12" s="84"/>
      <c r="J12" s="84"/>
      <c r="K12" s="84"/>
      <c r="L12" s="84"/>
      <c r="M12" s="84"/>
      <c r="N12" s="84"/>
      <c r="O12" s="84"/>
      <c r="P12" s="84"/>
      <c r="Q12" s="84"/>
    </row>
    <row r="13" spans="2:17" ht="26.95" thickBot="1" x14ac:dyDescent="0.3">
      <c r="B13" s="79"/>
      <c r="C13" s="85"/>
      <c r="D13" s="6" t="s">
        <v>14</v>
      </c>
      <c r="E13" s="6" t="s">
        <v>15</v>
      </c>
      <c r="F13" s="6" t="s">
        <v>16</v>
      </c>
      <c r="G13" s="5" t="s">
        <v>19</v>
      </c>
      <c r="I13" s="84"/>
      <c r="J13" s="84"/>
      <c r="K13" s="84"/>
      <c r="L13" s="84"/>
      <c r="M13" s="84"/>
      <c r="N13" s="84"/>
      <c r="O13" s="84"/>
      <c r="P13" s="84"/>
      <c r="Q13" s="84"/>
    </row>
    <row r="14" spans="2:17" ht="15.05" customHeight="1" x14ac:dyDescent="0.25">
      <c r="B14" s="79"/>
      <c r="C14" s="22" t="s">
        <v>18</v>
      </c>
      <c r="D14" s="39">
        <v>2607628</v>
      </c>
      <c r="E14" s="39">
        <v>1514675</v>
      </c>
      <c r="F14" s="39">
        <v>12186601</v>
      </c>
      <c r="G14" s="43">
        <v>28847569</v>
      </c>
      <c r="I14" s="84"/>
      <c r="J14" s="84"/>
      <c r="K14" s="84"/>
      <c r="L14" s="84"/>
      <c r="M14" s="84"/>
      <c r="N14" s="84"/>
      <c r="O14" s="84"/>
      <c r="P14" s="84"/>
      <c r="Q14" s="84"/>
    </row>
    <row r="15" spans="2:17" ht="16" customHeight="1" thickBot="1" x14ac:dyDescent="0.3">
      <c r="B15" s="80"/>
      <c r="C15" s="23" t="s">
        <v>17</v>
      </c>
      <c r="D15" s="40">
        <v>9182620</v>
      </c>
      <c r="E15" s="40">
        <v>6889660</v>
      </c>
      <c r="F15" s="40">
        <v>42135653</v>
      </c>
      <c r="G15" s="41">
        <v>73870210</v>
      </c>
      <c r="I15" s="84"/>
      <c r="J15" s="84"/>
      <c r="K15" s="84"/>
      <c r="L15" s="84"/>
      <c r="M15" s="84"/>
      <c r="N15" s="84"/>
      <c r="O15" s="84"/>
      <c r="P15" s="84"/>
      <c r="Q15" s="84"/>
    </row>
    <row r="16" spans="2:17" x14ac:dyDescent="0.25">
      <c r="B16" s="29"/>
    </row>
    <row r="17" spans="2:17" ht="13.8" thickBot="1" x14ac:dyDescent="0.3">
      <c r="B17" s="29"/>
    </row>
    <row r="18" spans="2:17" ht="39.950000000000003" customHeight="1" thickBot="1" x14ac:dyDescent="0.3">
      <c r="B18" s="78" t="s">
        <v>22</v>
      </c>
      <c r="C18" s="81" t="s">
        <v>25</v>
      </c>
      <c r="D18" s="81"/>
      <c r="E18" s="81"/>
      <c r="F18" s="81"/>
      <c r="G18" s="81"/>
      <c r="H18" s="28"/>
      <c r="I18" s="84" t="s">
        <v>27</v>
      </c>
      <c r="J18" s="84"/>
      <c r="K18" s="84"/>
      <c r="L18" s="84"/>
      <c r="M18" s="84"/>
      <c r="N18" s="84"/>
      <c r="O18" s="84"/>
      <c r="P18" s="84"/>
      <c r="Q18" s="84"/>
    </row>
    <row r="19" spans="2:17" ht="13.8" thickBot="1" x14ac:dyDescent="0.3">
      <c r="B19" s="79"/>
      <c r="C19" s="85" t="s">
        <v>13</v>
      </c>
      <c r="D19" s="83">
        <v>44378</v>
      </c>
      <c r="E19" s="83"/>
      <c r="F19" s="83"/>
      <c r="G19" s="83"/>
      <c r="I19" s="84"/>
      <c r="J19" s="84"/>
      <c r="K19" s="84"/>
      <c r="L19" s="84"/>
      <c r="M19" s="84"/>
      <c r="N19" s="84"/>
      <c r="O19" s="84"/>
      <c r="P19" s="84"/>
      <c r="Q19" s="84"/>
    </row>
    <row r="20" spans="2:17" ht="26.95" thickBot="1" x14ac:dyDescent="0.3">
      <c r="B20" s="79"/>
      <c r="C20" s="85"/>
      <c r="D20" s="6" t="s">
        <v>14</v>
      </c>
      <c r="E20" s="6" t="s">
        <v>15</v>
      </c>
      <c r="F20" s="6" t="s">
        <v>16</v>
      </c>
      <c r="G20" s="5" t="s">
        <v>19</v>
      </c>
      <c r="I20" s="84"/>
      <c r="J20" s="84"/>
      <c r="K20" s="84"/>
      <c r="L20" s="84"/>
      <c r="M20" s="84"/>
      <c r="N20" s="84"/>
      <c r="O20" s="84"/>
      <c r="P20" s="84"/>
      <c r="Q20" s="84"/>
    </row>
    <row r="21" spans="2:17" ht="13.8" thickBot="1" x14ac:dyDescent="0.3">
      <c r="B21" s="80"/>
      <c r="C21" s="23" t="s">
        <v>17</v>
      </c>
      <c r="D21" s="40">
        <v>1282172</v>
      </c>
      <c r="E21" s="40">
        <v>959458</v>
      </c>
      <c r="F21" s="40">
        <v>4302636</v>
      </c>
      <c r="G21" s="41">
        <v>8117114</v>
      </c>
      <c r="I21" s="84"/>
      <c r="J21" s="84"/>
      <c r="K21" s="84"/>
      <c r="L21" s="84"/>
      <c r="M21" s="84"/>
      <c r="N21" s="84"/>
      <c r="O21" s="84"/>
      <c r="P21" s="84"/>
      <c r="Q21" s="84"/>
    </row>
    <row r="23" spans="2:17" ht="13.8" thickBot="1" x14ac:dyDescent="0.3"/>
    <row r="24" spans="2:17" ht="13.8" thickBot="1" x14ac:dyDescent="0.3">
      <c r="B24" s="78" t="s">
        <v>22</v>
      </c>
      <c r="C24" s="81" t="s">
        <v>25</v>
      </c>
      <c r="D24" s="81"/>
      <c r="E24" s="81"/>
      <c r="F24" s="81"/>
      <c r="G24" s="81"/>
    </row>
    <row r="25" spans="2:17" ht="13.8" thickBot="1" x14ac:dyDescent="0.3">
      <c r="B25" s="79"/>
      <c r="C25" s="82" t="s">
        <v>33</v>
      </c>
      <c r="D25" s="83" t="s">
        <v>32</v>
      </c>
      <c r="E25" s="83"/>
      <c r="F25" s="83"/>
      <c r="G25" s="83"/>
    </row>
    <row r="26" spans="2:17" ht="26.95" thickBot="1" x14ac:dyDescent="0.3">
      <c r="B26" s="79"/>
      <c r="C26" s="82"/>
      <c r="D26" s="42" t="s">
        <v>14</v>
      </c>
      <c r="E26" s="42" t="s">
        <v>15</v>
      </c>
      <c r="F26" s="42" t="s">
        <v>16</v>
      </c>
      <c r="G26" s="5" t="s">
        <v>19</v>
      </c>
      <c r="I26" s="77" t="s">
        <v>34</v>
      </c>
      <c r="J26" s="77"/>
      <c r="K26" s="77"/>
      <c r="L26" s="77"/>
      <c r="M26" s="77"/>
      <c r="N26" s="77"/>
      <c r="O26" s="77"/>
      <c r="P26" s="77"/>
      <c r="Q26" s="77"/>
    </row>
    <row r="27" spans="2:17" ht="13.8" thickBot="1" x14ac:dyDescent="0.3">
      <c r="B27" s="80"/>
      <c r="C27" s="48">
        <v>44287</v>
      </c>
      <c r="D27" s="39">
        <v>2199571</v>
      </c>
      <c r="E27" s="39">
        <v>1477987</v>
      </c>
      <c r="F27" s="39">
        <v>5585608</v>
      </c>
      <c r="G27" s="43">
        <v>12098229</v>
      </c>
      <c r="I27" s="77"/>
      <c r="J27" s="77"/>
      <c r="K27" s="77"/>
      <c r="L27" s="77"/>
      <c r="M27" s="77"/>
      <c r="N27" s="77"/>
      <c r="O27" s="77"/>
      <c r="P27" s="77"/>
      <c r="Q27" s="77"/>
    </row>
    <row r="28" spans="2:17" x14ac:dyDescent="0.25">
      <c r="C28" s="49">
        <v>44317</v>
      </c>
      <c r="D28" s="44">
        <v>1568071</v>
      </c>
      <c r="E28" s="44">
        <v>1190613</v>
      </c>
      <c r="F28" s="44">
        <v>4099091</v>
      </c>
      <c r="G28" s="45">
        <v>8767658</v>
      </c>
      <c r="I28" s="77"/>
      <c r="J28" s="77"/>
      <c r="K28" s="77"/>
      <c r="L28" s="77"/>
      <c r="M28" s="77"/>
      <c r="N28" s="77"/>
      <c r="O28" s="77"/>
      <c r="P28" s="77"/>
      <c r="Q28" s="77"/>
    </row>
    <row r="29" spans="2:17" x14ac:dyDescent="0.25">
      <c r="C29" s="49">
        <v>44348</v>
      </c>
      <c r="D29" s="46">
        <v>1248334</v>
      </c>
      <c r="E29" s="46">
        <v>1104199</v>
      </c>
      <c r="F29" s="46">
        <v>4161978</v>
      </c>
      <c r="G29" s="47">
        <v>8298973</v>
      </c>
      <c r="I29" s="77"/>
      <c r="J29" s="77"/>
      <c r="K29" s="77"/>
      <c r="L29" s="77"/>
      <c r="M29" s="77"/>
      <c r="N29" s="77"/>
      <c r="O29" s="77"/>
      <c r="P29" s="77"/>
      <c r="Q29" s="77"/>
    </row>
    <row r="30" spans="2:17" ht="13.8" thickBot="1" x14ac:dyDescent="0.3">
      <c r="C30" s="50">
        <v>44378</v>
      </c>
      <c r="D30" s="40">
        <v>1282172</v>
      </c>
      <c r="E30" s="40">
        <v>959458</v>
      </c>
      <c r="F30" s="40">
        <v>4302636</v>
      </c>
      <c r="G30" s="41">
        <v>8117114</v>
      </c>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2021-08-30T07:00:00+00:00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5A4AB808-4835-44F0-9337-3B52CE37EF8F}"/>
</file>

<file path=customXml/itemProps2.xml><?xml version="1.0" encoding="utf-8"?>
<ds:datastoreItem xmlns:ds="http://schemas.openxmlformats.org/officeDocument/2006/customXml" ds:itemID="{259F1781-1A85-4942-836F-8308192191FD}"/>
</file>

<file path=customXml/itemProps3.xml><?xml version="1.0" encoding="utf-8"?>
<ds:datastoreItem xmlns:ds="http://schemas.openxmlformats.org/officeDocument/2006/customXml" ds:itemID="{F0079765-DE6F-48D6-8723-B38C18B5017D}"/>
</file>

<file path=customXml/itemProps4.xml><?xml version="1.0" encoding="utf-8"?>
<ds:datastoreItem xmlns:ds="http://schemas.openxmlformats.org/officeDocument/2006/customXml" ds:itemID="{D4871F1B-1125-4328-9A07-AA9DB1367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July</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2021-08-30T23:24:11Z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