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ates215\OneDrive - Washington State Executive Branch Agencies\2019\Monthly Dockets\May\13\UE-011570\"/>
    </mc:Choice>
  </mc:AlternateContent>
  <bookViews>
    <workbookView xWindow="0" yWindow="135" windowWidth="20100" windowHeight="8475"/>
  </bookViews>
  <sheets>
    <sheet name="Summary- Detailed" sheetId="1" r:id="rId1"/>
    <sheet name="Schedule_B" sheetId="2" r:id="rId2"/>
  </sheets>
  <externalReferences>
    <externalReference r:id="rId3"/>
  </externalReferences>
  <definedNames>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ex1" hidden="1">{#N/A,#N/A,FALSE,"Summ";#N/A,#N/A,FALSE,"General"}</definedName>
    <definedName name="__new1" hidden="1">{#N/A,#N/A,FALSE,"Summ";#N/A,#N/A,FALSE,"General"}</definedName>
    <definedName name="__six6" localSheetId="1" hidden="1">{#N/A,#N/A,FALSE,"CRPT";#N/A,#N/A,FALSE,"TREND";#N/A,#N/A,FALSE,"%Curve"}</definedName>
    <definedName name="__six6" hidden="1">{#N/A,#N/A,FALSE,"CRPT";#N/A,#N/A,FALSE,"TREND";#N/A,#N/A,FALSE,"%Curve"}</definedName>
    <definedName name="__www1" localSheetId="1" hidden="1">{#N/A,#N/A,FALSE,"schA"}</definedName>
    <definedName name="__www1" hidden="1">{#N/A,#N/A,FALSE,"schA"}</definedName>
    <definedName name="_ex1" localSheetId="1" hidden="1">{#N/A,#N/A,FALSE,"Summ";#N/A,#N/A,FALSE,"General"}</definedName>
    <definedName name="_ex1" hidden="1">{#N/A,#N/A,FALSE,"Summ";#N/A,#N/A,FALSE,"General"}</definedName>
    <definedName name="_Key1" hidden="1">#REF!</definedName>
    <definedName name="_Key2" hidden="1">#REF!</definedName>
    <definedName name="_new1" localSheetId="1" hidden="1">{#N/A,#N/A,FALSE,"Summ";#N/A,#N/A,FALSE,"General"}</definedName>
    <definedName name="_new1" hidden="1">{#N/A,#N/A,FALSE,"Summ";#N/A,#N/A,FALSE,"General"}</definedName>
    <definedName name="_Order1" hidden="1">255</definedName>
    <definedName name="_Order2" hidden="1">255</definedName>
    <definedName name="_Regression_Int" hidden="1">1</definedName>
    <definedName name="_six6" localSheetId="1" hidden="1">{#N/A,#N/A,FALSE,"CRPT";#N/A,#N/A,FALSE,"TREND";#N/A,#N/A,FALSE,"%Curve"}</definedName>
    <definedName name="_six6" hidden="1">{#N/A,#N/A,FALSE,"CRPT";#N/A,#N/A,FALSE,"TREND";#N/A,#N/A,FALSE,"%Curve"}</definedName>
    <definedName name="_Sort" hidden="1">#REF!</definedName>
    <definedName name="_www1" localSheetId="1" hidden="1">{#N/A,#N/A,FALSE,"schA"}</definedName>
    <definedName name="_www1" hidden="1">{#N/A,#N/A,FALSE,"schA"}</definedName>
    <definedName name="a" localSheetId="1" hidden="1">{#N/A,#N/A,FALSE,"Coversheet";#N/A,#N/A,FALSE,"QA"}</definedName>
    <definedName name="a" hidden="1">{#N/A,#N/A,FALSE,"Coversheet";#N/A,#N/A,FALSE,"QA"}</definedName>
    <definedName name="AccessDatabase" hidden="1">"I:\COMTREL\FINICLE\TradeSummary.mdb"</definedName>
    <definedName name="AS2DocOpenMode" hidden="1">"AS2DocumentEdit"</definedName>
    <definedName name="b" localSheetId="1" hidden="1">{#N/A,#N/A,FALSE,"Coversheet";#N/A,#N/A,FALSE,"QA"}</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localSheetId="1" hidden="1">{#N/A,#N/A,FALSE,"Coversheet";#N/A,#N/A,FALSE,"QA"}</definedName>
    <definedName name="DELETE01" hidden="1">{#N/A,#N/A,FALSE,"Coversheet";#N/A,#N/A,FALSE,"QA"}</definedName>
    <definedName name="DELETE02" localSheetId="1" hidden="1">{#N/A,#N/A,FALSE,"Schedule F";#N/A,#N/A,FALSE,"Schedule G"}</definedName>
    <definedName name="DELETE02" hidden="1">{#N/A,#N/A,FALSE,"Schedule F";#N/A,#N/A,FALSE,"Schedule G"}</definedName>
    <definedName name="Delete06" localSheetId="1" hidden="1">{#N/A,#N/A,FALSE,"Coversheet";#N/A,#N/A,FALSE,"QA"}</definedName>
    <definedName name="Delete06" hidden="1">{#N/A,#N/A,FALSE,"Coversheet";#N/A,#N/A,FALSE,"QA"}</definedName>
    <definedName name="Delete09" localSheetId="1" hidden="1">{#N/A,#N/A,FALSE,"Coversheet";#N/A,#N/A,FALSE,"QA"}</definedName>
    <definedName name="Delete09" hidden="1">{#N/A,#N/A,FALSE,"Coversheet";#N/A,#N/A,FALSE,"QA"}</definedName>
    <definedName name="Delete1" localSheetId="1" hidden="1">{#N/A,#N/A,FALSE,"Coversheet";#N/A,#N/A,FALSE,"QA"}</definedName>
    <definedName name="Delete1" hidden="1">{#N/A,#N/A,FALSE,"Coversheet";#N/A,#N/A,FALSE,"QA"}</definedName>
    <definedName name="Delete10" localSheetId="1" hidden="1">{#N/A,#N/A,FALSE,"Schedule F";#N/A,#N/A,FALSE,"Schedule G"}</definedName>
    <definedName name="Delete10" hidden="1">{#N/A,#N/A,FALSE,"Schedule F";#N/A,#N/A,FALSE,"Schedule G"}</definedName>
    <definedName name="Delete21" localSheetId="1" hidden="1">{#N/A,#N/A,FALSE,"Coversheet";#N/A,#N/A,FALSE,"QA"}</definedName>
    <definedName name="Delete21" hidden="1">{#N/A,#N/A,FALSE,"Coversheet";#N/A,#N/A,FALSE,"QA"}</definedName>
    <definedName name="DFIT" localSheetId="1" hidden="1">{#N/A,#N/A,FALSE,"Coversheet";#N/A,#N/A,FALSE,"QA"}</definedName>
    <definedName name="DFIT" hidden="1">{#N/A,#N/A,FALSE,"Coversheet";#N/A,#N/A,FALSE,"QA"}</definedName>
    <definedName name="ee" localSheetId="1" hidden="1">{#N/A,#N/A,FALSE,"Month ";#N/A,#N/A,FALSE,"YTD";#N/A,#N/A,FALSE,"12 mo ended"}</definedName>
    <definedName name="ee" hidden="1">{#N/A,#N/A,FALSE,"Month ";#N/A,#N/A,FALSE,"YTD";#N/A,#N/A,FALSE,"12 mo ended"}</definedName>
    <definedName name="Estimate" localSheetId="1" hidden="1">{#N/A,#N/A,FALSE,"Summ";#N/A,#N/A,FALSE,"General"}</definedName>
    <definedName name="Estimate" hidden="1">{#N/A,#N/A,FALSE,"Summ";#N/A,#N/A,FALSE,"General"}</definedName>
    <definedName name="ex" localSheetId="1" hidden="1">{#N/A,#N/A,FALSE,"Summ";#N/A,#N/A,FALSE,"General"}</definedName>
    <definedName name="ex" hidden="1">{#N/A,#N/A,FALSE,"Summ";#N/A,#N/A,FALSE,"General"}</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 hidden="1">{#N/A,#N/A,FALSE,"Coversheet";#N/A,#N/A,FALSE,"QA"}</definedName>
    <definedName name="HELP" hidden="1">{#N/A,#N/A,FALSE,"Coversheet";#N/A,#N/A,FALSE,"QA"}</definedName>
    <definedName name="HTML_CodePage" hidden="1">1252</definedName>
    <definedName name="HTML_Control" localSheetId="1"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1"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1"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 hidden="1">{#N/A,#N/A,FALSE,"Summ";#N/A,#N/A,FALSE,"General"}</definedName>
    <definedName name="jfkljsdkljiejgr" hidden="1">{#N/A,#N/A,FALSE,"Summ";#N/A,#N/A,FALSE,"General"}</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1" hidden="1">{#N/A,#N/A,FALSE,"Coversheet";#N/A,#N/A,FALSE,"QA"}</definedName>
    <definedName name="lookup" hidden="1">{#N/A,#N/A,FALSE,"Coversheet";#N/A,#N/A,FALSE,"QA"}</definedName>
    <definedName name="Miller" localSheetId="1" hidden="1">{#N/A,#N/A,FALSE,"Expenditures";#N/A,#N/A,FALSE,"Property Placed In-Service";#N/A,#N/A,FALSE,"CWIP Balances"}</definedName>
    <definedName name="Miller" hidden="1">{#N/A,#N/A,FALSE,"Expenditures";#N/A,#N/A,FALSE,"Property Placed In-Service";#N/A,#N/A,FALSE,"CWIP Balances"}</definedName>
    <definedName name="new" localSheetId="1" hidden="1">{#N/A,#N/A,FALSE,"Summ";#N/A,#N/A,FALSE,"General"}</definedName>
    <definedName name="new" hidden="1">{#N/A,#N/A,FALSE,"Summ";#N/A,#N/A,FALSE,"General"}</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localSheetId="1" hidden="1">{#N/A,#N/A,FALSE,"Coversheet";#N/A,#N/A,FALSE,"QA"}</definedName>
    <definedName name="q" hidden="1">{#N/A,#N/A,FALSE,"Coversheet";#N/A,#N/A,FALSE,"QA"}</definedName>
    <definedName name="qqq" localSheetId="1" hidden="1">{#N/A,#N/A,FALSE,"schA"}</definedName>
    <definedName name="qqq" hidden="1">{#N/A,#N/A,FALSE,"schA"}</definedName>
    <definedName name="SAPBEXhrIndnt" hidden="1">"Wide"</definedName>
    <definedName name="SAPsysID" hidden="1">"708C5W7SBKP804JT78WJ0JNKI"</definedName>
    <definedName name="SAPwbID" hidden="1">"ARS"</definedName>
    <definedName name="sdlfhsdlhfkl" localSheetId="1" hidden="1">{#N/A,#N/A,FALSE,"Summ";#N/A,#N/A,FALSE,"General"}</definedName>
    <definedName name="sdlfhsdlhfkl" hidden="1">{#N/A,#N/A,FALSE,"Summ";#N/A,#N/A,FALSE,"General"}</definedName>
    <definedName name="seven" localSheetId="1" hidden="1">{#N/A,#N/A,FALSE,"CRPT";#N/A,#N/A,FALSE,"TREND";#N/A,#N/A,FALSE,"%Curve"}</definedName>
    <definedName name="seven" hidden="1">{#N/A,#N/A,FALSE,"CRPT";#N/A,#N/A,FALSE,"TREND";#N/A,#N/A,FALSE,"%Curve"}</definedName>
    <definedName name="six" localSheetId="1" hidden="1">{#N/A,#N/A,FALSE,"Drill Sites";"WP 212",#N/A,FALSE,"MWAG EOR";"WP 213",#N/A,FALSE,"MWAG EOR";#N/A,#N/A,FALSE,"Misc. Facility";#N/A,#N/A,FALSE,"WWTP"}</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t" localSheetId="1" hidden="1">{#N/A,#N/A,FALSE,"CESTSUM";#N/A,#N/A,FALSE,"est sum A";#N/A,#N/A,FALSE,"est detail A"}</definedName>
    <definedName name="t" hidden="1">{#N/A,#N/A,FALSE,"CESTSUM";#N/A,#N/A,FALSE,"est sum A";#N/A,#N/A,FALSE,"est detail A"}</definedName>
    <definedName name="tem" localSheetId="1" hidden="1">{#N/A,#N/A,FALSE,"Summ";#N/A,#N/A,FALSE,"General"}</definedName>
    <definedName name="tem" hidden="1">{#N/A,#N/A,FALSE,"Summ";#N/A,#N/A,FALSE,"General"}</definedName>
    <definedName name="TEMP" localSheetId="1" hidden="1">{#N/A,#N/A,FALSE,"Summ";#N/A,#N/A,FALSE,"General"}</definedName>
    <definedName name="TEMP" hidden="1">{#N/A,#N/A,FALSE,"Summ";#N/A,#N/A,FALSE,"General"}</definedName>
    <definedName name="Temp1" localSheetId="1" hidden="1">{#N/A,#N/A,FALSE,"CESTSUM";#N/A,#N/A,FALSE,"est sum A";#N/A,#N/A,FALSE,"est detail A"}</definedName>
    <definedName name="Temp1" hidden="1">{#N/A,#N/A,FALSE,"CESTSUM";#N/A,#N/A,FALSE,"est sum A";#N/A,#N/A,FALSE,"est detail A"}</definedName>
    <definedName name="temp2" localSheetId="1" hidden="1">{#N/A,#N/A,FALSE,"CESTSUM";#N/A,#N/A,FALSE,"est sum A";#N/A,#N/A,FALSE,"est detail A"}</definedName>
    <definedName name="temp2" hidden="1">{#N/A,#N/A,FALSE,"CESTSUM";#N/A,#N/A,FALSE,"est sum A";#N/A,#N/A,FALSE,"est detail A"}</definedName>
    <definedName name="tr" localSheetId="1"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localSheetId="1"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 hidden="1">{#N/A,#N/A,FALSE,"Coversheet";#N/A,#N/A,FALSE,"QA"}</definedName>
    <definedName name="v" hidden="1">{#N/A,#N/A,FALSE,"Coversheet";#N/A,#N/A,FALSE,"QA"}</definedName>
    <definedName name="Value" localSheetId="1" hidden="1">{#N/A,#N/A,FALSE,"Summ";#N/A,#N/A,FALSE,"General"}</definedName>
    <definedName name="Value" hidden="1">{#N/A,#N/A,FALSE,"Summ";#N/A,#N/A,FALSE,"General"}</definedName>
    <definedName name="w" localSheetId="1" hidden="1">{#N/A,#N/A,FALSE,"Schedule F";#N/A,#N/A,FALSE,"Schedule G"}</definedName>
    <definedName name="w" hidden="1">{#N/A,#N/A,FALSE,"Schedule F";#N/A,#N/A,FALSE,"Schedule G"}</definedName>
    <definedName name="we" localSheetId="1" hidden="1">{#N/A,#N/A,FALSE,"Pg 6b CustCount_Gas";#N/A,#N/A,FALSE,"QA";#N/A,#N/A,FALSE,"Report";#N/A,#N/A,FALSE,"forecast"}</definedName>
    <definedName name="we" hidden="1">{#N/A,#N/A,FALSE,"Pg 6b CustCount_Gas";#N/A,#N/A,FALSE,"QA";#N/A,#N/A,FALSE,"Report";#N/A,#N/A,FALSE,"forecast"}</definedName>
    <definedName name="WH" localSheetId="1" hidden="1">{#N/A,#N/A,FALSE,"Coversheet";#N/A,#N/A,FALSE,"QA"}</definedName>
    <definedName name="WH" hidden="1">{#N/A,#N/A,FALSE,"Coversheet";#N/A,#N/A,FALSE,"QA"}</definedName>
    <definedName name="wrn.1._.Bi._.Monthly._.CR." localSheetId="1"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 hidden="1">{#N/A,#N/A,FALSE,"CRPT";#N/A,#N/A,FALSE,"TREND";#N/A,#N/A,FALSE,"%Curve"}</definedName>
    <definedName name="wrn.AAI." hidden="1">{#N/A,#N/A,FALSE,"CRPT";#N/A,#N/A,FALSE,"TREND";#N/A,#N/A,FALSE,"%Curve"}</definedName>
    <definedName name="wrn.AAI._.Report." localSheetId="1" hidden="1">{#N/A,#N/A,FALSE,"CRPT";#N/A,#N/A,FALSE,"TREND";#N/A,#N/A,FALSE,"% CURVE"}</definedName>
    <definedName name="wrn.AAI._.Report." hidden="1">{#N/A,#N/A,FALSE,"CRPT";#N/A,#N/A,FALSE,"TREND";#N/A,#N/A,FALSE,"% CURVE"}</definedName>
    <definedName name="wrn.Anvil." localSheetId="1"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ECR." localSheetId="1" hidden="1">{#N/A,#N/A,FALSE,"schA"}</definedName>
    <definedName name="wrn.ECR." hidden="1">{#N/A,#N/A,FALSE,"schA"}</definedName>
    <definedName name="wrn.ESTIMATE." localSheetId="1" hidden="1">{#N/A,#N/A,FALSE,"CESTSUM";#N/A,#N/A,FALSE,"est sum A";#N/A,#N/A,FALSE,"est detail A"}</definedName>
    <definedName name="wrn.ESTIMATE." hidden="1">{#N/A,#N/A,FALSE,"CESTSUM";#N/A,#N/A,FALSE,"est sum A";#N/A,#N/A,FALSE,"est detail A"}</definedName>
    <definedName name="wrn.Fundamental." localSheetId="1" hidden="1">{#N/A,#N/A,TRUE,"CoverPage";#N/A,#N/A,TRUE,"Gas";#N/A,#N/A,TRUE,"Power";#N/A,#N/A,TRUE,"Historical DJ Mthly Prices"}</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localSheetId="1" hidden="1">{#N/A,#N/A,FALSE,"SUMMARY";#N/A,#N/A,FALSE,"AE7616";#N/A,#N/A,FALSE,"AE7617";#N/A,#N/A,FALSE,"AE7618";#N/A,#N/A,FALSE,"AE7619"}</definedName>
    <definedName name="wrn.IEO." hidden="1">{#N/A,#N/A,FALSE,"SUMMARY";#N/A,#N/A,FALSE,"AE7616";#N/A,#N/A,FALSE,"AE7617";#N/A,#N/A,FALSE,"AE7618";#N/A,#N/A,FALSE,"AE7619"}</definedName>
    <definedName name="wrn.Incentive._.Overhead." localSheetId="1" hidden="1">{#N/A,#N/A,FALSE,"Coversheet";#N/A,#N/A,FALSE,"QA"}</definedName>
    <definedName name="wrn.Incentive._.Overhead." hidden="1">{#N/A,#N/A,FALSE,"Coversheet";#N/A,#N/A,FALSE,"QA"}</definedName>
    <definedName name="wrn.limit_reports." localSheetId="1" hidden="1">{#N/A,#N/A,FALSE,"Schedule F";#N/A,#N/A,FALSE,"Schedule G"}</definedName>
    <definedName name="wrn.limit_reports." hidden="1">{#N/A,#N/A,FALSE,"Schedule F";#N/A,#N/A,FALSE,"Schedule G"}</definedName>
    <definedName name="wrn.MARGIN_WO_QTR." localSheetId="1"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1" hidden="1">{#N/A,#N/A,FALSE,"BASE";#N/A,#N/A,FALSE,"LOOPS";#N/A,#N/A,FALSE,"PLC"}</definedName>
    <definedName name="wrn.Project._.Services." hidden="1">{#N/A,#N/A,FALSE,"BASE";#N/A,#N/A,FALSE,"LOOPS";#N/A,#N/A,FALSE,"PLC"}</definedName>
    <definedName name="wrn.SCHEDULE." localSheetId="1" hidden="1">{#N/A,#N/A,FALSE,"7617 Fab";#N/A,#N/A,FALSE,"7617 NSK"}</definedName>
    <definedName name="wrn.SCHEDULE." hidden="1">{#N/A,#N/A,FALSE,"7617 Fab";#N/A,#N/A,FALSE,"7617 NSK"}</definedName>
    <definedName name="wrn.SLB." localSheetId="1"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 hidden="1">{#N/A,#N/A,FALSE,"2002 Small Tool OH";#N/A,#N/A,FALSE,"QA"}</definedName>
    <definedName name="wrn.Small._.Tools._.Overhead." hidden="1">{#N/A,#N/A,FALSE,"2002 Small Tool OH";#N/A,#N/A,FALSE,"QA"}</definedName>
    <definedName name="wrn.Summary." localSheetId="1" hidden="1">{#N/A,#N/A,FALSE,"Summ";#N/A,#N/A,FALSE,"General"}</definedName>
    <definedName name="wrn.Summary." hidden="1">{#N/A,#N/A,FALSE,"Summ";#N/A,#N/A,FALSE,"General"}</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 hidden="1">{#N/A,#N/A,FALSE,"Expenditures";#N/A,#N/A,FALSE,"Property Placed In-Service";#N/A,#N/A,FALSE,"CWIP Balances"}</definedName>
    <definedName name="wrn.USIM_Data_Abbrev3." hidden="1">{#N/A,#N/A,FALSE,"Expenditures";#N/A,#N/A,FALSE,"Property Placed In-Service";#N/A,#N/A,FALSE,"CWIP Balances"}</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1" hidden="1">{#N/A,#N/A,FALSE,"schA"}</definedName>
    <definedName name="www" hidden="1">{#N/A,#N/A,FALSE,"schA"}</definedName>
    <definedName name="x" localSheetId="1" hidden="1">{#N/A,#N/A,FALSE,"Coversheet";#N/A,#N/A,FALSE,"QA"}</definedName>
    <definedName name="x" hidden="1">{#N/A,#N/A,FALSE,"Coversheet";#N/A,#N/A,FALSE,"QA"}</definedName>
    <definedName name="xx" localSheetId="1"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1" hidden="1">{#N/A,#N/A,FALSE,"Summ";#N/A,#N/A,FALSE,"General"}</definedName>
    <definedName name="yuf" hidden="1">{#N/A,#N/A,FALSE,"Summ";#N/A,#N/A,FALSE,"General"}</definedName>
    <definedName name="z" localSheetId="1" hidden="1">{#N/A,#N/A,FALSE,"Coversheet";#N/A,#N/A,FALSE,"QA"}</definedName>
    <definedName name="z" hidden="1">{#N/A,#N/A,FALSE,"Coversheet";#N/A,#N/A,FALSE,"QA"}</definedName>
  </definedNames>
  <calcPr calcId="152511"/>
</workbook>
</file>

<file path=xl/calcChain.xml><?xml version="1.0" encoding="utf-8"?>
<calcChain xmlns="http://schemas.openxmlformats.org/spreadsheetml/2006/main">
  <c r="R28" i="2" l="1"/>
  <c r="Q27" i="2"/>
  <c r="Q29" i="2" s="1"/>
  <c r="P27" i="2"/>
  <c r="P29" i="2" s="1"/>
  <c r="O27" i="2"/>
  <c r="O29" i="2" s="1"/>
  <c r="N27" i="2"/>
  <c r="N29" i="2" s="1"/>
  <c r="M27" i="2"/>
  <c r="M29" i="2" s="1"/>
  <c r="L27" i="2"/>
  <c r="L29" i="2" s="1"/>
  <c r="K27" i="2"/>
  <c r="K29" i="2" s="1"/>
  <c r="J27" i="2"/>
  <c r="J29" i="2" s="1"/>
  <c r="I27" i="2"/>
  <c r="I29" i="2" s="1"/>
  <c r="H27" i="2"/>
  <c r="H29" i="2" s="1"/>
  <c r="G27" i="2"/>
  <c r="G29" i="2" s="1"/>
  <c r="F27" i="2"/>
  <c r="R20" i="2"/>
  <c r="R19" i="2"/>
  <c r="R15" i="2"/>
  <c r="R14" i="2"/>
  <c r="P16" i="2"/>
  <c r="P21" i="2" s="1"/>
  <c r="H16" i="2"/>
  <c r="H21" i="2" s="1"/>
  <c r="R11" i="2"/>
  <c r="R10" i="2"/>
  <c r="R9" i="2"/>
  <c r="Q16" i="2"/>
  <c r="Q21" i="2" s="1"/>
  <c r="D271" i="1" s="1"/>
  <c r="N16" i="2"/>
  <c r="N21" i="2" s="1"/>
  <c r="M16" i="2"/>
  <c r="M21" i="2" s="1"/>
  <c r="J16" i="2"/>
  <c r="J21" i="2" s="1"/>
  <c r="I16" i="2"/>
  <c r="I21" i="2" s="1"/>
  <c r="D263" i="1" s="1"/>
  <c r="F16" i="2"/>
  <c r="F21" i="2" s="1"/>
  <c r="X271" i="1"/>
  <c r="T271" i="1"/>
  <c r="F271" i="1"/>
  <c r="X270" i="1"/>
  <c r="T270" i="1"/>
  <c r="F270" i="1"/>
  <c r="X269" i="1"/>
  <c r="T269" i="1"/>
  <c r="X268" i="1"/>
  <c r="T268" i="1"/>
  <c r="F268" i="1"/>
  <c r="X267" i="1"/>
  <c r="T267" i="1"/>
  <c r="F267" i="1"/>
  <c r="X266" i="1"/>
  <c r="F266" i="1"/>
  <c r="T265" i="1"/>
  <c r="T264" i="1"/>
  <c r="F264" i="1"/>
  <c r="T263" i="1"/>
  <c r="F263" i="1"/>
  <c r="X262" i="1"/>
  <c r="T262" i="1"/>
  <c r="F262" i="1"/>
  <c r="X261" i="1"/>
  <c r="T261" i="1"/>
  <c r="W260" i="1"/>
  <c r="W261" i="1" s="1"/>
  <c r="W262" i="1" s="1"/>
  <c r="W263" i="1" s="1"/>
  <c r="W264" i="1" s="1"/>
  <c r="W265" i="1" s="1"/>
  <c r="W266" i="1" s="1"/>
  <c r="W267" i="1" s="1"/>
  <c r="W268" i="1" s="1"/>
  <c r="W269" i="1" s="1"/>
  <c r="W270" i="1" s="1"/>
  <c r="W271" i="1" s="1"/>
  <c r="S260" i="1"/>
  <c r="S261" i="1" s="1"/>
  <c r="X260" i="1"/>
  <c r="Y260" i="1" s="1"/>
  <c r="P260" i="1"/>
  <c r="P261" i="1" s="1"/>
  <c r="F260" i="1"/>
  <c r="G260" i="1" s="1"/>
  <c r="T258" i="1"/>
  <c r="L258" i="1"/>
  <c r="H258" i="1"/>
  <c r="X257" i="1"/>
  <c r="T257" i="1"/>
  <c r="H257" i="1"/>
  <c r="L257" i="1" s="1"/>
  <c r="X256" i="1"/>
  <c r="T256" i="1"/>
  <c r="H256" i="1"/>
  <c r="L256" i="1" s="1"/>
  <c r="L255" i="1"/>
  <c r="H255" i="1"/>
  <c r="X254" i="1"/>
  <c r="T254" i="1"/>
  <c r="L254" i="1"/>
  <c r="H254" i="1"/>
  <c r="X253" i="1"/>
  <c r="T253" i="1"/>
  <c r="H253" i="1"/>
  <c r="L253" i="1" s="1"/>
  <c r="X252" i="1"/>
  <c r="T252" i="1"/>
  <c r="H252" i="1"/>
  <c r="L252" i="1" s="1"/>
  <c r="T251" i="1"/>
  <c r="H251" i="1"/>
  <c r="L251" i="1" s="1"/>
  <c r="X250" i="1"/>
  <c r="T250" i="1"/>
  <c r="H250" i="1"/>
  <c r="L250" i="1" s="1"/>
  <c r="X249" i="1"/>
  <c r="T249" i="1"/>
  <c r="L249" i="1"/>
  <c r="H249" i="1"/>
  <c r="X248" i="1"/>
  <c r="T248" i="1"/>
  <c r="K248" i="1"/>
  <c r="K249" i="1" s="1"/>
  <c r="K250" i="1" s="1"/>
  <c r="K251" i="1" s="1"/>
  <c r="K252" i="1" s="1"/>
  <c r="K253" i="1" s="1"/>
  <c r="K254" i="1" s="1"/>
  <c r="K255" i="1" s="1"/>
  <c r="K256" i="1" s="1"/>
  <c r="K257" i="1" s="1"/>
  <c r="K258" i="1" s="1"/>
  <c r="H248" i="1"/>
  <c r="L248" i="1" s="1"/>
  <c r="W247" i="1"/>
  <c r="W248" i="1" s="1"/>
  <c r="W249" i="1" s="1"/>
  <c r="W250" i="1" s="1"/>
  <c r="W251" i="1" s="1"/>
  <c r="W252" i="1" s="1"/>
  <c r="W253" i="1" s="1"/>
  <c r="W254" i="1" s="1"/>
  <c r="W255" i="1" s="1"/>
  <c r="W256" i="1" s="1"/>
  <c r="W257" i="1" s="1"/>
  <c r="W258" i="1" s="1"/>
  <c r="S247" i="1"/>
  <c r="S248" i="1" s="1"/>
  <c r="P247" i="1"/>
  <c r="K247" i="1"/>
  <c r="H247" i="1"/>
  <c r="L247" i="1" s="1"/>
  <c r="M247" i="1" s="1"/>
  <c r="G247" i="1"/>
  <c r="G248" i="1" s="1"/>
  <c r="G249" i="1" s="1"/>
  <c r="G250" i="1" s="1"/>
  <c r="G251" i="1" s="1"/>
  <c r="G252" i="1" s="1"/>
  <c r="G253" i="1" s="1"/>
  <c r="G254" i="1" s="1"/>
  <c r="G255" i="1" s="1"/>
  <c r="G256" i="1" s="1"/>
  <c r="G257" i="1" s="1"/>
  <c r="G258" i="1" s="1"/>
  <c r="E247" i="1"/>
  <c r="E248" i="1" s="1"/>
  <c r="E249" i="1" s="1"/>
  <c r="X243" i="1"/>
  <c r="T243" i="1"/>
  <c r="H243" i="1"/>
  <c r="L243" i="1" s="1"/>
  <c r="T242" i="1"/>
  <c r="H242" i="1"/>
  <c r="L242" i="1" s="1"/>
  <c r="X241" i="1"/>
  <c r="T241" i="1"/>
  <c r="H241" i="1"/>
  <c r="L241" i="1" s="1"/>
  <c r="X240" i="1"/>
  <c r="T240" i="1"/>
  <c r="H240" i="1"/>
  <c r="L240" i="1" s="1"/>
  <c r="X239" i="1"/>
  <c r="T239" i="1"/>
  <c r="H239" i="1"/>
  <c r="L239" i="1" s="1"/>
  <c r="T238" i="1"/>
  <c r="L238" i="1"/>
  <c r="H238" i="1"/>
  <c r="X237" i="1"/>
  <c r="T237" i="1"/>
  <c r="H237" i="1"/>
  <c r="L237" i="1" s="1"/>
  <c r="X236" i="1"/>
  <c r="T236" i="1"/>
  <c r="H236" i="1"/>
  <c r="L236" i="1" s="1"/>
  <c r="X235" i="1"/>
  <c r="T235" i="1"/>
  <c r="H235" i="1"/>
  <c r="L235" i="1" s="1"/>
  <c r="X234" i="1"/>
  <c r="T234" i="1"/>
  <c r="H234" i="1"/>
  <c r="L234" i="1" s="1"/>
  <c r="X233" i="1"/>
  <c r="T233" i="1"/>
  <c r="H233" i="1"/>
  <c r="L233" i="1" s="1"/>
  <c r="X232" i="1"/>
  <c r="Y232" i="1" s="1"/>
  <c r="W232" i="1"/>
  <c r="W233" i="1" s="1"/>
  <c r="W234" i="1" s="1"/>
  <c r="W235" i="1" s="1"/>
  <c r="W236" i="1" s="1"/>
  <c r="W237" i="1" s="1"/>
  <c r="W238" i="1" s="1"/>
  <c r="W239" i="1" s="1"/>
  <c r="W240" i="1" s="1"/>
  <c r="W241" i="1" s="1"/>
  <c r="W242" i="1" s="1"/>
  <c r="W243" i="1" s="1"/>
  <c r="S232" i="1"/>
  <c r="S233" i="1" s="1"/>
  <c r="S234" i="1" s="1"/>
  <c r="S235" i="1" s="1"/>
  <c r="P232" i="1"/>
  <c r="K232" i="1"/>
  <c r="K233" i="1" s="1"/>
  <c r="K234" i="1" s="1"/>
  <c r="K235" i="1" s="1"/>
  <c r="K236" i="1" s="1"/>
  <c r="K237" i="1" s="1"/>
  <c r="K238" i="1" s="1"/>
  <c r="K239" i="1" s="1"/>
  <c r="K240" i="1" s="1"/>
  <c r="K241" i="1" s="1"/>
  <c r="K242" i="1" s="1"/>
  <c r="K243" i="1" s="1"/>
  <c r="I232" i="1"/>
  <c r="H232" i="1"/>
  <c r="L232" i="1" s="1"/>
  <c r="M232" i="1" s="1"/>
  <c r="G232" i="1"/>
  <c r="G233" i="1" s="1"/>
  <c r="G234" i="1" s="1"/>
  <c r="G235" i="1" s="1"/>
  <c r="G236" i="1" s="1"/>
  <c r="G237" i="1" s="1"/>
  <c r="G238" i="1" s="1"/>
  <c r="G239" i="1" s="1"/>
  <c r="G240" i="1" s="1"/>
  <c r="G241" i="1" s="1"/>
  <c r="G242" i="1" s="1"/>
  <c r="G243" i="1" s="1"/>
  <c r="E232" i="1"/>
  <c r="E233" i="1" s="1"/>
  <c r="X228" i="1"/>
  <c r="T228" i="1"/>
  <c r="H228" i="1"/>
  <c r="L228" i="1" s="1"/>
  <c r="X227" i="1"/>
  <c r="T227" i="1"/>
  <c r="H227" i="1"/>
  <c r="L227" i="1" s="1"/>
  <c r="X226" i="1"/>
  <c r="T226" i="1"/>
  <c r="L226" i="1"/>
  <c r="H226" i="1"/>
  <c r="X225" i="1"/>
  <c r="T225" i="1"/>
  <c r="H225" i="1"/>
  <c r="L225" i="1" s="1"/>
  <c r="X224" i="1"/>
  <c r="T224" i="1"/>
  <c r="H224" i="1"/>
  <c r="L224" i="1" s="1"/>
  <c r="T223" i="1"/>
  <c r="H223" i="1"/>
  <c r="L223" i="1" s="1"/>
  <c r="X222" i="1"/>
  <c r="T222" i="1"/>
  <c r="H222" i="1"/>
  <c r="L222" i="1" s="1"/>
  <c r="X221" i="1"/>
  <c r="T221" i="1"/>
  <c r="H221" i="1"/>
  <c r="L221" i="1" s="1"/>
  <c r="X220" i="1"/>
  <c r="T220" i="1"/>
  <c r="H220" i="1"/>
  <c r="L220" i="1" s="1"/>
  <c r="T219" i="1"/>
  <c r="H219" i="1"/>
  <c r="L219" i="1" s="1"/>
  <c r="X218" i="1"/>
  <c r="T218" i="1"/>
  <c r="L218" i="1"/>
  <c r="H218" i="1"/>
  <c r="W217" i="1"/>
  <c r="W218" i="1" s="1"/>
  <c r="W219" i="1" s="1"/>
  <c r="W220" i="1" s="1"/>
  <c r="W221" i="1" s="1"/>
  <c r="W222" i="1" s="1"/>
  <c r="W223" i="1" s="1"/>
  <c r="W224" i="1" s="1"/>
  <c r="W225" i="1" s="1"/>
  <c r="W226" i="1" s="1"/>
  <c r="W227" i="1" s="1"/>
  <c r="W228" i="1" s="1"/>
  <c r="S217" i="1"/>
  <c r="X217" i="1"/>
  <c r="Y217" i="1" s="1"/>
  <c r="P217" i="1"/>
  <c r="K217" i="1"/>
  <c r="K218" i="1" s="1"/>
  <c r="K219" i="1" s="1"/>
  <c r="K220" i="1" s="1"/>
  <c r="K221" i="1" s="1"/>
  <c r="K222" i="1" s="1"/>
  <c r="K223" i="1" s="1"/>
  <c r="K224" i="1" s="1"/>
  <c r="K225" i="1" s="1"/>
  <c r="K226" i="1" s="1"/>
  <c r="K227" i="1" s="1"/>
  <c r="K228" i="1" s="1"/>
  <c r="H217" i="1"/>
  <c r="L217" i="1" s="1"/>
  <c r="M217" i="1" s="1"/>
  <c r="G217" i="1"/>
  <c r="E217" i="1"/>
  <c r="E218" i="1" s="1"/>
  <c r="X213" i="1"/>
  <c r="T213" i="1"/>
  <c r="H213" i="1"/>
  <c r="L213" i="1" s="1"/>
  <c r="X212" i="1"/>
  <c r="T212" i="1"/>
  <c r="H212" i="1"/>
  <c r="L212" i="1" s="1"/>
  <c r="X211" i="1"/>
  <c r="T211" i="1"/>
  <c r="H211" i="1"/>
  <c r="L211" i="1" s="1"/>
  <c r="X210" i="1"/>
  <c r="T210" i="1"/>
  <c r="H210" i="1"/>
  <c r="L210" i="1" s="1"/>
  <c r="X209" i="1"/>
  <c r="T209" i="1"/>
  <c r="H209" i="1"/>
  <c r="L209" i="1" s="1"/>
  <c r="X208" i="1"/>
  <c r="T208" i="1"/>
  <c r="H208" i="1"/>
  <c r="L208" i="1" s="1"/>
  <c r="X207" i="1"/>
  <c r="T207" i="1"/>
  <c r="H207" i="1"/>
  <c r="L207" i="1" s="1"/>
  <c r="X206" i="1"/>
  <c r="T206" i="1"/>
  <c r="H206" i="1"/>
  <c r="L206" i="1" s="1"/>
  <c r="X205" i="1"/>
  <c r="T205" i="1"/>
  <c r="H205" i="1"/>
  <c r="L205" i="1" s="1"/>
  <c r="X204" i="1"/>
  <c r="T204" i="1"/>
  <c r="H204" i="1"/>
  <c r="L204" i="1" s="1"/>
  <c r="X203" i="1"/>
  <c r="T203" i="1"/>
  <c r="H203" i="1"/>
  <c r="L203" i="1" s="1"/>
  <c r="S202" i="1"/>
  <c r="S203" i="1" s="1"/>
  <c r="S204" i="1" s="1"/>
  <c r="S205" i="1" s="1"/>
  <c r="S206" i="1" s="1"/>
  <c r="S207" i="1" s="1"/>
  <c r="S208" i="1" s="1"/>
  <c r="S209" i="1" s="1"/>
  <c r="S210" i="1" s="1"/>
  <c r="S211" i="1" s="1"/>
  <c r="S212" i="1" s="1"/>
  <c r="S213" i="1" s="1"/>
  <c r="P202" i="1"/>
  <c r="T202" i="1"/>
  <c r="L202" i="1"/>
  <c r="M202" i="1" s="1"/>
  <c r="K202" i="1"/>
  <c r="K203" i="1" s="1"/>
  <c r="K204" i="1" s="1"/>
  <c r="K205" i="1" s="1"/>
  <c r="K206" i="1" s="1"/>
  <c r="K207" i="1" s="1"/>
  <c r="K208" i="1" s="1"/>
  <c r="K209" i="1" s="1"/>
  <c r="K210" i="1" s="1"/>
  <c r="K211" i="1" s="1"/>
  <c r="K212" i="1" s="1"/>
  <c r="K213" i="1" s="1"/>
  <c r="H202" i="1"/>
  <c r="G202" i="1"/>
  <c r="G203" i="1" s="1"/>
  <c r="G204" i="1" s="1"/>
  <c r="G205" i="1" s="1"/>
  <c r="G206" i="1" s="1"/>
  <c r="G207" i="1" s="1"/>
  <c r="G208" i="1" s="1"/>
  <c r="G209" i="1" s="1"/>
  <c r="G210" i="1" s="1"/>
  <c r="G211" i="1" s="1"/>
  <c r="G212" i="1" s="1"/>
  <c r="G213" i="1" s="1"/>
  <c r="E202" i="1"/>
  <c r="X198" i="1"/>
  <c r="T198" i="1"/>
  <c r="L198" i="1"/>
  <c r="H198" i="1"/>
  <c r="X197" i="1"/>
  <c r="T197" i="1"/>
  <c r="L197" i="1"/>
  <c r="H197" i="1"/>
  <c r="X196" i="1"/>
  <c r="T196" i="1"/>
  <c r="H196" i="1"/>
  <c r="L196" i="1" s="1"/>
  <c r="X195" i="1"/>
  <c r="T195" i="1"/>
  <c r="H195" i="1"/>
  <c r="L195" i="1" s="1"/>
  <c r="X194" i="1"/>
  <c r="T194" i="1"/>
  <c r="H194" i="1"/>
  <c r="L194" i="1" s="1"/>
  <c r="X193" i="1"/>
  <c r="T193" i="1"/>
  <c r="L193" i="1"/>
  <c r="H193" i="1"/>
  <c r="X192" i="1"/>
  <c r="T192" i="1"/>
  <c r="H192" i="1"/>
  <c r="L192" i="1" s="1"/>
  <c r="X191" i="1"/>
  <c r="T191" i="1"/>
  <c r="H191" i="1"/>
  <c r="L191" i="1" s="1"/>
  <c r="X190" i="1"/>
  <c r="T190" i="1"/>
  <c r="H190" i="1"/>
  <c r="L190" i="1" s="1"/>
  <c r="X189" i="1"/>
  <c r="T189" i="1"/>
  <c r="L189" i="1"/>
  <c r="H189" i="1"/>
  <c r="X188" i="1"/>
  <c r="T188" i="1"/>
  <c r="S188" i="1"/>
  <c r="S189" i="1" s="1"/>
  <c r="S190" i="1" s="1"/>
  <c r="S191" i="1" s="1"/>
  <c r="S192" i="1" s="1"/>
  <c r="S193" i="1" s="1"/>
  <c r="S194" i="1" s="1"/>
  <c r="S195" i="1" s="1"/>
  <c r="S196" i="1" s="1"/>
  <c r="S197" i="1" s="1"/>
  <c r="S198" i="1" s="1"/>
  <c r="H188" i="1"/>
  <c r="L188" i="1" s="1"/>
  <c r="W187" i="1"/>
  <c r="W188" i="1" s="1"/>
  <c r="W189" i="1" s="1"/>
  <c r="W190" i="1" s="1"/>
  <c r="W191" i="1" s="1"/>
  <c r="W192" i="1" s="1"/>
  <c r="W193" i="1" s="1"/>
  <c r="W194" i="1" s="1"/>
  <c r="W195" i="1" s="1"/>
  <c r="W196" i="1" s="1"/>
  <c r="W197" i="1" s="1"/>
  <c r="W198" i="1" s="1"/>
  <c r="T187" i="1"/>
  <c r="S187" i="1"/>
  <c r="P187" i="1"/>
  <c r="P188" i="1" s="1"/>
  <c r="L187" i="1"/>
  <c r="M187" i="1" s="1"/>
  <c r="M188" i="1" s="1"/>
  <c r="M189" i="1" s="1"/>
  <c r="M190" i="1" s="1"/>
  <c r="K187" i="1"/>
  <c r="K188" i="1" s="1"/>
  <c r="K189" i="1" s="1"/>
  <c r="K190" i="1" s="1"/>
  <c r="K191" i="1" s="1"/>
  <c r="K192" i="1" s="1"/>
  <c r="K193" i="1" s="1"/>
  <c r="K194" i="1" s="1"/>
  <c r="K195" i="1" s="1"/>
  <c r="K196" i="1" s="1"/>
  <c r="K197" i="1" s="1"/>
  <c r="K198" i="1" s="1"/>
  <c r="H187" i="1"/>
  <c r="G187" i="1"/>
  <c r="G188" i="1" s="1"/>
  <c r="G189" i="1" s="1"/>
  <c r="G190" i="1" s="1"/>
  <c r="G191" i="1" s="1"/>
  <c r="G192" i="1" s="1"/>
  <c r="G193" i="1" s="1"/>
  <c r="G194" i="1" s="1"/>
  <c r="G195" i="1" s="1"/>
  <c r="G196" i="1" s="1"/>
  <c r="G197" i="1" s="1"/>
  <c r="G198" i="1" s="1"/>
  <c r="E187" i="1"/>
  <c r="E188" i="1" s="1"/>
  <c r="E189" i="1" s="1"/>
  <c r="X183" i="1"/>
  <c r="T183" i="1"/>
  <c r="H183" i="1"/>
  <c r="L183" i="1" s="1"/>
  <c r="X182" i="1"/>
  <c r="T182" i="1"/>
  <c r="H182" i="1"/>
  <c r="L182" i="1" s="1"/>
  <c r="X181" i="1"/>
  <c r="T181" i="1"/>
  <c r="H181" i="1"/>
  <c r="L181" i="1" s="1"/>
  <c r="X180" i="1"/>
  <c r="T180" i="1"/>
  <c r="L180" i="1"/>
  <c r="H180" i="1"/>
  <c r="X179" i="1"/>
  <c r="T179" i="1"/>
  <c r="H179" i="1"/>
  <c r="L179" i="1" s="1"/>
  <c r="X178" i="1"/>
  <c r="T178" i="1"/>
  <c r="H178" i="1"/>
  <c r="L178" i="1" s="1"/>
  <c r="X177" i="1"/>
  <c r="T177" i="1"/>
  <c r="H177" i="1"/>
  <c r="L177" i="1" s="1"/>
  <c r="X176" i="1"/>
  <c r="T176" i="1"/>
  <c r="L176" i="1"/>
  <c r="H176" i="1"/>
  <c r="X175" i="1"/>
  <c r="T175" i="1"/>
  <c r="H175" i="1"/>
  <c r="L175" i="1" s="1"/>
  <c r="X174" i="1"/>
  <c r="T174" i="1"/>
  <c r="H174" i="1"/>
  <c r="L174" i="1" s="1"/>
  <c r="X173" i="1"/>
  <c r="T173" i="1"/>
  <c r="K173" i="1"/>
  <c r="K174" i="1" s="1"/>
  <c r="K175" i="1" s="1"/>
  <c r="K176" i="1" s="1"/>
  <c r="K177" i="1" s="1"/>
  <c r="K178" i="1" s="1"/>
  <c r="K179" i="1" s="1"/>
  <c r="K180" i="1" s="1"/>
  <c r="K181" i="1" s="1"/>
  <c r="K182" i="1" s="1"/>
  <c r="K183" i="1" s="1"/>
  <c r="H173" i="1"/>
  <c r="L173" i="1" s="1"/>
  <c r="X172" i="1"/>
  <c r="Y172" i="1" s="1"/>
  <c r="Y173" i="1" s="1"/>
  <c r="T172" i="1"/>
  <c r="S172" i="1"/>
  <c r="S173" i="1" s="1"/>
  <c r="S174" i="1" s="1"/>
  <c r="S175" i="1" s="1"/>
  <c r="S176" i="1" s="1"/>
  <c r="S177" i="1" s="1"/>
  <c r="S178" i="1" s="1"/>
  <c r="S179" i="1" s="1"/>
  <c r="S180" i="1" s="1"/>
  <c r="S181" i="1" s="1"/>
  <c r="S182" i="1" s="1"/>
  <c r="S183" i="1" s="1"/>
  <c r="P172" i="1"/>
  <c r="P173" i="1" s="1"/>
  <c r="L172" i="1"/>
  <c r="M172" i="1" s="1"/>
  <c r="M173" i="1" s="1"/>
  <c r="K172" i="1"/>
  <c r="H172" i="1"/>
  <c r="G172" i="1"/>
  <c r="G173" i="1" s="1"/>
  <c r="G174" i="1" s="1"/>
  <c r="G175" i="1" s="1"/>
  <c r="G176" i="1" s="1"/>
  <c r="G177" i="1" s="1"/>
  <c r="G178" i="1" s="1"/>
  <c r="G179" i="1" s="1"/>
  <c r="G180" i="1" s="1"/>
  <c r="G181" i="1" s="1"/>
  <c r="G182" i="1" s="1"/>
  <c r="G183" i="1" s="1"/>
  <c r="E172" i="1"/>
  <c r="E173" i="1" s="1"/>
  <c r="E174" i="1" s="1"/>
  <c r="X168" i="1"/>
  <c r="T168" i="1"/>
  <c r="H168" i="1"/>
  <c r="L168" i="1" s="1"/>
  <c r="X167" i="1"/>
  <c r="T167" i="1"/>
  <c r="H167" i="1"/>
  <c r="L167" i="1" s="1"/>
  <c r="X166" i="1"/>
  <c r="T166" i="1"/>
  <c r="H166" i="1"/>
  <c r="L166" i="1" s="1"/>
  <c r="X165" i="1"/>
  <c r="T165" i="1"/>
  <c r="L165" i="1"/>
  <c r="H165" i="1"/>
  <c r="X164" i="1"/>
  <c r="T164" i="1"/>
  <c r="H164" i="1"/>
  <c r="L164" i="1" s="1"/>
  <c r="X163" i="1"/>
  <c r="T163" i="1"/>
  <c r="H163" i="1"/>
  <c r="L163" i="1" s="1"/>
  <c r="X162" i="1"/>
  <c r="T162" i="1"/>
  <c r="H162" i="1"/>
  <c r="L162" i="1" s="1"/>
  <c r="X161" i="1"/>
  <c r="T161" i="1"/>
  <c r="L161" i="1"/>
  <c r="H161" i="1"/>
  <c r="X160" i="1"/>
  <c r="T160" i="1"/>
  <c r="H160" i="1"/>
  <c r="L160" i="1" s="1"/>
  <c r="X159" i="1"/>
  <c r="T159" i="1"/>
  <c r="H159" i="1"/>
  <c r="L159" i="1" s="1"/>
  <c r="X158" i="1"/>
  <c r="T158" i="1"/>
  <c r="H158" i="1"/>
  <c r="L158" i="1" s="1"/>
  <c r="E158" i="1"/>
  <c r="E159" i="1" s="1"/>
  <c r="W157" i="1"/>
  <c r="W158" i="1" s="1"/>
  <c r="W159" i="1" s="1"/>
  <c r="W160" i="1" s="1"/>
  <c r="W161" i="1" s="1"/>
  <c r="W162" i="1" s="1"/>
  <c r="W163" i="1" s="1"/>
  <c r="W164" i="1" s="1"/>
  <c r="W165" i="1" s="1"/>
  <c r="W166" i="1" s="1"/>
  <c r="W167" i="1" s="1"/>
  <c r="W168" i="1" s="1"/>
  <c r="T157" i="1"/>
  <c r="S157" i="1"/>
  <c r="S158" i="1" s="1"/>
  <c r="S159" i="1" s="1"/>
  <c r="S160" i="1" s="1"/>
  <c r="S161" i="1" s="1"/>
  <c r="S162" i="1" s="1"/>
  <c r="S163" i="1" s="1"/>
  <c r="S164" i="1" s="1"/>
  <c r="S165" i="1" s="1"/>
  <c r="S166" i="1" s="1"/>
  <c r="S167" i="1" s="1"/>
  <c r="S168" i="1" s="1"/>
  <c r="P157" i="1"/>
  <c r="P158" i="1" s="1"/>
  <c r="L157" i="1"/>
  <c r="M157" i="1" s="1"/>
  <c r="M158" i="1" s="1"/>
  <c r="K157" i="1"/>
  <c r="K158" i="1" s="1"/>
  <c r="K159" i="1" s="1"/>
  <c r="K160" i="1" s="1"/>
  <c r="K161" i="1" s="1"/>
  <c r="K162" i="1" s="1"/>
  <c r="K163" i="1" s="1"/>
  <c r="K164" i="1" s="1"/>
  <c r="K165" i="1" s="1"/>
  <c r="K166" i="1" s="1"/>
  <c r="K167" i="1" s="1"/>
  <c r="K168" i="1" s="1"/>
  <c r="H157" i="1"/>
  <c r="G157" i="1"/>
  <c r="G158" i="1" s="1"/>
  <c r="G159" i="1" s="1"/>
  <c r="G160" i="1" s="1"/>
  <c r="G161" i="1" s="1"/>
  <c r="G162" i="1" s="1"/>
  <c r="G163" i="1" s="1"/>
  <c r="G164" i="1" s="1"/>
  <c r="G165" i="1" s="1"/>
  <c r="G166" i="1" s="1"/>
  <c r="G167" i="1" s="1"/>
  <c r="G168" i="1" s="1"/>
  <c r="E157" i="1"/>
  <c r="X153" i="1"/>
  <c r="T153" i="1"/>
  <c r="H153" i="1"/>
  <c r="L153" i="1" s="1"/>
  <c r="X152" i="1"/>
  <c r="T152" i="1"/>
  <c r="H152" i="1"/>
  <c r="L152" i="1" s="1"/>
  <c r="X151" i="1"/>
  <c r="T151" i="1"/>
  <c r="H151" i="1"/>
  <c r="L151" i="1" s="1"/>
  <c r="T150" i="1"/>
  <c r="L150" i="1"/>
  <c r="H150" i="1"/>
  <c r="X149" i="1"/>
  <c r="T149" i="1"/>
  <c r="H149" i="1"/>
  <c r="L149" i="1" s="1"/>
  <c r="X148" i="1"/>
  <c r="T148" i="1"/>
  <c r="L148" i="1"/>
  <c r="H148" i="1"/>
  <c r="X147" i="1"/>
  <c r="T147" i="1"/>
  <c r="H147" i="1"/>
  <c r="L147" i="1" s="1"/>
  <c r="T146" i="1"/>
  <c r="H146" i="1"/>
  <c r="L146" i="1" s="1"/>
  <c r="X145" i="1"/>
  <c r="T145" i="1"/>
  <c r="H145" i="1"/>
  <c r="L145" i="1" s="1"/>
  <c r="X144" i="1"/>
  <c r="T144" i="1"/>
  <c r="L144" i="1"/>
  <c r="H144" i="1"/>
  <c r="X143" i="1"/>
  <c r="T143" i="1"/>
  <c r="K143" i="1"/>
  <c r="K144" i="1" s="1"/>
  <c r="K145" i="1" s="1"/>
  <c r="K146" i="1" s="1"/>
  <c r="K147" i="1" s="1"/>
  <c r="K148" i="1" s="1"/>
  <c r="K149" i="1" s="1"/>
  <c r="K150" i="1" s="1"/>
  <c r="K151" i="1" s="1"/>
  <c r="K152" i="1" s="1"/>
  <c r="K153" i="1" s="1"/>
  <c r="H143" i="1"/>
  <c r="L143" i="1" s="1"/>
  <c r="W142" i="1"/>
  <c r="W143" i="1" s="1"/>
  <c r="W144" i="1" s="1"/>
  <c r="W145" i="1" s="1"/>
  <c r="W146" i="1" s="1"/>
  <c r="W147" i="1" s="1"/>
  <c r="W148" i="1" s="1"/>
  <c r="W149" i="1" s="1"/>
  <c r="W150" i="1" s="1"/>
  <c r="W151" i="1" s="1"/>
  <c r="W152" i="1" s="1"/>
  <c r="W153" i="1" s="1"/>
  <c r="K142" i="1"/>
  <c r="H142" i="1"/>
  <c r="L142" i="1" s="1"/>
  <c r="M142" i="1" s="1"/>
  <c r="G142" i="1"/>
  <c r="G143" i="1" s="1"/>
  <c r="G144" i="1" s="1"/>
  <c r="G145" i="1" s="1"/>
  <c r="G146" i="1" s="1"/>
  <c r="G147" i="1" s="1"/>
  <c r="G148" i="1" s="1"/>
  <c r="G149" i="1" s="1"/>
  <c r="G150" i="1" s="1"/>
  <c r="G151" i="1" s="1"/>
  <c r="G152" i="1" s="1"/>
  <c r="G153" i="1" s="1"/>
  <c r="E142" i="1"/>
  <c r="E143" i="1" s="1"/>
  <c r="E144" i="1" s="1"/>
  <c r="X138" i="1"/>
  <c r="T138" i="1"/>
  <c r="H138" i="1"/>
  <c r="L138" i="1" s="1"/>
  <c r="T137" i="1"/>
  <c r="X137" i="1"/>
  <c r="L137" i="1"/>
  <c r="H137" i="1"/>
  <c r="X136" i="1"/>
  <c r="T136" i="1"/>
  <c r="L136" i="1"/>
  <c r="H136" i="1"/>
  <c r="X135" i="1"/>
  <c r="T135" i="1"/>
  <c r="H135" i="1"/>
  <c r="L135" i="1" s="1"/>
  <c r="X134" i="1"/>
  <c r="T134" i="1"/>
  <c r="H134" i="1"/>
  <c r="L134" i="1" s="1"/>
  <c r="X133" i="1"/>
  <c r="T133" i="1"/>
  <c r="H133" i="1"/>
  <c r="L133" i="1" s="1"/>
  <c r="T132" i="1"/>
  <c r="L132" i="1"/>
  <c r="H132" i="1"/>
  <c r="X131" i="1"/>
  <c r="T131" i="1"/>
  <c r="H131" i="1"/>
  <c r="L131" i="1" s="1"/>
  <c r="X130" i="1"/>
  <c r="T130" i="1"/>
  <c r="H130" i="1"/>
  <c r="L130" i="1" s="1"/>
  <c r="X129" i="1"/>
  <c r="T129" i="1"/>
  <c r="H129" i="1"/>
  <c r="L129" i="1" s="1"/>
  <c r="T128" i="1"/>
  <c r="L128" i="1"/>
  <c r="H128" i="1"/>
  <c r="G128" i="1"/>
  <c r="G129" i="1" s="1"/>
  <c r="G130" i="1" s="1"/>
  <c r="G131" i="1" s="1"/>
  <c r="G132" i="1" s="1"/>
  <c r="G133" i="1" s="1"/>
  <c r="G134" i="1" s="1"/>
  <c r="G135" i="1" s="1"/>
  <c r="G136" i="1" s="1"/>
  <c r="G137" i="1" s="1"/>
  <c r="G138" i="1" s="1"/>
  <c r="W127" i="1"/>
  <c r="W128" i="1" s="1"/>
  <c r="W129" i="1" s="1"/>
  <c r="W130" i="1" s="1"/>
  <c r="W131" i="1" s="1"/>
  <c r="W132" i="1" s="1"/>
  <c r="W133" i="1" s="1"/>
  <c r="W134" i="1" s="1"/>
  <c r="W135" i="1" s="1"/>
  <c r="W136" i="1" s="1"/>
  <c r="W137" i="1" s="1"/>
  <c r="W138" i="1" s="1"/>
  <c r="S127" i="1"/>
  <c r="S128" i="1" s="1"/>
  <c r="S129" i="1" s="1"/>
  <c r="S130" i="1" s="1"/>
  <c r="S131" i="1" s="1"/>
  <c r="X127" i="1"/>
  <c r="Y127" i="1" s="1"/>
  <c r="P127" i="1"/>
  <c r="U127" i="1" s="1"/>
  <c r="T127" i="1"/>
  <c r="K127" i="1"/>
  <c r="K128" i="1" s="1"/>
  <c r="K129" i="1" s="1"/>
  <c r="K130" i="1" s="1"/>
  <c r="K131" i="1" s="1"/>
  <c r="K132" i="1" s="1"/>
  <c r="K133" i="1" s="1"/>
  <c r="K134" i="1" s="1"/>
  <c r="K135" i="1" s="1"/>
  <c r="K136" i="1" s="1"/>
  <c r="K137" i="1" s="1"/>
  <c r="K138" i="1" s="1"/>
  <c r="H127" i="1"/>
  <c r="L127" i="1" s="1"/>
  <c r="M127" i="1" s="1"/>
  <c r="M128" i="1" s="1"/>
  <c r="G127" i="1"/>
  <c r="E127" i="1"/>
  <c r="I127" i="1" s="1"/>
  <c r="T120" i="1"/>
  <c r="L120" i="1"/>
  <c r="H120" i="1"/>
  <c r="X119" i="1"/>
  <c r="T119" i="1"/>
  <c r="H119" i="1"/>
  <c r="L119" i="1" s="1"/>
  <c r="X118" i="1"/>
  <c r="T118" i="1"/>
  <c r="H118" i="1"/>
  <c r="L118" i="1" s="1"/>
  <c r="X117" i="1"/>
  <c r="T117" i="1"/>
  <c r="H117" i="1"/>
  <c r="L117" i="1" s="1"/>
  <c r="T116" i="1"/>
  <c r="L116" i="1"/>
  <c r="H116" i="1"/>
  <c r="X115" i="1"/>
  <c r="T115" i="1"/>
  <c r="H115" i="1"/>
  <c r="L115" i="1" s="1"/>
  <c r="X114" i="1"/>
  <c r="T114" i="1"/>
  <c r="H114" i="1"/>
  <c r="L114" i="1" s="1"/>
  <c r="X113" i="1"/>
  <c r="T113" i="1"/>
  <c r="H113" i="1"/>
  <c r="L113" i="1" s="1"/>
  <c r="T112" i="1"/>
  <c r="H112" i="1"/>
  <c r="L112" i="1" s="1"/>
  <c r="X111" i="1"/>
  <c r="T111" i="1"/>
  <c r="H111" i="1"/>
  <c r="L111" i="1" s="1"/>
  <c r="X110" i="1"/>
  <c r="S110" i="1"/>
  <c r="S111" i="1" s="1"/>
  <c r="S112" i="1" s="1"/>
  <c r="S113" i="1" s="1"/>
  <c r="S114" i="1" s="1"/>
  <c r="S115" i="1" s="1"/>
  <c r="T110" i="1"/>
  <c r="H110" i="1"/>
  <c r="L110" i="1" s="1"/>
  <c r="Y109" i="1"/>
  <c r="X109" i="1"/>
  <c r="W109" i="1"/>
  <c r="W110" i="1" s="1"/>
  <c r="W111" i="1" s="1"/>
  <c r="W112" i="1" s="1"/>
  <c r="W113" i="1" s="1"/>
  <c r="W114" i="1" s="1"/>
  <c r="W115" i="1" s="1"/>
  <c r="W116" i="1" s="1"/>
  <c r="W117" i="1" s="1"/>
  <c r="W118" i="1" s="1"/>
  <c r="W119" i="1" s="1"/>
  <c r="W120" i="1" s="1"/>
  <c r="S109" i="1"/>
  <c r="P109" i="1"/>
  <c r="P110" i="1" s="1"/>
  <c r="T109" i="1"/>
  <c r="K109" i="1"/>
  <c r="K110" i="1" s="1"/>
  <c r="K111" i="1" s="1"/>
  <c r="K112" i="1" s="1"/>
  <c r="K113" i="1" s="1"/>
  <c r="K114" i="1" s="1"/>
  <c r="K115" i="1" s="1"/>
  <c r="K116" i="1" s="1"/>
  <c r="K117" i="1" s="1"/>
  <c r="K118" i="1" s="1"/>
  <c r="K119" i="1" s="1"/>
  <c r="K120" i="1" s="1"/>
  <c r="H109" i="1"/>
  <c r="L109" i="1" s="1"/>
  <c r="M109" i="1" s="1"/>
  <c r="G109" i="1"/>
  <c r="G110" i="1" s="1"/>
  <c r="G111" i="1" s="1"/>
  <c r="G112" i="1" s="1"/>
  <c r="G113" i="1" s="1"/>
  <c r="G114" i="1" s="1"/>
  <c r="G115" i="1" s="1"/>
  <c r="G116" i="1" s="1"/>
  <c r="G117" i="1" s="1"/>
  <c r="G118" i="1" s="1"/>
  <c r="G119" i="1" s="1"/>
  <c r="G120" i="1" s="1"/>
  <c r="E109" i="1"/>
  <c r="E110" i="1" s="1"/>
  <c r="X105" i="1"/>
  <c r="T105" i="1"/>
  <c r="H105" i="1"/>
  <c r="L105" i="1" s="1"/>
  <c r="X104" i="1"/>
  <c r="T104" i="1"/>
  <c r="H104" i="1"/>
  <c r="L104" i="1" s="1"/>
  <c r="T103" i="1"/>
  <c r="H103" i="1"/>
  <c r="L103" i="1" s="1"/>
  <c r="X102" i="1"/>
  <c r="T102" i="1"/>
  <c r="H102" i="1"/>
  <c r="L102" i="1" s="1"/>
  <c r="X101" i="1"/>
  <c r="T101" i="1"/>
  <c r="H101" i="1"/>
  <c r="L101" i="1" s="1"/>
  <c r="X100" i="1"/>
  <c r="T100" i="1"/>
  <c r="H100" i="1"/>
  <c r="L100" i="1" s="1"/>
  <c r="T99" i="1"/>
  <c r="H99" i="1"/>
  <c r="L99" i="1" s="1"/>
  <c r="X98" i="1"/>
  <c r="T98" i="1"/>
  <c r="H98" i="1"/>
  <c r="L98" i="1" s="1"/>
  <c r="X97" i="1"/>
  <c r="T97" i="1"/>
  <c r="H97" i="1"/>
  <c r="L97" i="1" s="1"/>
  <c r="X96" i="1"/>
  <c r="T96" i="1"/>
  <c r="H96" i="1"/>
  <c r="L96" i="1" s="1"/>
  <c r="P95" i="1"/>
  <c r="P96" i="1" s="1"/>
  <c r="P97" i="1" s="1"/>
  <c r="T95" i="1"/>
  <c r="H95" i="1"/>
  <c r="L95" i="1" s="1"/>
  <c r="W94" i="1"/>
  <c r="W95" i="1" s="1"/>
  <c r="W96" i="1" s="1"/>
  <c r="W97" i="1" s="1"/>
  <c r="W98" i="1" s="1"/>
  <c r="W99" i="1" s="1"/>
  <c r="W100" i="1" s="1"/>
  <c r="W101" i="1" s="1"/>
  <c r="W102" i="1" s="1"/>
  <c r="W103" i="1" s="1"/>
  <c r="W104" i="1" s="1"/>
  <c r="W105" i="1" s="1"/>
  <c r="S94" i="1"/>
  <c r="S95" i="1" s="1"/>
  <c r="S96" i="1" s="1"/>
  <c r="S97" i="1" s="1"/>
  <c r="S98" i="1" s="1"/>
  <c r="X94" i="1"/>
  <c r="Y94" i="1" s="1"/>
  <c r="P94" i="1"/>
  <c r="T94" i="1"/>
  <c r="K94" i="1"/>
  <c r="K95" i="1" s="1"/>
  <c r="K96" i="1" s="1"/>
  <c r="K97" i="1" s="1"/>
  <c r="K98" i="1" s="1"/>
  <c r="K99" i="1" s="1"/>
  <c r="K100" i="1" s="1"/>
  <c r="K101" i="1" s="1"/>
  <c r="K102" i="1" s="1"/>
  <c r="K103" i="1" s="1"/>
  <c r="K104" i="1" s="1"/>
  <c r="K105" i="1" s="1"/>
  <c r="H94" i="1"/>
  <c r="L94" i="1" s="1"/>
  <c r="M94" i="1" s="1"/>
  <c r="G94" i="1"/>
  <c r="G95" i="1" s="1"/>
  <c r="G96" i="1" s="1"/>
  <c r="G97" i="1" s="1"/>
  <c r="G98" i="1" s="1"/>
  <c r="G99" i="1" s="1"/>
  <c r="G100" i="1" s="1"/>
  <c r="G101" i="1" s="1"/>
  <c r="G102" i="1" s="1"/>
  <c r="G103" i="1" s="1"/>
  <c r="G104" i="1" s="1"/>
  <c r="G105" i="1" s="1"/>
  <c r="E94" i="1"/>
  <c r="I94" i="1" s="1"/>
  <c r="L90" i="1"/>
  <c r="H90" i="1"/>
  <c r="X89" i="1"/>
  <c r="T89" i="1"/>
  <c r="H89" i="1"/>
  <c r="L89" i="1" s="1"/>
  <c r="X88" i="1"/>
  <c r="T88" i="1"/>
  <c r="H88" i="1"/>
  <c r="L88" i="1" s="1"/>
  <c r="X87" i="1"/>
  <c r="T87" i="1"/>
  <c r="H87" i="1"/>
  <c r="L87" i="1" s="1"/>
  <c r="T86" i="1"/>
  <c r="L86" i="1"/>
  <c r="H86" i="1"/>
  <c r="H85" i="1"/>
  <c r="L85" i="1" s="1"/>
  <c r="X84" i="1"/>
  <c r="T84" i="1"/>
  <c r="H84" i="1"/>
  <c r="L84" i="1" s="1"/>
  <c r="X83" i="1"/>
  <c r="T83" i="1"/>
  <c r="H83" i="1"/>
  <c r="L83" i="1" s="1"/>
  <c r="K82" i="1"/>
  <c r="K83" i="1" s="1"/>
  <c r="K84" i="1" s="1"/>
  <c r="K85" i="1" s="1"/>
  <c r="K86" i="1" s="1"/>
  <c r="K87" i="1" s="1"/>
  <c r="K88" i="1" s="1"/>
  <c r="K89" i="1" s="1"/>
  <c r="K90" i="1" s="1"/>
  <c r="H82" i="1"/>
  <c r="L82" i="1" s="1"/>
  <c r="X81" i="1"/>
  <c r="H81" i="1"/>
  <c r="L81" i="1" s="1"/>
  <c r="X80" i="1"/>
  <c r="W80" i="1"/>
  <c r="W81" i="1" s="1"/>
  <c r="W82" i="1" s="1"/>
  <c r="W83" i="1" s="1"/>
  <c r="W84" i="1" s="1"/>
  <c r="W85" i="1" s="1"/>
  <c r="W86" i="1" s="1"/>
  <c r="W87" i="1" s="1"/>
  <c r="W88" i="1" s="1"/>
  <c r="W89" i="1" s="1"/>
  <c r="W90" i="1" s="1"/>
  <c r="S80" i="1"/>
  <c r="T80" i="1"/>
  <c r="H80" i="1"/>
  <c r="L80" i="1" s="1"/>
  <c r="G80" i="1"/>
  <c r="G81" i="1" s="1"/>
  <c r="G82" i="1" s="1"/>
  <c r="G83" i="1" s="1"/>
  <c r="G84" i="1" s="1"/>
  <c r="G85" i="1" s="1"/>
  <c r="G86" i="1" s="1"/>
  <c r="G87" i="1" s="1"/>
  <c r="G88" i="1" s="1"/>
  <c r="G89" i="1" s="1"/>
  <c r="G90" i="1" s="1"/>
  <c r="Y79" i="1"/>
  <c r="X79" i="1"/>
  <c r="W79" i="1"/>
  <c r="S79" i="1"/>
  <c r="P79" i="1"/>
  <c r="T79" i="1"/>
  <c r="K79" i="1"/>
  <c r="K80" i="1" s="1"/>
  <c r="K81" i="1" s="1"/>
  <c r="I79" i="1"/>
  <c r="H79" i="1"/>
  <c r="L79" i="1" s="1"/>
  <c r="M79" i="1" s="1"/>
  <c r="M80" i="1" s="1"/>
  <c r="M81" i="1" s="1"/>
  <c r="G79" i="1"/>
  <c r="E79" i="1"/>
  <c r="E80" i="1" s="1"/>
  <c r="E81" i="1" s="1"/>
  <c r="E82" i="1" s="1"/>
  <c r="E83" i="1" s="1"/>
  <c r="X73" i="1"/>
  <c r="T73" i="1"/>
  <c r="H73" i="1"/>
  <c r="L73" i="1" s="1"/>
  <c r="X72" i="1"/>
  <c r="T72" i="1"/>
  <c r="H72" i="1"/>
  <c r="L72" i="1" s="1"/>
  <c r="T71" i="1"/>
  <c r="H71" i="1"/>
  <c r="L71" i="1" s="1"/>
  <c r="X70" i="1"/>
  <c r="H70" i="1"/>
  <c r="L70" i="1" s="1"/>
  <c r="X69" i="1"/>
  <c r="T69" i="1"/>
  <c r="H69" i="1"/>
  <c r="L69" i="1" s="1"/>
  <c r="G69" i="1"/>
  <c r="G70" i="1" s="1"/>
  <c r="G71" i="1" s="1"/>
  <c r="G72" i="1" s="1"/>
  <c r="G73" i="1" s="1"/>
  <c r="X68" i="1"/>
  <c r="Y68" i="1" s="1"/>
  <c r="W68" i="1"/>
  <c r="W69" i="1" s="1"/>
  <c r="W70" i="1" s="1"/>
  <c r="W71" i="1" s="1"/>
  <c r="W72" i="1" s="1"/>
  <c r="W73" i="1" s="1"/>
  <c r="S68" i="1"/>
  <c r="S69" i="1" s="1"/>
  <c r="P68" i="1"/>
  <c r="P69" i="1" s="1"/>
  <c r="T68" i="1"/>
  <c r="K68" i="1"/>
  <c r="K69" i="1" s="1"/>
  <c r="K70" i="1" s="1"/>
  <c r="K71" i="1" s="1"/>
  <c r="K72" i="1" s="1"/>
  <c r="K73" i="1" s="1"/>
  <c r="H68" i="1"/>
  <c r="L68" i="1" s="1"/>
  <c r="M68" i="1" s="1"/>
  <c r="G68" i="1"/>
  <c r="E68" i="1"/>
  <c r="E69" i="1" s="1"/>
  <c r="X63" i="1"/>
  <c r="T63" i="1"/>
  <c r="H63" i="1"/>
  <c r="L63" i="1" s="1"/>
  <c r="X62" i="1"/>
  <c r="T62" i="1"/>
  <c r="H62" i="1"/>
  <c r="L62" i="1" s="1"/>
  <c r="X61" i="1"/>
  <c r="T61" i="1"/>
  <c r="L61" i="1"/>
  <c r="H61" i="1"/>
  <c r="X60" i="1"/>
  <c r="T60" i="1"/>
  <c r="H60" i="1"/>
  <c r="L60" i="1" s="1"/>
  <c r="X59" i="1"/>
  <c r="T59" i="1"/>
  <c r="H59" i="1"/>
  <c r="L59" i="1" s="1"/>
  <c r="X58" i="1"/>
  <c r="T58" i="1"/>
  <c r="H58" i="1"/>
  <c r="L58" i="1" s="1"/>
  <c r="X57" i="1"/>
  <c r="T57" i="1"/>
  <c r="H57" i="1"/>
  <c r="L57" i="1" s="1"/>
  <c r="X56" i="1"/>
  <c r="T56" i="1"/>
  <c r="H56" i="1"/>
  <c r="L56" i="1" s="1"/>
  <c r="X55" i="1"/>
  <c r="T55" i="1"/>
  <c r="H55" i="1"/>
  <c r="L55" i="1" s="1"/>
  <c r="X54" i="1"/>
  <c r="T54" i="1"/>
  <c r="H54" i="1"/>
  <c r="L54" i="1" s="1"/>
  <c r="X53" i="1"/>
  <c r="T53" i="1"/>
  <c r="L53" i="1"/>
  <c r="H53" i="1"/>
  <c r="X52" i="1"/>
  <c r="H52" i="1"/>
  <c r="L52" i="1" s="1"/>
  <c r="M52" i="1" s="1"/>
  <c r="X50" i="1"/>
  <c r="T50" i="1"/>
  <c r="H50" i="1"/>
  <c r="L50" i="1" s="1"/>
  <c r="X49" i="1"/>
  <c r="T49" i="1"/>
  <c r="H49" i="1"/>
  <c r="L49" i="1" s="1"/>
  <c r="X48" i="1"/>
  <c r="T48" i="1"/>
  <c r="H48" i="1"/>
  <c r="L48" i="1" s="1"/>
  <c r="X47" i="1"/>
  <c r="T47" i="1"/>
  <c r="H47" i="1"/>
  <c r="L47" i="1" s="1"/>
  <c r="X46" i="1"/>
  <c r="T46" i="1"/>
  <c r="L46" i="1"/>
  <c r="H46" i="1"/>
  <c r="X45" i="1"/>
  <c r="T45" i="1"/>
  <c r="H45" i="1"/>
  <c r="L45" i="1" s="1"/>
  <c r="X44" i="1"/>
  <c r="T44" i="1"/>
  <c r="H44" i="1"/>
  <c r="L44" i="1" s="1"/>
  <c r="X43" i="1"/>
  <c r="T43" i="1"/>
  <c r="H43" i="1"/>
  <c r="L43" i="1" s="1"/>
  <c r="X42" i="1"/>
  <c r="T42" i="1"/>
  <c r="H42" i="1"/>
  <c r="L42" i="1" s="1"/>
  <c r="X41" i="1"/>
  <c r="T41" i="1"/>
  <c r="H41" i="1"/>
  <c r="L41" i="1" s="1"/>
  <c r="X40" i="1"/>
  <c r="T40" i="1"/>
  <c r="L40" i="1"/>
  <c r="H40" i="1"/>
  <c r="X39" i="1"/>
  <c r="H39" i="1"/>
  <c r="L39" i="1" s="1"/>
  <c r="M39" i="1" s="1"/>
  <c r="M40" i="1" s="1"/>
  <c r="M41" i="1" s="1"/>
  <c r="X36" i="1"/>
  <c r="T36" i="1"/>
  <c r="H36" i="1"/>
  <c r="J36" i="1" s="1"/>
  <c r="X35" i="1"/>
  <c r="T35" i="1"/>
  <c r="H35" i="1"/>
  <c r="X34" i="1"/>
  <c r="H34" i="1"/>
  <c r="J34" i="1" s="1"/>
  <c r="H33" i="1"/>
  <c r="J33" i="1" s="1"/>
  <c r="X32" i="1"/>
  <c r="Y32" i="1" s="1"/>
  <c r="S32" i="1"/>
  <c r="S33" i="1" s="1"/>
  <c r="S34" i="1" s="1"/>
  <c r="S35" i="1" s="1"/>
  <c r="T32" i="1"/>
  <c r="H32" i="1"/>
  <c r="J32" i="1" s="1"/>
  <c r="T31" i="1"/>
  <c r="L31" i="1"/>
  <c r="H31" i="1"/>
  <c r="J31" i="1" s="1"/>
  <c r="T30" i="1"/>
  <c r="H30" i="1"/>
  <c r="J30" i="1" s="1"/>
  <c r="T29" i="1"/>
  <c r="H29" i="1"/>
  <c r="J29" i="1" s="1"/>
  <c r="T28" i="1"/>
  <c r="H28" i="1"/>
  <c r="J28" i="1" s="1"/>
  <c r="T27" i="1"/>
  <c r="L27" i="1"/>
  <c r="H27" i="1"/>
  <c r="J27" i="1" s="1"/>
  <c r="T26" i="1"/>
  <c r="L26" i="1"/>
  <c r="H26" i="1"/>
  <c r="J26" i="1" s="1"/>
  <c r="W25" i="1"/>
  <c r="W26" i="1" s="1"/>
  <c r="T25" i="1"/>
  <c r="L25" i="1"/>
  <c r="H25" i="1"/>
  <c r="J25" i="1" s="1"/>
  <c r="T21" i="1"/>
  <c r="H21" i="1"/>
  <c r="L21" i="1" s="1"/>
  <c r="L20" i="1"/>
  <c r="H20" i="1"/>
  <c r="T19" i="1"/>
  <c r="H19" i="1"/>
  <c r="L19" i="1" s="1"/>
  <c r="T18" i="1"/>
  <c r="H18" i="1"/>
  <c r="L18" i="1" s="1"/>
  <c r="T17" i="1"/>
  <c r="H17" i="1"/>
  <c r="L17" i="1" s="1"/>
  <c r="H16" i="1"/>
  <c r="L16" i="1" s="1"/>
  <c r="T15" i="1"/>
  <c r="L15" i="1"/>
  <c r="H15" i="1"/>
  <c r="T14" i="1"/>
  <c r="H14" i="1"/>
  <c r="L14" i="1" s="1"/>
  <c r="T13" i="1"/>
  <c r="H13" i="1"/>
  <c r="L13" i="1" s="1"/>
  <c r="H12" i="1"/>
  <c r="L12" i="1" s="1"/>
  <c r="T11" i="1"/>
  <c r="L11" i="1"/>
  <c r="H11" i="1"/>
  <c r="E11" i="1"/>
  <c r="T10" i="1"/>
  <c r="U10" i="1" s="1"/>
  <c r="P10" i="1"/>
  <c r="P11" i="1" s="1"/>
  <c r="K10" i="1"/>
  <c r="K11" i="1" s="1"/>
  <c r="K12" i="1" s="1"/>
  <c r="K13" i="1" s="1"/>
  <c r="K14" i="1" s="1"/>
  <c r="K15" i="1" s="1"/>
  <c r="K16" i="1" s="1"/>
  <c r="K17" i="1" s="1"/>
  <c r="K18" i="1" s="1"/>
  <c r="K19" i="1" s="1"/>
  <c r="K20" i="1" s="1"/>
  <c r="K21" i="1" s="1"/>
  <c r="H10" i="1"/>
  <c r="L10" i="1" s="1"/>
  <c r="M10" i="1" s="1"/>
  <c r="G10" i="1"/>
  <c r="I10" i="1" s="1"/>
  <c r="E10" i="1"/>
  <c r="E219" i="1" l="1"/>
  <c r="E220" i="1" s="1"/>
  <c r="G11" i="1"/>
  <c r="G12" i="1" s="1"/>
  <c r="G13" i="1" s="1"/>
  <c r="G14" i="1" s="1"/>
  <c r="G15" i="1" s="1"/>
  <c r="G16" i="1" s="1"/>
  <c r="G17" i="1" s="1"/>
  <c r="G18" i="1" s="1"/>
  <c r="G19" i="1" s="1"/>
  <c r="G20" i="1" s="1"/>
  <c r="G21" i="1" s="1"/>
  <c r="G25" i="1" s="1"/>
  <c r="G26" i="1" s="1"/>
  <c r="G27" i="1" s="1"/>
  <c r="G28" i="1" s="1"/>
  <c r="G29" i="1" s="1"/>
  <c r="G30" i="1" s="1"/>
  <c r="G31" i="1" s="1"/>
  <c r="G32" i="1" s="1"/>
  <c r="G33" i="1" s="1"/>
  <c r="G34" i="1" s="1"/>
  <c r="G35" i="1" s="1"/>
  <c r="G36" i="1" s="1"/>
  <c r="G39" i="1" s="1"/>
  <c r="G40" i="1" s="1"/>
  <c r="G41" i="1" s="1"/>
  <c r="G42" i="1" s="1"/>
  <c r="G43" i="1" s="1"/>
  <c r="G44" i="1" s="1"/>
  <c r="G45" i="1" s="1"/>
  <c r="G46" i="1" s="1"/>
  <c r="G47" i="1" s="1"/>
  <c r="G48" i="1" s="1"/>
  <c r="G49" i="1" s="1"/>
  <c r="G50" i="1" s="1"/>
  <c r="G52" i="1" s="1"/>
  <c r="G53" i="1" s="1"/>
  <c r="G54" i="1" s="1"/>
  <c r="G55" i="1" s="1"/>
  <c r="G56" i="1" s="1"/>
  <c r="G57" i="1" s="1"/>
  <c r="G58" i="1" s="1"/>
  <c r="G59" i="1" s="1"/>
  <c r="G60" i="1" s="1"/>
  <c r="G61" i="1" s="1"/>
  <c r="G62" i="1" s="1"/>
  <c r="G63" i="1" s="1"/>
  <c r="G64" i="1" s="1"/>
  <c r="G74" i="1" s="1"/>
  <c r="G107" i="1" s="1"/>
  <c r="G122" i="1" s="1"/>
  <c r="G140" i="1" s="1"/>
  <c r="G155" i="1" s="1"/>
  <c r="G170" i="1" s="1"/>
  <c r="G185" i="1" s="1"/>
  <c r="G200" i="1" s="1"/>
  <c r="G215" i="1" s="1"/>
  <c r="G230" i="1" s="1"/>
  <c r="G245" i="1" s="1"/>
  <c r="L30" i="1"/>
  <c r="M110" i="1"/>
  <c r="M111" i="1" s="1"/>
  <c r="M112" i="1" s="1"/>
  <c r="M113" i="1" s="1"/>
  <c r="M114" i="1" s="1"/>
  <c r="M115" i="1" s="1"/>
  <c r="M116" i="1" s="1"/>
  <c r="P128" i="1"/>
  <c r="P129" i="1" s="1"/>
  <c r="P130" i="1" s="1"/>
  <c r="I142" i="1"/>
  <c r="M174" i="1"/>
  <c r="M175" i="1" s="1"/>
  <c r="M176" i="1" s="1"/>
  <c r="M177" i="1" s="1"/>
  <c r="M178" i="1" s="1"/>
  <c r="M179" i="1" s="1"/>
  <c r="M180" i="1" s="1"/>
  <c r="M181" i="1" s="1"/>
  <c r="M182" i="1" s="1"/>
  <c r="M183" i="1" s="1"/>
  <c r="U202" i="1"/>
  <c r="I217" i="1"/>
  <c r="G218" i="1"/>
  <c r="G219" i="1" s="1"/>
  <c r="G220" i="1" s="1"/>
  <c r="G221" i="1" s="1"/>
  <c r="G222" i="1" s="1"/>
  <c r="G223" i="1" s="1"/>
  <c r="G224" i="1" s="1"/>
  <c r="G225" i="1" s="1"/>
  <c r="G226" i="1" s="1"/>
  <c r="G227" i="1" s="1"/>
  <c r="G228" i="1" s="1"/>
  <c r="Y261" i="1"/>
  <c r="F265" i="1"/>
  <c r="M82" i="1"/>
  <c r="M83" i="1" s="1"/>
  <c r="M84" i="1" s="1"/>
  <c r="M85" i="1" s="1"/>
  <c r="M86" i="1" s="1"/>
  <c r="M87" i="1" s="1"/>
  <c r="M88" i="1" s="1"/>
  <c r="M191" i="1"/>
  <c r="M192" i="1" s="1"/>
  <c r="M193" i="1" s="1"/>
  <c r="M194" i="1" s="1"/>
  <c r="M195" i="1" s="1"/>
  <c r="M196" i="1" s="1"/>
  <c r="M197" i="1" s="1"/>
  <c r="M198" i="1" s="1"/>
  <c r="L29" i="1"/>
  <c r="J35" i="1"/>
  <c r="L35" i="1" s="1"/>
  <c r="I69" i="1"/>
  <c r="U94" i="1"/>
  <c r="E95" i="1"/>
  <c r="Y110" i="1"/>
  <c r="I187" i="1"/>
  <c r="M218" i="1"/>
  <c r="M219" i="1" s="1"/>
  <c r="M220" i="1" s="1"/>
  <c r="M221" i="1" s="1"/>
  <c r="M222" i="1" s="1"/>
  <c r="M223" i="1" s="1"/>
  <c r="M224" i="1" s="1"/>
  <c r="M225" i="1" s="1"/>
  <c r="M226" i="1" s="1"/>
  <c r="M227" i="1" s="1"/>
  <c r="M228" i="1" s="1"/>
  <c r="Y218" i="1"/>
  <c r="I11" i="1"/>
  <c r="M42" i="1"/>
  <c r="M43" i="1" s="1"/>
  <c r="M44" i="1" s="1"/>
  <c r="M45" i="1" s="1"/>
  <c r="M46" i="1" s="1"/>
  <c r="M47" i="1" s="1"/>
  <c r="M48" i="1" s="1"/>
  <c r="M49" i="1" s="1"/>
  <c r="M50" i="1" s="1"/>
  <c r="M69" i="1"/>
  <c r="M70" i="1" s="1"/>
  <c r="M71" i="1" s="1"/>
  <c r="M72" i="1" s="1"/>
  <c r="M73" i="1" s="1"/>
  <c r="Y262" i="1"/>
  <c r="E12" i="1"/>
  <c r="I12" i="1" s="1"/>
  <c r="L28" i="1"/>
  <c r="L32" i="1"/>
  <c r="U69" i="1"/>
  <c r="M95" i="1"/>
  <c r="M96" i="1" s="1"/>
  <c r="M97" i="1" s="1"/>
  <c r="M98" i="1" s="1"/>
  <c r="M99" i="1" s="1"/>
  <c r="M100" i="1" s="1"/>
  <c r="M101" i="1" s="1"/>
  <c r="M102" i="1" s="1"/>
  <c r="M103" i="1" s="1"/>
  <c r="M104" i="1" s="1"/>
  <c r="M105" i="1" s="1"/>
  <c r="E128" i="1"/>
  <c r="M159" i="1"/>
  <c r="M160" i="1" s="1"/>
  <c r="M161" i="1" s="1"/>
  <c r="M162" i="1" s="1"/>
  <c r="M163" i="1" s="1"/>
  <c r="M164" i="1" s="1"/>
  <c r="M165" i="1" s="1"/>
  <c r="M166" i="1" s="1"/>
  <c r="M167" i="1" s="1"/>
  <c r="M168" i="1" s="1"/>
  <c r="I202" i="1"/>
  <c r="M203" i="1"/>
  <c r="M204" i="1" s="1"/>
  <c r="M205" i="1" s="1"/>
  <c r="M206" i="1" s="1"/>
  <c r="M207" i="1" s="1"/>
  <c r="M208" i="1" s="1"/>
  <c r="M209" i="1" s="1"/>
  <c r="M210" i="1" s="1"/>
  <c r="M211" i="1" s="1"/>
  <c r="M212" i="1" s="1"/>
  <c r="M213" i="1" s="1"/>
  <c r="E203" i="1"/>
  <c r="E204" i="1" s="1"/>
  <c r="E205" i="1" s="1"/>
  <c r="U232" i="1"/>
  <c r="F261" i="1"/>
  <c r="G261" i="1" s="1"/>
  <c r="G262" i="1" s="1"/>
  <c r="G263" i="1" s="1"/>
  <c r="G264" i="1" s="1"/>
  <c r="G265" i="1" s="1"/>
  <c r="G266" i="1" s="1"/>
  <c r="G267" i="1" s="1"/>
  <c r="G268" i="1" s="1"/>
  <c r="G269" i="1" s="1"/>
  <c r="G270" i="1" s="1"/>
  <c r="G271" i="1" s="1"/>
  <c r="F269" i="1"/>
  <c r="R27" i="2"/>
  <c r="R29" i="2" s="1"/>
  <c r="F29" i="2"/>
  <c r="H263" i="1"/>
  <c r="H271" i="1"/>
  <c r="G92" i="1"/>
  <c r="M11" i="1"/>
  <c r="M12" i="1" s="1"/>
  <c r="M13" i="1" s="1"/>
  <c r="M14" i="1" s="1"/>
  <c r="M15" i="1" s="1"/>
  <c r="M16" i="1" s="1"/>
  <c r="M17" i="1" s="1"/>
  <c r="M18" i="1" s="1"/>
  <c r="M19" i="1" s="1"/>
  <c r="M20" i="1" s="1"/>
  <c r="M21" i="1" s="1"/>
  <c r="N10" i="1"/>
  <c r="N11" i="1" s="1"/>
  <c r="N12" i="1" s="1"/>
  <c r="N13" i="1" s="1"/>
  <c r="N14" i="1" s="1"/>
  <c r="N15" i="1" s="1"/>
  <c r="N16" i="1" s="1"/>
  <c r="N17" i="1" s="1"/>
  <c r="N18" i="1" s="1"/>
  <c r="N19" i="1" s="1"/>
  <c r="N20" i="1" s="1"/>
  <c r="N21" i="1" s="1"/>
  <c r="N25" i="1" s="1"/>
  <c r="N26" i="1" s="1"/>
  <c r="N27" i="1" s="1"/>
  <c r="N28" i="1" s="1"/>
  <c r="N29" i="1" s="1"/>
  <c r="N30" i="1" s="1"/>
  <c r="N31" i="1" s="1"/>
  <c r="N32" i="1" s="1"/>
  <c r="N33" i="1" s="1"/>
  <c r="W28" i="1"/>
  <c r="W29" i="1" s="1"/>
  <c r="W30" i="1" s="1"/>
  <c r="W31" i="1" s="1"/>
  <c r="W32" i="1" s="1"/>
  <c r="W33" i="1" s="1"/>
  <c r="W34" i="1" s="1"/>
  <c r="W35" i="1" s="1"/>
  <c r="W36" i="1" s="1"/>
  <c r="W39" i="1" s="1"/>
  <c r="W40" i="1" s="1"/>
  <c r="W41" i="1" s="1"/>
  <c r="W42" i="1" s="1"/>
  <c r="W43" i="1" s="1"/>
  <c r="W44" i="1" s="1"/>
  <c r="W45" i="1" s="1"/>
  <c r="W46" i="1" s="1"/>
  <c r="W47" i="1" s="1"/>
  <c r="W48" i="1" s="1"/>
  <c r="W49" i="1" s="1"/>
  <c r="W50" i="1" s="1"/>
  <c r="W52" i="1" s="1"/>
  <c r="W53" i="1" s="1"/>
  <c r="W54" i="1" s="1"/>
  <c r="W55" i="1" s="1"/>
  <c r="W56" i="1" s="1"/>
  <c r="W57" i="1" s="1"/>
  <c r="W58" i="1" s="1"/>
  <c r="W59" i="1" s="1"/>
  <c r="W60" i="1" s="1"/>
  <c r="W61" i="1" s="1"/>
  <c r="W62" i="1" s="1"/>
  <c r="W63" i="1" s="1"/>
  <c r="W64" i="1" s="1"/>
  <c r="T16" i="1"/>
  <c r="K25" i="1"/>
  <c r="X33" i="1"/>
  <c r="Y33" i="1" s="1"/>
  <c r="Y34" i="1"/>
  <c r="Y35" i="1" s="1"/>
  <c r="Y36" i="1" s="1"/>
  <c r="Y39" i="1" s="1"/>
  <c r="Y40" i="1" s="1"/>
  <c r="Y41" i="1" s="1"/>
  <c r="Y42" i="1" s="1"/>
  <c r="Y43" i="1" s="1"/>
  <c r="Y44" i="1" s="1"/>
  <c r="Y45" i="1" s="1"/>
  <c r="Y46" i="1" s="1"/>
  <c r="Y47" i="1" s="1"/>
  <c r="Y48" i="1" s="1"/>
  <c r="Y49" i="1" s="1"/>
  <c r="Y50" i="1" s="1"/>
  <c r="Y52" i="1" s="1"/>
  <c r="Y53" i="1" s="1"/>
  <c r="Y54" i="1" s="1"/>
  <c r="Y55" i="1" s="1"/>
  <c r="Y56" i="1" s="1"/>
  <c r="Y57" i="1" s="1"/>
  <c r="Y58" i="1" s="1"/>
  <c r="Y59" i="1" s="1"/>
  <c r="Y60" i="1" s="1"/>
  <c r="Y61" i="1" s="1"/>
  <c r="Y62" i="1" s="1"/>
  <c r="Y63" i="1" s="1"/>
  <c r="Y64" i="1" s="1"/>
  <c r="L36" i="1"/>
  <c r="M53" i="1"/>
  <c r="M54" i="1" s="1"/>
  <c r="M55" i="1" s="1"/>
  <c r="M56" i="1" s="1"/>
  <c r="M57" i="1" s="1"/>
  <c r="M58" i="1" s="1"/>
  <c r="M59" i="1" s="1"/>
  <c r="M60" i="1" s="1"/>
  <c r="M61" i="1" s="1"/>
  <c r="M62" i="1" s="1"/>
  <c r="M63" i="1" s="1"/>
  <c r="P12" i="1"/>
  <c r="P13" i="1" s="1"/>
  <c r="P14" i="1" s="1"/>
  <c r="P15" i="1" s="1"/>
  <c r="P16" i="1" s="1"/>
  <c r="P17" i="1" s="1"/>
  <c r="P18" i="1" s="1"/>
  <c r="P19" i="1" s="1"/>
  <c r="P20" i="1" s="1"/>
  <c r="P21" i="1" s="1"/>
  <c r="P25" i="1" s="1"/>
  <c r="P26" i="1" s="1"/>
  <c r="P27" i="1" s="1"/>
  <c r="P28" i="1" s="1"/>
  <c r="P29" i="1" s="1"/>
  <c r="P30" i="1" s="1"/>
  <c r="P31" i="1" s="1"/>
  <c r="P32" i="1" s="1"/>
  <c r="P33" i="1" s="1"/>
  <c r="P34" i="1" s="1"/>
  <c r="P35" i="1" s="1"/>
  <c r="P36" i="1" s="1"/>
  <c r="P39" i="1" s="1"/>
  <c r="T12" i="1"/>
  <c r="U12" i="1" s="1"/>
  <c r="U13" i="1" s="1"/>
  <c r="U14" i="1" s="1"/>
  <c r="U15" i="1" s="1"/>
  <c r="M25" i="1"/>
  <c r="M26" i="1" s="1"/>
  <c r="M27" i="1" s="1"/>
  <c r="W27" i="1"/>
  <c r="T20" i="1"/>
  <c r="S36" i="1"/>
  <c r="S39" i="1" s="1"/>
  <c r="S40" i="1" s="1"/>
  <c r="S41" i="1" s="1"/>
  <c r="S42" i="1" s="1"/>
  <c r="S43" i="1" s="1"/>
  <c r="S44" i="1" s="1"/>
  <c r="S45" i="1" s="1"/>
  <c r="S46" i="1" s="1"/>
  <c r="S47" i="1" s="1"/>
  <c r="S48" i="1" s="1"/>
  <c r="S49" i="1" s="1"/>
  <c r="S50" i="1" s="1"/>
  <c r="S52" i="1" s="1"/>
  <c r="S53" i="1" s="1"/>
  <c r="S54" i="1" s="1"/>
  <c r="S55" i="1" s="1"/>
  <c r="S56" i="1" s="1"/>
  <c r="S57" i="1" s="1"/>
  <c r="S58" i="1" s="1"/>
  <c r="S59" i="1" s="1"/>
  <c r="S60" i="1" s="1"/>
  <c r="S61" i="1" s="1"/>
  <c r="S62" i="1" s="1"/>
  <c r="S63" i="1" s="1"/>
  <c r="S64" i="1" s="1"/>
  <c r="E84" i="1"/>
  <c r="I83" i="1"/>
  <c r="E13" i="1"/>
  <c r="U11" i="1"/>
  <c r="K26" i="1"/>
  <c r="K27" i="1" s="1"/>
  <c r="K28" i="1" s="1"/>
  <c r="K29" i="1" s="1"/>
  <c r="K30" i="1" s="1"/>
  <c r="K31" i="1" s="1"/>
  <c r="K32" i="1" s="1"/>
  <c r="K33" i="1" s="1"/>
  <c r="K34" i="1" s="1"/>
  <c r="K35" i="1" s="1"/>
  <c r="K36" i="1" s="1"/>
  <c r="K39" i="1" s="1"/>
  <c r="K40" i="1" s="1"/>
  <c r="K41" i="1" s="1"/>
  <c r="K42" i="1" s="1"/>
  <c r="K43" i="1" s="1"/>
  <c r="K44" i="1" s="1"/>
  <c r="K45" i="1" s="1"/>
  <c r="K46" i="1" s="1"/>
  <c r="K47" i="1" s="1"/>
  <c r="K48" i="1" s="1"/>
  <c r="K49" i="1" s="1"/>
  <c r="K50" i="1" s="1"/>
  <c r="K52" i="1" s="1"/>
  <c r="K53" i="1" s="1"/>
  <c r="K54" i="1" s="1"/>
  <c r="K55" i="1" s="1"/>
  <c r="K56" i="1" s="1"/>
  <c r="K57" i="1" s="1"/>
  <c r="K58" i="1" s="1"/>
  <c r="K59" i="1" s="1"/>
  <c r="K60" i="1" s="1"/>
  <c r="K61" i="1" s="1"/>
  <c r="K62" i="1" s="1"/>
  <c r="K63" i="1" s="1"/>
  <c r="K64" i="1" s="1"/>
  <c r="T33" i="1"/>
  <c r="L34" i="1"/>
  <c r="M89" i="1"/>
  <c r="M90" i="1" s="1"/>
  <c r="L33" i="1"/>
  <c r="I68" i="1"/>
  <c r="U68" i="1"/>
  <c r="Y69" i="1"/>
  <c r="Y70" i="1" s="1"/>
  <c r="P70" i="1"/>
  <c r="P80" i="1"/>
  <c r="U79" i="1"/>
  <c r="T81" i="1"/>
  <c r="X82" i="1"/>
  <c r="T90" i="1"/>
  <c r="Y111" i="1"/>
  <c r="U128" i="1"/>
  <c r="E70" i="1"/>
  <c r="X90" i="1"/>
  <c r="T34" i="1"/>
  <c r="T39" i="1"/>
  <c r="T52" i="1"/>
  <c r="S70" i="1"/>
  <c r="S71" i="1" s="1"/>
  <c r="S72" i="1" s="1"/>
  <c r="S73" i="1" s="1"/>
  <c r="I81" i="1"/>
  <c r="S81" i="1"/>
  <c r="S82" i="1" s="1"/>
  <c r="S83" i="1" s="1"/>
  <c r="S84" i="1" s="1"/>
  <c r="S85" i="1" s="1"/>
  <c r="S86" i="1" s="1"/>
  <c r="S87" i="1" s="1"/>
  <c r="S88" i="1" s="1"/>
  <c r="S89" i="1" s="1"/>
  <c r="S90" i="1" s="1"/>
  <c r="T82" i="1"/>
  <c r="T85" i="1"/>
  <c r="X86" i="1"/>
  <c r="U97" i="1"/>
  <c r="P98" i="1"/>
  <c r="S99" i="1"/>
  <c r="S100" i="1" s="1"/>
  <c r="S101" i="1" s="1"/>
  <c r="S102" i="1" s="1"/>
  <c r="S103" i="1" s="1"/>
  <c r="S104" i="1" s="1"/>
  <c r="S105" i="1" s="1"/>
  <c r="U110" i="1"/>
  <c r="P111" i="1"/>
  <c r="M129" i="1"/>
  <c r="M130" i="1" s="1"/>
  <c r="M131" i="1" s="1"/>
  <c r="M132" i="1" s="1"/>
  <c r="M133" i="1" s="1"/>
  <c r="M134" i="1" s="1"/>
  <c r="M135" i="1" s="1"/>
  <c r="M136" i="1" s="1"/>
  <c r="M137" i="1" s="1"/>
  <c r="M138" i="1" s="1"/>
  <c r="I82" i="1"/>
  <c r="I110" i="1"/>
  <c r="E111" i="1"/>
  <c r="T70" i="1"/>
  <c r="X71" i="1"/>
  <c r="I80" i="1"/>
  <c r="Y80" i="1"/>
  <c r="Y81" i="1" s="1"/>
  <c r="X85" i="1"/>
  <c r="U95" i="1"/>
  <c r="M117" i="1"/>
  <c r="M118" i="1" s="1"/>
  <c r="M119" i="1" s="1"/>
  <c r="M120" i="1" s="1"/>
  <c r="S116" i="1"/>
  <c r="S117" i="1" s="1"/>
  <c r="S118" i="1" s="1"/>
  <c r="S119" i="1" s="1"/>
  <c r="S120" i="1" s="1"/>
  <c r="U130" i="1"/>
  <c r="P131" i="1"/>
  <c r="S132" i="1"/>
  <c r="S133" i="1" s="1"/>
  <c r="S134" i="1" s="1"/>
  <c r="S135" i="1" s="1"/>
  <c r="X95" i="1"/>
  <c r="Y95" i="1" s="1"/>
  <c r="Y96" i="1" s="1"/>
  <c r="Y97" i="1" s="1"/>
  <c r="Y98" i="1" s="1"/>
  <c r="X99" i="1"/>
  <c r="X103" i="1"/>
  <c r="X112" i="1"/>
  <c r="Y112" i="1" s="1"/>
  <c r="Y113" i="1" s="1"/>
  <c r="Y114" i="1" s="1"/>
  <c r="Y115" i="1" s="1"/>
  <c r="X116" i="1"/>
  <c r="X120" i="1"/>
  <c r="X128" i="1"/>
  <c r="Y128" i="1" s="1"/>
  <c r="Y129" i="1" s="1"/>
  <c r="Y130" i="1" s="1"/>
  <c r="Y131" i="1" s="1"/>
  <c r="X132" i="1"/>
  <c r="M143" i="1"/>
  <c r="M144" i="1" s="1"/>
  <c r="M145" i="1" s="1"/>
  <c r="M146" i="1" s="1"/>
  <c r="M147" i="1" s="1"/>
  <c r="M148" i="1" s="1"/>
  <c r="M149" i="1" s="1"/>
  <c r="M150" i="1" s="1"/>
  <c r="M151" i="1" s="1"/>
  <c r="M152" i="1" s="1"/>
  <c r="M153" i="1" s="1"/>
  <c r="I144" i="1"/>
  <c r="E145" i="1"/>
  <c r="I109" i="1"/>
  <c r="P142" i="1"/>
  <c r="T142" i="1"/>
  <c r="Y174" i="1"/>
  <c r="Y175" i="1" s="1"/>
  <c r="Y176" i="1" s="1"/>
  <c r="Y177" i="1" s="1"/>
  <c r="Y178" i="1" s="1"/>
  <c r="Y179" i="1" s="1"/>
  <c r="Y180" i="1" s="1"/>
  <c r="Y181" i="1" s="1"/>
  <c r="Y182" i="1" s="1"/>
  <c r="Y183" i="1" s="1"/>
  <c r="U96" i="1"/>
  <c r="U109" i="1"/>
  <c r="S142" i="1"/>
  <c r="S143" i="1" s="1"/>
  <c r="S144" i="1" s="1"/>
  <c r="S145" i="1" s="1"/>
  <c r="S146" i="1" s="1"/>
  <c r="S147" i="1" s="1"/>
  <c r="S148" i="1" s="1"/>
  <c r="S149" i="1" s="1"/>
  <c r="S150" i="1" s="1"/>
  <c r="S151" i="1" s="1"/>
  <c r="S152" i="1" s="1"/>
  <c r="S153" i="1" s="1"/>
  <c r="X142" i="1"/>
  <c r="Y142" i="1" s="1"/>
  <c r="Y143" i="1" s="1"/>
  <c r="Y144" i="1"/>
  <c r="Y145" i="1" s="1"/>
  <c r="P159" i="1"/>
  <c r="U158" i="1"/>
  <c r="E160" i="1"/>
  <c r="I159" i="1"/>
  <c r="S136" i="1"/>
  <c r="S137" i="1" s="1"/>
  <c r="S138" i="1" s="1"/>
  <c r="P174" i="1"/>
  <c r="U173" i="1"/>
  <c r="E175" i="1"/>
  <c r="I174" i="1"/>
  <c r="P189" i="1"/>
  <c r="U188" i="1"/>
  <c r="E190" i="1"/>
  <c r="I189" i="1"/>
  <c r="I204" i="1"/>
  <c r="X146" i="1"/>
  <c r="X150" i="1"/>
  <c r="X157" i="1"/>
  <c r="Y157" i="1" s="1"/>
  <c r="Y158" i="1" s="1"/>
  <c r="Y159" i="1" s="1"/>
  <c r="Y160" i="1" s="1"/>
  <c r="Y161" i="1" s="1"/>
  <c r="Y162" i="1" s="1"/>
  <c r="Y163" i="1" s="1"/>
  <c r="Y164" i="1" s="1"/>
  <c r="Y165" i="1" s="1"/>
  <c r="Y166" i="1" s="1"/>
  <c r="Y167" i="1" s="1"/>
  <c r="Y168" i="1" s="1"/>
  <c r="I172" i="1"/>
  <c r="X187" i="1"/>
  <c r="Y187" i="1" s="1"/>
  <c r="Y188" i="1" s="1"/>
  <c r="Y189" i="1" s="1"/>
  <c r="Y190" i="1" s="1"/>
  <c r="Y191" i="1" s="1"/>
  <c r="Y192" i="1" s="1"/>
  <c r="Y193" i="1" s="1"/>
  <c r="Y194" i="1" s="1"/>
  <c r="Y195" i="1" s="1"/>
  <c r="Y196" i="1" s="1"/>
  <c r="Y197" i="1" s="1"/>
  <c r="Y198" i="1" s="1"/>
  <c r="U217" i="1"/>
  <c r="P218" i="1"/>
  <c r="I143" i="1"/>
  <c r="U157" i="1"/>
  <c r="I158" i="1"/>
  <c r="W172" i="1"/>
  <c r="W173" i="1" s="1"/>
  <c r="W174" i="1" s="1"/>
  <c r="W175" i="1" s="1"/>
  <c r="W176" i="1" s="1"/>
  <c r="W177" i="1" s="1"/>
  <c r="W178" i="1" s="1"/>
  <c r="W179" i="1" s="1"/>
  <c r="W180" i="1" s="1"/>
  <c r="W181" i="1" s="1"/>
  <c r="W182" i="1" s="1"/>
  <c r="W183" i="1" s="1"/>
  <c r="U187" i="1"/>
  <c r="I188" i="1"/>
  <c r="X202" i="1"/>
  <c r="Y202" i="1" s="1"/>
  <c r="Y203" i="1" s="1"/>
  <c r="Y204" i="1" s="1"/>
  <c r="Y205" i="1" s="1"/>
  <c r="Y206" i="1" s="1"/>
  <c r="Y207" i="1" s="1"/>
  <c r="Y208" i="1" s="1"/>
  <c r="Y209" i="1" s="1"/>
  <c r="Y210" i="1" s="1"/>
  <c r="Y211" i="1" s="1"/>
  <c r="Y212" i="1" s="1"/>
  <c r="Y213" i="1" s="1"/>
  <c r="W202" i="1"/>
  <c r="W203" i="1" s="1"/>
  <c r="W204" i="1" s="1"/>
  <c r="W205" i="1" s="1"/>
  <c r="W206" i="1" s="1"/>
  <c r="W207" i="1" s="1"/>
  <c r="W208" i="1" s="1"/>
  <c r="W209" i="1" s="1"/>
  <c r="W210" i="1" s="1"/>
  <c r="W211" i="1" s="1"/>
  <c r="W212" i="1" s="1"/>
  <c r="W213" i="1" s="1"/>
  <c r="E221" i="1"/>
  <c r="I157" i="1"/>
  <c r="I203" i="1"/>
  <c r="U172" i="1"/>
  <c r="I173" i="1"/>
  <c r="P203" i="1"/>
  <c r="X219" i="1"/>
  <c r="Y219" i="1" s="1"/>
  <c r="Y220" i="1" s="1"/>
  <c r="Y221" i="1" s="1"/>
  <c r="Y222" i="1" s="1"/>
  <c r="X223" i="1"/>
  <c r="M233" i="1"/>
  <c r="M234" i="1" s="1"/>
  <c r="M235" i="1" s="1"/>
  <c r="M236" i="1" s="1"/>
  <c r="M237" i="1" s="1"/>
  <c r="M238" i="1" s="1"/>
  <c r="M239" i="1" s="1"/>
  <c r="M240" i="1" s="1"/>
  <c r="M241" i="1" s="1"/>
  <c r="M242" i="1" s="1"/>
  <c r="M243" i="1" s="1"/>
  <c r="M248" i="1"/>
  <c r="M249" i="1" s="1"/>
  <c r="M250" i="1" s="1"/>
  <c r="M251" i="1" s="1"/>
  <c r="M252" i="1" s="1"/>
  <c r="M253" i="1" s="1"/>
  <c r="M254" i="1" s="1"/>
  <c r="M255" i="1" s="1"/>
  <c r="M256" i="1" s="1"/>
  <c r="M257" i="1" s="1"/>
  <c r="M258" i="1" s="1"/>
  <c r="I249" i="1"/>
  <c r="E250" i="1"/>
  <c r="P248" i="1"/>
  <c r="U247" i="1"/>
  <c r="H31" i="2"/>
  <c r="H32" i="2" s="1"/>
  <c r="H35" i="2" s="1"/>
  <c r="D262" i="1"/>
  <c r="H262" i="1" s="1"/>
  <c r="P31" i="2"/>
  <c r="P32" i="2" s="1"/>
  <c r="P35" i="2" s="1"/>
  <c r="D270" i="1"/>
  <c r="H270" i="1" s="1"/>
  <c r="T217" i="1"/>
  <c r="S218" i="1"/>
  <c r="S219" i="1" s="1"/>
  <c r="S220" i="1" s="1"/>
  <c r="S221" i="1" s="1"/>
  <c r="S222" i="1" s="1"/>
  <c r="S223" i="1" s="1"/>
  <c r="S224" i="1" s="1"/>
  <c r="S225" i="1" s="1"/>
  <c r="S226" i="1" s="1"/>
  <c r="S227" i="1" s="1"/>
  <c r="S228" i="1" s="1"/>
  <c r="I233" i="1"/>
  <c r="E234" i="1"/>
  <c r="P233" i="1"/>
  <c r="T232" i="1"/>
  <c r="Y233" i="1"/>
  <c r="Y234" i="1"/>
  <c r="Y235" i="1" s="1"/>
  <c r="Y236" i="1" s="1"/>
  <c r="Y237" i="1" s="1"/>
  <c r="F31" i="2"/>
  <c r="F32" i="2" s="1"/>
  <c r="F35" i="2" s="1"/>
  <c r="D260" i="1"/>
  <c r="D268" i="1"/>
  <c r="H268" i="1" s="1"/>
  <c r="N31" i="2"/>
  <c r="N32" i="2" s="1"/>
  <c r="N35" i="2" s="1"/>
  <c r="X238" i="1"/>
  <c r="X242" i="1"/>
  <c r="I247" i="1"/>
  <c r="T247" i="1"/>
  <c r="X247" i="1"/>
  <c r="Y247" i="1" s="1"/>
  <c r="Y248" i="1" s="1"/>
  <c r="Y249" i="1" s="1"/>
  <c r="Y250" i="1" s="1"/>
  <c r="X251" i="1"/>
  <c r="T255" i="1"/>
  <c r="S236" i="1"/>
  <c r="S237" i="1" s="1"/>
  <c r="S238" i="1" s="1"/>
  <c r="S239" i="1" s="1"/>
  <c r="S240" i="1" s="1"/>
  <c r="S241" i="1" s="1"/>
  <c r="S242" i="1" s="1"/>
  <c r="S243" i="1" s="1"/>
  <c r="I248" i="1"/>
  <c r="S249" i="1"/>
  <c r="S250" i="1"/>
  <c r="S251" i="1" s="1"/>
  <c r="S252" i="1" s="1"/>
  <c r="S253" i="1" s="1"/>
  <c r="S254" i="1" s="1"/>
  <c r="S255" i="1" s="1"/>
  <c r="S256" i="1" s="1"/>
  <c r="S257" i="1" s="1"/>
  <c r="S258" i="1" s="1"/>
  <c r="X258" i="1"/>
  <c r="T260" i="1"/>
  <c r="T266" i="1"/>
  <c r="L16" i="2"/>
  <c r="L21" i="2" s="1"/>
  <c r="I31" i="2"/>
  <c r="I32" i="2" s="1"/>
  <c r="I35" i="2" s="1"/>
  <c r="X255" i="1"/>
  <c r="U261" i="1"/>
  <c r="P262" i="1"/>
  <c r="D267" i="1"/>
  <c r="H267" i="1" s="1"/>
  <c r="M31" i="2"/>
  <c r="M32" i="2" s="1"/>
  <c r="M35" i="2" s="1"/>
  <c r="Q31" i="2"/>
  <c r="Q32" i="2" s="1"/>
  <c r="Q35" i="2" s="1"/>
  <c r="S262" i="1"/>
  <c r="S263" i="1" s="1"/>
  <c r="S264" i="1" s="1"/>
  <c r="S265" i="1" s="1"/>
  <c r="S266" i="1" s="1"/>
  <c r="S267" i="1" s="1"/>
  <c r="S268" i="1" s="1"/>
  <c r="S269" i="1" s="1"/>
  <c r="S270" i="1" s="1"/>
  <c r="S271" i="1" s="1"/>
  <c r="J31" i="2"/>
  <c r="J32" i="2" s="1"/>
  <c r="J35" i="2" s="1"/>
  <c r="D264" i="1"/>
  <c r="H264" i="1" s="1"/>
  <c r="X263" i="1"/>
  <c r="Y263" i="1" s="1"/>
  <c r="X265" i="1"/>
  <c r="G16" i="2"/>
  <c r="G21" i="2" s="1"/>
  <c r="K16" i="2"/>
  <c r="K21" i="2" s="1"/>
  <c r="O16" i="2"/>
  <c r="O21" i="2" s="1"/>
  <c r="U260" i="1"/>
  <c r="X264" i="1"/>
  <c r="R12" i="2"/>
  <c r="R13" i="2"/>
  <c r="R8" i="2"/>
  <c r="I128" i="1" l="1"/>
  <c r="E129" i="1"/>
  <c r="I219" i="1"/>
  <c r="I220" i="1"/>
  <c r="M28" i="1"/>
  <c r="M29" i="1" s="1"/>
  <c r="M30" i="1" s="1"/>
  <c r="M31" i="1" s="1"/>
  <c r="M32" i="1" s="1"/>
  <c r="M33" i="1" s="1"/>
  <c r="Y264" i="1"/>
  <c r="Y265" i="1" s="1"/>
  <c r="Y266" i="1" s="1"/>
  <c r="Y267" i="1" s="1"/>
  <c r="Y268" i="1" s="1"/>
  <c r="Y269" i="1" s="1"/>
  <c r="Y270" i="1" s="1"/>
  <c r="Y271" i="1" s="1"/>
  <c r="U129" i="1"/>
  <c r="I95" i="1"/>
  <c r="E96" i="1"/>
  <c r="I218" i="1"/>
  <c r="U39" i="1"/>
  <c r="P40" i="1"/>
  <c r="W92" i="1"/>
  <c r="W74" i="1"/>
  <c r="W107" i="1" s="1"/>
  <c r="W122" i="1" s="1"/>
  <c r="W140" i="1" s="1"/>
  <c r="W155" i="1" s="1"/>
  <c r="W170" i="1" s="1"/>
  <c r="W185" i="1" s="1"/>
  <c r="W200" i="1" s="1"/>
  <c r="W215" i="1" s="1"/>
  <c r="W230" i="1" s="1"/>
  <c r="S92" i="1"/>
  <c r="S74" i="1"/>
  <c r="S107" i="1" s="1"/>
  <c r="S122" i="1" s="1"/>
  <c r="S140" i="1" s="1"/>
  <c r="S155" i="1" s="1"/>
  <c r="S170" i="1" s="1"/>
  <c r="S185" i="1" s="1"/>
  <c r="S200" i="1" s="1"/>
  <c r="S215" i="1" s="1"/>
  <c r="S230" i="1" s="1"/>
  <c r="K74" i="1"/>
  <c r="K107" i="1" s="1"/>
  <c r="K122" i="1" s="1"/>
  <c r="K140" i="1" s="1"/>
  <c r="K155" i="1" s="1"/>
  <c r="K170" i="1" s="1"/>
  <c r="K185" i="1" s="1"/>
  <c r="K200" i="1" s="1"/>
  <c r="K215" i="1" s="1"/>
  <c r="K230" i="1" s="1"/>
  <c r="K245" i="1" s="1"/>
  <c r="K92" i="1"/>
  <c r="L31" i="2"/>
  <c r="L32" i="2" s="1"/>
  <c r="L35" i="2" s="1"/>
  <c r="D266" i="1"/>
  <c r="H266" i="1" s="1"/>
  <c r="P37" i="2"/>
  <c r="P38" i="2" s="1"/>
  <c r="J270" i="1"/>
  <c r="L270" i="1" s="1"/>
  <c r="P175" i="1"/>
  <c r="U174" i="1"/>
  <c r="E161" i="1"/>
  <c r="I160" i="1"/>
  <c r="Y116" i="1"/>
  <c r="Y117" i="1" s="1"/>
  <c r="Y118" i="1" s="1"/>
  <c r="Y119" i="1" s="1"/>
  <c r="Y120" i="1" s="1"/>
  <c r="Y71" i="1"/>
  <c r="Y72" i="1" s="1"/>
  <c r="Y73" i="1" s="1"/>
  <c r="P99" i="1"/>
  <c r="U98" i="1"/>
  <c r="M34" i="1"/>
  <c r="M35" i="1" s="1"/>
  <c r="M36" i="1" s="1"/>
  <c r="Q37" i="2"/>
  <c r="Q38" i="2" s="1"/>
  <c r="J271" i="1"/>
  <c r="L271" i="1" s="1"/>
  <c r="Y132" i="1"/>
  <c r="Y133" i="1" s="1"/>
  <c r="Y134" i="1" s="1"/>
  <c r="Y135" i="1" s="1"/>
  <c r="Y136" i="1" s="1"/>
  <c r="Y137" i="1" s="1"/>
  <c r="Y138" i="1" s="1"/>
  <c r="I111" i="1"/>
  <c r="E112" i="1"/>
  <c r="I70" i="1"/>
  <c r="E71" i="1"/>
  <c r="U70" i="1"/>
  <c r="P71" i="1"/>
  <c r="N34" i="1"/>
  <c r="N35" i="1" s="1"/>
  <c r="N36" i="1" s="1"/>
  <c r="N39" i="1" s="1"/>
  <c r="N40" i="1" s="1"/>
  <c r="N41" i="1" s="1"/>
  <c r="N42" i="1" s="1"/>
  <c r="N43" i="1" s="1"/>
  <c r="N44" i="1" s="1"/>
  <c r="N45" i="1" s="1"/>
  <c r="N46" i="1" s="1"/>
  <c r="N47" i="1" s="1"/>
  <c r="N48" i="1" s="1"/>
  <c r="N49" i="1" s="1"/>
  <c r="N50" i="1" s="1"/>
  <c r="N52" i="1" s="1"/>
  <c r="N53" i="1" s="1"/>
  <c r="N54" i="1" s="1"/>
  <c r="N55" i="1" s="1"/>
  <c r="N56" i="1" s="1"/>
  <c r="N57" i="1" s="1"/>
  <c r="N58" i="1" s="1"/>
  <c r="N59" i="1" s="1"/>
  <c r="N60" i="1" s="1"/>
  <c r="N61" i="1" s="1"/>
  <c r="N62" i="1" s="1"/>
  <c r="N63" i="1" s="1"/>
  <c r="N64" i="1" s="1"/>
  <c r="E206" i="1"/>
  <c r="I205" i="1"/>
  <c r="P132" i="1"/>
  <c r="U131" i="1"/>
  <c r="P112" i="1"/>
  <c r="U111" i="1"/>
  <c r="J264" i="1"/>
  <c r="L264" i="1" s="1"/>
  <c r="J37" i="2"/>
  <c r="J38" i="2" s="1"/>
  <c r="L268" i="1"/>
  <c r="E235" i="1"/>
  <c r="I234" i="1"/>
  <c r="I221" i="1"/>
  <c r="E222" i="1"/>
  <c r="H37" i="2"/>
  <c r="H38" i="2" s="1"/>
  <c r="J262" i="1"/>
  <c r="L262" i="1" s="1"/>
  <c r="P249" i="1"/>
  <c r="U248" i="1"/>
  <c r="Y223" i="1"/>
  <c r="Y224" i="1" s="1"/>
  <c r="Y225" i="1" s="1"/>
  <c r="Y226" i="1" s="1"/>
  <c r="Y227" i="1" s="1"/>
  <c r="Y228" i="1" s="1"/>
  <c r="U203" i="1"/>
  <c r="P204" i="1"/>
  <c r="Y146" i="1"/>
  <c r="Y147" i="1" s="1"/>
  <c r="Y148" i="1" s="1"/>
  <c r="Y149" i="1" s="1"/>
  <c r="Y150" i="1" s="1"/>
  <c r="Y151" i="1" s="1"/>
  <c r="Y152" i="1" s="1"/>
  <c r="Y153" i="1" s="1"/>
  <c r="E191" i="1"/>
  <c r="I190" i="1"/>
  <c r="E176" i="1"/>
  <c r="I175" i="1"/>
  <c r="P160" i="1"/>
  <c r="U159" i="1"/>
  <c r="P143" i="1"/>
  <c r="U142" i="1"/>
  <c r="I145" i="1"/>
  <c r="E146" i="1"/>
  <c r="E85" i="1"/>
  <c r="I84" i="1"/>
  <c r="N37" i="2"/>
  <c r="N38" i="2" s="1"/>
  <c r="J268" i="1"/>
  <c r="P234" i="1"/>
  <c r="U233" i="1"/>
  <c r="I250" i="1"/>
  <c r="E251" i="1"/>
  <c r="P190" i="1"/>
  <c r="U189" i="1"/>
  <c r="E14" i="1"/>
  <c r="I13" i="1"/>
  <c r="O31" i="2"/>
  <c r="O32" i="2" s="1"/>
  <c r="O35" i="2" s="1"/>
  <c r="D269" i="1"/>
  <c r="H269" i="1" s="1"/>
  <c r="Y251" i="1"/>
  <c r="Y252" i="1" s="1"/>
  <c r="Y253" i="1" s="1"/>
  <c r="Y254" i="1" s="1"/>
  <c r="Y255" i="1" s="1"/>
  <c r="Y256" i="1" s="1"/>
  <c r="Y257" i="1" s="1"/>
  <c r="Y258" i="1" s="1"/>
  <c r="K31" i="2"/>
  <c r="K32" i="2" s="1"/>
  <c r="K35" i="2" s="1"/>
  <c r="D265" i="1"/>
  <c r="H265" i="1" s="1"/>
  <c r="E260" i="1"/>
  <c r="H260" i="1"/>
  <c r="R16" i="2"/>
  <c r="R21" i="2" s="1"/>
  <c r="R31" i="2" s="1"/>
  <c r="R32" i="2" s="1"/>
  <c r="G31" i="2"/>
  <c r="G32" i="2" s="1"/>
  <c r="G35" i="2" s="1"/>
  <c r="D261" i="1"/>
  <c r="H261" i="1" s="1"/>
  <c r="M37" i="2"/>
  <c r="M38" i="2" s="1"/>
  <c r="J267" i="1"/>
  <c r="L267" i="1" s="1"/>
  <c r="P263" i="1"/>
  <c r="U262" i="1"/>
  <c r="I37" i="2"/>
  <c r="I38" i="2" s="1"/>
  <c r="J263" i="1"/>
  <c r="L263" i="1" s="1"/>
  <c r="Y238" i="1"/>
  <c r="Y239" i="1" s="1"/>
  <c r="Y240" i="1" s="1"/>
  <c r="Y241" i="1" s="1"/>
  <c r="Y242" i="1" s="1"/>
  <c r="Y243" i="1" s="1"/>
  <c r="F37" i="2"/>
  <c r="J260" i="1"/>
  <c r="K260" i="1" s="1"/>
  <c r="P219" i="1"/>
  <c r="U218" i="1"/>
  <c r="Y99" i="1"/>
  <c r="Y100" i="1" s="1"/>
  <c r="Y101" i="1" s="1"/>
  <c r="Y102" i="1" s="1"/>
  <c r="Y103" i="1" s="1"/>
  <c r="Y104" i="1" s="1"/>
  <c r="Y105" i="1" s="1"/>
  <c r="Y82" i="1"/>
  <c r="Y83" i="1" s="1"/>
  <c r="Y84" i="1" s="1"/>
  <c r="Y85" i="1" s="1"/>
  <c r="Y86" i="1" s="1"/>
  <c r="Y87" i="1" s="1"/>
  <c r="Y88" i="1" s="1"/>
  <c r="Y89" i="1" s="1"/>
  <c r="Y90" i="1" s="1"/>
  <c r="U80" i="1"/>
  <c r="P81" i="1"/>
  <c r="U16" i="1"/>
  <c r="U17" i="1" s="1"/>
  <c r="U18" i="1" s="1"/>
  <c r="U19" i="1" s="1"/>
  <c r="U20" i="1" s="1"/>
  <c r="U21" i="1" s="1"/>
  <c r="U25" i="1" s="1"/>
  <c r="U26" i="1" s="1"/>
  <c r="U27" i="1" s="1"/>
  <c r="U28" i="1" s="1"/>
  <c r="U29" i="1" s="1"/>
  <c r="U30" i="1" s="1"/>
  <c r="U31" i="1" s="1"/>
  <c r="U32" i="1" s="1"/>
  <c r="U33" i="1" s="1"/>
  <c r="U34" i="1" s="1"/>
  <c r="U35" i="1" s="1"/>
  <c r="U36" i="1" s="1"/>
  <c r="E97" i="1" l="1"/>
  <c r="I96" i="1"/>
  <c r="E130" i="1"/>
  <c r="I129" i="1"/>
  <c r="R35" i="2"/>
  <c r="R37" i="2" s="1"/>
  <c r="L260" i="1"/>
  <c r="M260" i="1" s="1"/>
  <c r="Y92" i="1"/>
  <c r="E261" i="1"/>
  <c r="I260" i="1"/>
  <c r="P220" i="1"/>
  <c r="U219" i="1"/>
  <c r="R40" i="2"/>
  <c r="R38" i="2"/>
  <c r="R41" i="2" s="1"/>
  <c r="K37" i="2"/>
  <c r="K38" i="2" s="1"/>
  <c r="J265" i="1"/>
  <c r="P144" i="1"/>
  <c r="U143" i="1"/>
  <c r="E177" i="1"/>
  <c r="I176" i="1"/>
  <c r="P205" i="1"/>
  <c r="U204" i="1"/>
  <c r="P250" i="1"/>
  <c r="U249" i="1"/>
  <c r="I222" i="1"/>
  <c r="E223" i="1"/>
  <c r="P113" i="1"/>
  <c r="U112" i="1"/>
  <c r="E207" i="1"/>
  <c r="I206" i="1"/>
  <c r="P72" i="1"/>
  <c r="U71" i="1"/>
  <c r="W276" i="1"/>
  <c r="W245" i="1"/>
  <c r="E147" i="1"/>
  <c r="I146" i="1"/>
  <c r="P176" i="1"/>
  <c r="U175" i="1"/>
  <c r="L37" i="2"/>
  <c r="L38" i="2" s="1"/>
  <c r="J266" i="1"/>
  <c r="L266" i="1" s="1"/>
  <c r="P264" i="1"/>
  <c r="U263" i="1"/>
  <c r="P191" i="1"/>
  <c r="U190" i="1"/>
  <c r="P133" i="1"/>
  <c r="U132" i="1"/>
  <c r="N92" i="1"/>
  <c r="N107" i="1"/>
  <c r="N122" i="1" s="1"/>
  <c r="N140" i="1" s="1"/>
  <c r="N155" i="1" s="1"/>
  <c r="N170" i="1" s="1"/>
  <c r="N185" i="1" s="1"/>
  <c r="N200" i="1" s="1"/>
  <c r="N215" i="1" s="1"/>
  <c r="N230" i="1" s="1"/>
  <c r="N245" i="1" s="1"/>
  <c r="N74" i="1"/>
  <c r="E72" i="1"/>
  <c r="I71" i="1"/>
  <c r="Y74" i="1"/>
  <c r="Y107" i="1" s="1"/>
  <c r="Y122" i="1" s="1"/>
  <c r="Y140" i="1" s="1"/>
  <c r="Y155" i="1" s="1"/>
  <c r="Y170" i="1" s="1"/>
  <c r="Y185" i="1" s="1"/>
  <c r="Y200" i="1" s="1"/>
  <c r="Y215" i="1" s="1"/>
  <c r="Y230" i="1" s="1"/>
  <c r="S276" i="1"/>
  <c r="S245" i="1"/>
  <c r="P41" i="1"/>
  <c r="U40" i="1"/>
  <c r="E113" i="1"/>
  <c r="I112" i="1"/>
  <c r="U81" i="1"/>
  <c r="P82" i="1"/>
  <c r="J261" i="1"/>
  <c r="K261" i="1" s="1"/>
  <c r="K262" i="1" s="1"/>
  <c r="K263" i="1" s="1"/>
  <c r="K264" i="1" s="1"/>
  <c r="G37" i="2"/>
  <c r="G38" i="2" s="1"/>
  <c r="I14" i="1"/>
  <c r="E15" i="1"/>
  <c r="P235" i="1"/>
  <c r="U234" i="1"/>
  <c r="P161" i="1"/>
  <c r="U160" i="1"/>
  <c r="E192" i="1"/>
  <c r="I191" i="1"/>
  <c r="F40" i="2"/>
  <c r="F38" i="2"/>
  <c r="F41" i="2" s="1"/>
  <c r="G41" i="2" s="1"/>
  <c r="H41" i="2" s="1"/>
  <c r="I41" i="2" s="1"/>
  <c r="J41" i="2" s="1"/>
  <c r="K41" i="2" s="1"/>
  <c r="L265" i="1"/>
  <c r="O37" i="2"/>
  <c r="O38" i="2" s="1"/>
  <c r="J269" i="1"/>
  <c r="L269" i="1" s="1"/>
  <c r="I251" i="1"/>
  <c r="E252" i="1"/>
  <c r="I85" i="1"/>
  <c r="E86" i="1"/>
  <c r="E236" i="1"/>
  <c r="I235" i="1"/>
  <c r="P100" i="1"/>
  <c r="U99" i="1"/>
  <c r="E162" i="1"/>
  <c r="I161" i="1"/>
  <c r="I130" i="1" l="1"/>
  <c r="E131" i="1"/>
  <c r="K265" i="1"/>
  <c r="K266" i="1" s="1"/>
  <c r="K267" i="1" s="1"/>
  <c r="K268" i="1" s="1"/>
  <c r="K269" i="1" s="1"/>
  <c r="K270" i="1" s="1"/>
  <c r="K271" i="1" s="1"/>
  <c r="L41" i="2"/>
  <c r="M41" i="2" s="1"/>
  <c r="N41" i="2" s="1"/>
  <c r="E98" i="1"/>
  <c r="I97" i="1"/>
  <c r="L261" i="1"/>
  <c r="M261" i="1" s="1"/>
  <c r="M262" i="1" s="1"/>
  <c r="M263" i="1" s="1"/>
  <c r="M264" i="1" s="1"/>
  <c r="M265" i="1" s="1"/>
  <c r="M266" i="1" s="1"/>
  <c r="M267" i="1" s="1"/>
  <c r="M268" i="1" s="1"/>
  <c r="M269" i="1" s="1"/>
  <c r="M270" i="1" s="1"/>
  <c r="M271" i="1" s="1"/>
  <c r="G40" i="2"/>
  <c r="H40" i="2" s="1"/>
  <c r="I40" i="2" s="1"/>
  <c r="J40" i="2" s="1"/>
  <c r="K40" i="2" s="1"/>
  <c r="L40" i="2" s="1"/>
  <c r="M40" i="2" s="1"/>
  <c r="N40" i="2" s="1"/>
  <c r="O40" i="2" s="1"/>
  <c r="P40" i="2" s="1"/>
  <c r="Q40" i="2" s="1"/>
  <c r="P101" i="1"/>
  <c r="U100" i="1"/>
  <c r="I15" i="1"/>
  <c r="E16" i="1"/>
  <c r="P83" i="1"/>
  <c r="U82" i="1"/>
  <c r="Y276" i="1"/>
  <c r="Y245" i="1"/>
  <c r="U264" i="1"/>
  <c r="P265" i="1"/>
  <c r="P221" i="1"/>
  <c r="U220" i="1"/>
  <c r="E253" i="1"/>
  <c r="I252" i="1"/>
  <c r="E193" i="1"/>
  <c r="I192" i="1"/>
  <c r="U41" i="1"/>
  <c r="P42" i="1"/>
  <c r="P192" i="1"/>
  <c r="U191" i="1"/>
  <c r="P177" i="1"/>
  <c r="U176" i="1"/>
  <c r="P73" i="1"/>
  <c r="U73" i="1" s="1"/>
  <c r="U72" i="1"/>
  <c r="P251" i="1"/>
  <c r="U250" i="1"/>
  <c r="E163" i="1"/>
  <c r="I162" i="1"/>
  <c r="I236" i="1"/>
  <c r="E237" i="1"/>
  <c r="O41" i="2"/>
  <c r="P41" i="2" s="1"/>
  <c r="Q41" i="2" s="1"/>
  <c r="E73" i="1"/>
  <c r="I73" i="1" s="1"/>
  <c r="I72" i="1"/>
  <c r="E224" i="1"/>
  <c r="I223" i="1"/>
  <c r="E262" i="1"/>
  <c r="I261" i="1"/>
  <c r="P114" i="1"/>
  <c r="U113" i="1"/>
  <c r="E178" i="1"/>
  <c r="I177" i="1"/>
  <c r="I86" i="1"/>
  <c r="E87" i="1"/>
  <c r="P162" i="1"/>
  <c r="U161" i="1"/>
  <c r="P236" i="1"/>
  <c r="U235" i="1"/>
  <c r="E114" i="1"/>
  <c r="I113" i="1"/>
  <c r="P134" i="1"/>
  <c r="U133" i="1"/>
  <c r="E148" i="1"/>
  <c r="I147" i="1"/>
  <c r="E208" i="1"/>
  <c r="I207" i="1"/>
  <c r="P206" i="1"/>
  <c r="U205" i="1"/>
  <c r="U144" i="1"/>
  <c r="P145" i="1"/>
  <c r="I131" i="1" l="1"/>
  <c r="E132" i="1"/>
  <c r="I98" i="1"/>
  <c r="E99" i="1"/>
  <c r="U134" i="1"/>
  <c r="P135" i="1"/>
  <c r="E88" i="1"/>
  <c r="I87" i="1"/>
  <c r="P252" i="1"/>
  <c r="U251" i="1"/>
  <c r="P178" i="1"/>
  <c r="U177" i="1"/>
  <c r="E194" i="1"/>
  <c r="I193" i="1"/>
  <c r="U221" i="1"/>
  <c r="P222" i="1"/>
  <c r="U114" i="1"/>
  <c r="P115" i="1"/>
  <c r="E225" i="1"/>
  <c r="I224" i="1"/>
  <c r="I237" i="1"/>
  <c r="E238" i="1"/>
  <c r="P266" i="1"/>
  <c r="U265" i="1"/>
  <c r="I114" i="1"/>
  <c r="E115" i="1"/>
  <c r="P193" i="1"/>
  <c r="U192" i="1"/>
  <c r="E254" i="1"/>
  <c r="I253" i="1"/>
  <c r="P84" i="1"/>
  <c r="U83" i="1"/>
  <c r="U101" i="1"/>
  <c r="P102" i="1"/>
  <c r="E209" i="1"/>
  <c r="I208" i="1"/>
  <c r="U236" i="1"/>
  <c r="P237" i="1"/>
  <c r="E164" i="1"/>
  <c r="I163" i="1"/>
  <c r="P207" i="1"/>
  <c r="U206" i="1"/>
  <c r="I148" i="1"/>
  <c r="E149" i="1"/>
  <c r="P163" i="1"/>
  <c r="U162" i="1"/>
  <c r="P146" i="1"/>
  <c r="U145" i="1"/>
  <c r="E179" i="1"/>
  <c r="I178" i="1"/>
  <c r="E263" i="1"/>
  <c r="I262" i="1"/>
  <c r="P43" i="1"/>
  <c r="U42" i="1"/>
  <c r="E17" i="1"/>
  <c r="I16" i="1"/>
  <c r="I99" i="1" l="1"/>
  <c r="E100" i="1"/>
  <c r="I132" i="1"/>
  <c r="E133" i="1"/>
  <c r="I149" i="1"/>
  <c r="E150" i="1"/>
  <c r="P223" i="1"/>
  <c r="U222" i="1"/>
  <c r="E18" i="1"/>
  <c r="I17" i="1"/>
  <c r="E264" i="1"/>
  <c r="I263" i="1"/>
  <c r="P147" i="1"/>
  <c r="U146" i="1"/>
  <c r="E165" i="1"/>
  <c r="I164" i="1"/>
  <c r="E210" i="1"/>
  <c r="I209" i="1"/>
  <c r="U84" i="1"/>
  <c r="P85" i="1"/>
  <c r="U266" i="1"/>
  <c r="P267" i="1"/>
  <c r="I225" i="1"/>
  <c r="E226" i="1"/>
  <c r="P179" i="1"/>
  <c r="U178" i="1"/>
  <c r="E89" i="1"/>
  <c r="I88" i="1"/>
  <c r="P238" i="1"/>
  <c r="U237" i="1"/>
  <c r="P103" i="1"/>
  <c r="U102" i="1"/>
  <c r="I115" i="1"/>
  <c r="E116" i="1"/>
  <c r="E239" i="1"/>
  <c r="I238" i="1"/>
  <c r="P116" i="1"/>
  <c r="U115" i="1"/>
  <c r="P136" i="1"/>
  <c r="U135" i="1"/>
  <c r="U43" i="1"/>
  <c r="P44" i="1"/>
  <c r="E180" i="1"/>
  <c r="I179" i="1"/>
  <c r="P164" i="1"/>
  <c r="U163" i="1"/>
  <c r="P208" i="1"/>
  <c r="U207" i="1"/>
  <c r="I254" i="1"/>
  <c r="E255" i="1"/>
  <c r="P194" i="1"/>
  <c r="U193" i="1"/>
  <c r="E195" i="1"/>
  <c r="I194" i="1"/>
  <c r="P253" i="1"/>
  <c r="U252" i="1"/>
  <c r="E134" i="1" l="1"/>
  <c r="I133" i="1"/>
  <c r="E101" i="1"/>
  <c r="I100" i="1"/>
  <c r="U267" i="1"/>
  <c r="P268" i="1"/>
  <c r="P254" i="1"/>
  <c r="U253" i="1"/>
  <c r="P195" i="1"/>
  <c r="U194" i="1"/>
  <c r="P209" i="1"/>
  <c r="U208" i="1"/>
  <c r="E181" i="1"/>
  <c r="I180" i="1"/>
  <c r="U136" i="1"/>
  <c r="P137" i="1"/>
  <c r="E240" i="1"/>
  <c r="I239" i="1"/>
  <c r="P104" i="1"/>
  <c r="U103" i="1"/>
  <c r="P180" i="1"/>
  <c r="U179" i="1"/>
  <c r="E211" i="1"/>
  <c r="I210" i="1"/>
  <c r="P148" i="1"/>
  <c r="U147" i="1"/>
  <c r="I18" i="1"/>
  <c r="E19" i="1"/>
  <c r="E227" i="1"/>
  <c r="I226" i="1"/>
  <c r="U85" i="1"/>
  <c r="P86" i="1"/>
  <c r="E151" i="1"/>
  <c r="I150" i="1"/>
  <c r="I255" i="1"/>
  <c r="E256" i="1"/>
  <c r="P45" i="1"/>
  <c r="U44" i="1"/>
  <c r="E117" i="1"/>
  <c r="I116" i="1"/>
  <c r="E196" i="1"/>
  <c r="I195" i="1"/>
  <c r="P165" i="1"/>
  <c r="U164" i="1"/>
  <c r="P117" i="1"/>
  <c r="U116" i="1"/>
  <c r="P239" i="1"/>
  <c r="U238" i="1"/>
  <c r="I89" i="1"/>
  <c r="E90" i="1"/>
  <c r="I90" i="1" s="1"/>
  <c r="E166" i="1"/>
  <c r="I165" i="1"/>
  <c r="E265" i="1"/>
  <c r="I264" i="1"/>
  <c r="P224" i="1"/>
  <c r="U223" i="1"/>
  <c r="I101" i="1" l="1"/>
  <c r="E102" i="1"/>
  <c r="I134" i="1"/>
  <c r="E135" i="1"/>
  <c r="P225" i="1"/>
  <c r="U224" i="1"/>
  <c r="E167" i="1"/>
  <c r="I166" i="1"/>
  <c r="P240" i="1"/>
  <c r="U239" i="1"/>
  <c r="P166" i="1"/>
  <c r="U165" i="1"/>
  <c r="E118" i="1"/>
  <c r="I117" i="1"/>
  <c r="E152" i="1"/>
  <c r="I151" i="1"/>
  <c r="I227" i="1"/>
  <c r="E228" i="1"/>
  <c r="I228" i="1" s="1"/>
  <c r="U148" i="1"/>
  <c r="P149" i="1"/>
  <c r="P181" i="1"/>
  <c r="U180" i="1"/>
  <c r="I240" i="1"/>
  <c r="E241" i="1"/>
  <c r="E182" i="1"/>
  <c r="I181" i="1"/>
  <c r="P196" i="1"/>
  <c r="U195" i="1"/>
  <c r="E257" i="1"/>
  <c r="I256" i="1"/>
  <c r="P87" i="1"/>
  <c r="U86" i="1"/>
  <c r="I19" i="1"/>
  <c r="E20" i="1"/>
  <c r="U137" i="1"/>
  <c r="P138" i="1"/>
  <c r="U138" i="1" s="1"/>
  <c r="U268" i="1"/>
  <c r="P269" i="1"/>
  <c r="E266" i="1"/>
  <c r="I265" i="1"/>
  <c r="P118" i="1"/>
  <c r="U117" i="1"/>
  <c r="E197" i="1"/>
  <c r="I196" i="1"/>
  <c r="U45" i="1"/>
  <c r="P46" i="1"/>
  <c r="E212" i="1"/>
  <c r="I211" i="1"/>
  <c r="P105" i="1"/>
  <c r="U105" i="1" s="1"/>
  <c r="U104" i="1"/>
  <c r="P210" i="1"/>
  <c r="U209" i="1"/>
  <c r="U254" i="1"/>
  <c r="P255" i="1"/>
  <c r="I135" i="1" l="1"/>
  <c r="E136" i="1"/>
  <c r="I102" i="1"/>
  <c r="E103" i="1"/>
  <c r="E21" i="1"/>
  <c r="I20" i="1"/>
  <c r="I241" i="1"/>
  <c r="E242" i="1"/>
  <c r="P150" i="1"/>
  <c r="U149" i="1"/>
  <c r="P211" i="1"/>
  <c r="U210" i="1"/>
  <c r="E213" i="1"/>
  <c r="I213" i="1" s="1"/>
  <c r="I212" i="1"/>
  <c r="U118" i="1"/>
  <c r="P119" i="1"/>
  <c r="E258" i="1"/>
  <c r="I258" i="1" s="1"/>
  <c r="I257" i="1"/>
  <c r="P197" i="1"/>
  <c r="U196" i="1"/>
  <c r="I152" i="1"/>
  <c r="E153" i="1"/>
  <c r="I153" i="1" s="1"/>
  <c r="P167" i="1"/>
  <c r="U166" i="1"/>
  <c r="E168" i="1"/>
  <c r="I168" i="1" s="1"/>
  <c r="I167" i="1"/>
  <c r="P47" i="1"/>
  <c r="U46" i="1"/>
  <c r="U269" i="1"/>
  <c r="P270" i="1"/>
  <c r="P256" i="1"/>
  <c r="U255" i="1"/>
  <c r="E198" i="1"/>
  <c r="I198" i="1" s="1"/>
  <c r="I197" i="1"/>
  <c r="E267" i="1"/>
  <c r="I266" i="1"/>
  <c r="P88" i="1"/>
  <c r="U87" i="1"/>
  <c r="E183" i="1"/>
  <c r="I183" i="1" s="1"/>
  <c r="I182" i="1"/>
  <c r="P182" i="1"/>
  <c r="U181" i="1"/>
  <c r="I118" i="1"/>
  <c r="E119" i="1"/>
  <c r="U240" i="1"/>
  <c r="P241" i="1"/>
  <c r="U225" i="1"/>
  <c r="P226" i="1"/>
  <c r="E104" i="1" l="1"/>
  <c r="I103" i="1"/>
  <c r="E137" i="1"/>
  <c r="I136" i="1"/>
  <c r="P227" i="1"/>
  <c r="U226" i="1"/>
  <c r="E268" i="1"/>
  <c r="I267" i="1"/>
  <c r="P257" i="1"/>
  <c r="U256" i="1"/>
  <c r="U47" i="1"/>
  <c r="P48" i="1"/>
  <c r="P168" i="1"/>
  <c r="U168" i="1" s="1"/>
  <c r="U167" i="1"/>
  <c r="P198" i="1"/>
  <c r="U198" i="1" s="1"/>
  <c r="U197" i="1"/>
  <c r="P212" i="1"/>
  <c r="U211" i="1"/>
  <c r="I119" i="1"/>
  <c r="E120" i="1"/>
  <c r="I120" i="1" s="1"/>
  <c r="E243" i="1"/>
  <c r="I243" i="1" s="1"/>
  <c r="I242" i="1"/>
  <c r="P242" i="1"/>
  <c r="U241" i="1"/>
  <c r="U270" i="1"/>
  <c r="P271" i="1"/>
  <c r="U271" i="1" s="1"/>
  <c r="P120" i="1"/>
  <c r="U120" i="1" s="1"/>
  <c r="U119" i="1"/>
  <c r="P183" i="1"/>
  <c r="U183" i="1" s="1"/>
  <c r="U182" i="1"/>
  <c r="U88" i="1"/>
  <c r="P89" i="1"/>
  <c r="P151" i="1"/>
  <c r="U150" i="1"/>
  <c r="E25" i="1"/>
  <c r="I21" i="1"/>
  <c r="E138" i="1" l="1"/>
  <c r="I138" i="1" s="1"/>
  <c r="I137" i="1"/>
  <c r="E105" i="1"/>
  <c r="I105" i="1" s="1"/>
  <c r="I104" i="1"/>
  <c r="P90" i="1"/>
  <c r="U90" i="1" s="1"/>
  <c r="U89" i="1"/>
  <c r="P49" i="1"/>
  <c r="U48" i="1"/>
  <c r="E269" i="1"/>
  <c r="I268" i="1"/>
  <c r="E26" i="1"/>
  <c r="I25" i="1"/>
  <c r="P243" i="1"/>
  <c r="U243" i="1" s="1"/>
  <c r="U242" i="1"/>
  <c r="P152" i="1"/>
  <c r="U151" i="1"/>
  <c r="P213" i="1"/>
  <c r="U213" i="1" s="1"/>
  <c r="U212" i="1"/>
  <c r="P258" i="1"/>
  <c r="U258" i="1" s="1"/>
  <c r="U257" i="1"/>
  <c r="U227" i="1"/>
  <c r="P228" i="1"/>
  <c r="U228" i="1" s="1"/>
  <c r="U152" i="1" l="1"/>
  <c r="P153" i="1"/>
  <c r="U153" i="1" s="1"/>
  <c r="E27" i="1"/>
  <c r="I26" i="1"/>
  <c r="U49" i="1"/>
  <c r="P50" i="1"/>
  <c r="E270" i="1"/>
  <c r="I269" i="1"/>
  <c r="E28" i="1" l="1"/>
  <c r="I27" i="1"/>
  <c r="E271" i="1"/>
  <c r="I271" i="1" s="1"/>
  <c r="I270" i="1"/>
  <c r="U50" i="1"/>
  <c r="P52" i="1"/>
  <c r="U52" i="1" l="1"/>
  <c r="P53" i="1"/>
  <c r="E29" i="1"/>
  <c r="I28" i="1"/>
  <c r="E30" i="1" l="1"/>
  <c r="I29" i="1"/>
  <c r="P54" i="1"/>
  <c r="U53" i="1"/>
  <c r="U54" i="1" l="1"/>
  <c r="P55" i="1"/>
  <c r="E31" i="1"/>
  <c r="I30" i="1"/>
  <c r="P56" i="1" l="1"/>
  <c r="U55" i="1"/>
  <c r="E32" i="1"/>
  <c r="I31" i="1"/>
  <c r="U56" i="1" l="1"/>
  <c r="P57" i="1"/>
  <c r="E33" i="1"/>
  <c r="I32" i="1"/>
  <c r="P58" i="1" l="1"/>
  <c r="U57" i="1"/>
  <c r="E34" i="1"/>
  <c r="I33" i="1"/>
  <c r="U58" i="1" l="1"/>
  <c r="P59" i="1"/>
  <c r="E35" i="1"/>
  <c r="I34" i="1"/>
  <c r="P60" i="1" l="1"/>
  <c r="U59" i="1"/>
  <c r="E36" i="1"/>
  <c r="I35" i="1"/>
  <c r="U60" i="1" l="1"/>
  <c r="P61" i="1"/>
  <c r="E39" i="1"/>
  <c r="I36" i="1"/>
  <c r="P62" i="1" l="1"/>
  <c r="U61" i="1"/>
  <c r="E40" i="1"/>
  <c r="I39" i="1"/>
  <c r="U62" i="1" l="1"/>
  <c r="P63" i="1"/>
  <c r="I40" i="1"/>
  <c r="E41" i="1"/>
  <c r="P64" i="1" l="1"/>
  <c r="U63" i="1"/>
  <c r="U64" i="1" s="1"/>
  <c r="E42" i="1"/>
  <c r="I41" i="1"/>
  <c r="P92" i="1" l="1"/>
  <c r="P74" i="1"/>
  <c r="P107" i="1" s="1"/>
  <c r="P122" i="1" s="1"/>
  <c r="P140" i="1" s="1"/>
  <c r="P155" i="1" s="1"/>
  <c r="P170" i="1" s="1"/>
  <c r="P185" i="1" s="1"/>
  <c r="P200" i="1" s="1"/>
  <c r="P215" i="1" s="1"/>
  <c r="P230" i="1" s="1"/>
  <c r="U74" i="1"/>
  <c r="U107" i="1" s="1"/>
  <c r="U122" i="1" s="1"/>
  <c r="U140" i="1" s="1"/>
  <c r="U155" i="1" s="1"/>
  <c r="U170" i="1" s="1"/>
  <c r="U185" i="1" s="1"/>
  <c r="U200" i="1" s="1"/>
  <c r="U215" i="1" s="1"/>
  <c r="U230" i="1" s="1"/>
  <c r="U245" i="1" s="1"/>
  <c r="U92" i="1"/>
  <c r="I42" i="1"/>
  <c r="E43" i="1"/>
  <c r="P276" i="1" l="1"/>
  <c r="P245" i="1"/>
  <c r="E44" i="1"/>
  <c r="I43" i="1"/>
  <c r="I44" i="1" l="1"/>
  <c r="E45" i="1"/>
  <c r="E46" i="1" l="1"/>
  <c r="E47" i="1" s="1"/>
  <c r="E48" i="1" s="1"/>
  <c r="E49" i="1" s="1"/>
  <c r="E50" i="1" s="1"/>
  <c r="E52" i="1" s="1"/>
  <c r="I45" i="1"/>
  <c r="I46" i="1" s="1"/>
  <c r="I47" i="1" s="1"/>
  <c r="I48" i="1" s="1"/>
  <c r="I49" i="1" s="1"/>
  <c r="I50" i="1" s="1"/>
  <c r="E53" i="1" l="1"/>
  <c r="I52" i="1"/>
  <c r="I53" i="1" l="1"/>
  <c r="E54" i="1"/>
  <c r="E55" i="1" l="1"/>
  <c r="I54" i="1"/>
  <c r="I55" i="1" l="1"/>
  <c r="E56" i="1"/>
  <c r="E57" i="1" l="1"/>
  <c r="I56" i="1"/>
  <c r="I57" i="1" l="1"/>
  <c r="E58" i="1"/>
  <c r="E59" i="1" l="1"/>
  <c r="E60" i="1" s="1"/>
  <c r="E61" i="1" s="1"/>
  <c r="E62" i="1" s="1"/>
  <c r="E63" i="1" s="1"/>
  <c r="E64" i="1" s="1"/>
  <c r="I58" i="1"/>
  <c r="I59" i="1" s="1"/>
  <c r="I60" i="1" s="1"/>
  <c r="I61" i="1" s="1"/>
  <c r="I62" i="1" s="1"/>
  <c r="I63" i="1" s="1"/>
  <c r="I64" i="1" s="1"/>
  <c r="I92" i="1" l="1"/>
  <c r="I74" i="1"/>
  <c r="I107" i="1" s="1"/>
  <c r="I122" i="1" s="1"/>
  <c r="I140" i="1" s="1"/>
  <c r="I155" i="1" s="1"/>
  <c r="I170" i="1" s="1"/>
  <c r="I185" i="1" s="1"/>
  <c r="I200" i="1" s="1"/>
  <c r="I215" i="1" s="1"/>
  <c r="I230" i="1" s="1"/>
  <c r="I245" i="1" s="1"/>
  <c r="E92" i="1"/>
  <c r="E74" i="1"/>
  <c r="E107" i="1" s="1"/>
  <c r="E122" i="1" s="1"/>
  <c r="E140" i="1" s="1"/>
  <c r="E155" i="1" s="1"/>
  <c r="E170" i="1" s="1"/>
  <c r="E185" i="1" s="1"/>
  <c r="E200" i="1" s="1"/>
  <c r="E215" i="1" s="1"/>
  <c r="E230" i="1" s="1"/>
  <c r="E245" i="1" s="1"/>
</calcChain>
</file>

<file path=xl/comments1.xml><?xml version="1.0" encoding="utf-8"?>
<comments xmlns="http://schemas.openxmlformats.org/spreadsheetml/2006/main">
  <authors>
    <author>amoore</author>
  </authors>
  <commentList>
    <comment ref="C21" authorId="0" shapeId="0">
      <text>
        <r>
          <rPr>
            <b/>
            <sz val="8"/>
            <color indexed="81"/>
            <rFont val="Tahoma"/>
            <family val="2"/>
          </rPr>
          <t>amoore:</t>
        </r>
        <r>
          <rPr>
            <sz val="8"/>
            <color indexed="81"/>
            <rFont val="Tahoma"/>
            <family val="2"/>
          </rPr>
          <t xml:space="preserve">
B1 used to be B..  Re-lettered when revised Summary
</t>
        </r>
      </text>
    </comment>
    <comment ref="C31" authorId="0" shapeId="0">
      <text>
        <r>
          <rPr>
            <b/>
            <sz val="8"/>
            <color indexed="81"/>
            <rFont val="Tahoma"/>
            <family val="2"/>
          </rPr>
          <t>amoore:</t>
        </r>
        <r>
          <rPr>
            <sz val="8"/>
            <color indexed="81"/>
            <rFont val="Tahoma"/>
            <family val="2"/>
          </rPr>
          <t xml:space="preserve">
C1 used to be C..  Re-lettered when revised Summary
</t>
        </r>
      </text>
    </comment>
    <comment ref="Z35" authorId="0" shapeId="0">
      <text>
        <r>
          <rPr>
            <b/>
            <sz val="8"/>
            <color indexed="81"/>
            <rFont val="Tahoma"/>
            <family val="2"/>
          </rPr>
          <t>amoore:</t>
        </r>
        <r>
          <rPr>
            <sz val="8"/>
            <color indexed="81"/>
            <rFont val="Tahoma"/>
            <family val="2"/>
          </rPr>
          <t xml:space="preserve">
B used to be note D.  Re-lettered when revised summary.</t>
        </r>
      </text>
    </comment>
    <comment ref="C39" authorId="0" shapeId="0">
      <text>
        <r>
          <rPr>
            <b/>
            <sz val="8"/>
            <color indexed="81"/>
            <rFont val="Tahoma"/>
            <family val="2"/>
          </rPr>
          <t>amoore:</t>
        </r>
        <r>
          <rPr>
            <sz val="8"/>
            <color indexed="81"/>
            <rFont val="Tahoma"/>
            <family val="2"/>
          </rPr>
          <t xml:space="preserve">
B used to be note D.  Re-lettered when revised summary.</t>
        </r>
      </text>
    </comment>
    <comment ref="C45" authorId="0" shapeId="0">
      <text>
        <r>
          <rPr>
            <b/>
            <sz val="8"/>
            <color indexed="81"/>
            <rFont val="Tahoma"/>
            <family val="2"/>
          </rPr>
          <t>amoore:</t>
        </r>
        <r>
          <rPr>
            <sz val="8"/>
            <color indexed="81"/>
            <rFont val="Tahoma"/>
            <family val="2"/>
          </rPr>
          <t xml:space="preserve">
(C) used to be (E)</t>
        </r>
      </text>
    </comment>
    <comment ref="C47" authorId="0" shapeId="0">
      <text>
        <r>
          <rPr>
            <b/>
            <sz val="8"/>
            <color indexed="81"/>
            <rFont val="Tahoma"/>
            <family val="2"/>
          </rPr>
          <t>amoore:</t>
        </r>
        <r>
          <rPr>
            <sz val="8"/>
            <color indexed="81"/>
            <rFont val="Tahoma"/>
            <family val="2"/>
          </rPr>
          <t xml:space="preserve">
(D) used to be (F)</t>
        </r>
      </text>
    </comment>
  </commentList>
</comments>
</file>

<file path=xl/sharedStrings.xml><?xml version="1.0" encoding="utf-8"?>
<sst xmlns="http://schemas.openxmlformats.org/spreadsheetml/2006/main" count="218" uniqueCount="94">
  <si>
    <t>Puget Sound Energy</t>
  </si>
  <si>
    <t>Power Cost Adjustment Summary</t>
  </si>
  <si>
    <t>Actual Costs and Disallowance as recorded through the PCA Mechanism</t>
  </si>
  <si>
    <t>Actuals</t>
  </si>
  <si>
    <t>Baseline</t>
  </si>
  <si>
    <t>Difference (A)</t>
  </si>
  <si>
    <t>Wholesale Customer</t>
  </si>
  <si>
    <t>Imbalance for Sharing</t>
  </si>
  <si>
    <t>Company per PCA</t>
  </si>
  <si>
    <t>Customer per PCA</t>
  </si>
  <si>
    <t>Total</t>
  </si>
  <si>
    <t>Interest on Customer</t>
  </si>
  <si>
    <t>Total Customer per PCA</t>
  </si>
  <si>
    <t>Tenaska Disallowance Reserve</t>
  </si>
  <si>
    <t>PCA Year  (B)</t>
  </si>
  <si>
    <t>Monthly</t>
  </si>
  <si>
    <t>Cumulative</t>
  </si>
  <si>
    <t xml:space="preserve">Cumulative </t>
  </si>
  <si>
    <t>PCA Period</t>
  </si>
  <si>
    <t>Monthly (A)</t>
  </si>
  <si>
    <t>Cumulative (A)</t>
  </si>
  <si>
    <t>Monthly Monthly Difference (A)</t>
  </si>
  <si>
    <t>Cumulative Difference (A)</t>
  </si>
  <si>
    <t>(B1)</t>
  </si>
  <si>
    <t>(F)</t>
  </si>
  <si>
    <t>(C1)</t>
  </si>
  <si>
    <t>(B)</t>
  </si>
  <si>
    <t>(B) (C)</t>
  </si>
  <si>
    <t>(B) (D)</t>
  </si>
  <si>
    <t>1-4 - Cumulative Amounts</t>
  </si>
  <si>
    <t>Monthly Difference</t>
  </si>
  <si>
    <t>1-5 - Cumulative Amounts</t>
  </si>
  <si>
    <t>PCA Period (A)</t>
  </si>
  <si>
    <t>Monthly Difference (A)</t>
  </si>
  <si>
    <t>1-6 - Cumulative Amounts</t>
  </si>
  <si>
    <t>1-7 - Cumulative Amounts</t>
  </si>
  <si>
    <t>1-8 - Cumulative Amounts</t>
  </si>
  <si>
    <t xml:space="preserve">Monthly </t>
  </si>
  <si>
    <t>(C)</t>
  </si>
  <si>
    <t>1-9 - Cumulative Amounts</t>
  </si>
  <si>
    <t>1-10- Cumulative Amounts</t>
  </si>
  <si>
    <t>1-11- Cumulative Amounts</t>
  </si>
  <si>
    <t>1-12- Cumulative Amounts</t>
  </si>
  <si>
    <t>1-13- Cumulative Amounts</t>
  </si>
  <si>
    <t>1-14 - Cumulative Amounts</t>
  </si>
  <si>
    <t>1-15 - Cumulative Amounts</t>
  </si>
  <si>
    <t>(D)</t>
  </si>
  <si>
    <t>1-16 - Cumulative Amounts</t>
  </si>
  <si>
    <t>Credit is a decrease to the deferral account.  Debit is an increase to the deferral account.</t>
  </si>
  <si>
    <t xml:space="preserve">Notes: </t>
  </si>
  <si>
    <t>(A)  A credit balance represents an overrecovery of power costs (baseline rate was greater than actual rate) and is a credit to the deferral account.  A debit balance represents an underrecovery of power costs (actual rate was greater than baseline rate) and is a debit to the deferral account.  The difference excludes any adjustment for Firm Wholesale Customers.</t>
  </si>
  <si>
    <t>(B) The PCA mechanism was a June through July fiscal period from July 2002 through June 2006 with a cumulative cap on excess power costs of $40 million.  The Washington Commission changed the PCA mechanism period to a calendar year basis without a cumulative cap starting January 2007.</t>
  </si>
  <si>
    <t xml:space="preserve">(C) A revised PCA mechanism went into effect January 1, 2017 per the Washingtom Commission's order 11 of docket number UE-130617.  Changes to the PCA mechanism include removal of the fixed production costs, the return on production regulatory assets, the Colstrip availability adjustment and the hedging facilities fees.  The variable costs were revised to include broker fees and Montana tax and exclude transmission revenue and amortization of regulatory assets that do not go to power costs.  The sharing bands were also modified.     </t>
  </si>
  <si>
    <t>(D) A new PCA rate went into effect on December 19, 2017 with the implementation of the 2017 GRC. Also included in the GRC is the addition of an Energy Imbalance Market fixed cost adjustment to the PCA allowable costs.</t>
  </si>
  <si>
    <t>NOTE:   In March 2010 PSE and its partners at Colstrip 3&amp;4 reached a settlement of a dispute with Western Energy regarding reclamation costs built into the price of coal in 2007.  PSE will receive $1.625 million which was recorded as a credit to a 501 ord</t>
  </si>
  <si>
    <t>Schedule B:  Monthly Power Costs -- PCA PERIOD 18</t>
  </si>
  <si>
    <t>Revised PCA Exhibit B</t>
  </si>
  <si>
    <t>Subject to PCA Sharing</t>
  </si>
  <si>
    <t>Current</t>
  </si>
  <si>
    <t>UE-130617</t>
  </si>
  <si>
    <t>Period</t>
  </si>
  <si>
    <t>Row</t>
  </si>
  <si>
    <r>
      <t>Row</t>
    </r>
    <r>
      <rPr>
        <vertAlign val="superscript"/>
        <sz val="10"/>
        <rFont val="Arial"/>
        <family val="2"/>
      </rPr>
      <t>1</t>
    </r>
  </si>
  <si>
    <t>to Date</t>
  </si>
  <si>
    <t>Total Variable Component Actual</t>
  </si>
  <si>
    <t>FERC Acct.</t>
  </si>
  <si>
    <t>Steam Operating Fuel</t>
  </si>
  <si>
    <t>Other Power Generation Fuel</t>
  </si>
  <si>
    <t>Purchased &amp; Interchanged</t>
  </si>
  <si>
    <t>Purchases/Sales of Non-Core Gas</t>
  </si>
  <si>
    <t>45600080, 81</t>
  </si>
  <si>
    <t>Brokerage Fees</t>
  </si>
  <si>
    <t>Sales to Others</t>
  </si>
  <si>
    <t>Wheeling</t>
  </si>
  <si>
    <t>Montana Electric Energy Tax</t>
  </si>
  <si>
    <t>Subtotal Variable Components</t>
  </si>
  <si>
    <t>Adjustments</t>
  </si>
  <si>
    <t xml:space="preserve">  Centralia PPA ROR Equity Adjustment</t>
  </si>
  <si>
    <t>N/A</t>
  </si>
  <si>
    <t xml:space="preserve">  Energy Imbalance Market Fixed Cost Adjustment</t>
  </si>
  <si>
    <t>Total allowable costs</t>
  </si>
  <si>
    <t>PCA period delivered load (Kwh)</t>
  </si>
  <si>
    <t>Variable Baseline Rate</t>
  </si>
  <si>
    <t xml:space="preserve">Dec 19, 2017 -    </t>
  </si>
  <si>
    <t>Baseline Power Costs</t>
  </si>
  <si>
    <t xml:space="preserve"> Surcharge or underrecovery/(refund or overrecovery)</t>
  </si>
  <si>
    <t>Less Firm Wholesale</t>
  </si>
  <si>
    <t xml:space="preserve">              Dec 19, 2017 -   </t>
  </si>
  <si>
    <t>Gross PCA</t>
  </si>
  <si>
    <t>Gross PCA Contra</t>
  </si>
  <si>
    <t>Cumulative Gross PCA</t>
  </si>
  <si>
    <t>Cumulative Gross PCA Contra</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</si>
  <si>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</si>
  <si>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Note: A new PCA rate went into effect on December 19, 2017 with the implementation of the 2017 GRC. Also included in the GRC is the addition of an Energy Imbalance Market fixed cost adjustment to the PCA allowable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</si>
</sst>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409]mmm\-yy;@"/>
    <numFmt numFmtId="166" formatCode="_(&quot;$&quot;* #,##0_);_(&quot;$&quot;* \(#,##0\);_(&quot;$&quot;* &quot;-&quot;??_);_(@_)"/>
    <numFmt numFmtId="167" formatCode="_(* #,##0_);_(* \(#,##0\);_(* &quot;-&quot;??_);_(@_)"/>
    <numFmt numFmtId="168" formatCode="_(* #,##0.00000_);_(* \(#,##0.00000\);_(* &quot;-&quot;??_);_(@_)"/>
    <numFmt numFmtId="169" formatCode="0_);\(0\)"/>
    <numFmt numFmtId="170" formatCode="&quot;$&quot;#,##0.000_);\(&quot;$&quot;#,##0.000\)"/>
    <numFmt numFmtId="171" formatCode="&quot;$&quot;#,##0.000000_);\(&quot;$&quot;#,##0.000000\)"/>
    <numFmt numFmtId="172" formatCode="0.00000%"/>
    <numFmt numFmtId="173" formatCode="0.0000000"/>
    <numFmt numFmtId="174" formatCode="0000"/>
    <numFmt numFmtId="175" formatCode="000000"/>
    <numFmt numFmtId="176" formatCode="_-* ###0_-;\(###0\);_-* &quot;–&quot;_-;_-@_-"/>
    <numFmt numFmtId="177" formatCode="_-* #,###_-;\(#,###\);_-* &quot;–&quot;_-;_-@_-"/>
    <numFmt numFmtId="178" formatCode="_-\ #,##0.0_-;\(#,##0.0\);_-* &quot;–&quot;_-;_-@_-"/>
    <numFmt numFmtId="179" formatCode="d\.mmm\.yy"/>
    <numFmt numFmtId="180" formatCode="0.0"/>
    <numFmt numFmtId="181" formatCode="0.000_)"/>
    <numFmt numFmtId="182" formatCode="_(* #,##0.000_);_(* \(#,##0.000\);_(* &quot;-&quot;??_);_(@_)"/>
    <numFmt numFmtId="183" formatCode="_-* #,##0.00\ _D_M_-;\-* #,##0.00\ _D_M_-;_-* &quot;-&quot;??\ _D_M_-;_-@_-"/>
    <numFmt numFmtId="184" formatCode="#."/>
    <numFmt numFmtId="185" formatCode="#,##0.0"/>
    <numFmt numFmtId="186" formatCode="_-* #,##0.00\ &quot;DM&quot;_-;\-* #,##0.00\ &quot;DM&quot;_-;_-* &quot;-&quot;??\ &quot;DM&quot;_-;_-@_-"/>
    <numFmt numFmtId="187" formatCode="_(* ###0_);_(* \(###0\);_(* &quot;-&quot;_);_(@_)"/>
    <numFmt numFmtId="188" formatCode="#,##0.0_);[Red]\(#,##0.0\)"/>
    <numFmt numFmtId="189" formatCode="m/d/yy\ h:mm\ AM/PM"/>
    <numFmt numFmtId="190" formatCode="m/d/yy\ h:mm"/>
    <numFmt numFmtId="191" formatCode="_([$€-2]* #,##0.00_);_([$€-2]* \(#,##0.00\);_([$€-2]* &quot;-&quot;??_)"/>
    <numFmt numFmtId="192" formatCode="_(&quot;$&quot;* #,##0.0_);_(&quot;$&quot;* \(#,##0.0\);_(&quot;$&quot;* &quot;-&quot;??_);_(@_)"/>
    <numFmt numFmtId="193" formatCode="mmm\-yyyy"/>
    <numFmt numFmtId="194" formatCode="0\ &quot; HR&quot;"/>
    <numFmt numFmtId="195" formatCode="_(&quot;$&quot;* #,##0.000000_);_(&quot;$&quot;* \(#,##0.000000\);_(&quot;$&quot;* &quot;-&quot;??????_);_(@_)"/>
    <numFmt numFmtId="196" formatCode="&quot;$&quot;#,"/>
    <numFmt numFmtId="197" formatCode="0.00_);\(0.00\)"/>
    <numFmt numFmtId="198" formatCode="&quot;$&quot;#,##0;\-&quot;$&quot;#,##0"/>
    <numFmt numFmtId="199" formatCode="0.00_)"/>
    <numFmt numFmtId="200" formatCode="#,##0.00\ ;\(#,##0.00\)"/>
    <numFmt numFmtId="201" formatCode="0000000"/>
    <numFmt numFmtId="202" formatCode="#,##0_);\-#,##0_);\-_)"/>
    <numFmt numFmtId="203" formatCode="#,##0.00_);\-#,##0.00_);\-_)"/>
    <numFmt numFmtId="204" formatCode="#,##0.000_);[Red]\(#,##0.000\)"/>
    <numFmt numFmtId="205" formatCode="0.0000%"/>
    <numFmt numFmtId="206" formatCode="&quot;$&quot;#,##0.000_);[Red]\(&quot;$&quot;#,##0.000\)"/>
    <numFmt numFmtId="207" formatCode="_(&quot;$&quot;* #,##0.000_);_(&quot;$&quot;* \(#,##0.000\);_(&quot;$&quot;* &quot;-&quot;??_);_(@_)"/>
    <numFmt numFmtId="208" formatCode="_(* #,##0.0_);_(* \(#,##0.0\);_(* &quot;-&quot;??_);_(@_)"/>
    <numFmt numFmtId="209" formatCode="0.0%"/>
    <numFmt numFmtId="210" formatCode="0.00\ ;\-0.00\ ;&quot;- &quot;"/>
    <numFmt numFmtId="211" formatCode="_(&quot;$&quot;* #,##0.0000_);_(&quot;$&quot;* \(#,##0.0000\);_(&quot;$&quot;* &quot;-&quot;????_);_(@_)"/>
    <numFmt numFmtId="212" formatCode="_(* #,##0.0_);_(* \(#,##0.0\);_(* &quot;-&quot;_);_(@_)"/>
    <numFmt numFmtId="213" formatCode="#,##0.0_);\-#,##0.0_);\-_)"/>
    <numFmt numFmtId="214" formatCode="0.000%"/>
    <numFmt numFmtId="215" formatCode="mmm\ dd\,\ yyyy"/>
    <numFmt numFmtId="216" formatCode="yyyy"/>
    <numFmt numFmtId="217" formatCode="0.0000"/>
    <numFmt numFmtId="218" formatCode="&quot;$&quot;#,##0.00"/>
    <numFmt numFmtId="219" formatCode="0.00\ "/>
  </numFmts>
  <fonts count="177">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8"/>
      <name val="Arial"/>
      <family val="2"/>
    </font>
    <font>
      <b/>
      <sz val="10"/>
      <color indexed="10"/>
      <name val="Arial"/>
      <family val="2"/>
    </font>
    <font>
      <b/>
      <sz val="11"/>
      <name val="Arial"/>
      <family val="2"/>
    </font>
    <font>
      <b/>
      <sz val="12"/>
      <name val="Arial"/>
      <family val="2"/>
    </font>
    <font>
      <b/>
      <sz val="10"/>
      <name val="Arial"/>
      <family val="2"/>
    </font>
    <font>
      <sz val="10"/>
      <color rgb="FFFF0000"/>
      <name val="Arial"/>
      <family val="2"/>
    </font>
    <font>
      <sz val="11"/>
      <name val="Arial"/>
      <family val="2"/>
    </font>
    <font>
      <b/>
      <sz val="8"/>
      <color indexed="81"/>
      <name val="Tahoma"/>
      <family val="2"/>
    </font>
    <font>
      <sz val="8"/>
      <color indexed="81"/>
      <name val="Tahoma"/>
      <family val="2"/>
    </font>
    <font>
      <b/>
      <sz val="14"/>
      <name val="Arial"/>
      <family val="2"/>
    </font>
    <font>
      <b/>
      <sz val="14"/>
      <color indexed="10"/>
      <name val="Arial"/>
      <family val="2"/>
    </font>
    <font>
      <vertAlign val="superscript"/>
      <sz val="10"/>
      <name val="Arial"/>
      <family val="2"/>
    </font>
    <font>
      <u val="singleAccounting"/>
      <sz val="10"/>
      <name val="Arial"/>
      <family val="2"/>
    </font>
    <font>
      <sz val="10"/>
      <color indexed="12"/>
      <name val="Arial"/>
      <family val="2"/>
    </font>
    <font>
      <b/>
      <u/>
      <sz val="10"/>
      <name val="Arial"/>
      <family val="2"/>
    </font>
    <font>
      <sz val="10"/>
      <color indexed="10"/>
      <name val="Arial"/>
      <family val="2"/>
    </font>
    <font>
      <sz val="9"/>
      <name val="Arial"/>
      <family val="2"/>
    </font>
    <font>
      <sz val="20"/>
      <name val="Arial"/>
      <family val="2"/>
    </font>
    <font>
      <sz val="12"/>
      <name val="Times New Roman"/>
      <family val="1"/>
    </font>
    <font>
      <sz val="11"/>
      <color indexed="8"/>
      <name val="Calibri"/>
      <family val="2"/>
    </font>
    <font>
      <sz val="8"/>
      <name val="Antique Olive"/>
      <family val="2"/>
    </font>
    <font>
      <sz val="8"/>
      <name val="Geneva"/>
      <family val="2"/>
    </font>
    <font>
      <b/>
      <u val="double"/>
      <sz val="14"/>
      <name val="Arial MT"/>
    </font>
    <font>
      <b/>
      <sz val="14"/>
      <name val="Arial MT"/>
    </font>
    <font>
      <sz val="11"/>
      <color theme="1"/>
      <name val="Calibri"/>
      <family val="2"/>
    </font>
    <font>
      <sz val="11"/>
      <color indexed="63"/>
      <name val="Calibri"/>
      <family val="2"/>
    </font>
    <font>
      <sz val="11"/>
      <color indexed="60"/>
      <name val="Calibri"/>
      <family val="2"/>
    </font>
    <font>
      <sz val="11"/>
      <color indexed="8"/>
      <name val="Calibri"/>
      <family val="2"/>
      <scheme val="minor"/>
    </font>
    <font>
      <sz val="11"/>
      <color indexed="63"/>
      <name val="Calibri"/>
      <family val="2"/>
      <scheme val="minor"/>
    </font>
    <font>
      <sz val="11"/>
      <color indexed="9"/>
      <name val="Calibri"/>
      <family val="2"/>
    </font>
    <font>
      <sz val="11"/>
      <color theme="0"/>
      <name val="Calibri"/>
      <family val="2"/>
    </font>
    <font>
      <sz val="11"/>
      <color indexed="20"/>
      <name val="Calibri"/>
      <family val="2"/>
    </font>
    <font>
      <sz val="11"/>
      <color indexed="51"/>
      <name val="Calibri"/>
      <family val="2"/>
    </font>
    <font>
      <sz val="11"/>
      <color rgb="FF9C0006"/>
      <name val="Calibri"/>
      <family val="2"/>
    </font>
    <font>
      <sz val="8"/>
      <color indexed="13"/>
      <name val="Arial"/>
      <family val="2"/>
    </font>
    <font>
      <sz val="8"/>
      <name val="Arial"/>
      <family val="2"/>
    </font>
    <font>
      <b/>
      <sz val="8"/>
      <color indexed="57"/>
      <name val="Arial"/>
      <family val="2"/>
    </font>
    <font>
      <sz val="6.5"/>
      <name val="Arial"/>
      <family val="2"/>
    </font>
    <font>
      <b/>
      <sz val="8"/>
      <name val="Arial"/>
      <family val="2"/>
    </font>
    <font>
      <sz val="10"/>
      <color indexed="8"/>
      <name val="MS Sans Serif"/>
      <family val="2"/>
    </font>
    <font>
      <b/>
      <sz val="11"/>
      <color rgb="FFFA7D00"/>
      <name val="Calibri"/>
      <family val="2"/>
    </font>
    <font>
      <b/>
      <sz val="11"/>
      <color indexed="52"/>
      <name val="Calibri"/>
      <family val="2"/>
    </font>
    <font>
      <b/>
      <sz val="11"/>
      <color indexed="10"/>
      <name val="Calibri"/>
      <family val="2"/>
      <scheme val="minor"/>
    </font>
    <font>
      <b/>
      <sz val="11"/>
      <color indexed="10"/>
      <name val="Calibri"/>
      <family val="2"/>
    </font>
    <font>
      <b/>
      <sz val="11"/>
      <color indexed="9"/>
      <name val="Calibri"/>
      <family val="2"/>
    </font>
    <font>
      <b/>
      <sz val="11"/>
      <color indexed="8"/>
      <name val="Calibri"/>
      <family val="2"/>
    </font>
    <font>
      <b/>
      <sz val="11"/>
      <color theme="0"/>
      <name val="Calibri"/>
      <family val="2"/>
    </font>
    <font>
      <b/>
      <sz val="9"/>
      <color indexed="18"/>
      <name val="Arial"/>
      <family val="2"/>
    </font>
    <font>
      <sz val="11"/>
      <name val="Tms Rmn"/>
    </font>
    <font>
      <sz val="10"/>
      <color theme="1"/>
      <name val="Calibri"/>
      <family val="2"/>
    </font>
    <font>
      <sz val="11"/>
      <name val="univers (E1)"/>
    </font>
    <font>
      <sz val="10"/>
      <name val="Calibri"/>
      <family val="2"/>
    </font>
    <font>
      <b/>
      <sz val="10"/>
      <name val="Arial Unicode MS"/>
      <family val="2"/>
    </font>
    <font>
      <sz val="10"/>
      <name val="MS Sans Serif"/>
      <family val="2"/>
    </font>
    <font>
      <sz val="10"/>
      <name val="Times New Roman"/>
      <family val="1"/>
    </font>
    <font>
      <sz val="12"/>
      <color indexed="8"/>
      <name val="Arial"/>
      <family val="2"/>
    </font>
    <font>
      <sz val="8"/>
      <name val="Helv"/>
    </font>
    <font>
      <sz val="10"/>
      <color theme="1"/>
      <name val="Times New Roman"/>
      <family val="2"/>
    </font>
    <font>
      <sz val="12"/>
      <color indexed="24"/>
      <name val="Arial"/>
      <family val="2"/>
    </font>
    <font>
      <sz val="10"/>
      <name val="Helv"/>
    </font>
    <font>
      <sz val="12"/>
      <name val="TIMES"/>
    </font>
    <font>
      <sz val="12"/>
      <name val="Times"/>
      <family val="1"/>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8"/>
      <color indexed="8"/>
      <name val="Arial"/>
      <family val="2"/>
    </font>
    <font>
      <i/>
      <sz val="11"/>
      <color indexed="23"/>
      <name val="Calibri"/>
      <family val="2"/>
    </font>
    <font>
      <i/>
      <sz val="11"/>
      <color indexed="63"/>
      <name val="Calibri"/>
      <family val="2"/>
    </font>
    <font>
      <i/>
      <sz val="11"/>
      <color rgb="FF7F7F7F"/>
      <name val="Calibri"/>
      <family val="2"/>
    </font>
    <font>
      <sz val="14"/>
      <color indexed="32"/>
      <name val="Times New Roman"/>
      <family val="1"/>
    </font>
    <font>
      <sz val="12"/>
      <name val="Arial"/>
      <family val="2"/>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11"/>
      <color indexed="24"/>
      <name val="Calibri"/>
      <family val="2"/>
    </font>
    <font>
      <sz val="11"/>
      <color rgb="FF006100"/>
      <name val="Calibri"/>
      <family val="2"/>
    </font>
    <font>
      <b/>
      <sz val="15"/>
      <color indexed="56"/>
      <name val="Calibri"/>
      <family val="2"/>
    </font>
    <font>
      <b/>
      <sz val="15"/>
      <color indexed="62"/>
      <name val="Calibri"/>
      <family val="2"/>
    </font>
    <font>
      <b/>
      <sz val="15"/>
      <color indexed="62"/>
      <name val="Calibri"/>
      <family val="2"/>
      <scheme val="minor"/>
    </font>
    <font>
      <b/>
      <sz val="15"/>
      <color theme="3"/>
      <name val="Calibri"/>
      <family val="2"/>
    </font>
    <font>
      <b/>
      <sz val="13"/>
      <color indexed="56"/>
      <name val="Calibri"/>
      <family val="2"/>
    </font>
    <font>
      <b/>
      <sz val="13"/>
      <color indexed="62"/>
      <name val="Calibri"/>
      <family val="2"/>
    </font>
    <font>
      <b/>
      <sz val="13"/>
      <color indexed="62"/>
      <name val="Calibri"/>
      <family val="2"/>
      <scheme val="minor"/>
    </font>
    <font>
      <b/>
      <sz val="13"/>
      <color theme="3"/>
      <name val="Calibri"/>
      <family val="2"/>
    </font>
    <font>
      <b/>
      <sz val="11"/>
      <color indexed="56"/>
      <name val="Calibri"/>
      <family val="2"/>
    </font>
    <font>
      <b/>
      <sz val="11"/>
      <color indexed="62"/>
      <name val="Calibri"/>
      <family val="2"/>
    </font>
    <font>
      <b/>
      <sz val="11"/>
      <color indexed="62"/>
      <name val="Calibri"/>
      <family val="2"/>
      <scheme val="minor"/>
    </font>
    <font>
      <b/>
      <sz val="11"/>
      <color indexed="43"/>
      <name val="Calibri"/>
      <family val="2"/>
    </font>
    <font>
      <b/>
      <sz val="11"/>
      <color theme="3"/>
      <name val="Calibri"/>
      <family val="2"/>
    </font>
    <font>
      <sz val="9"/>
      <color indexed="13"/>
      <name val="Arial"/>
      <family val="2"/>
    </font>
    <font>
      <u/>
      <sz val="10"/>
      <color indexed="12"/>
      <name val="Arial"/>
      <family val="2"/>
    </font>
    <font>
      <u/>
      <sz val="8"/>
      <color indexed="12"/>
      <name val="Arial"/>
      <family val="2"/>
    </font>
    <font>
      <sz val="11"/>
      <color indexed="62"/>
      <name val="Calibri"/>
      <family val="2"/>
    </font>
    <font>
      <sz val="11"/>
      <color rgb="FF3F3F76"/>
      <name val="Calibri"/>
      <family val="2"/>
    </font>
    <font>
      <b/>
      <sz val="12"/>
      <color indexed="20"/>
      <name val="Arial"/>
      <family val="2"/>
    </font>
    <font>
      <sz val="11"/>
      <color indexed="52"/>
      <name val="Calibri"/>
      <family val="2"/>
    </font>
    <font>
      <sz val="11"/>
      <color indexed="10"/>
      <name val="Calibri"/>
      <family val="2"/>
    </font>
    <font>
      <sz val="11"/>
      <color indexed="10"/>
      <name val="Calibri"/>
      <family val="2"/>
      <scheme val="minor"/>
    </font>
    <font>
      <sz val="11"/>
      <color indexed="11"/>
      <name val="Calibri"/>
      <family val="2"/>
    </font>
    <font>
      <sz val="11"/>
      <color rgb="FFFA7D00"/>
      <name val="Calibri"/>
      <family val="2"/>
    </font>
    <font>
      <sz val="11"/>
      <color indexed="19"/>
      <name val="Calibri"/>
      <family val="2"/>
      <scheme val="minor"/>
    </font>
    <font>
      <sz val="11"/>
      <color indexed="19"/>
      <name val="Calibri"/>
      <family val="2"/>
    </font>
    <font>
      <sz val="11"/>
      <color rgb="FF9C6500"/>
      <name val="Calibri"/>
      <family val="2"/>
    </font>
    <font>
      <sz val="7"/>
      <name val="Small Fonts"/>
      <family val="2"/>
    </font>
    <font>
      <b/>
      <i/>
      <sz val="16"/>
      <name val="Helv"/>
    </font>
    <font>
      <sz val="10"/>
      <name val="Geneva"/>
    </font>
    <font>
      <sz val="9"/>
      <color theme="1"/>
      <name val="Arial"/>
      <family val="2"/>
    </font>
    <font>
      <sz val="8"/>
      <color theme="1"/>
      <name val="Arial"/>
      <family val="2"/>
    </font>
    <font>
      <sz val="8"/>
      <name val="MS Sans Serif"/>
      <family val="2"/>
    </font>
    <font>
      <sz val="12"/>
      <color theme="1"/>
      <name val="Arial"/>
      <family val="2"/>
    </font>
    <font>
      <b/>
      <sz val="11"/>
      <color indexed="63"/>
      <name val="Calibri"/>
      <family val="2"/>
    </font>
    <font>
      <b/>
      <sz val="11"/>
      <color indexed="60"/>
      <name val="Calibri"/>
      <family val="2"/>
    </font>
    <font>
      <b/>
      <sz val="11"/>
      <color rgb="FF3F3F3F"/>
      <name val="Calibri"/>
      <family val="2"/>
    </font>
    <font>
      <sz val="8"/>
      <color indexed="32"/>
      <name val="Arial"/>
      <family val="2"/>
    </font>
    <font>
      <b/>
      <sz val="10"/>
      <name val="MS Sans Serif"/>
      <family val="2"/>
    </font>
    <font>
      <sz val="12"/>
      <color indexed="10"/>
      <name val="Arial"/>
      <family val="2"/>
    </font>
    <font>
      <sz val="12"/>
      <color indexed="10"/>
      <name val="TIMES"/>
    </font>
    <font>
      <sz val="12"/>
      <color indexed="10"/>
      <name val="Times"/>
      <family val="1"/>
    </font>
    <font>
      <sz val="12"/>
      <name val="Helv"/>
    </font>
    <font>
      <b/>
      <sz val="10"/>
      <name val="Helv"/>
    </font>
    <font>
      <b/>
      <i/>
      <sz val="10"/>
      <name val="Helv"/>
    </font>
    <font>
      <i/>
      <sz val="10"/>
      <name val="Helv"/>
    </font>
    <font>
      <i/>
      <sz val="10"/>
      <name val="Arial"/>
      <family val="2"/>
    </font>
    <font>
      <b/>
      <sz val="8"/>
      <color indexed="18"/>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8"/>
      <color indexed="62"/>
      <name val="Arial"/>
      <family val="2"/>
    </font>
    <font>
      <b/>
      <sz val="16"/>
      <color indexed="23"/>
      <name val="Arial"/>
      <family val="2"/>
    </font>
    <font>
      <b/>
      <sz val="18"/>
      <color indexed="62"/>
      <name val="Cambria"/>
      <family val="2"/>
    </font>
    <font>
      <b/>
      <sz val="14"/>
      <color indexed="9"/>
      <name val="Arial"/>
      <family val="2"/>
    </font>
    <font>
      <b/>
      <sz val="12"/>
      <color indexed="9"/>
      <name val="Arial"/>
      <family val="2"/>
    </font>
    <font>
      <b/>
      <sz val="10"/>
      <color indexed="9"/>
      <name val="Arial"/>
      <family val="2"/>
    </font>
    <font>
      <b/>
      <i/>
      <sz val="8"/>
      <color indexed="9"/>
      <name val="Arial"/>
      <family val="2"/>
    </font>
    <font>
      <b/>
      <i/>
      <sz val="12"/>
      <color indexed="12"/>
      <name val="Arial"/>
      <family val="2"/>
    </font>
    <font>
      <b/>
      <sz val="12"/>
      <color indexed="18"/>
      <name val="Arial"/>
      <family val="2"/>
    </font>
    <font>
      <b/>
      <sz val="8"/>
      <color indexed="8"/>
      <name val="Helv"/>
    </font>
    <font>
      <b/>
      <i/>
      <sz val="10"/>
      <name val="Arial"/>
      <family val="2"/>
    </font>
    <font>
      <sz val="9"/>
      <color indexed="29"/>
      <name val="Arial"/>
      <family val="2"/>
    </font>
    <font>
      <b/>
      <sz val="9"/>
      <color indexed="29"/>
      <name val="Arial"/>
      <family val="2"/>
    </font>
    <font>
      <b/>
      <sz val="8"/>
      <name val="Times New Roman"/>
      <family val="1"/>
    </font>
    <font>
      <b/>
      <sz val="18"/>
      <color indexed="56"/>
      <name val="Cambria"/>
      <family val="2"/>
    </font>
    <font>
      <b/>
      <sz val="18"/>
      <color indexed="62"/>
      <name val="Cambria"/>
      <family val="2"/>
      <scheme val="major"/>
    </font>
    <font>
      <b/>
      <sz val="18"/>
      <color indexed="43"/>
      <name val="Cambria"/>
      <family val="2"/>
    </font>
    <font>
      <b/>
      <sz val="12"/>
      <color indexed="56"/>
      <name val="Arial"/>
      <family val="2"/>
    </font>
    <font>
      <b/>
      <sz val="14"/>
      <color indexed="56"/>
      <name val="Arial"/>
      <family val="2"/>
    </font>
    <font>
      <b/>
      <sz val="9"/>
      <name val="Arial"/>
      <family val="2"/>
    </font>
    <font>
      <sz val="11"/>
      <color indexed="25"/>
      <name val="Calibri"/>
      <family val="2"/>
    </font>
    <font>
      <sz val="11"/>
      <color rgb="FFFF0000"/>
      <name val="Calibri"/>
      <family val="2"/>
    </font>
  </fonts>
  <fills count="1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9"/>
      </patternFill>
    </fill>
    <fill>
      <patternFill patternType="solid">
        <fgColor indexed="44"/>
      </patternFill>
    </fill>
    <fill>
      <patternFill patternType="solid">
        <fgColor indexed="18"/>
      </patternFill>
    </fill>
    <fill>
      <patternFill patternType="solid">
        <fgColor indexed="45"/>
      </patternFill>
    </fill>
    <fill>
      <patternFill patternType="solid">
        <fgColor indexed="47"/>
      </patternFill>
    </fill>
    <fill>
      <patternFill patternType="solid">
        <fgColor indexed="29"/>
      </patternFill>
    </fill>
    <fill>
      <patternFill patternType="solid">
        <fgColor indexed="20"/>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8"/>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13"/>
      </patternFill>
    </fill>
    <fill>
      <patternFill patternType="solid">
        <fgColor indexed="39"/>
      </patternFill>
    </fill>
    <fill>
      <patternFill patternType="solid">
        <fgColor indexed="36"/>
      </patternFill>
    </fill>
    <fill>
      <patternFill patternType="solid">
        <fgColor indexed="62"/>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32"/>
        <bgColor indexed="64"/>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8"/>
      </patternFill>
    </fill>
    <fill>
      <patternFill patternType="solid">
        <fgColor indexed="41"/>
        <bgColor indexed="64"/>
      </patternFill>
    </fill>
    <fill>
      <patternFill patternType="mediumGray">
        <fgColor indexed="22"/>
      </patternFill>
    </fill>
    <fill>
      <patternFill patternType="lightGray">
        <fgColor indexed="8"/>
        <bgColor indexed="8"/>
      </patternFill>
    </fill>
    <fill>
      <patternFill patternType="solid">
        <fgColor indexed="31"/>
        <bgColor indexed="31"/>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gray0625">
        <fgColor indexed="8"/>
      </patternFill>
    </fill>
    <fill>
      <patternFill patternType="gray125">
        <fgColor indexed="8"/>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8"/>
        <bgColor indexed="64"/>
      </patternFill>
    </fill>
    <fill>
      <patternFill patternType="solid">
        <fgColor indexed="62"/>
        <bgColor indexed="64"/>
      </patternFill>
    </fill>
    <fill>
      <patternFill patternType="solid">
        <fgColor indexed="25"/>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8"/>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0"/>
      </left>
      <right style="double">
        <color indexed="60"/>
      </right>
      <top style="double">
        <color indexed="60"/>
      </top>
      <bottom style="double">
        <color indexed="60"/>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bottom style="double">
        <color indexed="10"/>
      </bottom>
      <diagonal/>
    </border>
    <border>
      <left/>
      <right/>
      <top/>
      <bottom style="double">
        <color indexed="11"/>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style="thin">
        <color indexed="60"/>
      </left>
      <right style="thin">
        <color indexed="60"/>
      </right>
      <top style="thin">
        <color indexed="60"/>
      </top>
      <bottom style="thin">
        <color indexed="60"/>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28"/>
      </left>
      <right/>
      <top/>
      <bottom style="thin">
        <color indexed="28"/>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s>
  <cellStyleXfs count="64640">
    <xf numFmtId="164" fontId="0" fillId="0" borderId="0">
      <alignment horizontal="left" wrapText="1"/>
    </xf>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164" fontId="18" fillId="0" borderId="0">
      <alignment horizontal="left" wrapText="1"/>
    </xf>
    <xf numFmtId="0" fontId="18" fillId="0" borderId="0"/>
    <xf numFmtId="168" fontId="18" fillId="0" borderId="0">
      <alignment horizontal="left" wrapText="1"/>
    </xf>
    <xf numFmtId="168"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8"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8"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73"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3" fontId="18" fillId="0" borderId="0">
      <alignment horizontal="left" wrapText="1"/>
    </xf>
    <xf numFmtId="173" fontId="18" fillId="0" borderId="0">
      <alignment horizontal="left" wrapText="1"/>
    </xf>
    <xf numFmtId="0" fontId="18" fillId="0" borderId="0">
      <alignment horizontal="left" wrapText="1"/>
    </xf>
    <xf numFmtId="173"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3" fontId="18" fillId="0" borderId="0">
      <alignment horizontal="left" wrapText="1"/>
    </xf>
    <xf numFmtId="173" fontId="18" fillId="0" borderId="0">
      <alignment horizontal="left" wrapText="1"/>
    </xf>
    <xf numFmtId="0" fontId="18" fillId="0" borderId="0">
      <alignment horizontal="left" wrapText="1"/>
    </xf>
    <xf numFmtId="173"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73" fontId="18" fillId="0" borderId="0">
      <alignment horizontal="left" wrapText="1"/>
    </xf>
    <xf numFmtId="173" fontId="18" fillId="0" borderId="0">
      <alignment horizontal="left" wrapText="1"/>
    </xf>
    <xf numFmtId="0"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7" fillId="0" borderId="0"/>
    <xf numFmtId="0" fontId="37"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7"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7" fillId="0" borderId="0"/>
    <xf numFmtId="0" fontId="37" fillId="0" borderId="0"/>
    <xf numFmtId="0" fontId="37"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7"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7"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37"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38" fillId="0" borderId="0"/>
    <xf numFmtId="0" fontId="37" fillId="0" borderId="0"/>
    <xf numFmtId="0" fontId="38" fillId="0" borderId="0"/>
    <xf numFmtId="0" fontId="18" fillId="0" borderId="0"/>
    <xf numFmtId="0" fontId="37"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0" fontId="38" fillId="0" borderId="0"/>
    <xf numFmtId="164" fontId="18" fillId="0" borderId="0">
      <alignment horizontal="left" wrapText="1"/>
    </xf>
    <xf numFmtId="0" fontId="18" fillId="0" borderId="0">
      <alignment horizontal="left" wrapText="1"/>
    </xf>
    <xf numFmtId="0"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0" fontId="38" fillId="0" borderId="0"/>
    <xf numFmtId="0" fontId="18" fillId="0" borderId="0"/>
    <xf numFmtId="0" fontId="18" fillId="0" borderId="0">
      <alignment horizontal="left" wrapText="1"/>
    </xf>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18" fillId="0" borderId="0">
      <alignment horizontal="left" wrapText="1"/>
    </xf>
    <xf numFmtId="0" fontId="38" fillId="0" borderId="0"/>
    <xf numFmtId="0" fontId="18" fillId="0" borderId="0"/>
    <xf numFmtId="0"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0" fontId="3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73"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173" fontId="18" fillId="0" borderId="0">
      <alignment horizontal="left" wrapText="1"/>
    </xf>
    <xf numFmtId="0" fontId="38" fillId="0" borderId="0"/>
    <xf numFmtId="0" fontId="18" fillId="0" borderId="0"/>
    <xf numFmtId="0" fontId="18" fillId="0" borderId="0"/>
    <xf numFmtId="0" fontId="38" fillId="0" borderId="0"/>
    <xf numFmtId="173" fontId="18" fillId="0" borderId="0">
      <alignment horizontal="left" wrapText="1"/>
    </xf>
    <xf numFmtId="173" fontId="18" fillId="0" borderId="0">
      <alignment horizontal="left" wrapText="1"/>
    </xf>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0" fontId="18" fillId="0" borderId="0"/>
    <xf numFmtId="0" fontId="18" fillId="0" borderId="0"/>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73"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73" fontId="18" fillId="0" borderId="0">
      <alignment horizontal="left" wrapText="1"/>
    </xf>
    <xf numFmtId="173"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0" fontId="38" fillId="0" borderId="0"/>
    <xf numFmtId="0" fontId="38" fillId="0" borderId="0"/>
    <xf numFmtId="0" fontId="18" fillId="0" borderId="0"/>
    <xf numFmtId="173" fontId="18" fillId="0" borderId="0">
      <alignment horizontal="left" wrapText="1"/>
    </xf>
    <xf numFmtId="0" fontId="38" fillId="0" borderId="0"/>
    <xf numFmtId="0" fontId="3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168" fontId="18" fillId="0" borderId="0">
      <alignment horizontal="left" wrapText="1"/>
    </xf>
    <xf numFmtId="168" fontId="18" fillId="0" borderId="0">
      <alignment horizontal="left" wrapText="1"/>
    </xf>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168" fontId="18" fillId="0" borderId="0">
      <alignment horizontal="left" wrapText="1"/>
    </xf>
    <xf numFmtId="168" fontId="18" fillId="0" borderId="0">
      <alignment horizontal="left" wrapText="1"/>
    </xf>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168" fontId="18" fillId="0" borderId="0">
      <alignment horizontal="left" wrapText="1"/>
    </xf>
    <xf numFmtId="168" fontId="18" fillId="0" borderId="0">
      <alignment horizontal="left" wrapText="1"/>
    </xf>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0" fontId="18" fillId="0" borderId="0"/>
    <xf numFmtId="168" fontId="18" fillId="0" borderId="0">
      <alignment horizontal="left" wrapText="1"/>
    </xf>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164" fontId="18" fillId="0" borderId="0">
      <alignment horizontal="left" wrapText="1"/>
    </xf>
    <xf numFmtId="164" fontId="18" fillId="0" borderId="0">
      <alignment horizontal="left" wrapText="1"/>
    </xf>
    <xf numFmtId="0" fontId="38" fillId="0" borderId="0"/>
    <xf numFmtId="0" fontId="18" fillId="0" borderId="0"/>
    <xf numFmtId="164" fontId="18" fillId="0" borderId="0">
      <alignment horizontal="left" wrapText="1"/>
    </xf>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0" fontId="18" fillId="0" borderId="0"/>
    <xf numFmtId="164" fontId="18" fillId="0" borderId="0">
      <alignment horizontal="left" wrapText="1"/>
    </xf>
    <xf numFmtId="0" fontId="38" fillId="0" borderId="0"/>
    <xf numFmtId="0" fontId="38" fillId="0" borderId="0"/>
    <xf numFmtId="0" fontId="18" fillId="0" borderId="0"/>
    <xf numFmtId="0" fontId="18" fillId="0" borderId="0"/>
    <xf numFmtId="164" fontId="18" fillId="0" borderId="0">
      <alignment horizontal="left" wrapText="1"/>
    </xf>
    <xf numFmtId="0" fontId="38" fillId="0" borderId="0"/>
    <xf numFmtId="0" fontId="38" fillId="0" borderId="0"/>
    <xf numFmtId="0" fontId="18" fillId="0" borderId="0"/>
    <xf numFmtId="0" fontId="18" fillId="0" borderId="0"/>
    <xf numFmtId="164" fontId="18" fillId="0" borderId="0">
      <alignment horizontal="left" wrapText="1"/>
    </xf>
    <xf numFmtId="0" fontId="38" fillId="0" borderId="0"/>
    <xf numFmtId="0" fontId="3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0" fontId="18" fillId="0" borderId="0"/>
    <xf numFmtId="164" fontId="18" fillId="0" borderId="0">
      <alignment horizontal="left" wrapText="1"/>
    </xf>
    <xf numFmtId="0" fontId="38" fillId="0" borderId="0"/>
    <xf numFmtId="0" fontId="38" fillId="0" borderId="0"/>
    <xf numFmtId="0" fontId="18" fillId="0" borderId="0"/>
    <xf numFmtId="0" fontId="18" fillId="0" borderId="0"/>
    <xf numFmtId="164" fontId="18" fillId="0" borderId="0">
      <alignment horizontal="left" wrapText="1"/>
    </xf>
    <xf numFmtId="0" fontId="38" fillId="0" borderId="0"/>
    <xf numFmtId="0" fontId="38" fillId="0" borderId="0"/>
    <xf numFmtId="0" fontId="18" fillId="0" borderId="0"/>
    <xf numFmtId="0" fontId="18" fillId="0" borderId="0"/>
    <xf numFmtId="164" fontId="18" fillId="0" borderId="0">
      <alignment horizontal="left" wrapText="1"/>
    </xf>
    <xf numFmtId="0" fontId="3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0" fontId="18" fillId="0" borderId="0"/>
    <xf numFmtId="164" fontId="18" fillId="0" borderId="0">
      <alignment horizontal="left" wrapText="1"/>
    </xf>
    <xf numFmtId="0" fontId="3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38" fillId="0" borderId="0"/>
    <xf numFmtId="0" fontId="18" fillId="0" borderId="0"/>
    <xf numFmtId="0" fontId="37" fillId="0" borderId="0"/>
    <xf numFmtId="0" fontId="37"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7" fillId="0" borderId="0"/>
    <xf numFmtId="0" fontId="37"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164" fontId="18" fillId="0" borderId="0">
      <alignment horizontal="left" wrapText="1"/>
    </xf>
    <xf numFmtId="0" fontId="38" fillId="0" borderId="0"/>
    <xf numFmtId="164" fontId="18" fillId="0" borderId="0">
      <alignment horizontal="left" wrapText="1"/>
    </xf>
    <xf numFmtId="0" fontId="3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3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164" fontId="18" fillId="0" borderId="0">
      <alignment horizontal="left" wrapText="1"/>
    </xf>
    <xf numFmtId="0" fontId="38" fillId="0" borderId="0"/>
    <xf numFmtId="0" fontId="18" fillId="0" borderId="0"/>
    <xf numFmtId="0" fontId="38" fillId="0" borderId="0"/>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164"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164" fontId="18" fillId="0" borderId="0">
      <alignment horizontal="left" wrapText="1"/>
    </xf>
    <xf numFmtId="168" fontId="18" fillId="0" borderId="0">
      <alignment horizontal="left" wrapText="1"/>
    </xf>
    <xf numFmtId="0" fontId="1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168" fontId="18" fillId="0" borderId="0">
      <alignment horizontal="left" wrapText="1"/>
    </xf>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38" fillId="0" borderId="0"/>
    <xf numFmtId="168" fontId="18" fillId="0" borderId="0">
      <alignment horizontal="left" wrapText="1"/>
    </xf>
    <xf numFmtId="0" fontId="1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168" fontId="18" fillId="0" borderId="0">
      <alignment horizontal="left" wrapText="1"/>
    </xf>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168" fontId="18" fillId="0" borderId="0">
      <alignment horizontal="left" wrapText="1"/>
    </xf>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168" fontId="18" fillId="0" borderId="0">
      <alignment horizontal="left" wrapText="1"/>
    </xf>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38" fillId="0" borderId="0"/>
    <xf numFmtId="168"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3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18" fillId="0" borderId="0"/>
    <xf numFmtId="168" fontId="18" fillId="0" borderId="0">
      <alignment horizontal="left" wrapText="1"/>
    </xf>
    <xf numFmtId="0" fontId="38" fillId="0" borderId="0"/>
    <xf numFmtId="0" fontId="18" fillId="0" borderId="0"/>
    <xf numFmtId="0" fontId="38" fillId="0" borderId="0"/>
    <xf numFmtId="0" fontId="18" fillId="0" borderId="0"/>
    <xf numFmtId="0" fontId="18" fillId="0" borderId="0"/>
    <xf numFmtId="168" fontId="18" fillId="0" borderId="0">
      <alignment horizontal="left" wrapText="1"/>
    </xf>
    <xf numFmtId="0" fontId="38" fillId="0" borderId="0"/>
    <xf numFmtId="0" fontId="18" fillId="0" borderId="0"/>
    <xf numFmtId="0" fontId="18" fillId="0" borderId="0"/>
    <xf numFmtId="168" fontId="18" fillId="0" borderId="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0" fontId="38" fillId="0" borderId="0"/>
    <xf numFmtId="0" fontId="38" fillId="0" borderId="0"/>
    <xf numFmtId="168" fontId="18" fillId="0" borderId="0">
      <alignment horizontal="left" wrapText="1"/>
    </xf>
    <xf numFmtId="0" fontId="38" fillId="0" borderId="0"/>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0" fontId="18" fillId="0" borderId="0"/>
    <xf numFmtId="0" fontId="38" fillId="0" borderId="0"/>
    <xf numFmtId="168" fontId="18" fillId="0" borderId="0">
      <alignment horizontal="left" wrapText="1"/>
    </xf>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8" fontId="18" fillId="0" borderId="0">
      <alignment horizontal="left" wrapText="1"/>
    </xf>
    <xf numFmtId="168" fontId="18" fillId="0" borderId="0">
      <alignment horizontal="left" wrapText="1"/>
    </xf>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38" fillId="0" borderId="0"/>
    <xf numFmtId="164" fontId="18" fillId="0" borderId="0">
      <alignment horizontal="left" wrapText="1"/>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38" fillId="0" borderId="0"/>
    <xf numFmtId="164" fontId="18" fillId="0" borderId="0">
      <alignment horizontal="left" wrapText="1"/>
    </xf>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38" fillId="0" borderId="0"/>
    <xf numFmtId="164" fontId="18" fillId="0" borderId="0">
      <alignment horizontal="left" wrapText="1"/>
    </xf>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37" fillId="0" borderId="0"/>
    <xf numFmtId="0" fontId="37"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74" fontId="39" fillId="0" borderId="0">
      <alignment horizontal="left"/>
    </xf>
    <xf numFmtId="175" fontId="40" fillId="0" borderId="0">
      <alignment horizontal="left"/>
    </xf>
    <xf numFmtId="0" fontId="41" fillId="0" borderId="36"/>
    <xf numFmtId="0" fontId="42" fillId="0" borderId="0"/>
    <xf numFmtId="0" fontId="38" fillId="34" borderId="0" applyNumberFormat="0" applyBorder="0" applyAlignment="0" applyProtection="0"/>
    <xf numFmtId="0" fontId="38" fillId="0" borderId="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0" borderId="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0" borderId="0"/>
    <xf numFmtId="0" fontId="38" fillId="34" borderId="0" applyNumberFormat="0" applyBorder="0" applyAlignment="0" applyProtection="0"/>
    <xf numFmtId="0" fontId="38" fillId="34" borderId="0" applyNumberFormat="0" applyBorder="0" applyAlignment="0" applyProtection="0"/>
    <xf numFmtId="0" fontId="18" fillId="0" borderId="0"/>
    <xf numFmtId="0" fontId="38" fillId="34"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4" borderId="0" applyNumberFormat="0" applyBorder="0" applyAlignment="0" applyProtection="0"/>
    <xf numFmtId="0" fontId="18" fillId="0" borderId="0"/>
    <xf numFmtId="0" fontId="38" fillId="0" borderId="0"/>
    <xf numFmtId="0" fontId="1" fillId="10" borderId="0" applyNumberFormat="0" applyBorder="0" applyAlignment="0" applyProtection="0"/>
    <xf numFmtId="0" fontId="18" fillId="0" borderId="0"/>
    <xf numFmtId="0" fontId="38" fillId="0" borderId="0"/>
    <xf numFmtId="0" fontId="38" fillId="34" borderId="0" applyNumberFormat="0" applyBorder="0" applyAlignment="0" applyProtection="0"/>
    <xf numFmtId="0" fontId="18" fillId="0" borderId="0"/>
    <xf numFmtId="0" fontId="38" fillId="0" borderId="0"/>
    <xf numFmtId="0" fontId="1" fillId="10"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34" borderId="0" applyNumberFormat="0" applyBorder="0" applyAlignment="0" applyProtection="0"/>
    <xf numFmtId="0" fontId="38" fillId="34" borderId="0" applyNumberFormat="0" applyBorder="0" applyAlignment="0" applyProtection="0"/>
    <xf numFmtId="0" fontId="38" fillId="0" borderId="0"/>
    <xf numFmtId="0" fontId="18" fillId="0" borderId="0"/>
    <xf numFmtId="0" fontId="38" fillId="0" borderId="0"/>
    <xf numFmtId="0" fontId="18" fillId="0" borderId="0"/>
    <xf numFmtId="0" fontId="38" fillId="34"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4" borderId="0" applyNumberFormat="0" applyBorder="0" applyAlignment="0" applyProtection="0"/>
    <xf numFmtId="0" fontId="44" fillId="35" borderId="0" applyNumberFormat="0" applyBorder="0" applyAlignment="0" applyProtection="0"/>
    <xf numFmtId="0" fontId="18" fillId="0" borderId="0"/>
    <xf numFmtId="0" fontId="38" fillId="0" borderId="0"/>
    <xf numFmtId="0" fontId="18" fillId="0" borderId="0"/>
    <xf numFmtId="0" fontId="38" fillId="0" borderId="0"/>
    <xf numFmtId="0" fontId="38" fillId="34"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38" fillId="34" borderId="0" applyNumberFormat="0" applyBorder="0" applyAlignment="0" applyProtection="0"/>
    <xf numFmtId="0" fontId="18" fillId="0" borderId="0"/>
    <xf numFmtId="0" fontId="38" fillId="0" borderId="0"/>
    <xf numFmtId="0" fontId="1" fillId="10" borderId="0" applyNumberFormat="0" applyBorder="0" applyAlignment="0" applyProtection="0"/>
    <xf numFmtId="0" fontId="38" fillId="34"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10" borderId="0" applyNumberFormat="0" applyBorder="0" applyAlignment="0" applyProtection="0"/>
    <xf numFmtId="0" fontId="18" fillId="0" borderId="0"/>
    <xf numFmtId="0" fontId="38" fillId="0" borderId="0"/>
    <xf numFmtId="0" fontId="1" fillId="10" borderId="0" applyNumberFormat="0" applyBorder="0" applyAlignment="0" applyProtection="0"/>
    <xf numFmtId="0" fontId="18" fillId="0" borderId="0"/>
    <xf numFmtId="0" fontId="38" fillId="34" borderId="0" applyNumberFormat="0" applyBorder="0" applyAlignment="0" applyProtection="0"/>
    <xf numFmtId="0" fontId="38"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8" fillId="0" borderId="0"/>
    <xf numFmtId="0" fontId="38" fillId="34" borderId="0" applyNumberFormat="0" applyBorder="0" applyAlignment="0" applyProtection="0"/>
    <xf numFmtId="0" fontId="38" fillId="0" borderId="0"/>
    <xf numFmtId="0" fontId="18" fillId="0" borderId="0"/>
    <xf numFmtId="0" fontId="38" fillId="34" borderId="0" applyNumberFormat="0" applyBorder="0" applyAlignment="0" applyProtection="0"/>
    <xf numFmtId="0" fontId="38" fillId="0" borderId="0"/>
    <xf numFmtId="0" fontId="18" fillId="0" borderId="0"/>
    <xf numFmtId="0" fontId="1" fillId="36" borderId="0" applyNumberFormat="0" applyBorder="0" applyAlignment="0" applyProtection="0"/>
    <xf numFmtId="0" fontId="18" fillId="0" borderId="0"/>
    <xf numFmtId="0" fontId="18"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8" fillId="0" borderId="0"/>
    <xf numFmtId="0" fontId="18" fillId="0" borderId="0"/>
    <xf numFmtId="0" fontId="18" fillId="0" borderId="0"/>
    <xf numFmtId="0" fontId="1" fillId="36" borderId="0" applyNumberFormat="0" applyBorder="0" applyAlignment="0" applyProtection="0"/>
    <xf numFmtId="0" fontId="1" fillId="36" borderId="0" applyNumberFormat="0" applyBorder="0" applyAlignment="0" applyProtection="0"/>
    <xf numFmtId="0" fontId="18"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4" borderId="0" applyNumberFormat="0" applyBorder="0" applyAlignment="0" applyProtection="0"/>
    <xf numFmtId="0" fontId="38"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8"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8"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8"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8" fillId="0" borderId="0"/>
    <xf numFmtId="0" fontId="18" fillId="0" borderId="0"/>
    <xf numFmtId="0" fontId="18" fillId="0" borderId="0"/>
    <xf numFmtId="0" fontId="1" fillId="36" borderId="0" applyNumberFormat="0" applyBorder="0" applyAlignment="0" applyProtection="0"/>
    <xf numFmtId="0" fontId="18" fillId="0" borderId="0"/>
    <xf numFmtId="0" fontId="18" fillId="0" borderId="0"/>
    <xf numFmtId="0" fontId="1" fillId="36" borderId="0" applyNumberFormat="0" applyBorder="0" applyAlignment="0" applyProtection="0"/>
    <xf numFmtId="0" fontId="18" fillId="0" borderId="0"/>
    <xf numFmtId="0" fontId="1" fillId="36" borderId="0" applyNumberFormat="0" applyBorder="0" applyAlignment="0" applyProtection="0"/>
    <xf numFmtId="0" fontId="1" fillId="36" borderId="0" applyNumberFormat="0" applyBorder="0" applyAlignment="0" applyProtection="0"/>
    <xf numFmtId="0" fontId="18" fillId="0" borderId="0"/>
    <xf numFmtId="0" fontId="18" fillId="0" borderId="0"/>
    <xf numFmtId="0" fontId="1" fillId="36" borderId="0" applyNumberFormat="0" applyBorder="0" applyAlignment="0" applyProtection="0"/>
    <xf numFmtId="0" fontId="1" fillId="36" borderId="0" applyNumberFormat="0" applyBorder="0" applyAlignment="0" applyProtection="0"/>
    <xf numFmtId="0" fontId="18" fillId="0" borderId="0"/>
    <xf numFmtId="0" fontId="1" fillId="36" borderId="0" applyNumberFormat="0" applyBorder="0" applyAlignment="0" applyProtection="0"/>
    <xf numFmtId="0" fontId="18" fillId="0" borderId="0"/>
    <xf numFmtId="0" fontId="1" fillId="36" borderId="0" applyNumberFormat="0" applyBorder="0" applyAlignment="0" applyProtection="0"/>
    <xf numFmtId="0" fontId="18" fillId="0" borderId="0"/>
    <xf numFmtId="0" fontId="1" fillId="36" borderId="0" applyNumberFormat="0" applyBorder="0" applyAlignment="0" applyProtection="0"/>
    <xf numFmtId="0" fontId="18" fillId="0" borderId="0"/>
    <xf numFmtId="0" fontId="1" fillId="36" borderId="0" applyNumberFormat="0" applyBorder="0" applyAlignment="0" applyProtection="0"/>
    <xf numFmtId="0" fontId="38" fillId="34" borderId="0" applyNumberFormat="0" applyBorder="0" applyAlignment="0" applyProtection="0"/>
    <xf numFmtId="0" fontId="1" fillId="10" borderId="0" applyNumberFormat="0" applyBorder="0" applyAlignment="0" applyProtection="0"/>
    <xf numFmtId="0" fontId="18" fillId="0" borderId="0"/>
    <xf numFmtId="0" fontId="38" fillId="34" borderId="0" applyNumberFormat="0" applyBorder="0" applyAlignment="0" applyProtection="0"/>
    <xf numFmtId="0" fontId="18" fillId="0" borderId="0"/>
    <xf numFmtId="0" fontId="38" fillId="0" borderId="0"/>
    <xf numFmtId="0" fontId="38" fillId="0" borderId="0"/>
    <xf numFmtId="0" fontId="1" fillId="10" borderId="0" applyNumberFormat="0" applyBorder="0" applyAlignment="0" applyProtection="0"/>
    <xf numFmtId="0" fontId="38" fillId="0" borderId="0"/>
    <xf numFmtId="0" fontId="18"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37" borderId="0" applyNumberFormat="0" applyBorder="0" applyAlignment="0" applyProtection="0"/>
    <xf numFmtId="0" fontId="1" fillId="10"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18" fillId="0" borderId="0"/>
    <xf numFmtId="0" fontId="38" fillId="0" borderId="0"/>
    <xf numFmtId="0" fontId="38" fillId="0" borderId="0"/>
    <xf numFmtId="0" fontId="1" fillId="10" borderId="0" applyNumberFormat="0" applyBorder="0" applyAlignment="0" applyProtection="0"/>
    <xf numFmtId="0" fontId="45" fillId="37"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10" borderId="0" applyNumberFormat="0" applyBorder="0" applyAlignment="0" applyProtection="0"/>
    <xf numFmtId="0" fontId="45" fillId="37" borderId="0" applyNumberFormat="0" applyBorder="0" applyAlignment="0" applyProtection="0"/>
    <xf numFmtId="0" fontId="18" fillId="0" borderId="0"/>
    <xf numFmtId="0" fontId="18" fillId="0" borderId="0"/>
    <xf numFmtId="0" fontId="38" fillId="0" borderId="0"/>
    <xf numFmtId="0" fontId="38" fillId="0" borderId="0"/>
    <xf numFmtId="0" fontId="43" fillId="10" borderId="0" applyNumberFormat="0" applyBorder="0" applyAlignment="0" applyProtection="0"/>
    <xf numFmtId="0" fontId="18" fillId="0" borderId="0"/>
    <xf numFmtId="0" fontId="38" fillId="0" borderId="0"/>
    <xf numFmtId="0" fontId="18" fillId="0" borderId="0"/>
    <xf numFmtId="0" fontId="38" fillId="0" borderId="0"/>
    <xf numFmtId="0" fontId="43" fillId="10" borderId="0" applyNumberFormat="0" applyBorder="0" applyAlignment="0" applyProtection="0"/>
    <xf numFmtId="0" fontId="38" fillId="34" borderId="0" applyNumberFormat="0" applyBorder="0" applyAlignment="0" applyProtection="0"/>
    <xf numFmtId="0" fontId="18" fillId="0" borderId="0"/>
    <xf numFmtId="0" fontId="38" fillId="0" borderId="0"/>
    <xf numFmtId="0" fontId="43"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0" borderId="0"/>
    <xf numFmtId="0" fontId="43" fillId="10" borderId="0" applyNumberFormat="0" applyBorder="0" applyAlignment="0" applyProtection="0"/>
    <xf numFmtId="0" fontId="38" fillId="0" borderId="0"/>
    <xf numFmtId="0" fontId="1" fillId="10" borderId="0" applyNumberFormat="0" applyBorder="0" applyAlignment="0" applyProtection="0"/>
    <xf numFmtId="0" fontId="18" fillId="0" borderId="0"/>
    <xf numFmtId="0" fontId="43" fillId="10" borderId="0" applyNumberFormat="0" applyBorder="0" applyAlignment="0" applyProtection="0"/>
    <xf numFmtId="0" fontId="38" fillId="38" borderId="0" applyNumberFormat="0" applyBorder="0" applyAlignment="0" applyProtection="0"/>
    <xf numFmtId="0" fontId="38" fillId="0" borderId="0"/>
    <xf numFmtId="0" fontId="4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0" borderId="0"/>
    <xf numFmtId="0" fontId="4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0" borderId="0"/>
    <xf numFmtId="0" fontId="38" fillId="38" borderId="0" applyNumberFormat="0" applyBorder="0" applyAlignment="0" applyProtection="0"/>
    <xf numFmtId="0" fontId="38" fillId="38" borderId="0" applyNumberFormat="0" applyBorder="0" applyAlignment="0" applyProtection="0"/>
    <xf numFmtId="0" fontId="18" fillId="0" borderId="0"/>
    <xf numFmtId="0" fontId="38" fillId="38"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8" borderId="0" applyNumberFormat="0" applyBorder="0" applyAlignment="0" applyProtection="0"/>
    <xf numFmtId="0" fontId="18" fillId="0" borderId="0"/>
    <xf numFmtId="0" fontId="38" fillId="0" borderId="0"/>
    <xf numFmtId="0" fontId="1" fillId="14" borderId="0" applyNumberFormat="0" applyBorder="0" applyAlignment="0" applyProtection="0"/>
    <xf numFmtId="0" fontId="18" fillId="0" borderId="0"/>
    <xf numFmtId="0" fontId="38" fillId="0" borderId="0"/>
    <xf numFmtId="0" fontId="38" fillId="38" borderId="0" applyNumberFormat="0" applyBorder="0" applyAlignment="0" applyProtection="0"/>
    <xf numFmtId="0" fontId="18" fillId="0" borderId="0"/>
    <xf numFmtId="0" fontId="38" fillId="0" borderId="0"/>
    <xf numFmtId="0" fontId="1" fillId="14"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38" borderId="0" applyNumberFormat="0" applyBorder="0" applyAlignment="0" applyProtection="0"/>
    <xf numFmtId="0" fontId="38" fillId="38" borderId="0" applyNumberFormat="0" applyBorder="0" applyAlignment="0" applyProtection="0"/>
    <xf numFmtId="0" fontId="38" fillId="0" borderId="0"/>
    <xf numFmtId="0" fontId="18" fillId="0" borderId="0"/>
    <xf numFmtId="0" fontId="38" fillId="0" borderId="0"/>
    <xf numFmtId="0" fontId="18" fillId="0" borderId="0"/>
    <xf numFmtId="0" fontId="38" fillId="38"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8" borderId="0" applyNumberFormat="0" applyBorder="0" applyAlignment="0" applyProtection="0"/>
    <xf numFmtId="0" fontId="44" fillId="39" borderId="0" applyNumberFormat="0" applyBorder="0" applyAlignment="0" applyProtection="0"/>
    <xf numFmtId="0" fontId="18" fillId="0" borderId="0"/>
    <xf numFmtId="0" fontId="38" fillId="0" borderId="0"/>
    <xf numFmtId="0" fontId="18" fillId="0" borderId="0"/>
    <xf numFmtId="0" fontId="38" fillId="0" borderId="0"/>
    <xf numFmtId="0" fontId="38" fillId="38"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38" fillId="38" borderId="0" applyNumberFormat="0" applyBorder="0" applyAlignment="0" applyProtection="0"/>
    <xf numFmtId="0" fontId="18" fillId="0" borderId="0"/>
    <xf numFmtId="0" fontId="38" fillId="0" borderId="0"/>
    <xf numFmtId="0" fontId="1" fillId="14" borderId="0" applyNumberFormat="0" applyBorder="0" applyAlignment="0" applyProtection="0"/>
    <xf numFmtId="0" fontId="38" fillId="38"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14" borderId="0" applyNumberFormat="0" applyBorder="0" applyAlignment="0" applyProtection="0"/>
    <xf numFmtId="0" fontId="18" fillId="0" borderId="0"/>
    <xf numFmtId="0" fontId="38" fillId="0" borderId="0"/>
    <xf numFmtId="0" fontId="1" fillId="14" borderId="0" applyNumberFormat="0" applyBorder="0" applyAlignment="0" applyProtection="0"/>
    <xf numFmtId="0" fontId="18" fillId="0" borderId="0"/>
    <xf numFmtId="0" fontId="38" fillId="38" borderId="0" applyNumberFormat="0" applyBorder="0" applyAlignment="0" applyProtection="0"/>
    <xf numFmtId="0" fontId="38"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8" fillId="0" borderId="0"/>
    <xf numFmtId="0" fontId="38" fillId="38" borderId="0" applyNumberFormat="0" applyBorder="0" applyAlignment="0" applyProtection="0"/>
    <xf numFmtId="0" fontId="38" fillId="0" borderId="0"/>
    <xf numFmtId="0" fontId="18" fillId="0" borderId="0"/>
    <xf numFmtId="0" fontId="38" fillId="38" borderId="0" applyNumberFormat="0" applyBorder="0" applyAlignment="0" applyProtection="0"/>
    <xf numFmtId="0" fontId="38" fillId="0" borderId="0"/>
    <xf numFmtId="0" fontId="18" fillId="0" borderId="0"/>
    <xf numFmtId="0" fontId="1" fillId="40" borderId="0" applyNumberFormat="0" applyBorder="0" applyAlignment="0" applyProtection="0"/>
    <xf numFmtId="0" fontId="18" fillId="0" borderId="0"/>
    <xf numFmtId="0" fontId="1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8" fillId="0" borderId="0"/>
    <xf numFmtId="0" fontId="18" fillId="0" borderId="0"/>
    <xf numFmtId="0" fontId="18" fillId="0" borderId="0"/>
    <xf numFmtId="0" fontId="1" fillId="40" borderId="0" applyNumberFormat="0" applyBorder="0" applyAlignment="0" applyProtection="0"/>
    <xf numFmtId="0" fontId="1" fillId="40" borderId="0" applyNumberFormat="0" applyBorder="0" applyAlignment="0" applyProtection="0"/>
    <xf numFmtId="0" fontId="1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38" borderId="0" applyNumberFormat="0" applyBorder="0" applyAlignment="0" applyProtection="0"/>
    <xf numFmtId="0" fontId="3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8" fillId="0" borderId="0"/>
    <xf numFmtId="0" fontId="18" fillId="0" borderId="0"/>
    <xf numFmtId="0" fontId="18" fillId="0" borderId="0"/>
    <xf numFmtId="0" fontId="1" fillId="40" borderId="0" applyNumberFormat="0" applyBorder="0" applyAlignment="0" applyProtection="0"/>
    <xf numFmtId="0" fontId="18" fillId="0" borderId="0"/>
    <xf numFmtId="0" fontId="18" fillId="0" borderId="0"/>
    <xf numFmtId="0" fontId="1" fillId="40" borderId="0" applyNumberFormat="0" applyBorder="0" applyAlignment="0" applyProtection="0"/>
    <xf numFmtId="0" fontId="18" fillId="0" borderId="0"/>
    <xf numFmtId="0" fontId="1" fillId="40" borderId="0" applyNumberFormat="0" applyBorder="0" applyAlignment="0" applyProtection="0"/>
    <xf numFmtId="0" fontId="1" fillId="40" borderId="0" applyNumberFormat="0" applyBorder="0" applyAlignment="0" applyProtection="0"/>
    <xf numFmtId="0" fontId="18" fillId="0" borderId="0"/>
    <xf numFmtId="0" fontId="18" fillId="0" borderId="0"/>
    <xf numFmtId="0" fontId="1" fillId="40" borderId="0" applyNumberFormat="0" applyBorder="0" applyAlignment="0" applyProtection="0"/>
    <xf numFmtId="0" fontId="1" fillId="40" borderId="0" applyNumberFormat="0" applyBorder="0" applyAlignment="0" applyProtection="0"/>
    <xf numFmtId="0" fontId="18" fillId="0" borderId="0"/>
    <xf numFmtId="0" fontId="1" fillId="40" borderId="0" applyNumberFormat="0" applyBorder="0" applyAlignment="0" applyProtection="0"/>
    <xf numFmtId="0" fontId="18" fillId="0" borderId="0"/>
    <xf numFmtId="0" fontId="1" fillId="40" borderId="0" applyNumberFormat="0" applyBorder="0" applyAlignment="0" applyProtection="0"/>
    <xf numFmtId="0" fontId="18" fillId="0" borderId="0"/>
    <xf numFmtId="0" fontId="1" fillId="40" borderId="0" applyNumberFormat="0" applyBorder="0" applyAlignment="0" applyProtection="0"/>
    <xf numFmtId="0" fontId="18" fillId="0" borderId="0"/>
    <xf numFmtId="0" fontId="1" fillId="40" borderId="0" applyNumberFormat="0" applyBorder="0" applyAlignment="0" applyProtection="0"/>
    <xf numFmtId="0" fontId="38" fillId="38" borderId="0" applyNumberFormat="0" applyBorder="0" applyAlignment="0" applyProtection="0"/>
    <xf numFmtId="0" fontId="1" fillId="14" borderId="0" applyNumberFormat="0" applyBorder="0" applyAlignment="0" applyProtection="0"/>
    <xf numFmtId="0" fontId="18" fillId="0" borderId="0"/>
    <xf numFmtId="0" fontId="38" fillId="38" borderId="0" applyNumberFormat="0" applyBorder="0" applyAlignment="0" applyProtection="0"/>
    <xf numFmtId="0" fontId="18" fillId="0" borderId="0"/>
    <xf numFmtId="0" fontId="38" fillId="0" borderId="0"/>
    <xf numFmtId="0" fontId="38" fillId="0" borderId="0"/>
    <xf numFmtId="0" fontId="1" fillId="14" borderId="0" applyNumberFormat="0" applyBorder="0" applyAlignment="0" applyProtection="0"/>
    <xf numFmtId="0" fontId="38" fillId="0" borderId="0"/>
    <xf numFmtId="0" fontId="18" fillId="0" borderId="0"/>
    <xf numFmtId="0" fontId="18"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41" borderId="0" applyNumberFormat="0" applyBorder="0" applyAlignment="0" applyProtection="0"/>
    <xf numFmtId="0" fontId="1" fillId="14"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8" fillId="0" borderId="0"/>
    <xf numFmtId="0" fontId="38" fillId="0" borderId="0"/>
    <xf numFmtId="0" fontId="38" fillId="0" borderId="0"/>
    <xf numFmtId="0" fontId="1" fillId="14" borderId="0" applyNumberFormat="0" applyBorder="0" applyAlignment="0" applyProtection="0"/>
    <xf numFmtId="0" fontId="45" fillId="41"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14" borderId="0" applyNumberFormat="0" applyBorder="0" applyAlignment="0" applyProtection="0"/>
    <xf numFmtId="0" fontId="45" fillId="41" borderId="0" applyNumberFormat="0" applyBorder="0" applyAlignment="0" applyProtection="0"/>
    <xf numFmtId="0" fontId="18" fillId="0" borderId="0"/>
    <xf numFmtId="0" fontId="18" fillId="0" borderId="0"/>
    <xf numFmtId="0" fontId="38" fillId="0" borderId="0"/>
    <xf numFmtId="0" fontId="38" fillId="0" borderId="0"/>
    <xf numFmtId="0" fontId="43" fillId="14" borderId="0" applyNumberFormat="0" applyBorder="0" applyAlignment="0" applyProtection="0"/>
    <xf numFmtId="0" fontId="18" fillId="0" borderId="0"/>
    <xf numFmtId="0" fontId="38" fillId="0" borderId="0"/>
    <xf numFmtId="0" fontId="18" fillId="0" borderId="0"/>
    <xf numFmtId="0" fontId="38" fillId="0" borderId="0"/>
    <xf numFmtId="0" fontId="43" fillId="14" borderId="0" applyNumberFormat="0" applyBorder="0" applyAlignment="0" applyProtection="0"/>
    <xf numFmtId="0" fontId="38" fillId="38" borderId="0" applyNumberFormat="0" applyBorder="0" applyAlignment="0" applyProtection="0"/>
    <xf numFmtId="0" fontId="18" fillId="0" borderId="0"/>
    <xf numFmtId="0" fontId="38" fillId="0" borderId="0"/>
    <xf numFmtId="0" fontId="43" fillId="14" borderId="0" applyNumberFormat="0" applyBorder="0" applyAlignment="0" applyProtection="0"/>
    <xf numFmtId="0" fontId="4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0" borderId="0"/>
    <xf numFmtId="0" fontId="43" fillId="14" borderId="0" applyNumberFormat="0" applyBorder="0" applyAlignment="0" applyProtection="0"/>
    <xf numFmtId="0" fontId="38" fillId="0" borderId="0"/>
    <xf numFmtId="0" fontId="1" fillId="14" borderId="0" applyNumberFormat="0" applyBorder="0" applyAlignment="0" applyProtection="0"/>
    <xf numFmtId="0" fontId="18" fillId="0" borderId="0"/>
    <xf numFmtId="0" fontId="43" fillId="14" borderId="0" applyNumberFormat="0" applyBorder="0" applyAlignment="0" applyProtection="0"/>
    <xf numFmtId="0" fontId="38" fillId="42" borderId="0" applyNumberFormat="0" applyBorder="0" applyAlignment="0" applyProtection="0"/>
    <xf numFmtId="0" fontId="38" fillId="0" borderId="0"/>
    <xf numFmtId="0" fontId="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0" borderId="0"/>
    <xf numFmtId="0" fontId="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0" borderId="0"/>
    <xf numFmtId="0" fontId="38" fillId="42" borderId="0" applyNumberFormat="0" applyBorder="0" applyAlignment="0" applyProtection="0"/>
    <xf numFmtId="0" fontId="38" fillId="42" borderId="0" applyNumberFormat="0" applyBorder="0" applyAlignment="0" applyProtection="0"/>
    <xf numFmtId="0" fontId="18" fillId="0" borderId="0"/>
    <xf numFmtId="0" fontId="38" fillId="42"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2" borderId="0" applyNumberFormat="0" applyBorder="0" applyAlignment="0" applyProtection="0"/>
    <xf numFmtId="0" fontId="18" fillId="0" borderId="0"/>
    <xf numFmtId="0" fontId="38" fillId="0" borderId="0"/>
    <xf numFmtId="0" fontId="1" fillId="18" borderId="0" applyNumberFormat="0" applyBorder="0" applyAlignment="0" applyProtection="0"/>
    <xf numFmtId="0" fontId="18" fillId="0" borderId="0"/>
    <xf numFmtId="0" fontId="38" fillId="0" borderId="0"/>
    <xf numFmtId="0" fontId="38" fillId="42" borderId="0" applyNumberFormat="0" applyBorder="0" applyAlignment="0" applyProtection="0"/>
    <xf numFmtId="0" fontId="18" fillId="0" borderId="0"/>
    <xf numFmtId="0" fontId="38" fillId="0" borderId="0"/>
    <xf numFmtId="0" fontId="1" fillId="18"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42" borderId="0" applyNumberFormat="0" applyBorder="0" applyAlignment="0" applyProtection="0"/>
    <xf numFmtId="0" fontId="38" fillId="42" borderId="0" applyNumberFormat="0" applyBorder="0" applyAlignment="0" applyProtection="0"/>
    <xf numFmtId="0" fontId="38" fillId="0" borderId="0"/>
    <xf numFmtId="0" fontId="18" fillId="0" borderId="0"/>
    <xf numFmtId="0" fontId="38" fillId="0" borderId="0"/>
    <xf numFmtId="0" fontId="18" fillId="0" borderId="0"/>
    <xf numFmtId="0" fontId="38" fillId="42"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2" borderId="0" applyNumberFormat="0" applyBorder="0" applyAlignment="0" applyProtection="0"/>
    <xf numFmtId="0" fontId="44" fillId="43" borderId="0" applyNumberFormat="0" applyBorder="0" applyAlignment="0" applyProtection="0"/>
    <xf numFmtId="0" fontId="18" fillId="0" borderId="0"/>
    <xf numFmtId="0" fontId="38" fillId="0" borderId="0"/>
    <xf numFmtId="0" fontId="18" fillId="0" borderId="0"/>
    <xf numFmtId="0" fontId="38" fillId="0" borderId="0"/>
    <xf numFmtId="0" fontId="38" fillId="42"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38" fillId="42" borderId="0" applyNumberFormat="0" applyBorder="0" applyAlignment="0" applyProtection="0"/>
    <xf numFmtId="0" fontId="18" fillId="0" borderId="0"/>
    <xf numFmtId="0" fontId="38" fillId="0" borderId="0"/>
    <xf numFmtId="0" fontId="1" fillId="18" borderId="0" applyNumberFormat="0" applyBorder="0" applyAlignment="0" applyProtection="0"/>
    <xf numFmtId="0" fontId="38" fillId="42"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18" borderId="0" applyNumberFormat="0" applyBorder="0" applyAlignment="0" applyProtection="0"/>
    <xf numFmtId="0" fontId="18" fillId="0" borderId="0"/>
    <xf numFmtId="0" fontId="38" fillId="0" borderId="0"/>
    <xf numFmtId="0" fontId="1" fillId="18" borderId="0" applyNumberFormat="0" applyBorder="0" applyAlignment="0" applyProtection="0"/>
    <xf numFmtId="0" fontId="18" fillId="0" borderId="0"/>
    <xf numFmtId="0" fontId="38" fillId="42" borderId="0" applyNumberFormat="0" applyBorder="0" applyAlignment="0" applyProtection="0"/>
    <xf numFmtId="0" fontId="38"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38" fillId="42" borderId="0" applyNumberFormat="0" applyBorder="0" applyAlignment="0" applyProtection="0"/>
    <xf numFmtId="0" fontId="38" fillId="0" borderId="0"/>
    <xf numFmtId="0" fontId="18" fillId="0" borderId="0"/>
    <xf numFmtId="0" fontId="38" fillId="42" borderId="0" applyNumberFormat="0" applyBorder="0" applyAlignment="0" applyProtection="0"/>
    <xf numFmtId="0" fontId="38" fillId="0" borderId="0"/>
    <xf numFmtId="0" fontId="18" fillId="0" borderId="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42"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8" fillId="0" borderId="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38" fillId="42" borderId="0" applyNumberFormat="0" applyBorder="0" applyAlignment="0" applyProtection="0"/>
    <xf numFmtId="0" fontId="1" fillId="18" borderId="0" applyNumberFormat="0" applyBorder="0" applyAlignment="0" applyProtection="0"/>
    <xf numFmtId="0" fontId="18" fillId="0" borderId="0"/>
    <xf numFmtId="0" fontId="38" fillId="42" borderId="0" applyNumberFormat="0" applyBorder="0" applyAlignment="0" applyProtection="0"/>
    <xf numFmtId="0" fontId="18" fillId="0" borderId="0"/>
    <xf numFmtId="0" fontId="38" fillId="0" borderId="0"/>
    <xf numFmtId="0" fontId="38" fillId="0" borderId="0"/>
    <xf numFmtId="0" fontId="1" fillId="18" borderId="0" applyNumberFormat="0" applyBorder="0" applyAlignment="0" applyProtection="0"/>
    <xf numFmtId="0" fontId="38" fillId="0" borderId="0"/>
    <xf numFmtId="0" fontId="18" fillId="0" borderId="0"/>
    <xf numFmtId="0" fontId="1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41" borderId="0" applyNumberFormat="0" applyBorder="0" applyAlignment="0" applyProtection="0"/>
    <xf numFmtId="0" fontId="1" fillId="18"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8" fillId="0" borderId="0"/>
    <xf numFmtId="0" fontId="38" fillId="0" borderId="0"/>
    <xf numFmtId="0" fontId="38" fillId="0" borderId="0"/>
    <xf numFmtId="0" fontId="1" fillId="18" borderId="0" applyNumberFormat="0" applyBorder="0" applyAlignment="0" applyProtection="0"/>
    <xf numFmtId="0" fontId="45" fillId="41"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18" borderId="0" applyNumberFormat="0" applyBorder="0" applyAlignment="0" applyProtection="0"/>
    <xf numFmtId="0" fontId="45" fillId="41" borderId="0" applyNumberFormat="0" applyBorder="0" applyAlignment="0" applyProtection="0"/>
    <xf numFmtId="0" fontId="18" fillId="0" borderId="0"/>
    <xf numFmtId="0" fontId="18" fillId="0" borderId="0"/>
    <xf numFmtId="0" fontId="38" fillId="0" borderId="0"/>
    <xf numFmtId="0" fontId="38" fillId="0" borderId="0"/>
    <xf numFmtId="0" fontId="43" fillId="18" borderId="0" applyNumberFormat="0" applyBorder="0" applyAlignment="0" applyProtection="0"/>
    <xf numFmtId="0" fontId="18" fillId="0" borderId="0"/>
    <xf numFmtId="0" fontId="38" fillId="0" borderId="0"/>
    <xf numFmtId="0" fontId="18" fillId="0" borderId="0"/>
    <xf numFmtId="0" fontId="38" fillId="0" borderId="0"/>
    <xf numFmtId="0" fontId="43" fillId="18" borderId="0" applyNumberFormat="0" applyBorder="0" applyAlignment="0" applyProtection="0"/>
    <xf numFmtId="0" fontId="38" fillId="42" borderId="0" applyNumberFormat="0" applyBorder="0" applyAlignment="0" applyProtection="0"/>
    <xf numFmtId="0" fontId="18" fillId="0" borderId="0"/>
    <xf numFmtId="0" fontId="38" fillId="0" borderId="0"/>
    <xf numFmtId="0" fontId="43" fillId="18" borderId="0" applyNumberFormat="0" applyBorder="0" applyAlignment="0" applyProtection="0"/>
    <xf numFmtId="0" fontId="4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0" borderId="0"/>
    <xf numFmtId="0" fontId="43" fillId="18" borderId="0" applyNumberFormat="0" applyBorder="0" applyAlignment="0" applyProtection="0"/>
    <xf numFmtId="0" fontId="38" fillId="0" borderId="0"/>
    <xf numFmtId="0" fontId="1" fillId="18" borderId="0" applyNumberFormat="0" applyBorder="0" applyAlignment="0" applyProtection="0"/>
    <xf numFmtId="0" fontId="18" fillId="0" borderId="0"/>
    <xf numFmtId="0" fontId="43" fillId="18" borderId="0" applyNumberFormat="0" applyBorder="0" applyAlignment="0" applyProtection="0"/>
    <xf numFmtId="0" fontId="38" fillId="44" borderId="0" applyNumberFormat="0" applyBorder="0" applyAlignment="0" applyProtection="0"/>
    <xf numFmtId="0" fontId="38" fillId="0" borderId="0"/>
    <xf numFmtId="0" fontId="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0" borderId="0"/>
    <xf numFmtId="0" fontId="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0" borderId="0"/>
    <xf numFmtId="0" fontId="38" fillId="44" borderId="0" applyNumberFormat="0" applyBorder="0" applyAlignment="0" applyProtection="0"/>
    <xf numFmtId="0" fontId="38" fillId="44" borderId="0" applyNumberFormat="0" applyBorder="0" applyAlignment="0" applyProtection="0"/>
    <xf numFmtId="0" fontId="18" fillId="0" borderId="0"/>
    <xf numFmtId="0" fontId="38" fillId="44"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4" borderId="0" applyNumberFormat="0" applyBorder="0" applyAlignment="0" applyProtection="0"/>
    <xf numFmtId="0" fontId="18" fillId="0" borderId="0"/>
    <xf numFmtId="0" fontId="38" fillId="0" borderId="0"/>
    <xf numFmtId="0" fontId="1" fillId="22" borderId="0" applyNumberFormat="0" applyBorder="0" applyAlignment="0" applyProtection="0"/>
    <xf numFmtId="0" fontId="18" fillId="0" borderId="0"/>
    <xf numFmtId="0" fontId="38" fillId="0" borderId="0"/>
    <xf numFmtId="0" fontId="38" fillId="44" borderId="0" applyNumberFormat="0" applyBorder="0" applyAlignment="0" applyProtection="0"/>
    <xf numFmtId="0" fontId="18" fillId="0" borderId="0"/>
    <xf numFmtId="0" fontId="38" fillId="0" borderId="0"/>
    <xf numFmtId="0" fontId="1" fillId="22"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44" borderId="0" applyNumberFormat="0" applyBorder="0" applyAlignment="0" applyProtection="0"/>
    <xf numFmtId="0" fontId="38" fillId="44" borderId="0" applyNumberFormat="0" applyBorder="0" applyAlignment="0" applyProtection="0"/>
    <xf numFmtId="0" fontId="38" fillId="0" borderId="0"/>
    <xf numFmtId="0" fontId="18" fillId="0" borderId="0"/>
    <xf numFmtId="0" fontId="38" fillId="0" borderId="0"/>
    <xf numFmtId="0" fontId="18" fillId="0" borderId="0"/>
    <xf numFmtId="0" fontId="38" fillId="44"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4" borderId="0" applyNumberFormat="0" applyBorder="0" applyAlignment="0" applyProtection="0"/>
    <xf numFmtId="0" fontId="44" fillId="35" borderId="0" applyNumberFormat="0" applyBorder="0" applyAlignment="0" applyProtection="0"/>
    <xf numFmtId="0" fontId="18" fillId="0" borderId="0"/>
    <xf numFmtId="0" fontId="38" fillId="0" borderId="0"/>
    <xf numFmtId="0" fontId="18" fillId="0" borderId="0"/>
    <xf numFmtId="0" fontId="38" fillId="0" borderId="0"/>
    <xf numFmtId="0" fontId="38" fillId="44"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38" fillId="44" borderId="0" applyNumberFormat="0" applyBorder="0" applyAlignment="0" applyProtection="0"/>
    <xf numFmtId="0" fontId="18" fillId="0" borderId="0"/>
    <xf numFmtId="0" fontId="38" fillId="0" borderId="0"/>
    <xf numFmtId="0" fontId="1" fillId="22" borderId="0" applyNumberFormat="0" applyBorder="0" applyAlignment="0" applyProtection="0"/>
    <xf numFmtId="0" fontId="38" fillId="44"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22" borderId="0" applyNumberFormat="0" applyBorder="0" applyAlignment="0" applyProtection="0"/>
    <xf numFmtId="0" fontId="18" fillId="0" borderId="0"/>
    <xf numFmtId="0" fontId="38" fillId="0" borderId="0"/>
    <xf numFmtId="0" fontId="1" fillId="22" borderId="0" applyNumberFormat="0" applyBorder="0" applyAlignment="0" applyProtection="0"/>
    <xf numFmtId="0" fontId="18" fillId="0" borderId="0"/>
    <xf numFmtId="0" fontId="38" fillId="44" borderId="0" applyNumberFormat="0" applyBorder="0" applyAlignment="0" applyProtection="0"/>
    <xf numFmtId="0" fontId="38" fillId="4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8" fillId="0" borderId="0"/>
    <xf numFmtId="0" fontId="38" fillId="44" borderId="0" applyNumberFormat="0" applyBorder="0" applyAlignment="0" applyProtection="0"/>
    <xf numFmtId="0" fontId="38" fillId="0" borderId="0"/>
    <xf numFmtId="0" fontId="18" fillId="0" borderId="0"/>
    <xf numFmtId="0" fontId="38" fillId="44" borderId="0" applyNumberFormat="0" applyBorder="0" applyAlignment="0" applyProtection="0"/>
    <xf numFmtId="0" fontId="38" fillId="0" borderId="0"/>
    <xf numFmtId="0" fontId="18" fillId="0" borderId="0"/>
    <xf numFmtId="0" fontId="1" fillId="39" borderId="0" applyNumberFormat="0" applyBorder="0" applyAlignment="0" applyProtection="0"/>
    <xf numFmtId="0" fontId="18" fillId="0" borderId="0"/>
    <xf numFmtId="0" fontId="1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8" fillId="0" borderId="0"/>
    <xf numFmtId="0" fontId="18" fillId="0" borderId="0"/>
    <xf numFmtId="0" fontId="18" fillId="0" borderId="0"/>
    <xf numFmtId="0" fontId="1" fillId="39" borderId="0" applyNumberFormat="0" applyBorder="0" applyAlignment="0" applyProtection="0"/>
    <xf numFmtId="0" fontId="1" fillId="39" borderId="0" applyNumberFormat="0" applyBorder="0" applyAlignment="0" applyProtection="0"/>
    <xf numFmtId="0" fontId="1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4" borderId="0" applyNumberFormat="0" applyBorder="0" applyAlignment="0" applyProtection="0"/>
    <xf numFmtId="0" fontId="3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8" fillId="0" borderId="0"/>
    <xf numFmtId="0" fontId="18" fillId="0" borderId="0"/>
    <xf numFmtId="0" fontId="18" fillId="0" borderId="0"/>
    <xf numFmtId="0" fontId="1" fillId="39" borderId="0" applyNumberFormat="0" applyBorder="0" applyAlignment="0" applyProtection="0"/>
    <xf numFmtId="0" fontId="18" fillId="0" borderId="0"/>
    <xf numFmtId="0" fontId="18" fillId="0" borderId="0"/>
    <xf numFmtId="0" fontId="1" fillId="39" borderId="0" applyNumberFormat="0" applyBorder="0" applyAlignment="0" applyProtection="0"/>
    <xf numFmtId="0" fontId="18" fillId="0" borderId="0"/>
    <xf numFmtId="0" fontId="1" fillId="39" borderId="0" applyNumberFormat="0" applyBorder="0" applyAlignment="0" applyProtection="0"/>
    <xf numFmtId="0" fontId="1" fillId="39" borderId="0" applyNumberFormat="0" applyBorder="0" applyAlignment="0" applyProtection="0"/>
    <xf numFmtId="0" fontId="18" fillId="0" borderId="0"/>
    <xf numFmtId="0" fontId="18" fillId="0" borderId="0"/>
    <xf numFmtId="0" fontId="1" fillId="39" borderId="0" applyNumberFormat="0" applyBorder="0" applyAlignment="0" applyProtection="0"/>
    <xf numFmtId="0" fontId="1" fillId="39" borderId="0" applyNumberFormat="0" applyBorder="0" applyAlignment="0" applyProtection="0"/>
    <xf numFmtId="0" fontId="18" fillId="0" borderId="0"/>
    <xf numFmtId="0" fontId="1" fillId="39" borderId="0" applyNumberFormat="0" applyBorder="0" applyAlignment="0" applyProtection="0"/>
    <xf numFmtId="0" fontId="18" fillId="0" borderId="0"/>
    <xf numFmtId="0" fontId="1" fillId="39" borderId="0" applyNumberFormat="0" applyBorder="0" applyAlignment="0" applyProtection="0"/>
    <xf numFmtId="0" fontId="18" fillId="0" borderId="0"/>
    <xf numFmtId="0" fontId="1" fillId="39" borderId="0" applyNumberFormat="0" applyBorder="0" applyAlignment="0" applyProtection="0"/>
    <xf numFmtId="0" fontId="18" fillId="0" borderId="0"/>
    <xf numFmtId="0" fontId="1" fillId="39" borderId="0" applyNumberFormat="0" applyBorder="0" applyAlignment="0" applyProtection="0"/>
    <xf numFmtId="0" fontId="38" fillId="44" borderId="0" applyNumberFormat="0" applyBorder="0" applyAlignment="0" applyProtection="0"/>
    <xf numFmtId="0" fontId="1" fillId="22" borderId="0" applyNumberFormat="0" applyBorder="0" applyAlignment="0" applyProtection="0"/>
    <xf numFmtId="0" fontId="18" fillId="0" borderId="0"/>
    <xf numFmtId="0" fontId="38" fillId="44" borderId="0" applyNumberFormat="0" applyBorder="0" applyAlignment="0" applyProtection="0"/>
    <xf numFmtId="0" fontId="18" fillId="0" borderId="0"/>
    <xf numFmtId="0" fontId="38" fillId="0" borderId="0"/>
    <xf numFmtId="0" fontId="38" fillId="0" borderId="0"/>
    <xf numFmtId="0" fontId="1" fillId="22" borderId="0" applyNumberFormat="0" applyBorder="0" applyAlignment="0" applyProtection="0"/>
    <xf numFmtId="0" fontId="38" fillId="0" borderId="0"/>
    <xf numFmtId="0" fontId="18" fillId="0" borderId="0"/>
    <xf numFmtId="0" fontId="18"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37" borderId="0" applyNumberFormat="0" applyBorder="0" applyAlignment="0" applyProtection="0"/>
    <xf numFmtId="0" fontId="1" fillId="22"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8" fillId="0" borderId="0"/>
    <xf numFmtId="0" fontId="38" fillId="0" borderId="0"/>
    <xf numFmtId="0" fontId="38" fillId="0" borderId="0"/>
    <xf numFmtId="0" fontId="1" fillId="22" borderId="0" applyNumberFormat="0" applyBorder="0" applyAlignment="0" applyProtection="0"/>
    <xf numFmtId="0" fontId="45" fillId="37"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22" borderId="0" applyNumberFormat="0" applyBorder="0" applyAlignment="0" applyProtection="0"/>
    <xf numFmtId="0" fontId="45" fillId="37" borderId="0" applyNumberFormat="0" applyBorder="0" applyAlignment="0" applyProtection="0"/>
    <xf numFmtId="0" fontId="18" fillId="0" borderId="0"/>
    <xf numFmtId="0" fontId="18" fillId="0" borderId="0"/>
    <xf numFmtId="0" fontId="38" fillId="0" borderId="0"/>
    <xf numFmtId="0" fontId="38" fillId="0" borderId="0"/>
    <xf numFmtId="0" fontId="43" fillId="22" borderId="0" applyNumberFormat="0" applyBorder="0" applyAlignment="0" applyProtection="0"/>
    <xf numFmtId="0" fontId="18" fillId="0" borderId="0"/>
    <xf numFmtId="0" fontId="38" fillId="0" borderId="0"/>
    <xf numFmtId="0" fontId="18" fillId="0" borderId="0"/>
    <xf numFmtId="0" fontId="38" fillId="0" borderId="0"/>
    <xf numFmtId="0" fontId="43" fillId="22" borderId="0" applyNumberFormat="0" applyBorder="0" applyAlignment="0" applyProtection="0"/>
    <xf numFmtId="0" fontId="38" fillId="44" borderId="0" applyNumberFormat="0" applyBorder="0" applyAlignment="0" applyProtection="0"/>
    <xf numFmtId="0" fontId="18" fillId="0" borderId="0"/>
    <xf numFmtId="0" fontId="38" fillId="0" borderId="0"/>
    <xf numFmtId="0" fontId="43" fillId="22" borderId="0" applyNumberFormat="0" applyBorder="0" applyAlignment="0" applyProtection="0"/>
    <xf numFmtId="0" fontId="4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0" borderId="0"/>
    <xf numFmtId="0" fontId="43" fillId="22" borderId="0" applyNumberFormat="0" applyBorder="0" applyAlignment="0" applyProtection="0"/>
    <xf numFmtId="0" fontId="38" fillId="0" borderId="0"/>
    <xf numFmtId="0" fontId="1" fillId="22" borderId="0" applyNumberFormat="0" applyBorder="0" applyAlignment="0" applyProtection="0"/>
    <xf numFmtId="0" fontId="18" fillId="0" borderId="0"/>
    <xf numFmtId="0" fontId="43" fillId="22" borderId="0" applyNumberFormat="0" applyBorder="0" applyAlignment="0" applyProtection="0"/>
    <xf numFmtId="0" fontId="1" fillId="26" borderId="0" applyNumberFormat="0" applyBorder="0" applyAlignment="0" applyProtection="0"/>
    <xf numFmtId="0" fontId="38" fillId="0" borderId="0"/>
    <xf numFmtId="0" fontId="43" fillId="26" borderId="0" applyNumberFormat="0" applyBorder="0" applyAlignment="0" applyProtection="0"/>
    <xf numFmtId="0" fontId="43" fillId="26" borderId="0" applyNumberFormat="0" applyBorder="0" applyAlignment="0" applyProtection="0"/>
    <xf numFmtId="0" fontId="1"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0" borderId="0"/>
    <xf numFmtId="0" fontId="38" fillId="45" borderId="0" applyNumberFormat="0" applyBorder="0" applyAlignment="0" applyProtection="0"/>
    <xf numFmtId="0" fontId="38" fillId="45" borderId="0" applyNumberFormat="0" applyBorder="0" applyAlignment="0" applyProtection="0"/>
    <xf numFmtId="0" fontId="18" fillId="0" borderId="0"/>
    <xf numFmtId="0" fontId="38" fillId="45"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5" borderId="0" applyNumberFormat="0" applyBorder="0" applyAlignment="0" applyProtection="0"/>
    <xf numFmtId="0" fontId="18" fillId="0" borderId="0"/>
    <xf numFmtId="0" fontId="38" fillId="0" borderId="0"/>
    <xf numFmtId="0" fontId="1" fillId="26" borderId="0" applyNumberFormat="0" applyBorder="0" applyAlignment="0" applyProtection="0"/>
    <xf numFmtId="0" fontId="18" fillId="0" borderId="0"/>
    <xf numFmtId="0" fontId="38" fillId="0" borderId="0"/>
    <xf numFmtId="0" fontId="38" fillId="45" borderId="0" applyNumberFormat="0" applyBorder="0" applyAlignment="0" applyProtection="0"/>
    <xf numFmtId="0" fontId="18" fillId="0" borderId="0"/>
    <xf numFmtId="0" fontId="38" fillId="0" borderId="0"/>
    <xf numFmtId="0" fontId="1" fillId="26"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45" borderId="0" applyNumberFormat="0" applyBorder="0" applyAlignment="0" applyProtection="0"/>
    <xf numFmtId="0" fontId="38" fillId="45" borderId="0" applyNumberFormat="0" applyBorder="0" applyAlignment="0" applyProtection="0"/>
    <xf numFmtId="0" fontId="38" fillId="0" borderId="0"/>
    <xf numFmtId="0" fontId="18" fillId="0" borderId="0"/>
    <xf numFmtId="0" fontId="38" fillId="0" borderId="0"/>
    <xf numFmtId="0" fontId="18" fillId="0" borderId="0"/>
    <xf numFmtId="0" fontId="38" fillId="45"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5" borderId="0" applyNumberFormat="0" applyBorder="0" applyAlignment="0" applyProtection="0"/>
    <xf numFmtId="0" fontId="38" fillId="45" borderId="0" applyNumberFormat="0" applyBorder="0" applyAlignment="0" applyProtection="0"/>
    <xf numFmtId="0" fontId="18" fillId="0" borderId="0"/>
    <xf numFmtId="0" fontId="38" fillId="0" borderId="0"/>
    <xf numFmtId="0" fontId="46" fillId="0" borderId="0"/>
    <xf numFmtId="0" fontId="47" fillId="26"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 fillId="26" borderId="0" applyNumberFormat="0" applyBorder="0" applyAlignment="0" applyProtection="0"/>
    <xf numFmtId="0" fontId="38" fillId="45"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26" borderId="0" applyNumberFormat="0" applyBorder="0" applyAlignment="0" applyProtection="0"/>
    <xf numFmtId="0" fontId="18" fillId="0" borderId="0"/>
    <xf numFmtId="0" fontId="38" fillId="0" borderId="0"/>
    <xf numFmtId="0" fontId="1" fillId="26" borderId="0" applyNumberFormat="0" applyBorder="0" applyAlignment="0" applyProtection="0"/>
    <xf numFmtId="0" fontId="18" fillId="0" borderId="0"/>
    <xf numFmtId="0" fontId="38" fillId="45" borderId="0" applyNumberFormat="0" applyBorder="0" applyAlignment="0" applyProtection="0"/>
    <xf numFmtId="0" fontId="38"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0" borderId="0"/>
    <xf numFmtId="0" fontId="38" fillId="45" borderId="0" applyNumberFormat="0" applyBorder="0" applyAlignment="0" applyProtection="0"/>
    <xf numFmtId="0" fontId="38" fillId="0" borderId="0"/>
    <xf numFmtId="0" fontId="18" fillId="0" borderId="0"/>
    <xf numFmtId="0" fontId="38" fillId="45" borderId="0" applyNumberFormat="0" applyBorder="0" applyAlignment="0" applyProtection="0"/>
    <xf numFmtId="0" fontId="38" fillId="0" borderId="0"/>
    <xf numFmtId="0" fontId="18" fillId="0" borderId="0"/>
    <xf numFmtId="0" fontId="1" fillId="26" borderId="0" applyNumberFormat="0" applyBorder="0" applyAlignment="0" applyProtection="0"/>
    <xf numFmtId="0" fontId="18" fillId="0" borderId="0"/>
    <xf numFmtId="0" fontId="18"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8" fillId="0" borderId="0"/>
    <xf numFmtId="0" fontId="1" fillId="26" borderId="0" applyNumberFormat="0" applyBorder="0" applyAlignment="0" applyProtection="0"/>
    <xf numFmtId="0" fontId="1" fillId="26"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5" borderId="0" applyNumberFormat="0" applyBorder="0" applyAlignment="0" applyProtection="0"/>
    <xf numFmtId="0" fontId="38"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38" fillId="45" borderId="0" applyNumberFormat="0" applyBorder="0" applyAlignment="0" applyProtection="0"/>
    <xf numFmtId="0" fontId="38" fillId="0" borderId="0"/>
    <xf numFmtId="0" fontId="18" fillId="0" borderId="0"/>
    <xf numFmtId="0" fontId="1" fillId="26" borderId="0" applyNumberFormat="0" applyBorder="0" applyAlignment="0" applyProtection="0"/>
    <xf numFmtId="0" fontId="18" fillId="0" borderId="0"/>
    <xf numFmtId="0" fontId="18" fillId="0" borderId="0"/>
    <xf numFmtId="0" fontId="1" fillId="26" borderId="0" applyNumberFormat="0" applyBorder="0" applyAlignment="0" applyProtection="0"/>
    <xf numFmtId="0" fontId="18" fillId="0" borderId="0"/>
    <xf numFmtId="0" fontId="18" fillId="0" borderId="0"/>
    <xf numFmtId="0" fontId="38" fillId="0" borderId="0"/>
    <xf numFmtId="0" fontId="1" fillId="26" borderId="0" applyNumberFormat="0" applyBorder="0" applyAlignment="0" applyProtection="0"/>
    <xf numFmtId="0" fontId="18" fillId="0" borderId="0"/>
    <xf numFmtId="0" fontId="18" fillId="0" borderId="0"/>
    <xf numFmtId="0" fontId="1" fillId="26" borderId="0" applyNumberFormat="0" applyBorder="0" applyAlignment="0" applyProtection="0"/>
    <xf numFmtId="0" fontId="38" fillId="0" borderId="0"/>
    <xf numFmtId="0" fontId="38" fillId="0" borderId="0"/>
    <xf numFmtId="0" fontId="1" fillId="26"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45" fillId="46"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26" borderId="0" applyNumberFormat="0" applyBorder="0" applyAlignment="0" applyProtection="0"/>
    <xf numFmtId="0" fontId="38" fillId="0" borderId="0"/>
    <xf numFmtId="0" fontId="38" fillId="0" borderId="0"/>
    <xf numFmtId="0" fontId="1" fillId="26" borderId="0" applyNumberFormat="0" applyBorder="0" applyAlignment="0" applyProtection="0"/>
    <xf numFmtId="0" fontId="1" fillId="26"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26" borderId="0" applyNumberFormat="0" applyBorder="0" applyAlignment="0" applyProtection="0"/>
    <xf numFmtId="0" fontId="18" fillId="0" borderId="0"/>
    <xf numFmtId="0" fontId="1" fillId="26" borderId="0" applyNumberFormat="0" applyBorder="0" applyAlignment="0" applyProtection="0"/>
    <xf numFmtId="0" fontId="18" fillId="0" borderId="0"/>
    <xf numFmtId="0" fontId="38" fillId="0" borderId="0"/>
    <xf numFmtId="0" fontId="38" fillId="0" borderId="0"/>
    <xf numFmtId="0" fontId="43" fillId="26" borderId="0" applyNumberFormat="0" applyBorder="0" applyAlignment="0" applyProtection="0"/>
    <xf numFmtId="0" fontId="18" fillId="0" borderId="0"/>
    <xf numFmtId="0" fontId="38" fillId="0" borderId="0"/>
    <xf numFmtId="0" fontId="18" fillId="0" borderId="0"/>
    <xf numFmtId="0" fontId="38" fillId="0" borderId="0"/>
    <xf numFmtId="0" fontId="43" fillId="26" borderId="0" applyNumberFormat="0" applyBorder="0" applyAlignment="0" applyProtection="0"/>
    <xf numFmtId="0" fontId="18" fillId="0" borderId="0"/>
    <xf numFmtId="0" fontId="1" fillId="26" borderId="0" applyNumberFormat="0" applyBorder="0" applyAlignment="0" applyProtection="0"/>
    <xf numFmtId="0" fontId="38" fillId="0" borderId="0"/>
    <xf numFmtId="0" fontId="43" fillId="26" borderId="0" applyNumberFormat="0" applyBorder="0" applyAlignment="0" applyProtection="0"/>
    <xf numFmtId="0" fontId="43" fillId="26" borderId="0" applyNumberFormat="0" applyBorder="0" applyAlignment="0" applyProtection="0"/>
    <xf numFmtId="0" fontId="38" fillId="45" borderId="0" applyNumberFormat="0" applyBorder="0" applyAlignment="0" applyProtection="0"/>
    <xf numFmtId="0" fontId="18" fillId="0" borderId="0"/>
    <xf numFmtId="0" fontId="38" fillId="0" borderId="0"/>
    <xf numFmtId="0" fontId="1" fillId="26" borderId="0" applyNumberFormat="0" applyBorder="0" applyAlignment="0" applyProtection="0"/>
    <xf numFmtId="0" fontId="43" fillId="26" borderId="0" applyNumberFormat="0" applyBorder="0" applyAlignment="0" applyProtection="0"/>
    <xf numFmtId="0" fontId="38" fillId="0" borderId="0"/>
    <xf numFmtId="0" fontId="18" fillId="0" borderId="0"/>
    <xf numFmtId="0" fontId="1" fillId="26" borderId="0" applyNumberFormat="0" applyBorder="0" applyAlignment="0" applyProtection="0"/>
    <xf numFmtId="0" fontId="43" fillId="26" borderId="0" applyNumberFormat="0" applyBorder="0" applyAlignment="0" applyProtection="0"/>
    <xf numFmtId="0" fontId="38" fillId="39" borderId="0" applyNumberFormat="0" applyBorder="0" applyAlignment="0" applyProtection="0"/>
    <xf numFmtId="0" fontId="38" fillId="0" borderId="0"/>
    <xf numFmtId="0" fontId="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0" borderId="0"/>
    <xf numFmtId="0" fontId="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0" borderId="0"/>
    <xf numFmtId="0" fontId="38" fillId="39" borderId="0" applyNumberFormat="0" applyBorder="0" applyAlignment="0" applyProtection="0"/>
    <xf numFmtId="0" fontId="38" fillId="39" borderId="0" applyNumberFormat="0" applyBorder="0" applyAlignment="0" applyProtection="0"/>
    <xf numFmtId="0" fontId="18" fillId="0" borderId="0"/>
    <xf numFmtId="0" fontId="38" fillId="39"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9" borderId="0" applyNumberFormat="0" applyBorder="0" applyAlignment="0" applyProtection="0"/>
    <xf numFmtId="0" fontId="18" fillId="0" borderId="0"/>
    <xf numFmtId="0" fontId="38" fillId="0" borderId="0"/>
    <xf numFmtId="0" fontId="1" fillId="30" borderId="0" applyNumberFormat="0" applyBorder="0" applyAlignment="0" applyProtection="0"/>
    <xf numFmtId="0" fontId="18" fillId="0" borderId="0"/>
    <xf numFmtId="0" fontId="38" fillId="0" borderId="0"/>
    <xf numFmtId="0" fontId="38" fillId="39" borderId="0" applyNumberFormat="0" applyBorder="0" applyAlignment="0" applyProtection="0"/>
    <xf numFmtId="0" fontId="18" fillId="0" borderId="0"/>
    <xf numFmtId="0" fontId="38" fillId="0" borderId="0"/>
    <xf numFmtId="0" fontId="1" fillId="30"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39" borderId="0" applyNumberFormat="0" applyBorder="0" applyAlignment="0" applyProtection="0"/>
    <xf numFmtId="0" fontId="38" fillId="39" borderId="0" applyNumberFormat="0" applyBorder="0" applyAlignment="0" applyProtection="0"/>
    <xf numFmtId="0" fontId="38" fillId="0" borderId="0"/>
    <xf numFmtId="0" fontId="18" fillId="0" borderId="0"/>
    <xf numFmtId="0" fontId="38" fillId="0" borderId="0"/>
    <xf numFmtId="0" fontId="18" fillId="0" borderId="0"/>
    <xf numFmtId="0" fontId="38" fillId="39"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9" borderId="0" applyNumberFormat="0" applyBorder="0" applyAlignment="0" applyProtection="0"/>
    <xf numFmtId="0" fontId="38" fillId="39" borderId="0" applyNumberFormat="0" applyBorder="0" applyAlignment="0" applyProtection="0"/>
    <xf numFmtId="0" fontId="18" fillId="0" borderId="0"/>
    <xf numFmtId="0" fontId="38" fillId="0" borderId="0"/>
    <xf numFmtId="0" fontId="46" fillId="0" borderId="0"/>
    <xf numFmtId="0" fontId="47" fillId="30"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 fillId="30" borderId="0" applyNumberFormat="0" applyBorder="0" applyAlignment="0" applyProtection="0"/>
    <xf numFmtId="0" fontId="38" fillId="39"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30" borderId="0" applyNumberFormat="0" applyBorder="0" applyAlignment="0" applyProtection="0"/>
    <xf numFmtId="0" fontId="18" fillId="0" borderId="0"/>
    <xf numFmtId="0" fontId="38" fillId="0" borderId="0"/>
    <xf numFmtId="0" fontId="1" fillId="30" borderId="0" applyNumberFormat="0" applyBorder="0" applyAlignment="0" applyProtection="0"/>
    <xf numFmtId="0" fontId="18" fillId="0" borderId="0"/>
    <xf numFmtId="0" fontId="38" fillId="39" borderId="0" applyNumberFormat="0" applyBorder="0" applyAlignment="0" applyProtection="0"/>
    <xf numFmtId="0" fontId="38"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38" fillId="39" borderId="0" applyNumberFormat="0" applyBorder="0" applyAlignment="0" applyProtection="0"/>
    <xf numFmtId="0" fontId="38" fillId="0" borderId="0"/>
    <xf numFmtId="0" fontId="18" fillId="0" borderId="0"/>
    <xf numFmtId="0" fontId="38" fillId="39" borderId="0" applyNumberFormat="0" applyBorder="0" applyAlignment="0" applyProtection="0"/>
    <xf numFmtId="0" fontId="38" fillId="0" borderId="0"/>
    <xf numFmtId="0" fontId="18" fillId="0" borderId="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39"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8" fillId="0" borderId="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38" fillId="39" borderId="0" applyNumberFormat="0" applyBorder="0" applyAlignment="0" applyProtection="0"/>
    <xf numFmtId="0" fontId="1" fillId="30" borderId="0" applyNumberFormat="0" applyBorder="0" applyAlignment="0" applyProtection="0"/>
    <xf numFmtId="0" fontId="18" fillId="0" borderId="0"/>
    <xf numFmtId="0" fontId="38" fillId="39" borderId="0" applyNumberFormat="0" applyBorder="0" applyAlignment="0" applyProtection="0"/>
    <xf numFmtId="0" fontId="18" fillId="0" borderId="0"/>
    <xf numFmtId="0" fontId="38" fillId="0" borderId="0"/>
    <xf numFmtId="0" fontId="38" fillId="0" borderId="0"/>
    <xf numFmtId="0" fontId="1" fillId="30" borderId="0" applyNumberFormat="0" applyBorder="0" applyAlignment="0" applyProtection="0"/>
    <xf numFmtId="0" fontId="38" fillId="0" borderId="0"/>
    <xf numFmtId="0" fontId="18" fillId="0" borderId="0"/>
    <xf numFmtId="0" fontId="18"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41" borderId="0" applyNumberFormat="0" applyBorder="0" applyAlignment="0" applyProtection="0"/>
    <xf numFmtId="0" fontId="1" fillId="30"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8" fillId="0" borderId="0"/>
    <xf numFmtId="0" fontId="38" fillId="0" borderId="0"/>
    <xf numFmtId="0" fontId="38" fillId="0" borderId="0"/>
    <xf numFmtId="0" fontId="1" fillId="30" borderId="0" applyNumberFormat="0" applyBorder="0" applyAlignment="0" applyProtection="0"/>
    <xf numFmtId="0" fontId="45" fillId="41"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30" borderId="0" applyNumberFormat="0" applyBorder="0" applyAlignment="0" applyProtection="0"/>
    <xf numFmtId="0" fontId="45" fillId="41" borderId="0" applyNumberFormat="0" applyBorder="0" applyAlignment="0" applyProtection="0"/>
    <xf numFmtId="0" fontId="18" fillId="0" borderId="0"/>
    <xf numFmtId="0" fontId="18" fillId="0" borderId="0"/>
    <xf numFmtId="0" fontId="38" fillId="0" borderId="0"/>
    <xf numFmtId="0" fontId="38" fillId="0" borderId="0"/>
    <xf numFmtId="0" fontId="43" fillId="30" borderId="0" applyNumberFormat="0" applyBorder="0" applyAlignment="0" applyProtection="0"/>
    <xf numFmtId="0" fontId="18" fillId="0" borderId="0"/>
    <xf numFmtId="0" fontId="38" fillId="0" borderId="0"/>
    <xf numFmtId="0" fontId="18" fillId="0" borderId="0"/>
    <xf numFmtId="0" fontId="38" fillId="0" borderId="0"/>
    <xf numFmtId="0" fontId="43" fillId="30" borderId="0" applyNumberFormat="0" applyBorder="0" applyAlignment="0" applyProtection="0"/>
    <xf numFmtId="0" fontId="38" fillId="39" borderId="0" applyNumberFormat="0" applyBorder="0" applyAlignment="0" applyProtection="0"/>
    <xf numFmtId="0" fontId="18" fillId="0" borderId="0"/>
    <xf numFmtId="0" fontId="38" fillId="0" borderId="0"/>
    <xf numFmtId="0" fontId="43" fillId="30" borderId="0" applyNumberFormat="0" applyBorder="0" applyAlignment="0" applyProtection="0"/>
    <xf numFmtId="0" fontId="4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0" borderId="0"/>
    <xf numFmtId="0" fontId="43" fillId="30" borderId="0" applyNumberFormat="0" applyBorder="0" applyAlignment="0" applyProtection="0"/>
    <xf numFmtId="0" fontId="38" fillId="0" borderId="0"/>
    <xf numFmtId="0" fontId="1" fillId="30" borderId="0" applyNumberFormat="0" applyBorder="0" applyAlignment="0" applyProtection="0"/>
    <xf numFmtId="0" fontId="18" fillId="0" borderId="0"/>
    <xf numFmtId="0" fontId="43" fillId="30" borderId="0" applyNumberFormat="0" applyBorder="0" applyAlignment="0" applyProtection="0"/>
    <xf numFmtId="0" fontId="38" fillId="36" borderId="0" applyNumberFormat="0" applyBorder="0" applyAlignment="0" applyProtection="0"/>
    <xf numFmtId="0" fontId="38" fillId="0" borderId="0"/>
    <xf numFmtId="0" fontId="4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0" borderId="0"/>
    <xf numFmtId="0" fontId="4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0" borderId="0"/>
    <xf numFmtId="0" fontId="38" fillId="36" borderId="0" applyNumberFormat="0" applyBorder="0" applyAlignment="0" applyProtection="0"/>
    <xf numFmtId="0" fontId="38" fillId="36" borderId="0" applyNumberFormat="0" applyBorder="0" applyAlignment="0" applyProtection="0"/>
    <xf numFmtId="0" fontId="18" fillId="0" borderId="0"/>
    <xf numFmtId="0" fontId="38" fillId="36"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6" borderId="0" applyNumberFormat="0" applyBorder="0" applyAlignment="0" applyProtection="0"/>
    <xf numFmtId="0" fontId="18" fillId="0" borderId="0"/>
    <xf numFmtId="0" fontId="38" fillId="0" borderId="0"/>
    <xf numFmtId="0" fontId="1" fillId="11" borderId="0" applyNumberFormat="0" applyBorder="0" applyAlignment="0" applyProtection="0"/>
    <xf numFmtId="0" fontId="18" fillId="0" borderId="0"/>
    <xf numFmtId="0" fontId="38" fillId="0" borderId="0"/>
    <xf numFmtId="0" fontId="38" fillId="36" borderId="0" applyNumberFormat="0" applyBorder="0" applyAlignment="0" applyProtection="0"/>
    <xf numFmtId="0" fontId="18" fillId="0" borderId="0"/>
    <xf numFmtId="0" fontId="38" fillId="0" borderId="0"/>
    <xf numFmtId="0" fontId="1" fillId="11"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36" borderId="0" applyNumberFormat="0" applyBorder="0" applyAlignment="0" applyProtection="0"/>
    <xf numFmtId="0" fontId="38" fillId="36" borderId="0" applyNumberFormat="0" applyBorder="0" applyAlignment="0" applyProtection="0"/>
    <xf numFmtId="0" fontId="38" fillId="0" borderId="0"/>
    <xf numFmtId="0" fontId="18" fillId="0" borderId="0"/>
    <xf numFmtId="0" fontId="38" fillId="0" borderId="0"/>
    <xf numFmtId="0" fontId="18" fillId="0" borderId="0"/>
    <xf numFmtId="0" fontId="38" fillId="36"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6" borderId="0" applyNumberFormat="0" applyBorder="0" applyAlignment="0" applyProtection="0"/>
    <xf numFmtId="0" fontId="44" fillId="47" borderId="0" applyNumberFormat="0" applyBorder="0" applyAlignment="0" applyProtection="0"/>
    <xf numFmtId="0" fontId="18" fillId="0" borderId="0"/>
    <xf numFmtId="0" fontId="38" fillId="0" borderId="0"/>
    <xf numFmtId="0" fontId="18" fillId="0" borderId="0"/>
    <xf numFmtId="0" fontId="38" fillId="0" borderId="0"/>
    <xf numFmtId="0" fontId="38" fillId="36"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38" fillId="36" borderId="0" applyNumberFormat="0" applyBorder="0" applyAlignment="0" applyProtection="0"/>
    <xf numFmtId="0" fontId="18" fillId="0" borderId="0"/>
    <xf numFmtId="0" fontId="38" fillId="0" borderId="0"/>
    <xf numFmtId="0" fontId="1" fillId="11" borderId="0" applyNumberFormat="0" applyBorder="0" applyAlignment="0" applyProtection="0"/>
    <xf numFmtId="0" fontId="38" fillId="36"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11" borderId="0" applyNumberFormat="0" applyBorder="0" applyAlignment="0" applyProtection="0"/>
    <xf numFmtId="0" fontId="18" fillId="0" borderId="0"/>
    <xf numFmtId="0" fontId="38" fillId="0" borderId="0"/>
    <xf numFmtId="0" fontId="1" fillId="11" borderId="0" applyNumberFormat="0" applyBorder="0" applyAlignment="0" applyProtection="0"/>
    <xf numFmtId="0" fontId="18" fillId="0" borderId="0"/>
    <xf numFmtId="0" fontId="38" fillId="36" borderId="0" applyNumberFormat="0" applyBorder="0" applyAlignment="0" applyProtection="0"/>
    <xf numFmtId="0" fontId="38" fillId="3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38" fillId="36" borderId="0" applyNumberFormat="0" applyBorder="0" applyAlignment="0" applyProtection="0"/>
    <xf numFmtId="0" fontId="38" fillId="0" borderId="0"/>
    <xf numFmtId="0" fontId="18" fillId="0" borderId="0"/>
    <xf numFmtId="0" fontId="38" fillId="36" borderId="0" applyNumberFormat="0" applyBorder="0" applyAlignment="0" applyProtection="0"/>
    <xf numFmtId="0" fontId="38" fillId="0" borderId="0"/>
    <xf numFmtId="0" fontId="18" fillId="0" borderId="0"/>
    <xf numFmtId="0" fontId="1" fillId="45" borderId="0" applyNumberFormat="0" applyBorder="0" applyAlignment="0" applyProtection="0"/>
    <xf numFmtId="0" fontId="18" fillId="0" borderId="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8" fillId="0" borderId="0"/>
    <xf numFmtId="0" fontId="18" fillId="0" borderId="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36"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3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8" fillId="0" borderId="0"/>
    <xf numFmtId="0" fontId="18" fillId="0" borderId="0"/>
    <xf numFmtId="0" fontId="1" fillId="45" borderId="0" applyNumberFormat="0" applyBorder="0" applyAlignment="0" applyProtection="0"/>
    <xf numFmtId="0" fontId="18" fillId="0" borderId="0"/>
    <xf numFmtId="0" fontId="18" fillId="0" borderId="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8" fillId="0" borderId="0"/>
    <xf numFmtId="0" fontId="18" fillId="0" borderId="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8" fillId="0" borderId="0"/>
    <xf numFmtId="0" fontId="1" fillId="45" borderId="0" applyNumberFormat="0" applyBorder="0" applyAlignment="0" applyProtection="0"/>
    <xf numFmtId="0" fontId="18" fillId="0" borderId="0"/>
    <xf numFmtId="0" fontId="1" fillId="45" borderId="0" applyNumberFormat="0" applyBorder="0" applyAlignment="0" applyProtection="0"/>
    <xf numFmtId="0" fontId="18" fillId="0" borderId="0"/>
    <xf numFmtId="0" fontId="1" fillId="45"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8" fillId="0" borderId="0"/>
    <xf numFmtId="0" fontId="38" fillId="36" borderId="0" applyNumberFormat="0" applyBorder="0" applyAlignment="0" applyProtection="0"/>
    <xf numFmtId="0" fontId="18" fillId="0" borderId="0"/>
    <xf numFmtId="0" fontId="38" fillId="0" borderId="0"/>
    <xf numFmtId="0" fontId="38" fillId="0" borderId="0"/>
    <xf numFmtId="0" fontId="1" fillId="11" borderId="0" applyNumberFormat="0" applyBorder="0" applyAlignment="0" applyProtection="0"/>
    <xf numFmtId="0" fontId="38" fillId="0" borderId="0"/>
    <xf numFmtId="0" fontId="18" fillId="0" borderId="0"/>
    <xf numFmtId="0" fontId="18"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46"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8" fillId="0" borderId="0"/>
    <xf numFmtId="0" fontId="38" fillId="0" borderId="0"/>
    <xf numFmtId="0" fontId="38" fillId="0" borderId="0"/>
    <xf numFmtId="0" fontId="1" fillId="11" borderId="0" applyNumberFormat="0" applyBorder="0" applyAlignment="0" applyProtection="0"/>
    <xf numFmtId="0" fontId="45" fillId="46"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11" borderId="0" applyNumberFormat="0" applyBorder="0" applyAlignment="0" applyProtection="0"/>
    <xf numFmtId="0" fontId="45" fillId="46" borderId="0" applyNumberFormat="0" applyBorder="0" applyAlignment="0" applyProtection="0"/>
    <xf numFmtId="0" fontId="18" fillId="0" borderId="0"/>
    <xf numFmtId="0" fontId="18" fillId="0" borderId="0"/>
    <xf numFmtId="0" fontId="38" fillId="0" borderId="0"/>
    <xf numFmtId="0" fontId="38" fillId="0" borderId="0"/>
    <xf numFmtId="0" fontId="43" fillId="11" borderId="0" applyNumberFormat="0" applyBorder="0" applyAlignment="0" applyProtection="0"/>
    <xf numFmtId="0" fontId="18" fillId="0" borderId="0"/>
    <xf numFmtId="0" fontId="38" fillId="0" borderId="0"/>
    <xf numFmtId="0" fontId="18" fillId="0" borderId="0"/>
    <xf numFmtId="0" fontId="38" fillId="0" borderId="0"/>
    <xf numFmtId="0" fontId="43" fillId="11" borderId="0" applyNumberFormat="0" applyBorder="0" applyAlignment="0" applyProtection="0"/>
    <xf numFmtId="0" fontId="38" fillId="36" borderId="0" applyNumberFormat="0" applyBorder="0" applyAlignment="0" applyProtection="0"/>
    <xf numFmtId="0" fontId="18" fillId="0" borderId="0"/>
    <xf numFmtId="0" fontId="38" fillId="0" borderId="0"/>
    <xf numFmtId="0" fontId="43" fillId="11" borderId="0" applyNumberFormat="0" applyBorder="0" applyAlignment="0" applyProtection="0"/>
    <xf numFmtId="0" fontId="4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0" borderId="0"/>
    <xf numFmtId="0" fontId="43" fillId="11" borderId="0" applyNumberFormat="0" applyBorder="0" applyAlignment="0" applyProtection="0"/>
    <xf numFmtId="0" fontId="38" fillId="0" borderId="0"/>
    <xf numFmtId="0" fontId="1" fillId="11" borderId="0" applyNumberFormat="0" applyBorder="0" applyAlignment="0" applyProtection="0"/>
    <xf numFmtId="0" fontId="18" fillId="0" borderId="0"/>
    <xf numFmtId="0" fontId="43" fillId="11" borderId="0" applyNumberFormat="0" applyBorder="0" applyAlignment="0" applyProtection="0"/>
    <xf numFmtId="0" fontId="1" fillId="15" borderId="0" applyNumberFormat="0" applyBorder="0" applyAlignment="0" applyProtection="0"/>
    <xf numFmtId="0" fontId="38" fillId="0" borderId="0"/>
    <xf numFmtId="0" fontId="43" fillId="15" borderId="0" applyNumberFormat="0" applyBorder="0" applyAlignment="0" applyProtection="0"/>
    <xf numFmtId="0" fontId="43"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38" fillId="40" borderId="0" applyNumberFormat="0" applyBorder="0" applyAlignment="0" applyProtection="0"/>
    <xf numFmtId="0" fontId="38" fillId="40" borderId="0" applyNumberFormat="0" applyBorder="0" applyAlignment="0" applyProtection="0"/>
    <xf numFmtId="0" fontId="18" fillId="0" borderId="0"/>
    <xf numFmtId="0" fontId="38" fillId="40"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0" borderId="0" applyNumberFormat="0" applyBorder="0" applyAlignment="0" applyProtection="0"/>
    <xf numFmtId="0" fontId="18" fillId="0" borderId="0"/>
    <xf numFmtId="0" fontId="38" fillId="0" borderId="0"/>
    <xf numFmtId="0" fontId="1" fillId="15" borderId="0" applyNumberFormat="0" applyBorder="0" applyAlignment="0" applyProtection="0"/>
    <xf numFmtId="0" fontId="18" fillId="0" borderId="0"/>
    <xf numFmtId="0" fontId="38" fillId="0" borderId="0"/>
    <xf numFmtId="0" fontId="38" fillId="40" borderId="0" applyNumberFormat="0" applyBorder="0" applyAlignment="0" applyProtection="0"/>
    <xf numFmtId="0" fontId="18" fillId="0" borderId="0"/>
    <xf numFmtId="0" fontId="38" fillId="0" borderId="0"/>
    <xf numFmtId="0" fontId="1" fillId="15"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40" borderId="0" applyNumberFormat="0" applyBorder="0" applyAlignment="0" applyProtection="0"/>
    <xf numFmtId="0" fontId="38" fillId="40" borderId="0" applyNumberFormat="0" applyBorder="0" applyAlignment="0" applyProtection="0"/>
    <xf numFmtId="0" fontId="38" fillId="0" borderId="0"/>
    <xf numFmtId="0" fontId="18" fillId="0" borderId="0"/>
    <xf numFmtId="0" fontId="38" fillId="0" borderId="0"/>
    <xf numFmtId="0" fontId="18" fillId="0" borderId="0"/>
    <xf numFmtId="0" fontId="38" fillId="40"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0" borderId="0" applyNumberFormat="0" applyBorder="0" applyAlignment="0" applyProtection="0"/>
    <xf numFmtId="0" fontId="38" fillId="40" borderId="0" applyNumberFormat="0" applyBorder="0" applyAlignment="0" applyProtection="0"/>
    <xf numFmtId="0" fontId="18" fillId="0" borderId="0"/>
    <xf numFmtId="0" fontId="38" fillId="0" borderId="0"/>
    <xf numFmtId="0" fontId="46" fillId="0" borderId="0"/>
    <xf numFmtId="0" fontId="47" fillId="15"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 fillId="15" borderId="0" applyNumberFormat="0" applyBorder="0" applyAlignment="0" applyProtection="0"/>
    <xf numFmtId="0" fontId="38" fillId="40"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15" borderId="0" applyNumberFormat="0" applyBorder="0" applyAlignment="0" applyProtection="0"/>
    <xf numFmtId="0" fontId="18" fillId="0" borderId="0"/>
    <xf numFmtId="0" fontId="38" fillId="0" borderId="0"/>
    <xf numFmtId="0" fontId="1" fillId="15" borderId="0" applyNumberFormat="0" applyBorder="0" applyAlignment="0" applyProtection="0"/>
    <xf numFmtId="0" fontId="18" fillId="0" borderId="0"/>
    <xf numFmtId="0" fontId="38" fillId="40" borderId="0" applyNumberFormat="0" applyBorder="0" applyAlignment="0" applyProtection="0"/>
    <xf numFmtId="0" fontId="38"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38" fillId="40" borderId="0" applyNumberFormat="0" applyBorder="0" applyAlignment="0" applyProtection="0"/>
    <xf numFmtId="0" fontId="38" fillId="0" borderId="0"/>
    <xf numFmtId="0" fontId="18" fillId="0" borderId="0"/>
    <xf numFmtId="0" fontId="38" fillId="40" borderId="0" applyNumberFormat="0" applyBorder="0" applyAlignment="0" applyProtection="0"/>
    <xf numFmtId="0" fontId="3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0"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38" fillId="40" borderId="0" applyNumberFormat="0" applyBorder="0" applyAlignment="0" applyProtection="0"/>
    <xf numFmtId="0" fontId="3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3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45" fillId="41"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38" fillId="0" borderId="0"/>
    <xf numFmtId="0" fontId="38" fillId="0" borderId="0"/>
    <xf numFmtId="0" fontId="1" fillId="15" borderId="0" applyNumberFormat="0" applyBorder="0" applyAlignment="0" applyProtection="0"/>
    <xf numFmtId="0" fontId="1" fillId="15"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38" fillId="0" borderId="0"/>
    <xf numFmtId="0" fontId="38" fillId="0" borderId="0"/>
    <xf numFmtId="0" fontId="43" fillId="15" borderId="0" applyNumberFormat="0" applyBorder="0" applyAlignment="0" applyProtection="0"/>
    <xf numFmtId="0" fontId="18" fillId="0" borderId="0"/>
    <xf numFmtId="0" fontId="38" fillId="0" borderId="0"/>
    <xf numFmtId="0" fontId="18" fillId="0" borderId="0"/>
    <xf numFmtId="0" fontId="38" fillId="0" borderId="0"/>
    <xf numFmtId="0" fontId="43" fillId="15" borderId="0" applyNumberFormat="0" applyBorder="0" applyAlignment="0" applyProtection="0"/>
    <xf numFmtId="0" fontId="18" fillId="0" borderId="0"/>
    <xf numFmtId="0" fontId="1" fillId="15" borderId="0" applyNumberFormat="0" applyBorder="0" applyAlignment="0" applyProtection="0"/>
    <xf numFmtId="0" fontId="38" fillId="0" borderId="0"/>
    <xf numFmtId="0" fontId="43" fillId="15" borderId="0" applyNumberFormat="0" applyBorder="0" applyAlignment="0" applyProtection="0"/>
    <xf numFmtId="0" fontId="43" fillId="15" borderId="0" applyNumberFormat="0" applyBorder="0" applyAlignment="0" applyProtection="0"/>
    <xf numFmtId="0" fontId="38" fillId="40" borderId="0" applyNumberFormat="0" applyBorder="0" applyAlignment="0" applyProtection="0"/>
    <xf numFmtId="0" fontId="18" fillId="0" borderId="0"/>
    <xf numFmtId="0" fontId="38" fillId="0" borderId="0"/>
    <xf numFmtId="0" fontId="1" fillId="15" borderId="0" applyNumberFormat="0" applyBorder="0" applyAlignment="0" applyProtection="0"/>
    <xf numFmtId="0" fontId="43" fillId="15" borderId="0" applyNumberFormat="0" applyBorder="0" applyAlignment="0" applyProtection="0"/>
    <xf numFmtId="0" fontId="38" fillId="0" borderId="0"/>
    <xf numFmtId="0" fontId="18" fillId="0" borderId="0"/>
    <xf numFmtId="0" fontId="1" fillId="15" borderId="0" applyNumberFormat="0" applyBorder="0" applyAlignment="0" applyProtection="0"/>
    <xf numFmtId="0" fontId="43" fillId="15" borderId="0" applyNumberFormat="0" applyBorder="0" applyAlignment="0" applyProtection="0"/>
    <xf numFmtId="0" fontId="38" fillId="48" borderId="0" applyNumberFormat="0" applyBorder="0" applyAlignment="0" applyProtection="0"/>
    <xf numFmtId="0" fontId="38" fillId="0" borderId="0"/>
    <xf numFmtId="0" fontId="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0" borderId="0"/>
    <xf numFmtId="0" fontId="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0" borderId="0"/>
    <xf numFmtId="0" fontId="38" fillId="48" borderId="0" applyNumberFormat="0" applyBorder="0" applyAlignment="0" applyProtection="0"/>
    <xf numFmtId="0" fontId="38" fillId="48" borderId="0" applyNumberFormat="0" applyBorder="0" applyAlignment="0" applyProtection="0"/>
    <xf numFmtId="0" fontId="18" fillId="0" borderId="0"/>
    <xf numFmtId="0" fontId="38" fillId="48"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8" borderId="0" applyNumberFormat="0" applyBorder="0" applyAlignment="0" applyProtection="0"/>
    <xf numFmtId="0" fontId="18" fillId="0" borderId="0"/>
    <xf numFmtId="0" fontId="38" fillId="0" borderId="0"/>
    <xf numFmtId="0" fontId="1" fillId="19" borderId="0" applyNumberFormat="0" applyBorder="0" applyAlignment="0" applyProtection="0"/>
    <xf numFmtId="0" fontId="18" fillId="0" borderId="0"/>
    <xf numFmtId="0" fontId="38" fillId="0" borderId="0"/>
    <xf numFmtId="0" fontId="38" fillId="48" borderId="0" applyNumberFormat="0" applyBorder="0" applyAlignment="0" applyProtection="0"/>
    <xf numFmtId="0" fontId="18" fillId="0" borderId="0"/>
    <xf numFmtId="0" fontId="38" fillId="0" borderId="0"/>
    <xf numFmtId="0" fontId="1" fillId="19"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48" borderId="0" applyNumberFormat="0" applyBorder="0" applyAlignment="0" applyProtection="0"/>
    <xf numFmtId="0" fontId="38" fillId="48" borderId="0" applyNumberFormat="0" applyBorder="0" applyAlignment="0" applyProtection="0"/>
    <xf numFmtId="0" fontId="38" fillId="0" borderId="0"/>
    <xf numFmtId="0" fontId="18" fillId="0" borderId="0"/>
    <xf numFmtId="0" fontId="38" fillId="0" borderId="0"/>
    <xf numFmtId="0" fontId="18" fillId="0" borderId="0"/>
    <xf numFmtId="0" fontId="38" fillId="48"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8" borderId="0" applyNumberFormat="0" applyBorder="0" applyAlignment="0" applyProtection="0"/>
    <xf numFmtId="0" fontId="44" fillId="49" borderId="0" applyNumberFormat="0" applyBorder="0" applyAlignment="0" applyProtection="0"/>
    <xf numFmtId="0" fontId="18" fillId="0" borderId="0"/>
    <xf numFmtId="0" fontId="38" fillId="0" borderId="0"/>
    <xf numFmtId="0" fontId="18" fillId="0" borderId="0"/>
    <xf numFmtId="0" fontId="38" fillId="0" borderId="0"/>
    <xf numFmtId="0" fontId="38" fillId="48"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38" fillId="48" borderId="0" applyNumberFormat="0" applyBorder="0" applyAlignment="0" applyProtection="0"/>
    <xf numFmtId="0" fontId="18" fillId="0" borderId="0"/>
    <xf numFmtId="0" fontId="38" fillId="0" borderId="0"/>
    <xf numFmtId="0" fontId="1" fillId="19" borderId="0" applyNumberFormat="0" applyBorder="0" applyAlignment="0" applyProtection="0"/>
    <xf numFmtId="0" fontId="38" fillId="48"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19" borderId="0" applyNumberFormat="0" applyBorder="0" applyAlignment="0" applyProtection="0"/>
    <xf numFmtId="0" fontId="18" fillId="0" borderId="0"/>
    <xf numFmtId="0" fontId="38" fillId="0" borderId="0"/>
    <xf numFmtId="0" fontId="1" fillId="19" borderId="0" applyNumberFormat="0" applyBorder="0" applyAlignment="0" applyProtection="0"/>
    <xf numFmtId="0" fontId="18" fillId="0" borderId="0"/>
    <xf numFmtId="0" fontId="38" fillId="48" borderId="0" applyNumberFormat="0" applyBorder="0" applyAlignment="0" applyProtection="0"/>
    <xf numFmtId="0" fontId="38"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8" fillId="0" borderId="0"/>
    <xf numFmtId="0" fontId="38" fillId="48" borderId="0" applyNumberFormat="0" applyBorder="0" applyAlignment="0" applyProtection="0"/>
    <xf numFmtId="0" fontId="38" fillId="0" borderId="0"/>
    <xf numFmtId="0" fontId="18" fillId="0" borderId="0"/>
    <xf numFmtId="0" fontId="38" fillId="48" borderId="0" applyNumberFormat="0" applyBorder="0" applyAlignment="0" applyProtection="0"/>
    <xf numFmtId="0" fontId="38" fillId="0" borderId="0"/>
    <xf numFmtId="0" fontId="18" fillId="0" borderId="0"/>
    <xf numFmtId="0" fontId="1" fillId="4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48" borderId="0" applyNumberFormat="0" applyBorder="0" applyAlignment="0" applyProtection="0"/>
    <xf numFmtId="0" fontId="3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8" fillId="0" borderId="0"/>
    <xf numFmtId="0" fontId="1" fillId="49" borderId="0" applyNumberFormat="0" applyBorder="0" applyAlignment="0" applyProtection="0"/>
    <xf numFmtId="0" fontId="18" fillId="0" borderId="0"/>
    <xf numFmtId="0" fontId="1" fillId="49" borderId="0" applyNumberFormat="0" applyBorder="0" applyAlignment="0" applyProtection="0"/>
    <xf numFmtId="0" fontId="18" fillId="0" borderId="0"/>
    <xf numFmtId="0" fontId="1" fillId="49" borderId="0" applyNumberFormat="0" applyBorder="0" applyAlignment="0" applyProtection="0"/>
    <xf numFmtId="0" fontId="18" fillId="0" borderId="0"/>
    <xf numFmtId="0" fontId="1" fillId="49" borderId="0" applyNumberFormat="0" applyBorder="0" applyAlignment="0" applyProtection="0"/>
    <xf numFmtId="0" fontId="38" fillId="48" borderId="0" applyNumberFormat="0" applyBorder="0" applyAlignment="0" applyProtection="0"/>
    <xf numFmtId="0" fontId="1" fillId="19" borderId="0" applyNumberFormat="0" applyBorder="0" applyAlignment="0" applyProtection="0"/>
    <xf numFmtId="0" fontId="18" fillId="0" borderId="0"/>
    <xf numFmtId="0" fontId="38" fillId="48" borderId="0" applyNumberFormat="0" applyBorder="0" applyAlignment="0" applyProtection="0"/>
    <xf numFmtId="0" fontId="18" fillId="0" borderId="0"/>
    <xf numFmtId="0" fontId="38" fillId="0" borderId="0"/>
    <xf numFmtId="0" fontId="38" fillId="0" borderId="0"/>
    <xf numFmtId="0" fontId="1" fillId="19" borderId="0" applyNumberFormat="0" applyBorder="0" applyAlignment="0" applyProtection="0"/>
    <xf numFmtId="0" fontId="38" fillId="0" borderId="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41" borderId="0" applyNumberFormat="0" applyBorder="0" applyAlignment="0" applyProtection="0"/>
    <xf numFmtId="0" fontId="1" fillId="19"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18" fillId="0" borderId="0"/>
    <xf numFmtId="0" fontId="38" fillId="0" borderId="0"/>
    <xf numFmtId="0" fontId="38" fillId="0" borderId="0"/>
    <xf numFmtId="0" fontId="1" fillId="19" borderId="0" applyNumberFormat="0" applyBorder="0" applyAlignment="0" applyProtection="0"/>
    <xf numFmtId="0" fontId="45" fillId="41"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19" borderId="0" applyNumberFormat="0" applyBorder="0" applyAlignment="0" applyProtection="0"/>
    <xf numFmtId="0" fontId="45" fillId="41" borderId="0" applyNumberFormat="0" applyBorder="0" applyAlignment="0" applyProtection="0"/>
    <xf numFmtId="0" fontId="18" fillId="0" borderId="0"/>
    <xf numFmtId="0" fontId="18" fillId="0" borderId="0"/>
    <xf numFmtId="0" fontId="38" fillId="0" borderId="0"/>
    <xf numFmtId="0" fontId="38" fillId="0" borderId="0"/>
    <xf numFmtId="0" fontId="43" fillId="19" borderId="0" applyNumberFormat="0" applyBorder="0" applyAlignment="0" applyProtection="0"/>
    <xf numFmtId="0" fontId="18" fillId="0" borderId="0"/>
    <xf numFmtId="0" fontId="38" fillId="0" borderId="0"/>
    <xf numFmtId="0" fontId="18" fillId="0" borderId="0"/>
    <xf numFmtId="0" fontId="38" fillId="0" borderId="0"/>
    <xf numFmtId="0" fontId="43" fillId="19" borderId="0" applyNumberFormat="0" applyBorder="0" applyAlignment="0" applyProtection="0"/>
    <xf numFmtId="0" fontId="38" fillId="48" borderId="0" applyNumberFormat="0" applyBorder="0" applyAlignment="0" applyProtection="0"/>
    <xf numFmtId="0" fontId="18" fillId="0" borderId="0"/>
    <xf numFmtId="0" fontId="38" fillId="0" borderId="0"/>
    <xf numFmtId="0" fontId="43" fillId="19" borderId="0" applyNumberFormat="0" applyBorder="0" applyAlignment="0" applyProtection="0"/>
    <xf numFmtId="0" fontId="4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0" borderId="0"/>
    <xf numFmtId="0" fontId="43" fillId="19" borderId="0" applyNumberFormat="0" applyBorder="0" applyAlignment="0" applyProtection="0"/>
    <xf numFmtId="0" fontId="38" fillId="0" borderId="0"/>
    <xf numFmtId="0" fontId="1" fillId="19" borderId="0" applyNumberFormat="0" applyBorder="0" applyAlignment="0" applyProtection="0"/>
    <xf numFmtId="0" fontId="18" fillId="0" borderId="0"/>
    <xf numFmtId="0" fontId="43" fillId="19" borderId="0" applyNumberFormat="0" applyBorder="0" applyAlignment="0" applyProtection="0"/>
    <xf numFmtId="0" fontId="38" fillId="44" borderId="0" applyNumberFormat="0" applyBorder="0" applyAlignment="0" applyProtection="0"/>
    <xf numFmtId="0" fontId="38" fillId="0" borderId="0"/>
    <xf numFmtId="0" fontId="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0" borderId="0"/>
    <xf numFmtId="0" fontId="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0" borderId="0"/>
    <xf numFmtId="0" fontId="38" fillId="44" borderId="0" applyNumberFormat="0" applyBorder="0" applyAlignment="0" applyProtection="0"/>
    <xf numFmtId="0" fontId="38" fillId="44" borderId="0" applyNumberFormat="0" applyBorder="0" applyAlignment="0" applyProtection="0"/>
    <xf numFmtId="0" fontId="18" fillId="0" borderId="0"/>
    <xf numFmtId="0" fontId="38" fillId="44"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4" borderId="0" applyNumberFormat="0" applyBorder="0" applyAlignment="0" applyProtection="0"/>
    <xf numFmtId="0" fontId="18" fillId="0" borderId="0"/>
    <xf numFmtId="0" fontId="38" fillId="0" borderId="0"/>
    <xf numFmtId="0" fontId="1" fillId="23" borderId="0" applyNumberFormat="0" applyBorder="0" applyAlignment="0" applyProtection="0"/>
    <xf numFmtId="0" fontId="18" fillId="0" borderId="0"/>
    <xf numFmtId="0" fontId="38" fillId="0" borderId="0"/>
    <xf numFmtId="0" fontId="38" fillId="44" borderId="0" applyNumberFormat="0" applyBorder="0" applyAlignment="0" applyProtection="0"/>
    <xf numFmtId="0" fontId="18" fillId="0" borderId="0"/>
    <xf numFmtId="0" fontId="38" fillId="0" borderId="0"/>
    <xf numFmtId="0" fontId="1" fillId="23"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44" borderId="0" applyNumberFormat="0" applyBorder="0" applyAlignment="0" applyProtection="0"/>
    <xf numFmtId="0" fontId="38" fillId="44" borderId="0" applyNumberFormat="0" applyBorder="0" applyAlignment="0" applyProtection="0"/>
    <xf numFmtId="0" fontId="38" fillId="0" borderId="0"/>
    <xf numFmtId="0" fontId="18" fillId="0" borderId="0"/>
    <xf numFmtId="0" fontId="38" fillId="0" borderId="0"/>
    <xf numFmtId="0" fontId="18" fillId="0" borderId="0"/>
    <xf numFmtId="0" fontId="38" fillId="44"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44" borderId="0" applyNumberFormat="0" applyBorder="0" applyAlignment="0" applyProtection="0"/>
    <xf numFmtId="0" fontId="44" fillId="47" borderId="0" applyNumberFormat="0" applyBorder="0" applyAlignment="0" applyProtection="0"/>
    <xf numFmtId="0" fontId="18" fillId="0" borderId="0"/>
    <xf numFmtId="0" fontId="38" fillId="0" borderId="0"/>
    <xf numFmtId="0" fontId="18" fillId="0" borderId="0"/>
    <xf numFmtId="0" fontId="38" fillId="0" borderId="0"/>
    <xf numFmtId="0" fontId="38" fillId="44"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38" fillId="44" borderId="0" applyNumberFormat="0" applyBorder="0" applyAlignment="0" applyProtection="0"/>
    <xf numFmtId="0" fontId="18" fillId="0" borderId="0"/>
    <xf numFmtId="0" fontId="38" fillId="0" borderId="0"/>
    <xf numFmtId="0" fontId="1" fillId="23" borderId="0" applyNumberFormat="0" applyBorder="0" applyAlignment="0" applyProtection="0"/>
    <xf numFmtId="0" fontId="38" fillId="44"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23" borderId="0" applyNumberFormat="0" applyBorder="0" applyAlignment="0" applyProtection="0"/>
    <xf numFmtId="0" fontId="18" fillId="0" borderId="0"/>
    <xf numFmtId="0" fontId="38" fillId="0" borderId="0"/>
    <xf numFmtId="0" fontId="1" fillId="23" borderId="0" applyNumberFormat="0" applyBorder="0" applyAlignment="0" applyProtection="0"/>
    <xf numFmtId="0" fontId="18" fillId="0" borderId="0"/>
    <xf numFmtId="0" fontId="38" fillId="44" borderId="0" applyNumberFormat="0" applyBorder="0" applyAlignment="0" applyProtection="0"/>
    <xf numFmtId="0" fontId="3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8" fillId="0" borderId="0"/>
    <xf numFmtId="0" fontId="38" fillId="44" borderId="0" applyNumberFormat="0" applyBorder="0" applyAlignment="0" applyProtection="0"/>
    <xf numFmtId="0" fontId="38" fillId="0" borderId="0"/>
    <xf numFmtId="0" fontId="18" fillId="0" borderId="0"/>
    <xf numFmtId="0" fontId="38" fillId="44" borderId="0" applyNumberFormat="0" applyBorder="0" applyAlignment="0" applyProtection="0"/>
    <xf numFmtId="0" fontId="38" fillId="0" borderId="0"/>
    <xf numFmtId="0" fontId="18" fillId="0" borderId="0"/>
    <xf numFmtId="0" fontId="1" fillId="38" borderId="0" applyNumberFormat="0" applyBorder="0" applyAlignment="0" applyProtection="0"/>
    <xf numFmtId="0" fontId="18" fillId="0" borderId="0"/>
    <xf numFmtId="0" fontId="18"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8" fillId="0" borderId="0"/>
    <xf numFmtId="0" fontId="18" fillId="0" borderId="0"/>
    <xf numFmtId="0" fontId="18" fillId="0" borderId="0"/>
    <xf numFmtId="0" fontId="1" fillId="38" borderId="0" applyNumberFormat="0" applyBorder="0" applyAlignment="0" applyProtection="0"/>
    <xf numFmtId="0" fontId="1" fillId="38" borderId="0" applyNumberFormat="0" applyBorder="0" applyAlignment="0" applyProtection="0"/>
    <xf numFmtId="0" fontId="18"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4" borderId="0" applyNumberFormat="0" applyBorder="0" applyAlignment="0" applyProtection="0"/>
    <xf numFmtId="0" fontId="38"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8"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8"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8"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8" fillId="0" borderId="0"/>
    <xf numFmtId="0" fontId="18" fillId="0" borderId="0"/>
    <xf numFmtId="0" fontId="18" fillId="0" borderId="0"/>
    <xf numFmtId="0" fontId="1" fillId="38" borderId="0" applyNumberFormat="0" applyBorder="0" applyAlignment="0" applyProtection="0"/>
    <xf numFmtId="0" fontId="18" fillId="0" borderId="0"/>
    <xf numFmtId="0" fontId="18" fillId="0" borderId="0"/>
    <xf numFmtId="0" fontId="1" fillId="38" borderId="0" applyNumberFormat="0" applyBorder="0" applyAlignment="0" applyProtection="0"/>
    <xf numFmtId="0" fontId="18" fillId="0" borderId="0"/>
    <xf numFmtId="0" fontId="1" fillId="38" borderId="0" applyNumberFormat="0" applyBorder="0" applyAlignment="0" applyProtection="0"/>
    <xf numFmtId="0" fontId="1" fillId="38" borderId="0" applyNumberFormat="0" applyBorder="0" applyAlignment="0" applyProtection="0"/>
    <xf numFmtId="0" fontId="18" fillId="0" borderId="0"/>
    <xf numFmtId="0" fontId="18" fillId="0" borderId="0"/>
    <xf numFmtId="0" fontId="1" fillId="38" borderId="0" applyNumberFormat="0" applyBorder="0" applyAlignment="0" applyProtection="0"/>
    <xf numFmtId="0" fontId="1" fillId="38" borderId="0" applyNumberFormat="0" applyBorder="0" applyAlignment="0" applyProtection="0"/>
    <xf numFmtId="0" fontId="18" fillId="0" borderId="0"/>
    <xf numFmtId="0" fontId="1" fillId="38" borderId="0" applyNumberFormat="0" applyBorder="0" applyAlignment="0" applyProtection="0"/>
    <xf numFmtId="0" fontId="18" fillId="0" borderId="0"/>
    <xf numFmtId="0" fontId="1" fillId="38" borderId="0" applyNumberFormat="0" applyBorder="0" applyAlignment="0" applyProtection="0"/>
    <xf numFmtId="0" fontId="18" fillId="0" borderId="0"/>
    <xf numFmtId="0" fontId="1" fillId="38" borderId="0" applyNumberFormat="0" applyBorder="0" applyAlignment="0" applyProtection="0"/>
    <xf numFmtId="0" fontId="18" fillId="0" borderId="0"/>
    <xf numFmtId="0" fontId="1" fillId="38" borderId="0" applyNumberFormat="0" applyBorder="0" applyAlignment="0" applyProtection="0"/>
    <xf numFmtId="0" fontId="38" fillId="44" borderId="0" applyNumberFormat="0" applyBorder="0" applyAlignment="0" applyProtection="0"/>
    <xf numFmtId="0" fontId="1" fillId="23" borderId="0" applyNumberFormat="0" applyBorder="0" applyAlignment="0" applyProtection="0"/>
    <xf numFmtId="0" fontId="18" fillId="0" borderId="0"/>
    <xf numFmtId="0" fontId="38" fillId="44" borderId="0" applyNumberFormat="0" applyBorder="0" applyAlignment="0" applyProtection="0"/>
    <xf numFmtId="0" fontId="18" fillId="0" borderId="0"/>
    <xf numFmtId="0" fontId="38" fillId="0" borderId="0"/>
    <xf numFmtId="0" fontId="38" fillId="0" borderId="0"/>
    <xf numFmtId="0" fontId="1" fillId="23" borderId="0" applyNumberFormat="0" applyBorder="0" applyAlignment="0" applyProtection="0"/>
    <xf numFmtId="0" fontId="38" fillId="0" borderId="0"/>
    <xf numFmtId="0" fontId="18"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37" borderId="0" applyNumberFormat="0" applyBorder="0" applyAlignment="0" applyProtection="0"/>
    <xf numFmtId="0" fontId="1" fillId="2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8" fillId="0" borderId="0"/>
    <xf numFmtId="0" fontId="38" fillId="0" borderId="0"/>
    <xf numFmtId="0" fontId="38" fillId="0" borderId="0"/>
    <xf numFmtId="0" fontId="1" fillId="23" borderId="0" applyNumberFormat="0" applyBorder="0" applyAlignment="0" applyProtection="0"/>
    <xf numFmtId="0" fontId="45" fillId="37"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23" borderId="0" applyNumberFormat="0" applyBorder="0" applyAlignment="0" applyProtection="0"/>
    <xf numFmtId="0" fontId="45" fillId="37" borderId="0" applyNumberFormat="0" applyBorder="0" applyAlignment="0" applyProtection="0"/>
    <xf numFmtId="0" fontId="18" fillId="0" borderId="0"/>
    <xf numFmtId="0" fontId="18" fillId="0" borderId="0"/>
    <xf numFmtId="0" fontId="38" fillId="0" borderId="0"/>
    <xf numFmtId="0" fontId="38" fillId="0" borderId="0"/>
    <xf numFmtId="0" fontId="43" fillId="23" borderId="0" applyNumberFormat="0" applyBorder="0" applyAlignment="0" applyProtection="0"/>
    <xf numFmtId="0" fontId="18" fillId="0" borderId="0"/>
    <xf numFmtId="0" fontId="38" fillId="0" borderId="0"/>
    <xf numFmtId="0" fontId="18" fillId="0" borderId="0"/>
    <xf numFmtId="0" fontId="38" fillId="0" borderId="0"/>
    <xf numFmtId="0" fontId="43" fillId="23" borderId="0" applyNumberFormat="0" applyBorder="0" applyAlignment="0" applyProtection="0"/>
    <xf numFmtId="0" fontId="38" fillId="44" borderId="0" applyNumberFormat="0" applyBorder="0" applyAlignment="0" applyProtection="0"/>
    <xf numFmtId="0" fontId="18" fillId="0" borderId="0"/>
    <xf numFmtId="0" fontId="38" fillId="0" borderId="0"/>
    <xf numFmtId="0" fontId="43" fillId="23" borderId="0" applyNumberFormat="0" applyBorder="0" applyAlignment="0" applyProtection="0"/>
    <xf numFmtId="0" fontId="4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0" borderId="0"/>
    <xf numFmtId="0" fontId="43" fillId="23" borderId="0" applyNumberFormat="0" applyBorder="0" applyAlignment="0" applyProtection="0"/>
    <xf numFmtId="0" fontId="38" fillId="0" borderId="0"/>
    <xf numFmtId="0" fontId="1" fillId="23" borderId="0" applyNumberFormat="0" applyBorder="0" applyAlignment="0" applyProtection="0"/>
    <xf numFmtId="0" fontId="18" fillId="0" borderId="0"/>
    <xf numFmtId="0" fontId="43" fillId="23" borderId="0" applyNumberFormat="0" applyBorder="0" applyAlignment="0" applyProtection="0"/>
    <xf numFmtId="0" fontId="38" fillId="36" borderId="0" applyNumberFormat="0" applyBorder="0" applyAlignment="0" applyProtection="0"/>
    <xf numFmtId="0" fontId="38" fillId="0" borderId="0"/>
    <xf numFmtId="0" fontId="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38" fillId="36" borderId="0" applyNumberFormat="0" applyBorder="0" applyAlignment="0" applyProtection="0"/>
    <xf numFmtId="0" fontId="38" fillId="36" borderId="0" applyNumberFormat="0" applyBorder="0" applyAlignment="0" applyProtection="0"/>
    <xf numFmtId="0" fontId="18" fillId="0" borderId="0"/>
    <xf numFmtId="0" fontId="38" fillId="36"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6" borderId="0" applyNumberFormat="0" applyBorder="0" applyAlignment="0" applyProtection="0"/>
    <xf numFmtId="0" fontId="18" fillId="0" borderId="0"/>
    <xf numFmtId="0" fontId="38" fillId="0" borderId="0"/>
    <xf numFmtId="0" fontId="1" fillId="27" borderId="0" applyNumberFormat="0" applyBorder="0" applyAlignment="0" applyProtection="0"/>
    <xf numFmtId="0" fontId="18" fillId="0" borderId="0"/>
    <xf numFmtId="0" fontId="38" fillId="0" borderId="0"/>
    <xf numFmtId="0" fontId="38" fillId="36" borderId="0" applyNumberFormat="0" applyBorder="0" applyAlignment="0" applyProtection="0"/>
    <xf numFmtId="0" fontId="18" fillId="0" borderId="0"/>
    <xf numFmtId="0" fontId="38" fillId="0" borderId="0"/>
    <xf numFmtId="0" fontId="1" fillId="27"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36" borderId="0" applyNumberFormat="0" applyBorder="0" applyAlignment="0" applyProtection="0"/>
    <xf numFmtId="0" fontId="38" fillId="36" borderId="0" applyNumberFormat="0" applyBorder="0" applyAlignment="0" applyProtection="0"/>
    <xf numFmtId="0" fontId="38" fillId="0" borderId="0"/>
    <xf numFmtId="0" fontId="18" fillId="0" borderId="0"/>
    <xf numFmtId="0" fontId="38" fillId="0" borderId="0"/>
    <xf numFmtId="0" fontId="18" fillId="0" borderId="0"/>
    <xf numFmtId="0" fontId="38" fillId="36"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36" borderId="0" applyNumberFormat="0" applyBorder="0" applyAlignment="0" applyProtection="0"/>
    <xf numFmtId="0" fontId="38" fillId="36" borderId="0" applyNumberFormat="0" applyBorder="0" applyAlignment="0" applyProtection="0"/>
    <xf numFmtId="0" fontId="18" fillId="0" borderId="0"/>
    <xf numFmtId="0" fontId="38" fillId="0" borderId="0"/>
    <xf numFmtId="0" fontId="46" fillId="0" borderId="0"/>
    <xf numFmtId="0" fontId="47" fillId="27"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 fillId="27" borderId="0" applyNumberFormat="0" applyBorder="0" applyAlignment="0" applyProtection="0"/>
    <xf numFmtId="0" fontId="38" fillId="36"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27" borderId="0" applyNumberFormat="0" applyBorder="0" applyAlignment="0" applyProtection="0"/>
    <xf numFmtId="0" fontId="18" fillId="0" borderId="0"/>
    <xf numFmtId="0" fontId="38" fillId="0" borderId="0"/>
    <xf numFmtId="0" fontId="1" fillId="27" borderId="0" applyNumberFormat="0" applyBorder="0" applyAlignment="0" applyProtection="0"/>
    <xf numFmtId="0" fontId="18" fillId="0" borderId="0"/>
    <xf numFmtId="0" fontId="38" fillId="36" borderId="0" applyNumberFormat="0" applyBorder="0" applyAlignment="0" applyProtection="0"/>
    <xf numFmtId="0" fontId="38" fillId="3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38" fillId="36" borderId="0" applyNumberFormat="0" applyBorder="0" applyAlignment="0" applyProtection="0"/>
    <xf numFmtId="0" fontId="38" fillId="0" borderId="0"/>
    <xf numFmtId="0" fontId="18" fillId="0" borderId="0"/>
    <xf numFmtId="0" fontId="38" fillId="36" borderId="0" applyNumberFormat="0" applyBorder="0" applyAlignment="0" applyProtection="0"/>
    <xf numFmtId="0" fontId="38" fillId="0" borderId="0"/>
    <xf numFmtId="0" fontId="18" fillId="0" borderId="0"/>
    <xf numFmtId="0" fontId="1" fillId="45" borderId="0" applyNumberFormat="0" applyBorder="0" applyAlignment="0" applyProtection="0"/>
    <xf numFmtId="0" fontId="18" fillId="0" borderId="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8" fillId="0" borderId="0"/>
    <xf numFmtId="0" fontId="18" fillId="0" borderId="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36"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3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0" borderId="0"/>
    <xf numFmtId="0" fontId="18" fillId="0" borderId="0"/>
    <xf numFmtId="0" fontId="18" fillId="0" borderId="0"/>
    <xf numFmtId="0" fontId="1" fillId="45" borderId="0" applyNumberFormat="0" applyBorder="0" applyAlignment="0" applyProtection="0"/>
    <xf numFmtId="0" fontId="18" fillId="0" borderId="0"/>
    <xf numFmtId="0" fontId="18" fillId="0" borderId="0"/>
    <xf numFmtId="0" fontId="1" fillId="45" borderId="0" applyNumberFormat="0" applyBorder="0" applyAlignment="0" applyProtection="0"/>
    <xf numFmtId="0" fontId="18" fillId="0" borderId="0"/>
    <xf numFmtId="0" fontId="1" fillId="45" borderId="0" applyNumberFormat="0" applyBorder="0" applyAlignment="0" applyProtection="0"/>
    <xf numFmtId="0" fontId="1" fillId="45" borderId="0" applyNumberFormat="0" applyBorder="0" applyAlignment="0" applyProtection="0"/>
    <xf numFmtId="0" fontId="18" fillId="0" borderId="0"/>
    <xf numFmtId="0" fontId="18" fillId="0" borderId="0"/>
    <xf numFmtId="0" fontId="1" fillId="45" borderId="0" applyNumberFormat="0" applyBorder="0" applyAlignment="0" applyProtection="0"/>
    <xf numFmtId="0" fontId="1" fillId="45" borderId="0" applyNumberFormat="0" applyBorder="0" applyAlignment="0" applyProtection="0"/>
    <xf numFmtId="0" fontId="18" fillId="0" borderId="0"/>
    <xf numFmtId="0" fontId="1" fillId="45" borderId="0" applyNumberFormat="0" applyBorder="0" applyAlignment="0" applyProtection="0"/>
    <xf numFmtId="0" fontId="18" fillId="0" borderId="0"/>
    <xf numFmtId="0" fontId="1" fillId="45" borderId="0" applyNumberFormat="0" applyBorder="0" applyAlignment="0" applyProtection="0"/>
    <xf numFmtId="0" fontId="18" fillId="0" borderId="0"/>
    <xf numFmtId="0" fontId="1" fillId="45" borderId="0" applyNumberFormat="0" applyBorder="0" applyAlignment="0" applyProtection="0"/>
    <xf numFmtId="0" fontId="18" fillId="0" borderId="0"/>
    <xf numFmtId="0" fontId="1" fillId="45"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8" fillId="0" borderId="0"/>
    <xf numFmtId="0" fontId="38" fillId="36" borderId="0" applyNumberFormat="0" applyBorder="0" applyAlignment="0" applyProtection="0"/>
    <xf numFmtId="0" fontId="18" fillId="0" borderId="0"/>
    <xf numFmtId="0" fontId="38" fillId="0" borderId="0"/>
    <xf numFmtId="0" fontId="38" fillId="0" borderId="0"/>
    <xf numFmtId="0" fontId="1" fillId="27" borderId="0" applyNumberFormat="0" applyBorder="0" applyAlignment="0" applyProtection="0"/>
    <xf numFmtId="0" fontId="3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46"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8" fillId="0" borderId="0"/>
    <xf numFmtId="0" fontId="38" fillId="0" borderId="0"/>
    <xf numFmtId="0" fontId="38" fillId="0" borderId="0"/>
    <xf numFmtId="0" fontId="1" fillId="27" borderId="0" applyNumberFormat="0" applyBorder="0" applyAlignment="0" applyProtection="0"/>
    <xf numFmtId="0" fontId="45" fillId="46"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27" borderId="0" applyNumberFormat="0" applyBorder="0" applyAlignment="0" applyProtection="0"/>
    <xf numFmtId="0" fontId="45" fillId="46" borderId="0" applyNumberFormat="0" applyBorder="0" applyAlignment="0" applyProtection="0"/>
    <xf numFmtId="0" fontId="18" fillId="0" borderId="0"/>
    <xf numFmtId="0" fontId="18" fillId="0" borderId="0"/>
    <xf numFmtId="0" fontId="38" fillId="0" borderId="0"/>
    <xf numFmtId="0" fontId="38" fillId="0" borderId="0"/>
    <xf numFmtId="0" fontId="43" fillId="27" borderId="0" applyNumberFormat="0" applyBorder="0" applyAlignment="0" applyProtection="0"/>
    <xf numFmtId="0" fontId="18" fillId="0" borderId="0"/>
    <xf numFmtId="0" fontId="38" fillId="0" borderId="0"/>
    <xf numFmtId="0" fontId="18" fillId="0" borderId="0"/>
    <xf numFmtId="0" fontId="38" fillId="0" borderId="0"/>
    <xf numFmtId="0" fontId="43" fillId="27" borderId="0" applyNumberFormat="0" applyBorder="0" applyAlignment="0" applyProtection="0"/>
    <xf numFmtId="0" fontId="38" fillId="36" borderId="0" applyNumberFormat="0" applyBorder="0" applyAlignment="0" applyProtection="0"/>
    <xf numFmtId="0" fontId="18" fillId="0" borderId="0"/>
    <xf numFmtId="0" fontId="38" fillId="0" borderId="0"/>
    <xf numFmtId="0" fontId="43" fillId="27" borderId="0" applyNumberFormat="0" applyBorder="0" applyAlignment="0" applyProtection="0"/>
    <xf numFmtId="0" fontId="4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0" borderId="0"/>
    <xf numFmtId="0" fontId="43" fillId="27" borderId="0" applyNumberFormat="0" applyBorder="0" applyAlignment="0" applyProtection="0"/>
    <xf numFmtId="0" fontId="38" fillId="0" borderId="0"/>
    <xf numFmtId="0" fontId="1" fillId="27" borderId="0" applyNumberFormat="0" applyBorder="0" applyAlignment="0" applyProtection="0"/>
    <xf numFmtId="0" fontId="18" fillId="0" borderId="0"/>
    <xf numFmtId="0" fontId="43" fillId="27" borderId="0" applyNumberFormat="0" applyBorder="0" applyAlignment="0" applyProtection="0"/>
    <xf numFmtId="0" fontId="38" fillId="50" borderId="0" applyNumberFormat="0" applyBorder="0" applyAlignment="0" applyProtection="0"/>
    <xf numFmtId="0" fontId="38" fillId="0" borderId="0"/>
    <xf numFmtId="0" fontId="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38" fillId="50" borderId="0" applyNumberFormat="0" applyBorder="0" applyAlignment="0" applyProtection="0"/>
    <xf numFmtId="0" fontId="38" fillId="50" borderId="0" applyNumberFormat="0" applyBorder="0" applyAlignment="0" applyProtection="0"/>
    <xf numFmtId="0" fontId="18" fillId="0" borderId="0"/>
    <xf numFmtId="0" fontId="38" fillId="50"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50" borderId="0" applyNumberFormat="0" applyBorder="0" applyAlignment="0" applyProtection="0"/>
    <xf numFmtId="0" fontId="18" fillId="0" borderId="0"/>
    <xf numFmtId="0" fontId="38" fillId="0" borderId="0"/>
    <xf numFmtId="0" fontId="1" fillId="31" borderId="0" applyNumberFormat="0" applyBorder="0" applyAlignment="0" applyProtection="0"/>
    <xf numFmtId="0" fontId="18" fillId="0" borderId="0"/>
    <xf numFmtId="0" fontId="38" fillId="0" borderId="0"/>
    <xf numFmtId="0" fontId="38" fillId="50" borderId="0" applyNumberFormat="0" applyBorder="0" applyAlignment="0" applyProtection="0"/>
    <xf numFmtId="0" fontId="18" fillId="0" borderId="0"/>
    <xf numFmtId="0" fontId="38" fillId="0" borderId="0"/>
    <xf numFmtId="0" fontId="1" fillId="31" borderId="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38" fillId="50" borderId="0" applyNumberFormat="0" applyBorder="0" applyAlignment="0" applyProtection="0"/>
    <xf numFmtId="0" fontId="38" fillId="50" borderId="0" applyNumberFormat="0" applyBorder="0" applyAlignment="0" applyProtection="0"/>
    <xf numFmtId="0" fontId="38" fillId="0" borderId="0"/>
    <xf numFmtId="0" fontId="18" fillId="0" borderId="0"/>
    <xf numFmtId="0" fontId="38" fillId="0" borderId="0"/>
    <xf numFmtId="0" fontId="18" fillId="0" borderId="0"/>
    <xf numFmtId="0" fontId="38" fillId="50" borderId="0" applyNumberFormat="0" applyBorder="0" applyAlignment="0" applyProtection="0"/>
    <xf numFmtId="0" fontId="38" fillId="0" borderId="0"/>
    <xf numFmtId="0" fontId="18" fillId="0" borderId="0"/>
    <xf numFmtId="0" fontId="18" fillId="0" borderId="0"/>
    <xf numFmtId="0" fontId="38" fillId="0" borderId="0"/>
    <xf numFmtId="0" fontId="18" fillId="0" borderId="0"/>
    <xf numFmtId="0" fontId="38" fillId="50" borderId="0" applyNumberFormat="0" applyBorder="0" applyAlignment="0" applyProtection="0"/>
    <xf numFmtId="0" fontId="44" fillId="39" borderId="0" applyNumberFormat="0" applyBorder="0" applyAlignment="0" applyProtection="0"/>
    <xf numFmtId="0" fontId="18" fillId="0" borderId="0"/>
    <xf numFmtId="0" fontId="38" fillId="0" borderId="0"/>
    <xf numFmtId="0" fontId="18" fillId="0" borderId="0"/>
    <xf numFmtId="0" fontId="38" fillId="0" borderId="0"/>
    <xf numFmtId="0" fontId="38" fillId="50"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38" fillId="50" borderId="0" applyNumberFormat="0" applyBorder="0" applyAlignment="0" applyProtection="0"/>
    <xf numFmtId="0" fontId="18" fillId="0" borderId="0"/>
    <xf numFmtId="0" fontId="38" fillId="0" borderId="0"/>
    <xf numFmtId="0" fontId="1" fillId="31" borderId="0" applyNumberFormat="0" applyBorder="0" applyAlignment="0" applyProtection="0"/>
    <xf numFmtId="0" fontId="38" fillId="50"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 fillId="0" borderId="0"/>
    <xf numFmtId="0" fontId="1" fillId="31" borderId="0" applyNumberFormat="0" applyBorder="0" applyAlignment="0" applyProtection="0"/>
    <xf numFmtId="0" fontId="18" fillId="0" borderId="0"/>
    <xf numFmtId="0" fontId="38" fillId="0" borderId="0"/>
    <xf numFmtId="0" fontId="1" fillId="31" borderId="0" applyNumberFormat="0" applyBorder="0" applyAlignment="0" applyProtection="0"/>
    <xf numFmtId="0" fontId="18" fillId="0" borderId="0"/>
    <xf numFmtId="0" fontId="38" fillId="50" borderId="0" applyNumberFormat="0" applyBorder="0" applyAlignment="0" applyProtection="0"/>
    <xf numFmtId="0" fontId="38" fillId="5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38" fillId="50" borderId="0" applyNumberFormat="0" applyBorder="0" applyAlignment="0" applyProtection="0"/>
    <xf numFmtId="0" fontId="38" fillId="0" borderId="0"/>
    <xf numFmtId="0" fontId="18" fillId="0" borderId="0"/>
    <xf numFmtId="0" fontId="38" fillId="50" borderId="0" applyNumberFormat="0" applyBorder="0" applyAlignment="0" applyProtection="0"/>
    <xf numFmtId="0" fontId="38" fillId="0" borderId="0"/>
    <xf numFmtId="0" fontId="18" fillId="0" borderId="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50"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5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8" fillId="0" borderId="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8" fillId="0" borderId="0"/>
    <xf numFmtId="0" fontId="1" fillId="43" borderId="0" applyNumberFormat="0" applyBorder="0" applyAlignment="0" applyProtection="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18" fillId="0" borderId="0"/>
    <xf numFmtId="0" fontId="1" fillId="43" borderId="0" applyNumberFormat="0" applyBorder="0" applyAlignment="0" applyProtection="0"/>
    <xf numFmtId="0" fontId="38" fillId="50" borderId="0" applyNumberFormat="0" applyBorder="0" applyAlignment="0" applyProtection="0"/>
    <xf numFmtId="0" fontId="1" fillId="31" borderId="0" applyNumberFormat="0" applyBorder="0" applyAlignment="0" applyProtection="0"/>
    <xf numFmtId="0" fontId="18" fillId="0" borderId="0"/>
    <xf numFmtId="0" fontId="38" fillId="50" borderId="0" applyNumberFormat="0" applyBorder="0" applyAlignment="0" applyProtection="0"/>
    <xf numFmtId="0" fontId="18" fillId="0" borderId="0"/>
    <xf numFmtId="0" fontId="38" fillId="0" borderId="0"/>
    <xf numFmtId="0" fontId="38" fillId="0" borderId="0"/>
    <xf numFmtId="0" fontId="1" fillId="31" borderId="0" applyNumberFormat="0" applyBorder="0" applyAlignment="0" applyProtection="0"/>
    <xf numFmtId="0" fontId="38" fillId="0" borderId="0"/>
    <xf numFmtId="0" fontId="18" fillId="0" borderId="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5" fillId="41" borderId="0" applyNumberFormat="0" applyBorder="0" applyAlignment="0" applyProtection="0"/>
    <xf numFmtId="0" fontId="1" fillId="3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18" fillId="0" borderId="0"/>
    <xf numFmtId="0" fontId="38" fillId="0" borderId="0"/>
    <xf numFmtId="0" fontId="38" fillId="0" borderId="0"/>
    <xf numFmtId="0" fontId="1" fillId="31" borderId="0" applyNumberFormat="0" applyBorder="0" applyAlignment="0" applyProtection="0"/>
    <xf numFmtId="0" fontId="45" fillId="41"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1" fillId="31" borderId="0" applyNumberFormat="0" applyBorder="0" applyAlignment="0" applyProtection="0"/>
    <xf numFmtId="0" fontId="45" fillId="41" borderId="0" applyNumberFormat="0" applyBorder="0" applyAlignment="0" applyProtection="0"/>
    <xf numFmtId="0" fontId="18" fillId="0" borderId="0"/>
    <xf numFmtId="0" fontId="18" fillId="0" borderId="0"/>
    <xf numFmtId="0" fontId="38" fillId="0" borderId="0"/>
    <xf numFmtId="0" fontId="38" fillId="0" borderId="0"/>
    <xf numFmtId="0" fontId="43" fillId="31" borderId="0" applyNumberFormat="0" applyBorder="0" applyAlignment="0" applyProtection="0"/>
    <xf numFmtId="0" fontId="18" fillId="0" borderId="0"/>
    <xf numFmtId="0" fontId="38" fillId="0" borderId="0"/>
    <xf numFmtId="0" fontId="18" fillId="0" borderId="0"/>
    <xf numFmtId="0" fontId="38" fillId="0" borderId="0"/>
    <xf numFmtId="0" fontId="43" fillId="31" borderId="0" applyNumberFormat="0" applyBorder="0" applyAlignment="0" applyProtection="0"/>
    <xf numFmtId="0" fontId="38" fillId="50" borderId="0" applyNumberFormat="0" applyBorder="0" applyAlignment="0" applyProtection="0"/>
    <xf numFmtId="0" fontId="18" fillId="0" borderId="0"/>
    <xf numFmtId="0" fontId="38" fillId="0" borderId="0"/>
    <xf numFmtId="0" fontId="43" fillId="31" borderId="0" applyNumberFormat="0" applyBorder="0" applyAlignment="0" applyProtection="0"/>
    <xf numFmtId="0" fontId="4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0" borderId="0"/>
    <xf numFmtId="0" fontId="43" fillId="31" borderId="0" applyNumberFormat="0" applyBorder="0" applyAlignment="0" applyProtection="0"/>
    <xf numFmtId="0" fontId="38" fillId="0" borderId="0"/>
    <xf numFmtId="0" fontId="1" fillId="31" borderId="0" applyNumberFormat="0" applyBorder="0" applyAlignment="0" applyProtection="0"/>
    <xf numFmtId="0" fontId="18" fillId="0" borderId="0"/>
    <xf numFmtId="0" fontId="43" fillId="31" borderId="0" applyNumberFormat="0" applyBorder="0" applyAlignment="0" applyProtection="0"/>
    <xf numFmtId="0" fontId="18" fillId="0" borderId="0"/>
    <xf numFmtId="0" fontId="48" fillId="51" borderId="0" applyNumberFormat="0" applyBorder="0" applyAlignment="0" applyProtection="0"/>
    <xf numFmtId="0" fontId="48" fillId="51"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51" borderId="0" applyNumberFormat="0" applyBorder="0" applyAlignment="0" applyProtection="0"/>
    <xf numFmtId="0" fontId="18" fillId="0" borderId="0"/>
    <xf numFmtId="0" fontId="38" fillId="0" borderId="0"/>
    <xf numFmtId="0" fontId="46" fillId="0" borderId="0"/>
    <xf numFmtId="0" fontId="18" fillId="0" borderId="0"/>
    <xf numFmtId="0" fontId="17" fillId="45"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51" borderId="0" applyNumberFormat="0" applyBorder="0" applyAlignment="0" applyProtection="0"/>
    <xf numFmtId="0" fontId="48" fillId="51" borderId="0" applyNumberFormat="0" applyBorder="0" applyAlignment="0" applyProtection="0"/>
    <xf numFmtId="0" fontId="38" fillId="0" borderId="0"/>
    <xf numFmtId="0" fontId="38" fillId="0" borderId="0"/>
    <xf numFmtId="0" fontId="18" fillId="0" borderId="0"/>
    <xf numFmtId="0" fontId="48" fillId="45" borderId="0" applyNumberFormat="0" applyBorder="0" applyAlignment="0" applyProtection="0"/>
    <xf numFmtId="0" fontId="48" fillId="45" borderId="0" applyNumberFormat="0" applyBorder="0" applyAlignment="0" applyProtection="0"/>
    <xf numFmtId="0" fontId="38" fillId="0" borderId="0"/>
    <xf numFmtId="0" fontId="17" fillId="45" borderId="0" applyNumberFormat="0" applyBorder="0" applyAlignment="0" applyProtection="0"/>
    <xf numFmtId="0" fontId="38" fillId="0" borderId="0"/>
    <xf numFmtId="0" fontId="18" fillId="0" borderId="0"/>
    <xf numFmtId="0" fontId="48" fillId="51" borderId="0" applyNumberFormat="0" applyBorder="0" applyAlignment="0" applyProtection="0"/>
    <xf numFmtId="0" fontId="17" fillId="45" borderId="0" applyNumberFormat="0" applyBorder="0" applyAlignment="0" applyProtection="0"/>
    <xf numFmtId="0" fontId="18" fillId="0" borderId="0"/>
    <xf numFmtId="0" fontId="18" fillId="0" borderId="0"/>
    <xf numFmtId="0" fontId="17" fillId="45" borderId="0" applyNumberFormat="0" applyBorder="0" applyAlignment="0" applyProtection="0"/>
    <xf numFmtId="0" fontId="38" fillId="0" borderId="0"/>
    <xf numFmtId="0" fontId="38" fillId="0" borderId="0"/>
    <xf numFmtId="0" fontId="18" fillId="0" borderId="0"/>
    <xf numFmtId="0" fontId="17" fillId="45" borderId="0" applyNumberFormat="0" applyBorder="0" applyAlignment="0" applyProtection="0"/>
    <xf numFmtId="0" fontId="18" fillId="0" borderId="0"/>
    <xf numFmtId="0" fontId="17" fillId="45" borderId="0" applyNumberFormat="0" applyBorder="0" applyAlignment="0" applyProtection="0"/>
    <xf numFmtId="0" fontId="48" fillId="51" borderId="0" applyNumberFormat="0" applyBorder="0" applyAlignment="0" applyProtection="0"/>
    <xf numFmtId="0" fontId="18" fillId="0" borderId="0"/>
    <xf numFmtId="0" fontId="48" fillId="51" borderId="0" applyNumberFormat="0" applyBorder="0" applyAlignment="0" applyProtection="0"/>
    <xf numFmtId="0" fontId="38" fillId="46"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7" fillId="12" borderId="0" applyNumberFormat="0" applyBorder="0" applyAlignment="0" applyProtection="0"/>
    <xf numFmtId="0" fontId="48" fillId="51" borderId="0" applyNumberFormat="0" applyBorder="0" applyAlignment="0" applyProtection="0"/>
    <xf numFmtId="0" fontId="17" fillId="12"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17" fillId="12" borderId="0" applyNumberFormat="0" applyBorder="0" applyAlignment="0" applyProtection="0"/>
    <xf numFmtId="0" fontId="17" fillId="12" borderId="0" applyNumberFormat="0" applyBorder="0" applyAlignment="0" applyProtection="0"/>
    <xf numFmtId="0" fontId="38" fillId="0" borderId="0"/>
    <xf numFmtId="0" fontId="38" fillId="0" borderId="0"/>
    <xf numFmtId="0" fontId="18" fillId="0" borderId="0"/>
    <xf numFmtId="0" fontId="49" fillId="12" borderId="0" applyNumberFormat="0" applyBorder="0" applyAlignment="0" applyProtection="0"/>
    <xf numFmtId="0" fontId="48" fillId="51" borderId="0" applyNumberFormat="0" applyBorder="0" applyAlignment="0" applyProtection="0"/>
    <xf numFmtId="0" fontId="38" fillId="0" borderId="0"/>
    <xf numFmtId="0" fontId="18" fillId="0" borderId="0"/>
    <xf numFmtId="0" fontId="49" fillId="12" borderId="0" applyNumberFormat="0" applyBorder="0" applyAlignment="0" applyProtection="0"/>
    <xf numFmtId="0" fontId="18" fillId="0" borderId="0"/>
    <xf numFmtId="0" fontId="18" fillId="0" borderId="0"/>
    <xf numFmtId="0" fontId="48" fillId="40" borderId="0" applyNumberFormat="0" applyBorder="0" applyAlignment="0" applyProtection="0"/>
    <xf numFmtId="0" fontId="48" fillId="40"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40" borderId="0" applyNumberFormat="0" applyBorder="0" applyAlignment="0" applyProtection="0"/>
    <xf numFmtId="0" fontId="18" fillId="0" borderId="0"/>
    <xf numFmtId="0" fontId="38" fillId="0" borderId="0"/>
    <xf numFmtId="0" fontId="46" fillId="0" borderId="0"/>
    <xf numFmtId="0" fontId="18" fillId="0" borderId="0"/>
    <xf numFmtId="0" fontId="17" fillId="52"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40" borderId="0" applyNumberFormat="0" applyBorder="0" applyAlignment="0" applyProtection="0"/>
    <xf numFmtId="0" fontId="48" fillId="40" borderId="0" applyNumberFormat="0" applyBorder="0" applyAlignment="0" applyProtection="0"/>
    <xf numFmtId="0" fontId="38" fillId="0" borderId="0"/>
    <xf numFmtId="0" fontId="38" fillId="0" borderId="0"/>
    <xf numFmtId="0" fontId="18" fillId="0" borderId="0"/>
    <xf numFmtId="0" fontId="48" fillId="52" borderId="0" applyNumberFormat="0" applyBorder="0" applyAlignment="0" applyProtection="0"/>
    <xf numFmtId="0" fontId="48" fillId="52" borderId="0" applyNumberFormat="0" applyBorder="0" applyAlignment="0" applyProtection="0"/>
    <xf numFmtId="0" fontId="38" fillId="0" borderId="0"/>
    <xf numFmtId="0" fontId="17" fillId="52" borderId="0" applyNumberFormat="0" applyBorder="0" applyAlignment="0" applyProtection="0"/>
    <xf numFmtId="0" fontId="38" fillId="0" borderId="0"/>
    <xf numFmtId="0" fontId="18" fillId="0" borderId="0"/>
    <xf numFmtId="0" fontId="48" fillId="40" borderId="0" applyNumberFormat="0" applyBorder="0" applyAlignment="0" applyProtection="0"/>
    <xf numFmtId="0" fontId="17" fillId="52" borderId="0" applyNumberFormat="0" applyBorder="0" applyAlignment="0" applyProtection="0"/>
    <xf numFmtId="0" fontId="18" fillId="0" borderId="0"/>
    <xf numFmtId="0" fontId="18" fillId="0" borderId="0"/>
    <xf numFmtId="0" fontId="17" fillId="52" borderId="0" applyNumberFormat="0" applyBorder="0" applyAlignment="0" applyProtection="0"/>
    <xf numFmtId="0" fontId="38" fillId="0" borderId="0"/>
    <xf numFmtId="0" fontId="38" fillId="0" borderId="0"/>
    <xf numFmtId="0" fontId="18" fillId="0" borderId="0"/>
    <xf numFmtId="0" fontId="17" fillId="52" borderId="0" applyNumberFormat="0" applyBorder="0" applyAlignment="0" applyProtection="0"/>
    <xf numFmtId="0" fontId="18" fillId="0" borderId="0"/>
    <xf numFmtId="0" fontId="17" fillId="52" borderId="0" applyNumberFormat="0" applyBorder="0" applyAlignment="0" applyProtection="0"/>
    <xf numFmtId="0" fontId="48" fillId="40" borderId="0" applyNumberFormat="0" applyBorder="0" applyAlignment="0" applyProtection="0"/>
    <xf numFmtId="0" fontId="18" fillId="0" borderId="0"/>
    <xf numFmtId="0" fontId="48" fillId="40" borderId="0" applyNumberFormat="0" applyBorder="0" applyAlignment="0" applyProtection="0"/>
    <xf numFmtId="0" fontId="38" fillId="53"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7" fillId="16" borderId="0" applyNumberFormat="0" applyBorder="0" applyAlignment="0" applyProtection="0"/>
    <xf numFmtId="0" fontId="48" fillId="40" borderId="0" applyNumberFormat="0" applyBorder="0" applyAlignment="0" applyProtection="0"/>
    <xf numFmtId="0" fontId="17" fillId="16"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17" fillId="16" borderId="0" applyNumberFormat="0" applyBorder="0" applyAlignment="0" applyProtection="0"/>
    <xf numFmtId="0" fontId="17" fillId="16" borderId="0" applyNumberFormat="0" applyBorder="0" applyAlignment="0" applyProtection="0"/>
    <xf numFmtId="0" fontId="38" fillId="0" borderId="0"/>
    <xf numFmtId="0" fontId="38" fillId="0" borderId="0"/>
    <xf numFmtId="0" fontId="18" fillId="0" borderId="0"/>
    <xf numFmtId="0" fontId="49" fillId="16" borderId="0" applyNumberFormat="0" applyBorder="0" applyAlignment="0" applyProtection="0"/>
    <xf numFmtId="0" fontId="48" fillId="40" borderId="0" applyNumberFormat="0" applyBorder="0" applyAlignment="0" applyProtection="0"/>
    <xf numFmtId="0" fontId="38" fillId="0" borderId="0"/>
    <xf numFmtId="0" fontId="18" fillId="0" borderId="0"/>
    <xf numFmtId="0" fontId="49" fillId="16" borderId="0" applyNumberFormat="0" applyBorder="0" applyAlignment="0" applyProtection="0"/>
    <xf numFmtId="0" fontId="18" fillId="0" borderId="0"/>
    <xf numFmtId="0" fontId="18" fillId="0" borderId="0"/>
    <xf numFmtId="0" fontId="48" fillId="48" borderId="0" applyNumberFormat="0" applyBorder="0" applyAlignment="0" applyProtection="0"/>
    <xf numFmtId="0" fontId="48" fillId="48"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48" borderId="0" applyNumberFormat="0" applyBorder="0" applyAlignment="0" applyProtection="0"/>
    <xf numFmtId="0" fontId="18" fillId="0" borderId="0"/>
    <xf numFmtId="0" fontId="38" fillId="0" borderId="0"/>
    <xf numFmtId="0" fontId="46" fillId="0" borderId="0"/>
    <xf numFmtId="0" fontId="18" fillId="0" borderId="0"/>
    <xf numFmtId="0" fontId="17" fillId="50"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48" borderId="0" applyNumberFormat="0" applyBorder="0" applyAlignment="0" applyProtection="0"/>
    <xf numFmtId="0" fontId="48" fillId="48" borderId="0" applyNumberFormat="0" applyBorder="0" applyAlignment="0" applyProtection="0"/>
    <xf numFmtId="0" fontId="38" fillId="0" borderId="0"/>
    <xf numFmtId="0" fontId="38" fillId="0" borderId="0"/>
    <xf numFmtId="0" fontId="18" fillId="0" borderId="0"/>
    <xf numFmtId="0" fontId="48" fillId="50" borderId="0" applyNumberFormat="0" applyBorder="0" applyAlignment="0" applyProtection="0"/>
    <xf numFmtId="0" fontId="48" fillId="50" borderId="0" applyNumberFormat="0" applyBorder="0" applyAlignment="0" applyProtection="0"/>
    <xf numFmtId="0" fontId="38" fillId="0" borderId="0"/>
    <xf numFmtId="0" fontId="17" fillId="50" borderId="0" applyNumberFormat="0" applyBorder="0" applyAlignment="0" applyProtection="0"/>
    <xf numFmtId="0" fontId="38" fillId="0" borderId="0"/>
    <xf numFmtId="0" fontId="18" fillId="0" borderId="0"/>
    <xf numFmtId="0" fontId="48" fillId="48" borderId="0" applyNumberFormat="0" applyBorder="0" applyAlignment="0" applyProtection="0"/>
    <xf numFmtId="0" fontId="17" fillId="50" borderId="0" applyNumberFormat="0" applyBorder="0" applyAlignment="0" applyProtection="0"/>
    <xf numFmtId="0" fontId="18" fillId="0" borderId="0"/>
    <xf numFmtId="0" fontId="18" fillId="0" borderId="0"/>
    <xf numFmtId="0" fontId="17" fillId="50" borderId="0" applyNumberFormat="0" applyBorder="0" applyAlignment="0" applyProtection="0"/>
    <xf numFmtId="0" fontId="38" fillId="0" borderId="0"/>
    <xf numFmtId="0" fontId="38" fillId="0" borderId="0"/>
    <xf numFmtId="0" fontId="18" fillId="0" borderId="0"/>
    <xf numFmtId="0" fontId="17" fillId="50" borderId="0" applyNumberFormat="0" applyBorder="0" applyAlignment="0" applyProtection="0"/>
    <xf numFmtId="0" fontId="18" fillId="0" borderId="0"/>
    <xf numFmtId="0" fontId="17" fillId="50" borderId="0" applyNumberFormat="0" applyBorder="0" applyAlignment="0" applyProtection="0"/>
    <xf numFmtId="0" fontId="48" fillId="48" borderId="0" applyNumberFormat="0" applyBorder="0" applyAlignment="0" applyProtection="0"/>
    <xf numFmtId="0" fontId="18" fillId="0" borderId="0"/>
    <xf numFmtId="0" fontId="48" fillId="48" borderId="0" applyNumberFormat="0" applyBorder="0" applyAlignment="0" applyProtection="0"/>
    <xf numFmtId="0" fontId="38" fillId="54"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7" fillId="20" borderId="0" applyNumberFormat="0" applyBorder="0" applyAlignment="0" applyProtection="0"/>
    <xf numFmtId="0" fontId="48" fillId="48" borderId="0" applyNumberFormat="0" applyBorder="0" applyAlignment="0" applyProtection="0"/>
    <xf numFmtId="0" fontId="17" fillId="20"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17" fillId="20" borderId="0" applyNumberFormat="0" applyBorder="0" applyAlignment="0" applyProtection="0"/>
    <xf numFmtId="0" fontId="17" fillId="20" borderId="0" applyNumberFormat="0" applyBorder="0" applyAlignment="0" applyProtection="0"/>
    <xf numFmtId="0" fontId="38" fillId="0" borderId="0"/>
    <xf numFmtId="0" fontId="38" fillId="0" borderId="0"/>
    <xf numFmtId="0" fontId="18" fillId="0" borderId="0"/>
    <xf numFmtId="0" fontId="49" fillId="20" borderId="0" applyNumberFormat="0" applyBorder="0" applyAlignment="0" applyProtection="0"/>
    <xf numFmtId="0" fontId="48" fillId="48" borderId="0" applyNumberFormat="0" applyBorder="0" applyAlignment="0" applyProtection="0"/>
    <xf numFmtId="0" fontId="38" fillId="0" borderId="0"/>
    <xf numFmtId="0" fontId="18" fillId="0" borderId="0"/>
    <xf numFmtId="0" fontId="49" fillId="20" borderId="0" applyNumberFormat="0" applyBorder="0" applyAlignment="0" applyProtection="0"/>
    <xf numFmtId="0" fontId="18" fillId="0" borderId="0"/>
    <xf numFmtId="0" fontId="18" fillId="0" borderId="0"/>
    <xf numFmtId="0" fontId="48" fillId="55" borderId="0" applyNumberFormat="0" applyBorder="0" applyAlignment="0" applyProtection="0"/>
    <xf numFmtId="0" fontId="48" fillId="55"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55" borderId="0" applyNumberFormat="0" applyBorder="0" applyAlignment="0" applyProtection="0"/>
    <xf numFmtId="0" fontId="18" fillId="0" borderId="0"/>
    <xf numFmtId="0" fontId="38" fillId="0" borderId="0"/>
    <xf numFmtId="0" fontId="46" fillId="0" borderId="0"/>
    <xf numFmtId="0" fontId="18" fillId="0" borderId="0"/>
    <xf numFmtId="0" fontId="17" fillId="38"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55" borderId="0" applyNumberFormat="0" applyBorder="0" applyAlignment="0" applyProtection="0"/>
    <xf numFmtId="0" fontId="48" fillId="55" borderId="0" applyNumberFormat="0" applyBorder="0" applyAlignment="0" applyProtection="0"/>
    <xf numFmtId="0" fontId="38" fillId="0" borderId="0"/>
    <xf numFmtId="0" fontId="38" fillId="0" borderId="0"/>
    <xf numFmtId="0" fontId="18" fillId="0" borderId="0"/>
    <xf numFmtId="0" fontId="48" fillId="38" borderId="0" applyNumberFormat="0" applyBorder="0" applyAlignment="0" applyProtection="0"/>
    <xf numFmtId="0" fontId="48" fillId="38" borderId="0" applyNumberFormat="0" applyBorder="0" applyAlignment="0" applyProtection="0"/>
    <xf numFmtId="0" fontId="38" fillId="0" borderId="0"/>
    <xf numFmtId="0" fontId="17" fillId="38" borderId="0" applyNumberFormat="0" applyBorder="0" applyAlignment="0" applyProtection="0"/>
    <xf numFmtId="0" fontId="38" fillId="0" borderId="0"/>
    <xf numFmtId="0" fontId="18" fillId="0" borderId="0"/>
    <xf numFmtId="0" fontId="48" fillId="55" borderId="0" applyNumberFormat="0" applyBorder="0" applyAlignment="0" applyProtection="0"/>
    <xf numFmtId="0" fontId="17" fillId="38" borderId="0" applyNumberFormat="0" applyBorder="0" applyAlignment="0" applyProtection="0"/>
    <xf numFmtId="0" fontId="18" fillId="0" borderId="0"/>
    <xf numFmtId="0" fontId="18" fillId="0" borderId="0"/>
    <xf numFmtId="0" fontId="17" fillId="38" borderId="0" applyNumberFormat="0" applyBorder="0" applyAlignment="0" applyProtection="0"/>
    <xf numFmtId="0" fontId="38" fillId="0" borderId="0"/>
    <xf numFmtId="0" fontId="38" fillId="0" borderId="0"/>
    <xf numFmtId="0" fontId="18" fillId="0" borderId="0"/>
    <xf numFmtId="0" fontId="17" fillId="38" borderId="0" applyNumberFormat="0" applyBorder="0" applyAlignment="0" applyProtection="0"/>
    <xf numFmtId="0" fontId="18" fillId="0" borderId="0"/>
    <xf numFmtId="0" fontId="17" fillId="38" borderId="0" applyNumberFormat="0" applyBorder="0" applyAlignment="0" applyProtection="0"/>
    <xf numFmtId="0" fontId="48" fillId="55" borderId="0" applyNumberFormat="0" applyBorder="0" applyAlignment="0" applyProtection="0"/>
    <xf numFmtId="0" fontId="18" fillId="0" borderId="0"/>
    <xf numFmtId="0" fontId="48" fillId="55" borderId="0" applyNumberFormat="0" applyBorder="0" applyAlignment="0" applyProtection="0"/>
    <xf numFmtId="0" fontId="38" fillId="56"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7" fillId="24" borderId="0" applyNumberFormat="0" applyBorder="0" applyAlignment="0" applyProtection="0"/>
    <xf numFmtId="0" fontId="48" fillId="55" borderId="0" applyNumberFormat="0" applyBorder="0" applyAlignment="0" applyProtection="0"/>
    <xf numFmtId="0" fontId="17" fillId="24"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17" fillId="24" borderId="0" applyNumberFormat="0" applyBorder="0" applyAlignment="0" applyProtection="0"/>
    <xf numFmtId="0" fontId="17" fillId="24" borderId="0" applyNumberFormat="0" applyBorder="0" applyAlignment="0" applyProtection="0"/>
    <xf numFmtId="0" fontId="38" fillId="0" borderId="0"/>
    <xf numFmtId="0" fontId="38" fillId="0" borderId="0"/>
    <xf numFmtId="0" fontId="18" fillId="0" borderId="0"/>
    <xf numFmtId="0" fontId="49" fillId="24" borderId="0" applyNumberFormat="0" applyBorder="0" applyAlignment="0" applyProtection="0"/>
    <xf numFmtId="0" fontId="48" fillId="55" borderId="0" applyNumberFormat="0" applyBorder="0" applyAlignment="0" applyProtection="0"/>
    <xf numFmtId="0" fontId="38" fillId="0" borderId="0"/>
    <xf numFmtId="0" fontId="18" fillId="0" borderId="0"/>
    <xf numFmtId="0" fontId="49" fillId="24" borderId="0" applyNumberFormat="0" applyBorder="0" applyAlignment="0" applyProtection="0"/>
    <xf numFmtId="0" fontId="18" fillId="0" borderId="0"/>
    <xf numFmtId="0" fontId="18" fillId="0" borderId="0"/>
    <xf numFmtId="0" fontId="48" fillId="57" borderId="0" applyNumberFormat="0" applyBorder="0" applyAlignment="0" applyProtection="0"/>
    <xf numFmtId="0" fontId="48" fillId="57"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57" borderId="0" applyNumberFormat="0" applyBorder="0" applyAlignment="0" applyProtection="0"/>
    <xf numFmtId="0" fontId="18" fillId="0" borderId="0"/>
    <xf numFmtId="0" fontId="38" fillId="0" borderId="0"/>
    <xf numFmtId="0" fontId="46" fillId="0" borderId="0"/>
    <xf numFmtId="0" fontId="18" fillId="0" borderId="0"/>
    <xf numFmtId="0" fontId="17" fillId="45"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57" borderId="0" applyNumberFormat="0" applyBorder="0" applyAlignment="0" applyProtection="0"/>
    <xf numFmtId="0" fontId="48" fillId="57" borderId="0" applyNumberFormat="0" applyBorder="0" applyAlignment="0" applyProtection="0"/>
    <xf numFmtId="0" fontId="38" fillId="0" borderId="0"/>
    <xf numFmtId="0" fontId="38" fillId="0" borderId="0"/>
    <xf numFmtId="0" fontId="18" fillId="0" borderId="0"/>
    <xf numFmtId="0" fontId="48" fillId="45" borderId="0" applyNumberFormat="0" applyBorder="0" applyAlignment="0" applyProtection="0"/>
    <xf numFmtId="0" fontId="48" fillId="45" borderId="0" applyNumberFormat="0" applyBorder="0" applyAlignment="0" applyProtection="0"/>
    <xf numFmtId="0" fontId="38" fillId="0" borderId="0"/>
    <xf numFmtId="0" fontId="17" fillId="45" borderId="0" applyNumberFormat="0" applyBorder="0" applyAlignment="0" applyProtection="0"/>
    <xf numFmtId="0" fontId="38" fillId="0" borderId="0"/>
    <xf numFmtId="0" fontId="18" fillId="0" borderId="0"/>
    <xf numFmtId="0" fontId="48" fillId="57" borderId="0" applyNumberFormat="0" applyBorder="0" applyAlignment="0" applyProtection="0"/>
    <xf numFmtId="0" fontId="17" fillId="45" borderId="0" applyNumberFormat="0" applyBorder="0" applyAlignment="0" applyProtection="0"/>
    <xf numFmtId="0" fontId="18" fillId="0" borderId="0"/>
    <xf numFmtId="0" fontId="18" fillId="0" borderId="0"/>
    <xf numFmtId="0" fontId="17" fillId="45" borderId="0" applyNumberFormat="0" applyBorder="0" applyAlignment="0" applyProtection="0"/>
    <xf numFmtId="0" fontId="38" fillId="0" borderId="0"/>
    <xf numFmtId="0" fontId="38" fillId="0" borderId="0"/>
    <xf numFmtId="0" fontId="18" fillId="0" borderId="0"/>
    <xf numFmtId="0" fontId="17" fillId="45" borderId="0" applyNumberFormat="0" applyBorder="0" applyAlignment="0" applyProtection="0"/>
    <xf numFmtId="0" fontId="18" fillId="0" borderId="0"/>
    <xf numFmtId="0" fontId="17" fillId="45" borderId="0" applyNumberFormat="0" applyBorder="0" applyAlignment="0" applyProtection="0"/>
    <xf numFmtId="0" fontId="48" fillId="57" borderId="0" applyNumberFormat="0" applyBorder="0" applyAlignment="0" applyProtection="0"/>
    <xf numFmtId="0" fontId="18" fillId="0" borderId="0"/>
    <xf numFmtId="0" fontId="48" fillId="57" borderId="0" applyNumberFormat="0" applyBorder="0" applyAlignment="0" applyProtection="0"/>
    <xf numFmtId="0" fontId="38" fillId="46"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7" fillId="28" borderId="0" applyNumberFormat="0" applyBorder="0" applyAlignment="0" applyProtection="0"/>
    <xf numFmtId="0" fontId="48" fillId="57" borderId="0" applyNumberFormat="0" applyBorder="0" applyAlignment="0" applyProtection="0"/>
    <xf numFmtId="0" fontId="17" fillId="28"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17" fillId="28" borderId="0" applyNumberFormat="0" applyBorder="0" applyAlignment="0" applyProtection="0"/>
    <xf numFmtId="0" fontId="17" fillId="28" borderId="0" applyNumberFormat="0" applyBorder="0" applyAlignment="0" applyProtection="0"/>
    <xf numFmtId="0" fontId="38" fillId="0" borderId="0"/>
    <xf numFmtId="0" fontId="38" fillId="0" borderId="0"/>
    <xf numFmtId="0" fontId="18" fillId="0" borderId="0"/>
    <xf numFmtId="0" fontId="49" fillId="28" borderId="0" applyNumberFormat="0" applyBorder="0" applyAlignment="0" applyProtection="0"/>
    <xf numFmtId="0" fontId="48" fillId="57" borderId="0" applyNumberFormat="0" applyBorder="0" applyAlignment="0" applyProtection="0"/>
    <xf numFmtId="0" fontId="38" fillId="0" borderId="0"/>
    <xf numFmtId="0" fontId="18" fillId="0" borderId="0"/>
    <xf numFmtId="0" fontId="49" fillId="28" borderId="0" applyNumberFormat="0" applyBorder="0" applyAlignment="0" applyProtection="0"/>
    <xf numFmtId="0" fontId="18" fillId="0" borderId="0"/>
    <xf numFmtId="0" fontId="18" fillId="0" borderId="0"/>
    <xf numFmtId="0" fontId="48" fillId="58" borderId="0" applyNumberFormat="0" applyBorder="0" applyAlignment="0" applyProtection="0"/>
    <xf numFmtId="0" fontId="48" fillId="58"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58" borderId="0" applyNumberFormat="0" applyBorder="0" applyAlignment="0" applyProtection="0"/>
    <xf numFmtId="0" fontId="18" fillId="0" borderId="0"/>
    <xf numFmtId="0" fontId="38" fillId="0" borderId="0"/>
    <xf numFmtId="0" fontId="46" fillId="0" borderId="0"/>
    <xf numFmtId="0" fontId="18" fillId="0" borderId="0"/>
    <xf numFmtId="0" fontId="17" fillId="40"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58" borderId="0" applyNumberFormat="0" applyBorder="0" applyAlignment="0" applyProtection="0"/>
    <xf numFmtId="0" fontId="48" fillId="58" borderId="0" applyNumberFormat="0" applyBorder="0" applyAlignment="0" applyProtection="0"/>
    <xf numFmtId="0" fontId="38" fillId="0" borderId="0"/>
    <xf numFmtId="0" fontId="38" fillId="0" borderId="0"/>
    <xf numFmtId="0" fontId="18" fillId="0" borderId="0"/>
    <xf numFmtId="0" fontId="48" fillId="40" borderId="0" applyNumberFormat="0" applyBorder="0" applyAlignment="0" applyProtection="0"/>
    <xf numFmtId="0" fontId="48" fillId="40" borderId="0" applyNumberFormat="0" applyBorder="0" applyAlignment="0" applyProtection="0"/>
    <xf numFmtId="0" fontId="38" fillId="0" borderId="0"/>
    <xf numFmtId="0" fontId="17" fillId="40" borderId="0" applyNumberFormat="0" applyBorder="0" applyAlignment="0" applyProtection="0"/>
    <xf numFmtId="0" fontId="38" fillId="0" borderId="0"/>
    <xf numFmtId="0" fontId="18" fillId="0" borderId="0"/>
    <xf numFmtId="0" fontId="48" fillId="58" borderId="0" applyNumberFormat="0" applyBorder="0" applyAlignment="0" applyProtection="0"/>
    <xf numFmtId="0" fontId="17" fillId="40" borderId="0" applyNumberFormat="0" applyBorder="0" applyAlignment="0" applyProtection="0"/>
    <xf numFmtId="0" fontId="18" fillId="0" borderId="0"/>
    <xf numFmtId="0" fontId="18" fillId="0" borderId="0"/>
    <xf numFmtId="0" fontId="17" fillId="40" borderId="0" applyNumberFormat="0" applyBorder="0" applyAlignment="0" applyProtection="0"/>
    <xf numFmtId="0" fontId="38" fillId="0" borderId="0"/>
    <xf numFmtId="0" fontId="38" fillId="0" borderId="0"/>
    <xf numFmtId="0" fontId="18" fillId="0" borderId="0"/>
    <xf numFmtId="0" fontId="17" fillId="40" borderId="0" applyNumberFormat="0" applyBorder="0" applyAlignment="0" applyProtection="0"/>
    <xf numFmtId="0" fontId="18" fillId="0" borderId="0"/>
    <xf numFmtId="0" fontId="17" fillId="40" borderId="0" applyNumberFormat="0" applyBorder="0" applyAlignment="0" applyProtection="0"/>
    <xf numFmtId="0" fontId="48" fillId="58" borderId="0" applyNumberFormat="0" applyBorder="0" applyAlignment="0" applyProtection="0"/>
    <xf numFmtId="0" fontId="18" fillId="0" borderId="0"/>
    <xf numFmtId="0" fontId="48" fillId="58" borderId="0" applyNumberFormat="0" applyBorder="0" applyAlignment="0" applyProtection="0"/>
    <xf numFmtId="0" fontId="38" fillId="48"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7" fillId="32" borderId="0" applyNumberFormat="0" applyBorder="0" applyAlignment="0" applyProtection="0"/>
    <xf numFmtId="0" fontId="48" fillId="58" borderId="0" applyNumberFormat="0" applyBorder="0" applyAlignment="0" applyProtection="0"/>
    <xf numFmtId="0" fontId="17" fillId="32"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17" fillId="32" borderId="0" applyNumberFormat="0" applyBorder="0" applyAlignment="0" applyProtection="0"/>
    <xf numFmtId="0" fontId="17" fillId="32" borderId="0" applyNumberFormat="0" applyBorder="0" applyAlignment="0" applyProtection="0"/>
    <xf numFmtId="0" fontId="38" fillId="0" borderId="0"/>
    <xf numFmtId="0" fontId="38" fillId="0" borderId="0"/>
    <xf numFmtId="0" fontId="18" fillId="0" borderId="0"/>
    <xf numFmtId="0" fontId="49" fillId="32" borderId="0" applyNumberFormat="0" applyBorder="0" applyAlignment="0" applyProtection="0"/>
    <xf numFmtId="0" fontId="48" fillId="58" borderId="0" applyNumberFormat="0" applyBorder="0" applyAlignment="0" applyProtection="0"/>
    <xf numFmtId="0" fontId="38" fillId="0" borderId="0"/>
    <xf numFmtId="0" fontId="18" fillId="0" borderId="0"/>
    <xf numFmtId="0" fontId="49" fillId="32" borderId="0" applyNumberFormat="0" applyBorder="0" applyAlignment="0" applyProtection="0"/>
    <xf numFmtId="0" fontId="18" fillId="0" borderId="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18" fillId="0" borderId="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18" fillId="0" borderId="0"/>
    <xf numFmtId="0" fontId="48" fillId="61" borderId="0" applyNumberFormat="0" applyBorder="0" applyAlignment="0" applyProtection="0"/>
    <xf numFmtId="0" fontId="48" fillId="61" borderId="0" applyNumberFormat="0" applyBorder="0" applyAlignment="0" applyProtection="0"/>
    <xf numFmtId="0" fontId="18" fillId="0" borderId="0"/>
    <xf numFmtId="0" fontId="18" fillId="0" borderId="0"/>
    <xf numFmtId="0" fontId="17" fillId="9" borderId="0" applyNumberFormat="0" applyBorder="0" applyAlignment="0" applyProtection="0"/>
    <xf numFmtId="0" fontId="38" fillId="0" borderId="0"/>
    <xf numFmtId="0" fontId="17" fillId="9" borderId="0" applyNumberFormat="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49" fillId="9" borderId="0" applyNumberFormat="0" applyBorder="0" applyAlignment="0" applyProtection="0"/>
    <xf numFmtId="0" fontId="18" fillId="0" borderId="0"/>
    <xf numFmtId="0" fontId="48" fillId="56" borderId="0" applyNumberFormat="0" applyBorder="0" applyAlignment="0" applyProtection="0"/>
    <xf numFmtId="0" fontId="48" fillId="56"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56" borderId="0" applyNumberFormat="0" applyBorder="0" applyAlignment="0" applyProtection="0"/>
    <xf numFmtId="0" fontId="18" fillId="0" borderId="0"/>
    <xf numFmtId="0" fontId="38" fillId="0" borderId="0"/>
    <xf numFmtId="0" fontId="46" fillId="0" borderId="0"/>
    <xf numFmtId="0" fontId="18" fillId="0" borderId="0"/>
    <xf numFmtId="0" fontId="17" fillId="62"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56" borderId="0" applyNumberFormat="0" applyBorder="0" applyAlignment="0" applyProtection="0"/>
    <xf numFmtId="0" fontId="48" fillId="56" borderId="0" applyNumberFormat="0" applyBorder="0" applyAlignment="0" applyProtection="0"/>
    <xf numFmtId="0" fontId="38" fillId="0" borderId="0"/>
    <xf numFmtId="0" fontId="38" fillId="0" borderId="0"/>
    <xf numFmtId="0" fontId="18" fillId="0" borderId="0"/>
    <xf numFmtId="0" fontId="48" fillId="62" borderId="0" applyNumberFormat="0" applyBorder="0" applyAlignment="0" applyProtection="0"/>
    <xf numFmtId="0" fontId="48" fillId="62" borderId="0" applyNumberFormat="0" applyBorder="0" applyAlignment="0" applyProtection="0"/>
    <xf numFmtId="0" fontId="38" fillId="0" borderId="0"/>
    <xf numFmtId="0" fontId="17" fillId="62" borderId="0" applyNumberFormat="0" applyBorder="0" applyAlignment="0" applyProtection="0"/>
    <xf numFmtId="0" fontId="38" fillId="0" borderId="0"/>
    <xf numFmtId="0" fontId="18" fillId="0" borderId="0"/>
    <xf numFmtId="0" fontId="48" fillId="56" borderId="0" applyNumberFormat="0" applyBorder="0" applyAlignment="0" applyProtection="0"/>
    <xf numFmtId="0" fontId="17" fillId="62" borderId="0" applyNumberFormat="0" applyBorder="0" applyAlignment="0" applyProtection="0"/>
    <xf numFmtId="0" fontId="49"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8" fillId="56" borderId="0" applyNumberFormat="0" applyBorder="0" applyAlignment="0" applyProtection="0"/>
    <xf numFmtId="0" fontId="18" fillId="0" borderId="0"/>
    <xf numFmtId="0" fontId="18" fillId="0" borderId="0"/>
    <xf numFmtId="0" fontId="18" fillId="0" borderId="0"/>
    <xf numFmtId="0" fontId="17" fillId="62" borderId="0" applyNumberFormat="0" applyBorder="0" applyAlignment="0" applyProtection="0"/>
    <xf numFmtId="0" fontId="38" fillId="0" borderId="0"/>
    <xf numFmtId="0" fontId="38" fillId="0" borderId="0"/>
    <xf numFmtId="0" fontId="18" fillId="0" borderId="0"/>
    <xf numFmtId="0" fontId="17" fillId="62" borderId="0" applyNumberFormat="0" applyBorder="0" applyAlignment="0" applyProtection="0"/>
    <xf numFmtId="0" fontId="18" fillId="0" borderId="0"/>
    <xf numFmtId="0" fontId="17" fillId="62" borderId="0" applyNumberFormat="0" applyBorder="0" applyAlignment="0" applyProtection="0"/>
    <xf numFmtId="0" fontId="48" fillId="56" borderId="0" applyNumberFormat="0" applyBorder="0" applyAlignment="0" applyProtection="0"/>
    <xf numFmtId="0" fontId="18" fillId="0" borderId="0"/>
    <xf numFmtId="0" fontId="18" fillId="0" borderId="0"/>
    <xf numFmtId="0" fontId="18" fillId="0" borderId="0"/>
    <xf numFmtId="0" fontId="17" fillId="62" borderId="0" applyNumberFormat="0" applyBorder="0" applyAlignment="0" applyProtection="0"/>
    <xf numFmtId="0" fontId="38" fillId="0" borderId="0"/>
    <xf numFmtId="0" fontId="38" fillId="0" borderId="0"/>
    <xf numFmtId="0" fontId="18" fillId="0" borderId="0"/>
    <xf numFmtId="0" fontId="18" fillId="0" borderId="0"/>
    <xf numFmtId="0" fontId="17" fillId="62" borderId="0" applyNumberFormat="0" applyBorder="0" applyAlignment="0" applyProtection="0"/>
    <xf numFmtId="0" fontId="17" fillId="62" borderId="0" applyNumberFormat="0" applyBorder="0" applyAlignment="0" applyProtection="0"/>
    <xf numFmtId="0" fontId="38" fillId="0" borderId="0"/>
    <xf numFmtId="0" fontId="48" fillId="62" borderId="0" applyNumberFormat="0" applyBorder="0" applyAlignment="0" applyProtection="0"/>
    <xf numFmtId="0" fontId="18" fillId="0" borderId="0"/>
    <xf numFmtId="0" fontId="17" fillId="9" borderId="0" applyNumberFormat="0" applyBorder="0" applyAlignment="0" applyProtection="0"/>
    <xf numFmtId="0" fontId="38" fillId="0" borderId="0"/>
    <xf numFmtId="0" fontId="18" fillId="0" borderId="0"/>
    <xf numFmtId="0" fontId="18" fillId="0" borderId="0"/>
    <xf numFmtId="0" fontId="48" fillId="56" borderId="0" applyNumberFormat="0" applyBorder="0" applyAlignment="0" applyProtection="0"/>
    <xf numFmtId="0" fontId="18" fillId="0" borderId="0"/>
    <xf numFmtId="0" fontId="18" fillId="0" borderId="0"/>
    <xf numFmtId="0" fontId="48" fillId="56" borderId="0" applyNumberFormat="0" applyBorder="0" applyAlignment="0" applyProtection="0"/>
    <xf numFmtId="0" fontId="38" fillId="0" borderId="0"/>
    <xf numFmtId="0" fontId="38" fillId="0" borderId="0"/>
    <xf numFmtId="0" fontId="18" fillId="0" borderId="0"/>
    <xf numFmtId="0" fontId="49" fillId="9" borderId="0" applyNumberFormat="0" applyBorder="0" applyAlignment="0" applyProtection="0"/>
    <xf numFmtId="0" fontId="18" fillId="0" borderId="0"/>
    <xf numFmtId="0" fontId="48" fillId="56" borderId="0" applyNumberFormat="0" applyBorder="0" applyAlignment="0" applyProtection="0"/>
    <xf numFmtId="0" fontId="18" fillId="0" borderId="0"/>
    <xf numFmtId="0" fontId="18" fillId="0" borderId="0"/>
    <xf numFmtId="0" fontId="48" fillId="56" borderId="0" applyNumberFormat="0" applyBorder="0" applyAlignment="0" applyProtection="0"/>
    <xf numFmtId="0" fontId="18" fillId="0" borderId="0"/>
    <xf numFmtId="0" fontId="18" fillId="0" borderId="0"/>
    <xf numFmtId="0" fontId="48" fillId="56" borderId="0" applyNumberFormat="0" applyBorder="0" applyAlignment="0" applyProtection="0"/>
    <xf numFmtId="0" fontId="18" fillId="0" borderId="0"/>
    <xf numFmtId="0" fontId="38" fillId="63"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18" fillId="0" borderId="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18" fillId="0" borderId="0"/>
    <xf numFmtId="0" fontId="48" fillId="65" borderId="0" applyNumberFormat="0" applyBorder="0" applyAlignment="0" applyProtection="0"/>
    <xf numFmtId="0" fontId="48" fillId="65" borderId="0" applyNumberFormat="0" applyBorder="0" applyAlignment="0" applyProtection="0"/>
    <xf numFmtId="0" fontId="18" fillId="0" borderId="0"/>
    <xf numFmtId="0" fontId="18" fillId="0" borderId="0"/>
    <xf numFmtId="0" fontId="17" fillId="13" borderId="0" applyNumberFormat="0" applyBorder="0" applyAlignment="0" applyProtection="0"/>
    <xf numFmtId="0" fontId="38" fillId="0" borderId="0"/>
    <xf numFmtId="0" fontId="17" fillId="13" borderId="0" applyNumberFormat="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49" fillId="13" borderId="0" applyNumberFormat="0" applyBorder="0" applyAlignment="0" applyProtection="0"/>
    <xf numFmtId="0" fontId="18" fillId="0" borderId="0"/>
    <xf numFmtId="0" fontId="48" fillId="66" borderId="0" applyNumberFormat="0" applyBorder="0" applyAlignment="0" applyProtection="0"/>
    <xf numFmtId="0" fontId="48" fillId="66"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66" borderId="0" applyNumberFormat="0" applyBorder="0" applyAlignment="0" applyProtection="0"/>
    <xf numFmtId="0" fontId="18" fillId="0" borderId="0"/>
    <xf numFmtId="0" fontId="38" fillId="0" borderId="0"/>
    <xf numFmtId="0" fontId="46" fillId="0" borderId="0"/>
    <xf numFmtId="0" fontId="18" fillId="0" borderId="0"/>
    <xf numFmtId="0" fontId="17" fillId="52"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66" borderId="0" applyNumberFormat="0" applyBorder="0" applyAlignment="0" applyProtection="0"/>
    <xf numFmtId="0" fontId="48" fillId="66" borderId="0" applyNumberFormat="0" applyBorder="0" applyAlignment="0" applyProtection="0"/>
    <xf numFmtId="0" fontId="38" fillId="0" borderId="0"/>
    <xf numFmtId="0" fontId="38" fillId="0" borderId="0"/>
    <xf numFmtId="0" fontId="18" fillId="0" borderId="0"/>
    <xf numFmtId="0" fontId="48" fillId="52" borderId="0" applyNumberFormat="0" applyBorder="0" applyAlignment="0" applyProtection="0"/>
    <xf numFmtId="0" fontId="48" fillId="52" borderId="0" applyNumberFormat="0" applyBorder="0" applyAlignment="0" applyProtection="0"/>
    <xf numFmtId="0" fontId="38" fillId="0" borderId="0"/>
    <xf numFmtId="0" fontId="17" fillId="52" borderId="0" applyNumberFormat="0" applyBorder="0" applyAlignment="0" applyProtection="0"/>
    <xf numFmtId="0" fontId="38" fillId="0" borderId="0"/>
    <xf numFmtId="0" fontId="18" fillId="0" borderId="0"/>
    <xf numFmtId="0" fontId="48" fillId="66" borderId="0" applyNumberFormat="0" applyBorder="0" applyAlignment="0" applyProtection="0"/>
    <xf numFmtId="0" fontId="17" fillId="52" borderId="0" applyNumberFormat="0" applyBorder="0" applyAlignment="0" applyProtection="0"/>
    <xf numFmtId="0" fontId="49"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8" fillId="66" borderId="0" applyNumberFormat="0" applyBorder="0" applyAlignment="0" applyProtection="0"/>
    <xf numFmtId="0" fontId="18" fillId="0" borderId="0"/>
    <xf numFmtId="0" fontId="18" fillId="0" borderId="0"/>
    <xf numFmtId="0" fontId="18" fillId="0" borderId="0"/>
    <xf numFmtId="0" fontId="17" fillId="52" borderId="0" applyNumberFormat="0" applyBorder="0" applyAlignment="0" applyProtection="0"/>
    <xf numFmtId="0" fontId="38" fillId="0" borderId="0"/>
    <xf numFmtId="0" fontId="38" fillId="0" borderId="0"/>
    <xf numFmtId="0" fontId="18" fillId="0" borderId="0"/>
    <xf numFmtId="0" fontId="17" fillId="52" borderId="0" applyNumberFormat="0" applyBorder="0" applyAlignment="0" applyProtection="0"/>
    <xf numFmtId="0" fontId="18" fillId="0" borderId="0"/>
    <xf numFmtId="0" fontId="17" fillId="52" borderId="0" applyNumberFormat="0" applyBorder="0" applyAlignment="0" applyProtection="0"/>
    <xf numFmtId="0" fontId="48" fillId="66" borderId="0" applyNumberFormat="0" applyBorder="0" applyAlignment="0" applyProtection="0"/>
    <xf numFmtId="0" fontId="18" fillId="0" borderId="0"/>
    <xf numFmtId="0" fontId="18" fillId="0" borderId="0"/>
    <xf numFmtId="0" fontId="18" fillId="0" borderId="0"/>
    <xf numFmtId="0" fontId="17" fillId="52" borderId="0" applyNumberFormat="0" applyBorder="0" applyAlignment="0" applyProtection="0"/>
    <xf numFmtId="0" fontId="38" fillId="0" borderId="0"/>
    <xf numFmtId="0" fontId="38" fillId="0" borderId="0"/>
    <xf numFmtId="0" fontId="18" fillId="0" borderId="0"/>
    <xf numFmtId="0" fontId="18" fillId="0" borderId="0"/>
    <xf numFmtId="0" fontId="17" fillId="52" borderId="0" applyNumberFormat="0" applyBorder="0" applyAlignment="0" applyProtection="0"/>
    <xf numFmtId="0" fontId="17" fillId="52" borderId="0" applyNumberFormat="0" applyBorder="0" applyAlignment="0" applyProtection="0"/>
    <xf numFmtId="0" fontId="38" fillId="0" borderId="0"/>
    <xf numFmtId="0" fontId="48" fillId="52" borderId="0" applyNumberFormat="0" applyBorder="0" applyAlignment="0" applyProtection="0"/>
    <xf numFmtId="0" fontId="18" fillId="0" borderId="0"/>
    <xf numFmtId="0" fontId="17" fillId="13" borderId="0" applyNumberFormat="0" applyBorder="0" applyAlignment="0" applyProtection="0"/>
    <xf numFmtId="0" fontId="38" fillId="0" borderId="0"/>
    <xf numFmtId="0" fontId="18" fillId="0" borderId="0"/>
    <xf numFmtId="0" fontId="18" fillId="0" borderId="0"/>
    <xf numFmtId="0" fontId="48" fillId="66" borderId="0" applyNumberFormat="0" applyBorder="0" applyAlignment="0" applyProtection="0"/>
    <xf numFmtId="0" fontId="18" fillId="0" borderId="0"/>
    <xf numFmtId="0" fontId="18" fillId="0" borderId="0"/>
    <xf numFmtId="0" fontId="48" fillId="66" borderId="0" applyNumberFormat="0" applyBorder="0" applyAlignment="0" applyProtection="0"/>
    <xf numFmtId="0" fontId="38" fillId="0" borderId="0"/>
    <xf numFmtId="0" fontId="38" fillId="0" borderId="0"/>
    <xf numFmtId="0" fontId="18" fillId="0" borderId="0"/>
    <xf numFmtId="0" fontId="49" fillId="13" borderId="0" applyNumberFormat="0" applyBorder="0" applyAlignment="0" applyProtection="0"/>
    <xf numFmtId="0" fontId="18" fillId="0" borderId="0"/>
    <xf numFmtId="0" fontId="48" fillId="66" borderId="0" applyNumberFormat="0" applyBorder="0" applyAlignment="0" applyProtection="0"/>
    <xf numFmtId="0" fontId="18" fillId="0" borderId="0"/>
    <xf numFmtId="0" fontId="18" fillId="0" borderId="0"/>
    <xf numFmtId="0" fontId="48" fillId="66" borderId="0" applyNumberFormat="0" applyBorder="0" applyAlignment="0" applyProtection="0"/>
    <xf numFmtId="0" fontId="18" fillId="0" borderId="0"/>
    <xf numFmtId="0" fontId="18" fillId="0" borderId="0"/>
    <xf numFmtId="0" fontId="48" fillId="66" borderId="0" applyNumberFormat="0" applyBorder="0" applyAlignment="0" applyProtection="0"/>
    <xf numFmtId="0" fontId="18" fillId="0" borderId="0"/>
    <xf numFmtId="0" fontId="38" fillId="67" borderId="0" applyNumberFormat="0" applyBorder="0" applyAlignment="0" applyProtection="0"/>
    <xf numFmtId="0" fontId="38" fillId="67" borderId="0" applyNumberFormat="0" applyBorder="0" applyAlignment="0" applyProtection="0"/>
    <xf numFmtId="0" fontId="38" fillId="67" borderId="0" applyNumberFormat="0" applyBorder="0" applyAlignment="0" applyProtection="0"/>
    <xf numFmtId="0" fontId="18" fillId="0" borderId="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18" fillId="0" borderId="0"/>
    <xf numFmtId="0" fontId="48" fillId="69" borderId="0" applyNumberFormat="0" applyBorder="0" applyAlignment="0" applyProtection="0"/>
    <xf numFmtId="0" fontId="48" fillId="69" borderId="0" applyNumberFormat="0" applyBorder="0" applyAlignment="0" applyProtection="0"/>
    <xf numFmtId="0" fontId="18" fillId="0" borderId="0"/>
    <xf numFmtId="0" fontId="18" fillId="0" borderId="0"/>
    <xf numFmtId="0" fontId="17" fillId="17" borderId="0" applyNumberFormat="0" applyBorder="0" applyAlignment="0" applyProtection="0"/>
    <xf numFmtId="0" fontId="38" fillId="0" borderId="0"/>
    <xf numFmtId="0" fontId="17" fillId="17" borderId="0" applyNumberFormat="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49" fillId="17" borderId="0" applyNumberFormat="0" applyBorder="0" applyAlignment="0" applyProtection="0"/>
    <xf numFmtId="0" fontId="18" fillId="0" borderId="0"/>
    <xf numFmtId="0" fontId="48" fillId="70" borderId="0" applyNumberFormat="0" applyBorder="0" applyAlignment="0" applyProtection="0"/>
    <xf numFmtId="0" fontId="48" fillId="70"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70" borderId="0" applyNumberFormat="0" applyBorder="0" applyAlignment="0" applyProtection="0"/>
    <xf numFmtId="0" fontId="18" fillId="0" borderId="0"/>
    <xf numFmtId="0" fontId="38" fillId="0" borderId="0"/>
    <xf numFmtId="0" fontId="46" fillId="0" borderId="0"/>
    <xf numFmtId="0" fontId="18" fillId="0" borderId="0"/>
    <xf numFmtId="0" fontId="17" fillId="50"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70" borderId="0" applyNumberFormat="0" applyBorder="0" applyAlignment="0" applyProtection="0"/>
    <xf numFmtId="0" fontId="48" fillId="70" borderId="0" applyNumberFormat="0" applyBorder="0" applyAlignment="0" applyProtection="0"/>
    <xf numFmtId="0" fontId="38" fillId="0" borderId="0"/>
    <xf numFmtId="0" fontId="38" fillId="0" borderId="0"/>
    <xf numFmtId="0" fontId="18" fillId="0" borderId="0"/>
    <xf numFmtId="0" fontId="48" fillId="50" borderId="0" applyNumberFormat="0" applyBorder="0" applyAlignment="0" applyProtection="0"/>
    <xf numFmtId="0" fontId="48" fillId="50" borderId="0" applyNumberFormat="0" applyBorder="0" applyAlignment="0" applyProtection="0"/>
    <xf numFmtId="0" fontId="38" fillId="0" borderId="0"/>
    <xf numFmtId="0" fontId="17" fillId="50" borderId="0" applyNumberFormat="0" applyBorder="0" applyAlignment="0" applyProtection="0"/>
    <xf numFmtId="0" fontId="38" fillId="0" borderId="0"/>
    <xf numFmtId="0" fontId="18" fillId="0" borderId="0"/>
    <xf numFmtId="0" fontId="48" fillId="70" borderId="0" applyNumberFormat="0" applyBorder="0" applyAlignment="0" applyProtection="0"/>
    <xf numFmtId="0" fontId="17" fillId="50" borderId="0" applyNumberFormat="0" applyBorder="0" applyAlignment="0" applyProtection="0"/>
    <xf numFmtId="0" fontId="49"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8" fillId="70" borderId="0" applyNumberFormat="0" applyBorder="0" applyAlignment="0" applyProtection="0"/>
    <xf numFmtId="0" fontId="18" fillId="0" borderId="0"/>
    <xf numFmtId="0" fontId="18" fillId="0" borderId="0"/>
    <xf numFmtId="0" fontId="18" fillId="0" borderId="0"/>
    <xf numFmtId="0" fontId="17" fillId="50" borderId="0" applyNumberFormat="0" applyBorder="0" applyAlignment="0" applyProtection="0"/>
    <xf numFmtId="0" fontId="38" fillId="0" borderId="0"/>
    <xf numFmtId="0" fontId="38" fillId="0" borderId="0"/>
    <xf numFmtId="0" fontId="18" fillId="0" borderId="0"/>
    <xf numFmtId="0" fontId="17" fillId="50" borderId="0" applyNumberFormat="0" applyBorder="0" applyAlignment="0" applyProtection="0"/>
    <xf numFmtId="0" fontId="18" fillId="0" borderId="0"/>
    <xf numFmtId="0" fontId="17" fillId="50" borderId="0" applyNumberFormat="0" applyBorder="0" applyAlignment="0" applyProtection="0"/>
    <xf numFmtId="0" fontId="48" fillId="70" borderId="0" applyNumberFormat="0" applyBorder="0" applyAlignment="0" applyProtection="0"/>
    <xf numFmtId="0" fontId="18" fillId="0" borderId="0"/>
    <xf numFmtId="0" fontId="18" fillId="0" borderId="0"/>
    <xf numFmtId="0" fontId="18" fillId="0" borderId="0"/>
    <xf numFmtId="0" fontId="17" fillId="50" borderId="0" applyNumberFormat="0" applyBorder="0" applyAlignment="0" applyProtection="0"/>
    <xf numFmtId="0" fontId="38" fillId="0" borderId="0"/>
    <xf numFmtId="0" fontId="38" fillId="0" borderId="0"/>
    <xf numFmtId="0" fontId="18" fillId="0" borderId="0"/>
    <xf numFmtId="0" fontId="18" fillId="0" borderId="0"/>
    <xf numFmtId="0" fontId="17" fillId="50" borderId="0" applyNumberFormat="0" applyBorder="0" applyAlignment="0" applyProtection="0"/>
    <xf numFmtId="0" fontId="17" fillId="50" borderId="0" applyNumberFormat="0" applyBorder="0" applyAlignment="0" applyProtection="0"/>
    <xf numFmtId="0" fontId="38" fillId="0" borderId="0"/>
    <xf numFmtId="0" fontId="48" fillId="50" borderId="0" applyNumberFormat="0" applyBorder="0" applyAlignment="0" applyProtection="0"/>
    <xf numFmtId="0" fontId="18" fillId="0" borderId="0"/>
    <xf numFmtId="0" fontId="17" fillId="17" borderId="0" applyNumberFormat="0" applyBorder="0" applyAlignment="0" applyProtection="0"/>
    <xf numFmtId="0" fontId="38" fillId="0" borderId="0"/>
    <xf numFmtId="0" fontId="18" fillId="0" borderId="0"/>
    <xf numFmtId="0" fontId="18" fillId="0" borderId="0"/>
    <xf numFmtId="0" fontId="48" fillId="70" borderId="0" applyNumberFormat="0" applyBorder="0" applyAlignment="0" applyProtection="0"/>
    <xf numFmtId="0" fontId="18" fillId="0" borderId="0"/>
    <xf numFmtId="0" fontId="18" fillId="0" borderId="0"/>
    <xf numFmtId="0" fontId="48" fillId="70" borderId="0" applyNumberFormat="0" applyBorder="0" applyAlignment="0" applyProtection="0"/>
    <xf numFmtId="0" fontId="38" fillId="0" borderId="0"/>
    <xf numFmtId="0" fontId="38" fillId="0" borderId="0"/>
    <xf numFmtId="0" fontId="18" fillId="0" borderId="0"/>
    <xf numFmtId="0" fontId="49" fillId="17" borderId="0" applyNumberFormat="0" applyBorder="0" applyAlignment="0" applyProtection="0"/>
    <xf numFmtId="0" fontId="18" fillId="0" borderId="0"/>
    <xf numFmtId="0" fontId="48" fillId="70" borderId="0" applyNumberFormat="0" applyBorder="0" applyAlignment="0" applyProtection="0"/>
    <xf numFmtId="0" fontId="18" fillId="0" borderId="0"/>
    <xf numFmtId="0" fontId="18" fillId="0" borderId="0"/>
    <xf numFmtId="0" fontId="48" fillId="70" borderId="0" applyNumberFormat="0" applyBorder="0" applyAlignment="0" applyProtection="0"/>
    <xf numFmtId="0" fontId="18" fillId="0" borderId="0"/>
    <xf numFmtId="0" fontId="18" fillId="0" borderId="0"/>
    <xf numFmtId="0" fontId="48" fillId="70" borderId="0" applyNumberFormat="0" applyBorder="0" applyAlignment="0" applyProtection="0"/>
    <xf numFmtId="0" fontId="18" fillId="0" borderId="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18" fillId="0" borderId="0"/>
    <xf numFmtId="0" fontId="38" fillId="69" borderId="0" applyNumberFormat="0" applyBorder="0" applyAlignment="0" applyProtection="0"/>
    <xf numFmtId="0" fontId="38" fillId="69" borderId="0" applyNumberFormat="0" applyBorder="0" applyAlignment="0" applyProtection="0"/>
    <xf numFmtId="0" fontId="38" fillId="69" borderId="0" applyNumberFormat="0" applyBorder="0" applyAlignment="0" applyProtection="0"/>
    <xf numFmtId="0" fontId="18" fillId="0" borderId="0"/>
    <xf numFmtId="0" fontId="48" fillId="69" borderId="0" applyNumberFormat="0" applyBorder="0" applyAlignment="0" applyProtection="0"/>
    <xf numFmtId="0" fontId="48" fillId="69" borderId="0" applyNumberFormat="0" applyBorder="0" applyAlignment="0" applyProtection="0"/>
    <xf numFmtId="0" fontId="18" fillId="0" borderId="0"/>
    <xf numFmtId="0" fontId="18" fillId="0" borderId="0"/>
    <xf numFmtId="0" fontId="17" fillId="21" borderId="0" applyNumberFormat="0" applyBorder="0" applyAlignment="0" applyProtection="0"/>
    <xf numFmtId="0" fontId="38" fillId="0" borderId="0"/>
    <xf numFmtId="0" fontId="17" fillId="21" borderId="0" applyNumberFormat="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49" fillId="21" borderId="0" applyNumberFormat="0" applyBorder="0" applyAlignment="0" applyProtection="0"/>
    <xf numFmtId="0" fontId="18" fillId="0" borderId="0"/>
    <xf numFmtId="0" fontId="48" fillId="55" borderId="0" applyNumberFormat="0" applyBorder="0" applyAlignment="0" applyProtection="0"/>
    <xf numFmtId="0" fontId="48" fillId="55"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55" borderId="0" applyNumberFormat="0" applyBorder="0" applyAlignment="0" applyProtection="0"/>
    <xf numFmtId="0" fontId="18" fillId="0" borderId="0"/>
    <xf numFmtId="0" fontId="38" fillId="0" borderId="0"/>
    <xf numFmtId="0" fontId="46" fillId="0" borderId="0"/>
    <xf numFmtId="0" fontId="18" fillId="0" borderId="0"/>
    <xf numFmtId="0" fontId="17" fillId="71"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8" fillId="55" borderId="0" applyNumberFormat="0" applyBorder="0" applyAlignment="0" applyProtection="0"/>
    <xf numFmtId="0" fontId="48" fillId="55" borderId="0" applyNumberFormat="0" applyBorder="0" applyAlignment="0" applyProtection="0"/>
    <xf numFmtId="0" fontId="38" fillId="0" borderId="0"/>
    <xf numFmtId="0" fontId="38" fillId="0" borderId="0"/>
    <xf numFmtId="0" fontId="18" fillId="0" borderId="0"/>
    <xf numFmtId="0" fontId="48" fillId="71" borderId="0" applyNumberFormat="0" applyBorder="0" applyAlignment="0" applyProtection="0"/>
    <xf numFmtId="0" fontId="48" fillId="71" borderId="0" applyNumberFormat="0" applyBorder="0" applyAlignment="0" applyProtection="0"/>
    <xf numFmtId="0" fontId="38" fillId="0" borderId="0"/>
    <xf numFmtId="0" fontId="17" fillId="71" borderId="0" applyNumberFormat="0" applyBorder="0" applyAlignment="0" applyProtection="0"/>
    <xf numFmtId="0" fontId="38" fillId="0" borderId="0"/>
    <xf numFmtId="0" fontId="18" fillId="0" borderId="0"/>
    <xf numFmtId="0" fontId="48" fillId="55" borderId="0" applyNumberFormat="0" applyBorder="0" applyAlignment="0" applyProtection="0"/>
    <xf numFmtId="0" fontId="17" fillId="71" borderId="0" applyNumberFormat="0" applyBorder="0" applyAlignment="0" applyProtection="0"/>
    <xf numFmtId="0" fontId="49"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8" fillId="55" borderId="0" applyNumberFormat="0" applyBorder="0" applyAlignment="0" applyProtection="0"/>
    <xf numFmtId="0" fontId="18" fillId="0" borderId="0"/>
    <xf numFmtId="0" fontId="18" fillId="0" borderId="0"/>
    <xf numFmtId="0" fontId="18" fillId="0" borderId="0"/>
    <xf numFmtId="0" fontId="17" fillId="71" borderId="0" applyNumberFormat="0" applyBorder="0" applyAlignment="0" applyProtection="0"/>
    <xf numFmtId="0" fontId="38" fillId="0" borderId="0"/>
    <xf numFmtId="0" fontId="38" fillId="0" borderId="0"/>
    <xf numFmtId="0" fontId="18" fillId="0" borderId="0"/>
    <xf numFmtId="0" fontId="17" fillId="71" borderId="0" applyNumberFormat="0" applyBorder="0" applyAlignment="0" applyProtection="0"/>
    <xf numFmtId="0" fontId="18" fillId="0" borderId="0"/>
    <xf numFmtId="0" fontId="17" fillId="71" borderId="0" applyNumberFormat="0" applyBorder="0" applyAlignment="0" applyProtection="0"/>
    <xf numFmtId="0" fontId="48" fillId="55" borderId="0" applyNumberFormat="0" applyBorder="0" applyAlignment="0" applyProtection="0"/>
    <xf numFmtId="0" fontId="18" fillId="0" borderId="0"/>
    <xf numFmtId="0" fontId="18" fillId="0" borderId="0"/>
    <xf numFmtId="0" fontId="18" fillId="0" borderId="0"/>
    <xf numFmtId="0" fontId="17" fillId="71" borderId="0" applyNumberFormat="0" applyBorder="0" applyAlignment="0" applyProtection="0"/>
    <xf numFmtId="0" fontId="38" fillId="0" borderId="0"/>
    <xf numFmtId="0" fontId="38" fillId="0" borderId="0"/>
    <xf numFmtId="0" fontId="18" fillId="0" borderId="0"/>
    <xf numFmtId="0" fontId="18" fillId="0" borderId="0"/>
    <xf numFmtId="0" fontId="17" fillId="71" borderId="0" applyNumberFormat="0" applyBorder="0" applyAlignment="0" applyProtection="0"/>
    <xf numFmtId="0" fontId="17" fillId="71" borderId="0" applyNumberFormat="0" applyBorder="0" applyAlignment="0" applyProtection="0"/>
    <xf numFmtId="0" fontId="38" fillId="0" borderId="0"/>
    <xf numFmtId="0" fontId="48" fillId="71" borderId="0" applyNumberFormat="0" applyBorder="0" applyAlignment="0" applyProtection="0"/>
    <xf numFmtId="0" fontId="18" fillId="0" borderId="0"/>
    <xf numFmtId="0" fontId="17" fillId="21" borderId="0" applyNumberFormat="0" applyBorder="0" applyAlignment="0" applyProtection="0"/>
    <xf numFmtId="0" fontId="38" fillId="0" borderId="0"/>
    <xf numFmtId="0" fontId="18" fillId="0" borderId="0"/>
    <xf numFmtId="0" fontId="18" fillId="0" borderId="0"/>
    <xf numFmtId="0" fontId="48" fillId="55" borderId="0" applyNumberFormat="0" applyBorder="0" applyAlignment="0" applyProtection="0"/>
    <xf numFmtId="0" fontId="18" fillId="0" borderId="0"/>
    <xf numFmtId="0" fontId="18" fillId="0" borderId="0"/>
    <xf numFmtId="0" fontId="48" fillId="55" borderId="0" applyNumberFormat="0" applyBorder="0" applyAlignment="0" applyProtection="0"/>
    <xf numFmtId="0" fontId="38" fillId="0" borderId="0"/>
    <xf numFmtId="0" fontId="38" fillId="0" borderId="0"/>
    <xf numFmtId="0" fontId="18" fillId="0" borderId="0"/>
    <xf numFmtId="0" fontId="49" fillId="21" borderId="0" applyNumberFormat="0" applyBorder="0" applyAlignment="0" applyProtection="0"/>
    <xf numFmtId="0" fontId="18" fillId="0" borderId="0"/>
    <xf numFmtId="0" fontId="48" fillId="55" borderId="0" applyNumberFormat="0" applyBorder="0" applyAlignment="0" applyProtection="0"/>
    <xf numFmtId="0" fontId="18" fillId="0" borderId="0"/>
    <xf numFmtId="0" fontId="18" fillId="0" borderId="0"/>
    <xf numFmtId="0" fontId="48" fillId="55" borderId="0" applyNumberFormat="0" applyBorder="0" applyAlignment="0" applyProtection="0"/>
    <xf numFmtId="0" fontId="18" fillId="0" borderId="0"/>
    <xf numFmtId="0" fontId="18" fillId="0" borderId="0"/>
    <xf numFmtId="0" fontId="48" fillId="55" borderId="0" applyNumberFormat="0" applyBorder="0" applyAlignment="0" applyProtection="0"/>
    <xf numFmtId="0" fontId="18" fillId="0" borderId="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18" fillId="0" borderId="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18" fillId="0" borderId="0"/>
    <xf numFmtId="0" fontId="48" fillId="60" borderId="0" applyNumberFormat="0" applyBorder="0" applyAlignment="0" applyProtection="0"/>
    <xf numFmtId="0" fontId="48" fillId="60" borderId="0" applyNumberFormat="0" applyBorder="0" applyAlignment="0" applyProtection="0"/>
    <xf numFmtId="0" fontId="18" fillId="0" borderId="0"/>
    <xf numFmtId="0" fontId="18" fillId="0" borderId="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48" fillId="57" borderId="0" applyNumberFormat="0" applyBorder="0" applyAlignment="0" applyProtection="0"/>
    <xf numFmtId="0" fontId="48" fillId="57"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57" borderId="0" applyNumberFormat="0" applyBorder="0" applyAlignment="0" applyProtection="0"/>
    <xf numFmtId="0" fontId="18" fillId="0" borderId="0"/>
    <xf numFmtId="0" fontId="38" fillId="0" borderId="0"/>
    <xf numFmtId="0" fontId="46" fillId="0" borderId="0"/>
    <xf numFmtId="0" fontId="18" fillId="0" borderId="0"/>
    <xf numFmtId="0" fontId="17" fillId="25" borderId="0" applyNumberFormat="0" applyBorder="0" applyAlignment="0" applyProtection="0"/>
    <xf numFmtId="0" fontId="38" fillId="0" borderId="0"/>
    <xf numFmtId="0" fontId="18" fillId="0" borderId="0"/>
    <xf numFmtId="0" fontId="38" fillId="0" borderId="0"/>
    <xf numFmtId="0" fontId="38" fillId="0" borderId="0"/>
    <xf numFmtId="0" fontId="18" fillId="0" borderId="0"/>
    <xf numFmtId="0" fontId="48" fillId="57" borderId="0" applyNumberFormat="0" applyBorder="0" applyAlignment="0" applyProtection="0"/>
    <xf numFmtId="0" fontId="48" fillId="57" borderId="0" applyNumberFormat="0" applyBorder="0" applyAlignment="0" applyProtection="0"/>
    <xf numFmtId="0" fontId="38" fillId="0" borderId="0"/>
    <xf numFmtId="0" fontId="38" fillId="0" borderId="0"/>
    <xf numFmtId="0" fontId="18" fillId="0" borderId="0"/>
    <xf numFmtId="0" fontId="18" fillId="0" borderId="0"/>
    <xf numFmtId="0" fontId="38" fillId="0" borderId="0"/>
    <xf numFmtId="0" fontId="17" fillId="25" borderId="0" applyNumberFormat="0" applyBorder="0" applyAlignment="0" applyProtection="0"/>
    <xf numFmtId="0" fontId="38" fillId="0" borderId="0"/>
    <xf numFmtId="0" fontId="18" fillId="0" borderId="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48" fillId="57" borderId="0" applyNumberFormat="0" applyBorder="0" applyAlignment="0" applyProtection="0"/>
    <xf numFmtId="0" fontId="18" fillId="0" borderId="0"/>
    <xf numFmtId="0" fontId="48" fillId="57" borderId="0" applyNumberFormat="0" applyBorder="0" applyAlignment="0" applyProtection="0"/>
    <xf numFmtId="0" fontId="18" fillId="0" borderId="0"/>
    <xf numFmtId="0" fontId="48" fillId="57" borderId="0" applyNumberFormat="0" applyBorder="0" applyAlignment="0" applyProtection="0"/>
    <xf numFmtId="0" fontId="18" fillId="0" borderId="0"/>
    <xf numFmtId="0" fontId="18" fillId="0" borderId="0"/>
    <xf numFmtId="0" fontId="48" fillId="57" borderId="0" applyNumberFormat="0" applyBorder="0" applyAlignment="0" applyProtection="0"/>
    <xf numFmtId="0" fontId="38" fillId="0" borderId="0"/>
    <xf numFmtId="0" fontId="38" fillId="0" borderId="0"/>
    <xf numFmtId="0" fontId="18" fillId="0" borderId="0"/>
    <xf numFmtId="0" fontId="17" fillId="25" borderId="0" applyNumberFormat="0" applyBorder="0" applyAlignment="0" applyProtection="0"/>
    <xf numFmtId="0" fontId="48" fillId="57" borderId="0" applyNumberFormat="0" applyBorder="0" applyAlignment="0" applyProtection="0"/>
    <xf numFmtId="0" fontId="38" fillId="0" borderId="0"/>
    <xf numFmtId="0" fontId="18" fillId="0" borderId="0"/>
    <xf numFmtId="0" fontId="18" fillId="0" borderId="0"/>
    <xf numFmtId="0" fontId="48"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0" borderId="0"/>
    <xf numFmtId="0" fontId="18" fillId="0" borderId="0"/>
    <xf numFmtId="0" fontId="17" fillId="25"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17" fillId="25" borderId="0" applyNumberFormat="0" applyBorder="0" applyAlignment="0" applyProtection="0"/>
    <xf numFmtId="0" fontId="38" fillId="0" borderId="0"/>
    <xf numFmtId="0" fontId="18" fillId="0" borderId="0"/>
    <xf numFmtId="0" fontId="17" fillId="25" borderId="0" applyNumberFormat="0" applyBorder="0" applyAlignment="0" applyProtection="0"/>
    <xf numFmtId="0" fontId="38" fillId="0" borderId="0"/>
    <xf numFmtId="0" fontId="38" fillId="0" borderId="0"/>
    <xf numFmtId="0" fontId="18" fillId="0" borderId="0"/>
    <xf numFmtId="0" fontId="49" fillId="25" borderId="0" applyNumberFormat="0" applyBorder="0" applyAlignment="0" applyProtection="0"/>
    <xf numFmtId="0" fontId="18" fillId="0" borderId="0"/>
    <xf numFmtId="0" fontId="17" fillId="25" borderId="0" applyNumberFormat="0" applyBorder="0" applyAlignment="0" applyProtection="0"/>
    <xf numFmtId="0" fontId="18" fillId="0" borderId="0"/>
    <xf numFmtId="0" fontId="18" fillId="0" borderId="0"/>
    <xf numFmtId="0" fontId="17" fillId="25" borderId="0" applyNumberFormat="0" applyBorder="0" applyAlignment="0" applyProtection="0"/>
    <xf numFmtId="0" fontId="18" fillId="0" borderId="0"/>
    <xf numFmtId="0" fontId="18" fillId="0" borderId="0"/>
    <xf numFmtId="0" fontId="17" fillId="25" borderId="0" applyNumberFormat="0" applyBorder="0" applyAlignment="0" applyProtection="0"/>
    <xf numFmtId="0" fontId="38" fillId="72" borderId="0" applyNumberFormat="0" applyBorder="0" applyAlignment="0" applyProtection="0"/>
    <xf numFmtId="0" fontId="38" fillId="72" borderId="0" applyNumberFormat="0" applyBorder="0" applyAlignment="0" applyProtection="0"/>
    <xf numFmtId="0" fontId="38" fillId="72" borderId="0" applyNumberFormat="0" applyBorder="0" applyAlignment="0" applyProtection="0"/>
    <xf numFmtId="0" fontId="18" fillId="0" borderId="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18" fillId="0" borderId="0"/>
    <xf numFmtId="0" fontId="48" fillId="73" borderId="0" applyNumberFormat="0" applyBorder="0" applyAlignment="0" applyProtection="0"/>
    <xf numFmtId="0" fontId="48" fillId="73" borderId="0" applyNumberFormat="0" applyBorder="0" applyAlignment="0" applyProtection="0"/>
    <xf numFmtId="0" fontId="18" fillId="0" borderId="0"/>
    <xf numFmtId="0" fontId="18" fillId="0" borderId="0"/>
    <xf numFmtId="0" fontId="17" fillId="29" borderId="0" applyNumberFormat="0" applyBorder="0" applyAlignment="0" applyProtection="0"/>
    <xf numFmtId="0" fontId="38" fillId="0" borderId="0"/>
    <xf numFmtId="0" fontId="17" fillId="29" borderId="0" applyNumberFormat="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49" fillId="29" borderId="0" applyNumberFormat="0" applyBorder="0" applyAlignment="0" applyProtection="0"/>
    <xf numFmtId="0" fontId="18" fillId="0" borderId="0"/>
    <xf numFmtId="0" fontId="48" fillId="52" borderId="0" applyNumberFormat="0" applyBorder="0" applyAlignment="0" applyProtection="0"/>
    <xf numFmtId="0" fontId="48" fillId="52"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48" fillId="52" borderId="0" applyNumberFormat="0" applyBorder="0" applyAlignment="0" applyProtection="0"/>
    <xf numFmtId="0" fontId="18" fillId="0" borderId="0"/>
    <xf numFmtId="0" fontId="38" fillId="0" borderId="0"/>
    <xf numFmtId="0" fontId="46" fillId="0" borderId="0"/>
    <xf numFmtId="0" fontId="18" fillId="0" borderId="0"/>
    <xf numFmtId="0" fontId="17" fillId="66"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48" fillId="52" borderId="0" applyNumberFormat="0" applyBorder="0" applyAlignment="0" applyProtection="0"/>
    <xf numFmtId="0" fontId="48" fillId="52" borderId="0" applyNumberFormat="0" applyBorder="0" applyAlignment="0" applyProtection="0"/>
    <xf numFmtId="0" fontId="38" fillId="0" borderId="0"/>
    <xf numFmtId="0" fontId="38" fillId="0" borderId="0"/>
    <xf numFmtId="0" fontId="18" fillId="0" borderId="0"/>
    <xf numFmtId="0" fontId="48" fillId="66" borderId="0" applyNumberFormat="0" applyBorder="0" applyAlignment="0" applyProtection="0"/>
    <xf numFmtId="0" fontId="48" fillId="66" borderId="0" applyNumberFormat="0" applyBorder="0" applyAlignment="0" applyProtection="0"/>
    <xf numFmtId="0" fontId="38" fillId="0" borderId="0"/>
    <xf numFmtId="0" fontId="17" fillId="66" borderId="0" applyNumberFormat="0" applyBorder="0" applyAlignment="0" applyProtection="0"/>
    <xf numFmtId="0" fontId="38" fillId="0" borderId="0"/>
    <xf numFmtId="0" fontId="18" fillId="0" borderId="0"/>
    <xf numFmtId="0" fontId="48" fillId="52" borderId="0" applyNumberFormat="0" applyBorder="0" applyAlignment="0" applyProtection="0"/>
    <xf numFmtId="0" fontId="17" fillId="66" borderId="0" applyNumberFormat="0" applyBorder="0" applyAlignment="0" applyProtection="0"/>
    <xf numFmtId="0" fontId="49"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8" fillId="52" borderId="0" applyNumberFormat="0" applyBorder="0" applyAlignment="0" applyProtection="0"/>
    <xf numFmtId="0" fontId="18" fillId="0" borderId="0"/>
    <xf numFmtId="0" fontId="18" fillId="0" borderId="0"/>
    <xf numFmtId="0" fontId="18" fillId="0" borderId="0"/>
    <xf numFmtId="0" fontId="17" fillId="66" borderId="0" applyNumberFormat="0" applyBorder="0" applyAlignment="0" applyProtection="0"/>
    <xf numFmtId="0" fontId="38" fillId="0" borderId="0"/>
    <xf numFmtId="0" fontId="38" fillId="0" borderId="0"/>
    <xf numFmtId="0" fontId="18" fillId="0" borderId="0"/>
    <xf numFmtId="0" fontId="17" fillId="66" borderId="0" applyNumberFormat="0" applyBorder="0" applyAlignment="0" applyProtection="0"/>
    <xf numFmtId="0" fontId="18" fillId="0" borderId="0"/>
    <xf numFmtId="0" fontId="17" fillId="66" borderId="0" applyNumberFormat="0" applyBorder="0" applyAlignment="0" applyProtection="0"/>
    <xf numFmtId="0" fontId="48" fillId="52" borderId="0" applyNumberFormat="0" applyBorder="0" applyAlignment="0" applyProtection="0"/>
    <xf numFmtId="0" fontId="18" fillId="0" borderId="0"/>
    <xf numFmtId="0" fontId="18" fillId="0" borderId="0"/>
    <xf numFmtId="0" fontId="18" fillId="0" borderId="0"/>
    <xf numFmtId="0" fontId="17" fillId="66" borderId="0" applyNumberFormat="0" applyBorder="0" applyAlignment="0" applyProtection="0"/>
    <xf numFmtId="0" fontId="38" fillId="0" borderId="0"/>
    <xf numFmtId="0" fontId="38" fillId="0" borderId="0"/>
    <xf numFmtId="0" fontId="18" fillId="0" borderId="0"/>
    <xf numFmtId="0" fontId="18" fillId="0" borderId="0"/>
    <xf numFmtId="0" fontId="17" fillId="66" borderId="0" applyNumberFormat="0" applyBorder="0" applyAlignment="0" applyProtection="0"/>
    <xf numFmtId="0" fontId="17" fillId="66" borderId="0" applyNumberFormat="0" applyBorder="0" applyAlignment="0" applyProtection="0"/>
    <xf numFmtId="0" fontId="38" fillId="0" borderId="0"/>
    <xf numFmtId="0" fontId="48" fillId="66" borderId="0" applyNumberFormat="0" applyBorder="0" applyAlignment="0" applyProtection="0"/>
    <xf numFmtId="0" fontId="18" fillId="0" borderId="0"/>
    <xf numFmtId="0" fontId="17" fillId="29" borderId="0" applyNumberFormat="0" applyBorder="0" applyAlignment="0" applyProtection="0"/>
    <xf numFmtId="0" fontId="38" fillId="0" borderId="0"/>
    <xf numFmtId="0" fontId="18" fillId="0" borderId="0"/>
    <xf numFmtId="0" fontId="18" fillId="0" borderId="0"/>
    <xf numFmtId="0" fontId="48" fillId="52" borderId="0" applyNumberFormat="0" applyBorder="0" applyAlignment="0" applyProtection="0"/>
    <xf numFmtId="0" fontId="18" fillId="0" borderId="0"/>
    <xf numFmtId="0" fontId="18" fillId="0" borderId="0"/>
    <xf numFmtId="0" fontId="48" fillId="52" borderId="0" applyNumberFormat="0" applyBorder="0" applyAlignment="0" applyProtection="0"/>
    <xf numFmtId="0" fontId="38" fillId="0" borderId="0"/>
    <xf numFmtId="0" fontId="38" fillId="0" borderId="0"/>
    <xf numFmtId="0" fontId="18" fillId="0" borderId="0"/>
    <xf numFmtId="0" fontId="49" fillId="29" borderId="0" applyNumberFormat="0" applyBorder="0" applyAlignment="0" applyProtection="0"/>
    <xf numFmtId="0" fontId="18" fillId="0" borderId="0"/>
    <xf numFmtId="0" fontId="48" fillId="52" borderId="0" applyNumberFormat="0" applyBorder="0" applyAlignment="0" applyProtection="0"/>
    <xf numFmtId="0" fontId="18" fillId="0" borderId="0"/>
    <xf numFmtId="0" fontId="18" fillId="0" borderId="0"/>
    <xf numFmtId="0" fontId="48" fillId="52" borderId="0" applyNumberFormat="0" applyBorder="0" applyAlignment="0" applyProtection="0"/>
    <xf numFmtId="0" fontId="18" fillId="0" borderId="0"/>
    <xf numFmtId="0" fontId="18" fillId="0" borderId="0"/>
    <xf numFmtId="0" fontId="48" fillId="52" borderId="0" applyNumberFormat="0" applyBorder="0" applyAlignment="0" applyProtection="0"/>
    <xf numFmtId="0" fontId="18" fillId="0" borderId="0"/>
    <xf numFmtId="0" fontId="18" fillId="0" borderId="0"/>
    <xf numFmtId="0" fontId="50" fillId="38" borderId="0" applyNumberFormat="0" applyBorder="0" applyAlignment="0" applyProtection="0"/>
    <xf numFmtId="0" fontId="50" fillId="38"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50" fillId="38" borderId="0" applyNumberFormat="0" applyBorder="0" applyAlignment="0" applyProtection="0"/>
    <xf numFmtId="0" fontId="18" fillId="0" borderId="0"/>
    <xf numFmtId="0" fontId="38" fillId="0" borderId="0"/>
    <xf numFmtId="0" fontId="46" fillId="0" borderId="0"/>
    <xf numFmtId="0" fontId="18" fillId="0" borderId="0"/>
    <xf numFmtId="0" fontId="7" fillId="44"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50" fillId="38" borderId="0" applyNumberFormat="0" applyBorder="0" applyAlignment="0" applyProtection="0"/>
    <xf numFmtId="0" fontId="50" fillId="38" borderId="0" applyNumberFormat="0" applyBorder="0" applyAlignment="0" applyProtection="0"/>
    <xf numFmtId="0" fontId="38" fillId="0" borderId="0"/>
    <xf numFmtId="0" fontId="38" fillId="0" borderId="0"/>
    <xf numFmtId="0" fontId="18" fillId="0" borderId="0"/>
    <xf numFmtId="0" fontId="50" fillId="44" borderId="0" applyNumberFormat="0" applyBorder="0" applyAlignment="0" applyProtection="0"/>
    <xf numFmtId="0" fontId="50" fillId="44" borderId="0" applyNumberFormat="0" applyBorder="0" applyAlignment="0" applyProtection="0"/>
    <xf numFmtId="0" fontId="38" fillId="0" borderId="0"/>
    <xf numFmtId="0" fontId="7" fillId="44" borderId="0" applyNumberFormat="0" applyBorder="0" applyAlignment="0" applyProtection="0"/>
    <xf numFmtId="0" fontId="38" fillId="0" borderId="0"/>
    <xf numFmtId="0" fontId="18" fillId="0" borderId="0"/>
    <xf numFmtId="0" fontId="50" fillId="38" borderId="0" applyNumberFormat="0" applyBorder="0" applyAlignment="0" applyProtection="0"/>
    <xf numFmtId="0" fontId="7" fillId="44" borderId="0" applyNumberFormat="0" applyBorder="0" applyAlignment="0" applyProtection="0"/>
    <xf numFmtId="0" fontId="18" fillId="0" borderId="0"/>
    <xf numFmtId="0" fontId="18" fillId="0" borderId="0"/>
    <xf numFmtId="0" fontId="7" fillId="44" borderId="0" applyNumberFormat="0" applyBorder="0" applyAlignment="0" applyProtection="0"/>
    <xf numFmtId="0" fontId="38" fillId="0" borderId="0"/>
    <xf numFmtId="0" fontId="38" fillId="0" borderId="0"/>
    <xf numFmtId="0" fontId="18" fillId="0" borderId="0"/>
    <xf numFmtId="0" fontId="7" fillId="44" borderId="0" applyNumberFormat="0" applyBorder="0" applyAlignment="0" applyProtection="0"/>
    <xf numFmtId="0" fontId="18" fillId="0" borderId="0"/>
    <xf numFmtId="0" fontId="7" fillId="44" borderId="0" applyNumberFormat="0" applyBorder="0" applyAlignment="0" applyProtection="0"/>
    <xf numFmtId="0" fontId="50" fillId="38" borderId="0" applyNumberFormat="0" applyBorder="0" applyAlignment="0" applyProtection="0"/>
    <xf numFmtId="0" fontId="18" fillId="0" borderId="0"/>
    <xf numFmtId="0" fontId="50" fillId="38" borderId="0" applyNumberFormat="0" applyBorder="0" applyAlignment="0" applyProtection="0"/>
    <xf numFmtId="0" fontId="51" fillId="71"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7" fillId="3" borderId="0" applyNumberFormat="0" applyBorder="0" applyAlignment="0" applyProtection="0"/>
    <xf numFmtId="0" fontId="38" fillId="0" borderId="0"/>
    <xf numFmtId="0" fontId="7" fillId="3" borderId="0" applyNumberFormat="0" applyBorder="0" applyAlignment="0" applyProtection="0"/>
    <xf numFmtId="0" fontId="38" fillId="0" borderId="0"/>
    <xf numFmtId="0" fontId="18" fillId="0" borderId="0"/>
    <xf numFmtId="0" fontId="18" fillId="0" borderId="0"/>
    <xf numFmtId="0" fontId="18" fillId="0" borderId="0"/>
    <xf numFmtId="0" fontId="18" fillId="0" borderId="0"/>
    <xf numFmtId="0" fontId="46" fillId="0" borderId="0"/>
    <xf numFmtId="0" fontId="7" fillId="3" borderId="0" applyNumberFormat="0" applyBorder="0" applyAlignment="0" applyProtection="0"/>
    <xf numFmtId="0" fontId="38" fillId="0" borderId="0"/>
    <xf numFmtId="0" fontId="38" fillId="0" borderId="0"/>
    <xf numFmtId="0" fontId="18" fillId="0" borderId="0"/>
    <xf numFmtId="0" fontId="52" fillId="3" borderId="0" applyNumberFormat="0" applyBorder="0" applyAlignment="0" applyProtection="0"/>
    <xf numFmtId="0" fontId="38" fillId="0" borderId="0"/>
    <xf numFmtId="0" fontId="38" fillId="0" borderId="0"/>
    <xf numFmtId="0" fontId="18" fillId="0" borderId="0"/>
    <xf numFmtId="0" fontId="52" fillId="3" borderId="0" applyNumberFormat="0" applyBorder="0" applyAlignment="0" applyProtection="0"/>
    <xf numFmtId="0" fontId="18" fillId="0" borderId="0"/>
    <xf numFmtId="1" fontId="53" fillId="74" borderId="23" applyNumberFormat="0" applyBorder="0" applyAlignment="0">
      <alignment horizontal="center" vertical="top" wrapText="1"/>
      <protection hidden="1"/>
    </xf>
    <xf numFmtId="0" fontId="40" fillId="0" borderId="0" applyFont="0" applyFill="0" applyBorder="0" applyAlignment="0" applyProtection="0">
      <alignment horizontal="right"/>
    </xf>
    <xf numFmtId="0" fontId="40" fillId="0" borderId="0" applyFont="0" applyFill="0" applyBorder="0" applyAlignment="0" applyProtection="0">
      <alignment horizontal="right"/>
    </xf>
    <xf numFmtId="0" fontId="38" fillId="0" borderId="0"/>
    <xf numFmtId="0" fontId="54" fillId="0" borderId="0">
      <alignment vertical="center"/>
    </xf>
    <xf numFmtId="0" fontId="55" fillId="0" borderId="37">
      <alignment horizontal="left" vertical="center"/>
    </xf>
    <xf numFmtId="176" fontId="56" fillId="0" borderId="0">
      <alignment horizontal="right" vertical="center"/>
    </xf>
    <xf numFmtId="177" fontId="54" fillId="0" borderId="0">
      <alignment horizontal="right" vertical="center"/>
    </xf>
    <xf numFmtId="177" fontId="55" fillId="0" borderId="0">
      <alignment horizontal="right" vertical="center"/>
    </xf>
    <xf numFmtId="178" fontId="54" fillId="0" borderId="0" applyFont="0" applyFill="0" applyBorder="0" applyAlignment="0" applyProtection="0">
      <alignment horizontal="right"/>
    </xf>
    <xf numFmtId="0" fontId="57" fillId="0" borderId="0">
      <alignment vertical="center"/>
    </xf>
    <xf numFmtId="179" fontId="58" fillId="0" borderId="0" applyFill="0" applyBorder="0" applyAlignment="0"/>
    <xf numFmtId="0" fontId="18" fillId="0" borderId="0"/>
    <xf numFmtId="0" fontId="18" fillId="0" borderId="0"/>
    <xf numFmtId="179" fontId="58" fillId="0" borderId="0" applyFill="0" applyBorder="0" applyAlignment="0"/>
    <xf numFmtId="0" fontId="38" fillId="0" borderId="0"/>
    <xf numFmtId="0" fontId="38" fillId="0" borderId="0"/>
    <xf numFmtId="0" fontId="18" fillId="0" borderId="0"/>
    <xf numFmtId="0" fontId="18" fillId="0" borderId="0"/>
    <xf numFmtId="0" fontId="58" fillId="0" borderId="0" applyFill="0" applyBorder="0" applyAlignment="0"/>
    <xf numFmtId="0" fontId="38" fillId="0" borderId="0"/>
    <xf numFmtId="0" fontId="18" fillId="0" borderId="0"/>
    <xf numFmtId="0" fontId="18" fillId="0" borderId="0"/>
    <xf numFmtId="179" fontId="58" fillId="0" borderId="0" applyFill="0" applyBorder="0" applyAlignment="0"/>
    <xf numFmtId="0" fontId="38" fillId="0" borderId="0"/>
    <xf numFmtId="0" fontId="18" fillId="0" borderId="0"/>
    <xf numFmtId="0" fontId="18" fillId="0" borderId="0"/>
    <xf numFmtId="179" fontId="58" fillId="0" borderId="0" applyFill="0" applyBorder="0" applyAlignment="0"/>
    <xf numFmtId="0" fontId="38" fillId="0" borderId="0"/>
    <xf numFmtId="0" fontId="38" fillId="0" borderId="0"/>
    <xf numFmtId="0" fontId="18" fillId="0" borderId="0"/>
    <xf numFmtId="0" fontId="38" fillId="0" borderId="0"/>
    <xf numFmtId="179" fontId="58" fillId="0" borderId="0" applyFill="0" applyBorder="0" applyAlignment="0"/>
    <xf numFmtId="0" fontId="38" fillId="0" borderId="0"/>
    <xf numFmtId="0" fontId="18" fillId="0" borderId="0"/>
    <xf numFmtId="0" fontId="38" fillId="0" borderId="0"/>
    <xf numFmtId="41" fontId="18" fillId="75" borderId="0"/>
    <xf numFmtId="0" fontId="38" fillId="0" borderId="0"/>
    <xf numFmtId="0" fontId="59" fillId="6" borderId="4" applyNumberFormat="0" applyAlignment="0" applyProtection="0"/>
    <xf numFmtId="0" fontId="18" fillId="0" borderId="0"/>
    <xf numFmtId="0" fontId="60" fillId="47" borderId="38" applyNumberFormat="0" applyAlignment="0" applyProtection="0"/>
    <xf numFmtId="0" fontId="60" fillId="47" borderId="38" applyNumberFormat="0" applyAlignment="0" applyProtection="0"/>
    <xf numFmtId="0" fontId="18" fillId="0" borderId="0"/>
    <xf numFmtId="0" fontId="18" fillId="0" borderId="0"/>
    <xf numFmtId="0" fontId="38" fillId="0" borderId="0"/>
    <xf numFmtId="0" fontId="18" fillId="0" borderId="0"/>
    <xf numFmtId="0" fontId="18" fillId="0" borderId="0"/>
    <xf numFmtId="0" fontId="18" fillId="0" borderId="0"/>
    <xf numFmtId="0" fontId="60" fillId="47" borderId="38" applyNumberFormat="0" applyAlignment="0" applyProtection="0"/>
    <xf numFmtId="0" fontId="60" fillId="47" borderId="38" applyNumberFormat="0" applyAlignment="0" applyProtection="0"/>
    <xf numFmtId="0" fontId="18" fillId="0" borderId="0"/>
    <xf numFmtId="0" fontId="38" fillId="0" borderId="0"/>
    <xf numFmtId="0" fontId="60" fillId="47" borderId="38" applyNumberFormat="0" applyAlignment="0" applyProtection="0"/>
    <xf numFmtId="0" fontId="18" fillId="0" borderId="0"/>
    <xf numFmtId="0" fontId="18" fillId="0" borderId="0"/>
    <xf numFmtId="41" fontId="18" fillId="75" borderId="0"/>
    <xf numFmtId="0" fontId="38" fillId="0" borderId="0"/>
    <xf numFmtId="0" fontId="18" fillId="0" borderId="0"/>
    <xf numFmtId="0" fontId="60" fillId="47" borderId="38" applyNumberFormat="0" applyAlignment="0" applyProtection="0"/>
    <xf numFmtId="0" fontId="18" fillId="0" borderId="0"/>
    <xf numFmtId="0" fontId="18" fillId="0" borderId="0"/>
    <xf numFmtId="0" fontId="18" fillId="0" borderId="0"/>
    <xf numFmtId="0" fontId="18" fillId="0" borderId="0"/>
    <xf numFmtId="0" fontId="61" fillId="35" borderId="4" applyNumberFormat="0" applyAlignment="0" applyProtection="0"/>
    <xf numFmtId="0" fontId="38" fillId="0" borderId="0"/>
    <xf numFmtId="0" fontId="46" fillId="0" borderId="0"/>
    <xf numFmtId="0" fontId="18" fillId="0" borderId="0"/>
    <xf numFmtId="0" fontId="18" fillId="0" borderId="0"/>
    <xf numFmtId="0" fontId="18" fillId="0" borderId="0"/>
    <xf numFmtId="0" fontId="61" fillId="35" borderId="4" applyNumberFormat="0" applyAlignment="0" applyProtection="0"/>
    <xf numFmtId="0" fontId="18" fillId="0" borderId="0"/>
    <xf numFmtId="0" fontId="61" fillId="35" borderId="4" applyNumberFormat="0" applyAlignment="0" applyProtection="0"/>
    <xf numFmtId="41" fontId="18" fillId="75" borderId="0"/>
    <xf numFmtId="0" fontId="18" fillId="0" borderId="0"/>
    <xf numFmtId="0" fontId="18" fillId="0" borderId="0"/>
    <xf numFmtId="0" fontId="18" fillId="0" borderId="0"/>
    <xf numFmtId="41" fontId="18" fillId="75" borderId="0"/>
    <xf numFmtId="41" fontId="18" fillId="75" borderId="0"/>
    <xf numFmtId="0" fontId="18" fillId="0" borderId="0"/>
    <xf numFmtId="41" fontId="18" fillId="75" borderId="0"/>
    <xf numFmtId="0" fontId="38" fillId="0" borderId="0"/>
    <xf numFmtId="0" fontId="38" fillId="0" borderId="0"/>
    <xf numFmtId="0" fontId="11" fillId="6" borderId="4" applyNumberFormat="0" applyAlignment="0" applyProtection="0"/>
    <xf numFmtId="0" fontId="18" fillId="0" borderId="0"/>
    <xf numFmtId="0" fontId="38" fillId="0" borderId="0"/>
    <xf numFmtId="0" fontId="46" fillId="0" borderId="0"/>
    <xf numFmtId="0" fontId="18" fillId="0" borderId="0"/>
    <xf numFmtId="0" fontId="38" fillId="0" borderId="0"/>
    <xf numFmtId="0" fontId="11" fillId="6" borderId="4" applyNumberFormat="0" applyAlignment="0" applyProtection="0"/>
    <xf numFmtId="0" fontId="18" fillId="0" borderId="0"/>
    <xf numFmtId="0" fontId="60" fillId="47" borderId="38" applyNumberFormat="0" applyAlignment="0" applyProtection="0"/>
    <xf numFmtId="0" fontId="18" fillId="0" borderId="0"/>
    <xf numFmtId="41" fontId="18" fillId="75" borderId="0"/>
    <xf numFmtId="0" fontId="38" fillId="0" borderId="0"/>
    <xf numFmtId="0" fontId="18" fillId="0" borderId="0"/>
    <xf numFmtId="0" fontId="61" fillId="35" borderId="4" applyNumberFormat="0" applyAlignment="0" applyProtection="0"/>
    <xf numFmtId="0" fontId="60" fillId="47" borderId="38" applyNumberFormat="0" applyAlignment="0" applyProtection="0"/>
    <xf numFmtId="0" fontId="18" fillId="0" borderId="0"/>
    <xf numFmtId="0" fontId="18" fillId="0" borderId="0"/>
    <xf numFmtId="0" fontId="61" fillId="35" borderId="4" applyNumberFormat="0" applyAlignment="0" applyProtection="0"/>
    <xf numFmtId="0" fontId="18" fillId="0" borderId="0"/>
    <xf numFmtId="0" fontId="18" fillId="0" borderId="0"/>
    <xf numFmtId="0" fontId="18" fillId="0" borderId="0"/>
    <xf numFmtId="0" fontId="61" fillId="35" borderId="4" applyNumberFormat="0" applyAlignment="0" applyProtection="0"/>
    <xf numFmtId="0" fontId="38" fillId="0" borderId="0"/>
    <xf numFmtId="0" fontId="38" fillId="0" borderId="0"/>
    <xf numFmtId="0" fontId="62" fillId="35" borderId="38" applyNumberFormat="0" applyAlignment="0" applyProtection="0"/>
    <xf numFmtId="0" fontId="18" fillId="0" borderId="0"/>
    <xf numFmtId="0" fontId="61" fillId="35" borderId="4" applyNumberFormat="0" applyAlignment="0" applyProtection="0"/>
    <xf numFmtId="0" fontId="38" fillId="0" borderId="0"/>
    <xf numFmtId="0" fontId="46" fillId="0" borderId="0"/>
    <xf numFmtId="0" fontId="11" fillId="6" borderId="4" applyNumberFormat="0" applyAlignment="0" applyProtection="0"/>
    <xf numFmtId="0" fontId="38" fillId="0" borderId="0"/>
    <xf numFmtId="0" fontId="11" fillId="6" borderId="4" applyNumberFormat="0" applyAlignment="0" applyProtection="0"/>
    <xf numFmtId="0" fontId="18" fillId="0" borderId="0"/>
    <xf numFmtId="0" fontId="18" fillId="0" borderId="0"/>
    <xf numFmtId="0" fontId="18" fillId="0" borderId="0"/>
    <xf numFmtId="0" fontId="18" fillId="0" borderId="0"/>
    <xf numFmtId="41" fontId="18" fillId="75" borderId="0"/>
    <xf numFmtId="41" fontId="18" fillId="75" borderId="0"/>
    <xf numFmtId="0" fontId="18" fillId="0" borderId="0"/>
    <xf numFmtId="0" fontId="18" fillId="0" borderId="0"/>
    <xf numFmtId="0" fontId="18" fillId="0" borderId="0"/>
    <xf numFmtId="41" fontId="18" fillId="75" borderId="0"/>
    <xf numFmtId="41" fontId="18" fillId="75" borderId="0"/>
    <xf numFmtId="0" fontId="18" fillId="0" borderId="0"/>
    <xf numFmtId="0" fontId="18" fillId="0" borderId="0"/>
    <xf numFmtId="41" fontId="18" fillId="75" borderId="0"/>
    <xf numFmtId="41" fontId="18" fillId="75" borderId="0"/>
    <xf numFmtId="41" fontId="18" fillId="75" borderId="0"/>
    <xf numFmtId="0" fontId="38" fillId="0" borderId="0"/>
    <xf numFmtId="0" fontId="18" fillId="0" borderId="0"/>
    <xf numFmtId="0" fontId="18" fillId="0" borderId="0"/>
    <xf numFmtId="0" fontId="18" fillId="0" borderId="0"/>
    <xf numFmtId="41" fontId="18" fillId="75" borderId="0"/>
    <xf numFmtId="0" fontId="18" fillId="0" borderId="0"/>
    <xf numFmtId="0" fontId="38" fillId="0" borderId="0"/>
    <xf numFmtId="41" fontId="18" fillId="75" borderId="0"/>
    <xf numFmtId="0" fontId="18" fillId="0" borderId="0"/>
    <xf numFmtId="0" fontId="38" fillId="0" borderId="0"/>
    <xf numFmtId="0" fontId="18" fillId="0" borderId="0"/>
    <xf numFmtId="0" fontId="38" fillId="0" borderId="0"/>
    <xf numFmtId="0" fontId="18" fillId="0" borderId="0"/>
    <xf numFmtId="41" fontId="18" fillId="75" borderId="0"/>
    <xf numFmtId="0" fontId="18" fillId="0" borderId="0"/>
    <xf numFmtId="0" fontId="38" fillId="0" borderId="0"/>
    <xf numFmtId="41" fontId="18" fillId="75"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1" fillId="6" borderId="4" applyNumberFormat="0" applyAlignment="0" applyProtection="0"/>
    <xf numFmtId="0" fontId="18" fillId="0" borderId="0"/>
    <xf numFmtId="0" fontId="38" fillId="0" borderId="0"/>
    <xf numFmtId="0" fontId="38" fillId="0" borderId="0"/>
    <xf numFmtId="0" fontId="18" fillId="0" borderId="0"/>
    <xf numFmtId="41" fontId="18" fillId="75" borderId="0"/>
    <xf numFmtId="0" fontId="38" fillId="0" borderId="0"/>
    <xf numFmtId="0" fontId="18" fillId="0" borderId="0"/>
    <xf numFmtId="0" fontId="18" fillId="0" borderId="0"/>
    <xf numFmtId="0" fontId="18" fillId="0" borderId="0"/>
    <xf numFmtId="0" fontId="38" fillId="0" borderId="0"/>
    <xf numFmtId="41" fontId="18" fillId="75"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38" fillId="0" borderId="0"/>
    <xf numFmtId="0" fontId="38" fillId="0" borderId="0"/>
    <xf numFmtId="0" fontId="18" fillId="0" borderId="0"/>
    <xf numFmtId="0" fontId="38" fillId="0" borderId="0"/>
    <xf numFmtId="0" fontId="18" fillId="0" borderId="0"/>
    <xf numFmtId="0" fontId="60" fillId="47" borderId="38" applyNumberFormat="0" applyAlignment="0" applyProtection="0"/>
    <xf numFmtId="0" fontId="60" fillId="47" borderId="38" applyNumberFormat="0" applyAlignment="0" applyProtection="0"/>
    <xf numFmtId="0" fontId="38" fillId="0" borderId="0"/>
    <xf numFmtId="0" fontId="18" fillId="0" borderId="0"/>
    <xf numFmtId="0" fontId="18" fillId="0" borderId="0"/>
    <xf numFmtId="0" fontId="18" fillId="0" borderId="0"/>
    <xf numFmtId="0" fontId="18" fillId="0" borderId="0"/>
    <xf numFmtId="0" fontId="63" fillId="76" borderId="39" applyNumberFormat="0" applyAlignment="0" applyProtection="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63" fillId="76" borderId="39" applyNumberFormat="0" applyAlignment="0" applyProtection="0"/>
    <xf numFmtId="0" fontId="63" fillId="76" borderId="39" applyNumberFormat="0" applyAlignment="0" applyProtection="0"/>
    <xf numFmtId="0" fontId="63" fillId="76" borderId="39" applyNumberFormat="0" applyAlignment="0" applyProtection="0"/>
    <xf numFmtId="0" fontId="38" fillId="0" borderId="0"/>
    <xf numFmtId="0" fontId="18" fillId="0" borderId="0"/>
    <xf numFmtId="0" fontId="38" fillId="0" borderId="0"/>
    <xf numFmtId="0" fontId="18" fillId="0" borderId="0"/>
    <xf numFmtId="0" fontId="18" fillId="0" borderId="0"/>
    <xf numFmtId="0" fontId="63" fillId="76" borderId="39" applyNumberFormat="0" applyAlignment="0" applyProtection="0"/>
    <xf numFmtId="0" fontId="18" fillId="0" borderId="0"/>
    <xf numFmtId="0" fontId="38" fillId="0" borderId="0"/>
    <xf numFmtId="0" fontId="46" fillId="0" borderId="0"/>
    <xf numFmtId="0" fontId="18" fillId="0" borderId="0"/>
    <xf numFmtId="0" fontId="13" fillId="7" borderId="7" applyNumberFormat="0" applyAlignment="0" applyProtection="0"/>
    <xf numFmtId="0" fontId="38" fillId="0" borderId="0"/>
    <xf numFmtId="0" fontId="18" fillId="0" borderId="0"/>
    <xf numFmtId="0" fontId="38" fillId="0" borderId="0"/>
    <xf numFmtId="0" fontId="38" fillId="0" borderId="0"/>
    <xf numFmtId="0" fontId="18" fillId="0" borderId="0"/>
    <xf numFmtId="0" fontId="38" fillId="0" borderId="0"/>
    <xf numFmtId="0" fontId="63" fillId="76" borderId="39" applyNumberFormat="0" applyAlignment="0" applyProtection="0"/>
    <xf numFmtId="0" fontId="38" fillId="0" borderId="0"/>
    <xf numFmtId="0" fontId="38" fillId="0" borderId="0"/>
    <xf numFmtId="0" fontId="18" fillId="0" borderId="0"/>
    <xf numFmtId="0" fontId="18" fillId="0" borderId="0"/>
    <xf numFmtId="0" fontId="38" fillId="0" borderId="0"/>
    <xf numFmtId="0" fontId="13" fillId="7" borderId="7" applyNumberFormat="0" applyAlignment="0" applyProtection="0"/>
    <xf numFmtId="0" fontId="3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63" fillId="76" borderId="39" applyNumberFormat="0" applyAlignment="0" applyProtection="0"/>
    <xf numFmtId="0" fontId="63" fillId="76" borderId="39" applyNumberFormat="0" applyAlignment="0" applyProtection="0"/>
    <xf numFmtId="0" fontId="18" fillId="0" borderId="0"/>
    <xf numFmtId="0" fontId="38" fillId="0" borderId="0"/>
    <xf numFmtId="0" fontId="64" fillId="56" borderId="40" applyNumberForma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65" fillId="7" borderId="7" applyNumberFormat="0" applyAlignment="0" applyProtection="0"/>
    <xf numFmtId="0" fontId="13" fillId="7" borderId="7" applyNumberFormat="0" applyAlignment="0" applyProtection="0"/>
    <xf numFmtId="0" fontId="38" fillId="0" borderId="0"/>
    <xf numFmtId="0" fontId="65" fillId="7" borderId="7" applyNumberFormat="0" applyAlignment="0" applyProtection="0"/>
    <xf numFmtId="0" fontId="18" fillId="0" borderId="0"/>
    <xf numFmtId="41" fontId="18" fillId="77" borderId="0"/>
    <xf numFmtId="0" fontId="18" fillId="0" borderId="0"/>
    <xf numFmtId="0" fontId="18" fillId="0" borderId="0"/>
    <xf numFmtId="41" fontId="18" fillId="77"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41" fontId="18" fillId="77"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1" fontId="18" fillId="77"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41" fontId="18" fillId="77" borderId="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1" fontId="18" fillId="77" borderId="0"/>
    <xf numFmtId="0" fontId="18" fillId="0" borderId="0"/>
    <xf numFmtId="1" fontId="66" fillId="0" borderId="12">
      <alignment vertical="top"/>
    </xf>
    <xf numFmtId="180" fontId="57" fillId="0" borderId="0" applyBorder="0">
      <alignment horizontal="right"/>
    </xf>
    <xf numFmtId="180" fontId="57" fillId="0" borderId="17" applyAlignment="0">
      <alignment horizontal="right"/>
    </xf>
    <xf numFmtId="181" fontId="67" fillId="0" borderId="0"/>
    <xf numFmtId="181" fontId="67" fillId="0" borderId="0"/>
    <xf numFmtId="181" fontId="67" fillId="0" borderId="0"/>
    <xf numFmtId="181" fontId="67" fillId="0" borderId="0"/>
    <xf numFmtId="181" fontId="67" fillId="0" borderId="0"/>
    <xf numFmtId="181" fontId="67" fillId="0" borderId="0"/>
    <xf numFmtId="181" fontId="67" fillId="0" borderId="0"/>
    <xf numFmtId="181" fontId="67" fillId="0" borderId="0"/>
    <xf numFmtId="41" fontId="18" fillId="0" borderId="0" applyFont="0" applyFill="0" applyBorder="0" applyAlignment="0" applyProtection="0"/>
    <xf numFmtId="41" fontId="18" fillId="0" borderId="0" applyFont="0" applyFill="0" applyBorder="0" applyAlignment="0" applyProtection="0"/>
    <xf numFmtId="41" fontId="68" fillId="0" borderId="0" applyFont="0" applyFill="0" applyBorder="0" applyAlignment="0" applyProtection="0"/>
    <xf numFmtId="41" fontId="18" fillId="0" borderId="0" applyFont="0" applyFill="0" applyBorder="0" applyAlignment="0" applyProtection="0"/>
    <xf numFmtId="4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4" fontId="69"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 fontId="69" fillId="0" borderId="0" applyFont="0" applyFill="0" applyBorder="0" applyAlignment="0" applyProtection="0"/>
    <xf numFmtId="0" fontId="18" fillId="0" borderId="0"/>
    <xf numFmtId="0" fontId="38" fillId="0" borderId="0"/>
    <xf numFmtId="0" fontId="3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38" fillId="0" borderId="0" applyFont="0" applyFill="0" applyBorder="0" applyAlignment="0" applyProtection="0"/>
    <xf numFmtId="0" fontId="38" fillId="0" borderId="0"/>
    <xf numFmtId="43" fontId="18" fillId="0" borderId="0" applyFont="0" applyFill="0" applyBorder="0" applyAlignment="0" applyProtection="0"/>
    <xf numFmtId="0" fontId="18" fillId="0" borderId="0"/>
    <xf numFmtId="0" fontId="18" fillId="0" borderId="0"/>
    <xf numFmtId="43" fontId="38" fillId="0" borderId="0" applyFont="0" applyFill="0" applyBorder="0" applyAlignment="0" applyProtection="0"/>
    <xf numFmtId="0" fontId="18" fillId="0" borderId="0"/>
    <xf numFmtId="0" fontId="38" fillId="0" borderId="0"/>
    <xf numFmtId="0" fontId="38" fillId="0" borderId="0"/>
    <xf numFmtId="43" fontId="18" fillId="0" borderId="0" applyFont="0" applyFill="0" applyBorder="0" applyAlignment="0" applyProtection="0"/>
    <xf numFmtId="0" fontId="18" fillId="0" borderId="0"/>
    <xf numFmtId="0" fontId="38" fillId="0" borderId="0"/>
    <xf numFmtId="43" fontId="70" fillId="0" borderId="0" applyFont="0" applyFill="0" applyBorder="0" applyAlignment="0" applyProtection="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0" fontId="18" fillId="0" borderId="0"/>
    <xf numFmtId="0" fontId="38" fillId="0" borderId="0"/>
    <xf numFmtId="0" fontId="18" fillId="0" borderId="0"/>
    <xf numFmtId="43" fontId="3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43" fontId="71" fillId="0" borderId="0" applyFont="0" applyFill="0" applyBorder="0" applyAlignment="0" applyProtection="0"/>
    <xf numFmtId="0" fontId="18" fillId="0" borderId="0"/>
    <xf numFmtId="0" fontId="18" fillId="0" borderId="0"/>
    <xf numFmtId="43" fontId="72" fillId="0" borderId="0" applyFont="0" applyFill="0" applyBorder="0" applyAlignment="0" applyProtection="0"/>
    <xf numFmtId="0" fontId="38" fillId="0" borderId="0"/>
    <xf numFmtId="43" fontId="72" fillId="0" borderId="0" applyFont="0" applyFill="0" applyBorder="0" applyAlignment="0" applyProtection="0"/>
    <xf numFmtId="0" fontId="18" fillId="0" borderId="0"/>
    <xf numFmtId="0" fontId="18" fillId="0" borderId="0"/>
    <xf numFmtId="0" fontId="18" fillId="0" borderId="0"/>
    <xf numFmtId="43" fontId="72" fillId="0" borderId="0" applyFont="0" applyFill="0" applyBorder="0" applyAlignment="0" applyProtection="0"/>
    <xf numFmtId="0" fontId="38" fillId="0" borderId="0"/>
    <xf numFmtId="0" fontId="3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43" fontId="71" fillId="0" borderId="0" applyFont="0" applyFill="0" applyBorder="0" applyAlignment="0" applyProtection="0"/>
    <xf numFmtId="43" fontId="73"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0" fontId="38" fillId="0" borderId="0"/>
    <xf numFmtId="0" fontId="18" fillId="0" borderId="0"/>
    <xf numFmtId="43" fontId="1" fillId="0" borderId="0" applyFont="0" applyFill="0" applyBorder="0" applyAlignment="0" applyProtection="0"/>
    <xf numFmtId="0" fontId="18" fillId="0" borderId="0"/>
    <xf numFmtId="0" fontId="38" fillId="0" borderId="0"/>
    <xf numFmtId="0" fontId="18" fillId="0" borderId="0"/>
    <xf numFmtId="0" fontId="18" fillId="0" borderId="0"/>
    <xf numFmtId="0" fontId="38" fillId="0" borderId="0"/>
    <xf numFmtId="0" fontId="18" fillId="0" borderId="0"/>
    <xf numFmtId="43" fontId="1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182" fontId="18"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18" fillId="0" borderId="0"/>
    <xf numFmtId="182" fontId="18" fillId="0" borderId="0" applyFont="0" applyFill="0" applyBorder="0" applyAlignment="0" applyProtection="0"/>
    <xf numFmtId="0" fontId="18" fillId="0" borderId="0"/>
    <xf numFmtId="0" fontId="38" fillId="0" borderId="0"/>
    <xf numFmtId="0" fontId="3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182"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43" fontId="18" fillId="0" borderId="0" applyFont="0" applyFill="0" applyBorder="0" applyAlignment="0" applyProtection="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0" fontId="18" fillId="0" borderId="0"/>
    <xf numFmtId="0" fontId="38" fillId="0" borderId="0"/>
    <xf numFmtId="43" fontId="18" fillId="0" borderId="0" applyFont="0" applyFill="0" applyBorder="0" applyAlignment="0" applyProtection="0"/>
    <xf numFmtId="0" fontId="18" fillId="0" borderId="0"/>
    <xf numFmtId="0" fontId="18" fillId="0" borderId="0"/>
    <xf numFmtId="0" fontId="38" fillId="0" borderId="0"/>
    <xf numFmtId="0" fontId="38" fillId="0" borderId="0"/>
    <xf numFmtId="4" fontId="69" fillId="0" borderId="0" applyFont="0" applyFill="0" applyBorder="0" applyAlignment="0" applyProtection="0"/>
    <xf numFmtId="0" fontId="18" fillId="0" borderId="0"/>
    <xf numFmtId="0" fontId="38" fillId="0" borderId="0"/>
    <xf numFmtId="0" fontId="18" fillId="0" borderId="0"/>
    <xf numFmtId="0" fontId="38" fillId="0" borderId="0"/>
    <xf numFmtId="0" fontId="18" fillId="0" borderId="0"/>
    <xf numFmtId="0" fontId="38" fillId="0" borderId="0"/>
    <xf numFmtId="165" fontId="18" fillId="0" borderId="0" applyFont="0" applyFill="0" applyBorder="0" applyAlignment="0" applyProtection="0"/>
    <xf numFmtId="0" fontId="18" fillId="0" borderId="0"/>
    <xf numFmtId="165" fontId="18" fillId="0" borderId="0" applyFont="0" applyFill="0" applyBorder="0" applyAlignment="0" applyProtection="0"/>
    <xf numFmtId="0" fontId="38" fillId="0" borderId="0"/>
    <xf numFmtId="0" fontId="18" fillId="0" borderId="0"/>
    <xf numFmtId="0" fontId="18" fillId="0" borderId="0"/>
    <xf numFmtId="165"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165" fontId="18" fillId="0" borderId="0" applyFont="0" applyFill="0" applyBorder="0" applyAlignment="0" applyProtection="0"/>
    <xf numFmtId="0" fontId="18" fillId="0" borderId="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165" fontId="18" fillId="0" borderId="0" applyFont="0" applyFill="0" applyBorder="0" applyAlignment="0" applyProtection="0"/>
    <xf numFmtId="0" fontId="18" fillId="0" borderId="0"/>
    <xf numFmtId="165" fontId="18" fillId="0" borderId="0" applyFont="0" applyFill="0" applyBorder="0" applyAlignment="0" applyProtection="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0" fontId="38" fillId="0" borderId="0"/>
    <xf numFmtId="165"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0" fontId="18" fillId="0" borderId="0"/>
    <xf numFmtId="0" fontId="38" fillId="0" borderId="0"/>
    <xf numFmtId="0" fontId="18" fillId="0" borderId="0"/>
    <xf numFmtId="43" fontId="18" fillId="0" borderId="0" applyFont="0" applyFill="0" applyBorder="0" applyAlignment="0" applyProtection="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43" fontId="18" fillId="0" borderId="0" applyFont="0" applyFill="0" applyBorder="0" applyAlignment="0" applyProtection="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43" fontId="18" fillId="0" borderId="0" applyFont="0" applyFill="0" applyBorder="0" applyAlignment="0" applyProtection="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43" fontId="18" fillId="0" borderId="0" applyFont="0" applyFill="0" applyBorder="0" applyAlignment="0" applyProtection="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4" fontId="69"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38" fillId="0" borderId="0"/>
    <xf numFmtId="0" fontId="18" fillId="0" borderId="0"/>
    <xf numFmtId="0" fontId="38" fillId="0" borderId="0"/>
    <xf numFmtId="0" fontId="1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18" fillId="0" borderId="0"/>
    <xf numFmtId="0" fontId="38" fillId="0" borderId="0"/>
    <xf numFmtId="0" fontId="18" fillId="0" borderId="0"/>
    <xf numFmtId="0" fontId="18" fillId="0" borderId="0"/>
    <xf numFmtId="0" fontId="38" fillId="0" borderId="0"/>
    <xf numFmtId="0" fontId="38" fillId="0" borderId="0"/>
    <xf numFmtId="43" fontId="1" fillId="0" borderId="0" applyFont="0" applyFill="0" applyBorder="0" applyAlignment="0" applyProtection="0"/>
    <xf numFmtId="0" fontId="38" fillId="0" borderId="0"/>
    <xf numFmtId="0"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38" fillId="0" borderId="0"/>
    <xf numFmtId="0" fontId="38" fillId="0" borderId="0"/>
    <xf numFmtId="0" fontId="18" fillId="0" borderId="0"/>
    <xf numFmtId="43" fontId="38"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38" fillId="0" borderId="0"/>
    <xf numFmtId="0" fontId="38" fillId="0" borderId="0"/>
    <xf numFmtId="0" fontId="18" fillId="0" borderId="0"/>
    <xf numFmtId="43" fontId="72" fillId="0" borderId="0" applyFont="0" applyFill="0" applyBorder="0" applyAlignment="0" applyProtection="0"/>
    <xf numFmtId="43" fontId="72" fillId="0" borderId="0" applyFont="0" applyFill="0" applyBorder="0" applyAlignment="0" applyProtection="0"/>
    <xf numFmtId="0" fontId="18" fillId="0" borderId="0"/>
    <xf numFmtId="0" fontId="18" fillId="0" borderId="0"/>
    <xf numFmtId="0" fontId="18" fillId="0" borderId="0"/>
    <xf numFmtId="0" fontId="38" fillId="0" borderId="0"/>
    <xf numFmtId="43" fontId="7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43" fontId="74"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43" fontId="74"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43" fontId="18" fillId="0" borderId="0" applyFont="0" applyFill="0" applyBorder="0" applyAlignment="0" applyProtection="0"/>
    <xf numFmtId="0" fontId="3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38" fillId="0" borderId="0"/>
    <xf numFmtId="0" fontId="38" fillId="0" borderId="0"/>
    <xf numFmtId="43" fontId="18" fillId="0" borderId="0" applyFont="0" applyFill="0" applyBorder="0" applyAlignment="0" applyProtection="0"/>
    <xf numFmtId="0" fontId="38" fillId="0" borderId="0"/>
    <xf numFmtId="0" fontId="18" fillId="0" borderId="0"/>
    <xf numFmtId="0" fontId="18" fillId="0" borderId="0"/>
    <xf numFmtId="0" fontId="18" fillId="0" borderId="0"/>
    <xf numFmtId="43" fontId="38" fillId="0" borderId="0" applyFont="0" applyFill="0" applyBorder="0" applyAlignment="0" applyProtection="0"/>
    <xf numFmtId="0" fontId="38" fillId="0" borderId="0"/>
    <xf numFmtId="43" fontId="18" fillId="0" borderId="0" applyFont="0" applyFill="0" applyBorder="0" applyAlignment="0" applyProtection="0"/>
    <xf numFmtId="43" fontId="3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0" fontId="18" fillId="0" borderId="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18" fillId="0" borderId="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0" fontId="18" fillId="0" borderId="0"/>
    <xf numFmtId="43" fontId="75" fillId="0" borderId="0" applyFont="0" applyFill="0" applyBorder="0" applyAlignment="0" applyProtection="0"/>
    <xf numFmtId="0" fontId="38" fillId="0" borderId="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38" fillId="0" borderId="0"/>
    <xf numFmtId="0" fontId="1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8" fillId="0" borderId="0"/>
    <xf numFmtId="0" fontId="38" fillId="0" borderId="0"/>
    <xf numFmtId="43" fontId="43" fillId="0" borderId="0" applyFont="0" applyFill="0" applyBorder="0" applyAlignment="0" applyProtection="0"/>
    <xf numFmtId="43" fontId="43" fillId="0" borderId="0" applyFont="0" applyFill="0" applyBorder="0" applyAlignment="0" applyProtection="0"/>
    <xf numFmtId="43" fontId="38" fillId="0" borderId="0" applyFont="0" applyFill="0" applyBorder="0" applyAlignment="0" applyProtection="0"/>
    <xf numFmtId="0" fontId="18" fillId="0" borderId="0"/>
    <xf numFmtId="0" fontId="38" fillId="0" borderId="0"/>
    <xf numFmtId="0" fontId="18" fillId="0" borderId="0"/>
    <xf numFmtId="0" fontId="38" fillId="0" borderId="0"/>
    <xf numFmtId="43" fontId="43" fillId="0" borderId="0" applyFont="0" applyFill="0" applyBorder="0" applyAlignment="0" applyProtection="0"/>
    <xf numFmtId="43" fontId="43"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38" fillId="0" borderId="0"/>
    <xf numFmtId="43" fontId="43" fillId="0" borderId="0" applyFont="0" applyFill="0" applyBorder="0" applyAlignment="0" applyProtection="0"/>
    <xf numFmtId="43" fontId="4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0" fontId="38" fillId="0" borderId="0"/>
    <xf numFmtId="0" fontId="18" fillId="0" borderId="0"/>
    <xf numFmtId="0" fontId="38" fillId="0" borderId="0"/>
    <xf numFmtId="43" fontId="43" fillId="0" borderId="0" applyFont="0" applyFill="0" applyBorder="0" applyAlignment="0" applyProtection="0"/>
    <xf numFmtId="43" fontId="43"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0" fontId="38" fillId="0" borderId="0"/>
    <xf numFmtId="0" fontId="38" fillId="0" borderId="0"/>
    <xf numFmtId="43" fontId="43" fillId="0" borderId="0" applyFont="0" applyFill="0" applyBorder="0" applyAlignment="0" applyProtection="0"/>
    <xf numFmtId="43" fontId="43"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0" fontId="18" fillId="0" borderId="0"/>
    <xf numFmtId="0" fontId="38" fillId="0" borderId="0"/>
    <xf numFmtId="0" fontId="38" fillId="0" borderId="0"/>
    <xf numFmtId="0" fontId="18" fillId="0" borderId="0"/>
    <xf numFmtId="43" fontId="38"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38" fillId="0" borderId="0"/>
    <xf numFmtId="43" fontId="3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3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43" fontId="4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0" fontId="38" fillId="0" borderId="0"/>
    <xf numFmtId="43" fontId="4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0" fontId="38" fillId="0" borderId="0"/>
    <xf numFmtId="43" fontId="18" fillId="0" borderId="0" applyFont="0" applyFill="0" applyBorder="0" applyAlignment="0" applyProtection="0"/>
    <xf numFmtId="43" fontId="38" fillId="0" borderId="0" applyFont="0" applyFill="0" applyBorder="0" applyAlignment="0" applyProtection="0"/>
    <xf numFmtId="43" fontId="6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 fontId="69"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 fontId="6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43" fontId="3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0" fontId="18" fillId="0" borderId="0"/>
    <xf numFmtId="43" fontId="18" fillId="0" borderId="0" applyFont="0" applyFill="0" applyBorder="0" applyAlignment="0" applyProtection="0"/>
    <xf numFmtId="0" fontId="38" fillId="0" borderId="0"/>
    <xf numFmtId="43" fontId="1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0" fontId="3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6"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3" fontId="18" fillId="0" borderId="0" applyFont="0" applyFill="0" applyBorder="0" applyAlignment="0" applyProtection="0"/>
    <xf numFmtId="0" fontId="38" fillId="0" borderId="0"/>
    <xf numFmtId="0" fontId="18" fillId="0" borderId="0"/>
    <xf numFmtId="0" fontId="1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38" fillId="0" borderId="0"/>
    <xf numFmtId="0" fontId="38" fillId="0" borderId="0"/>
    <xf numFmtId="43" fontId="18" fillId="0" borderId="0" applyFont="0" applyFill="0" applyBorder="0" applyAlignment="0" applyProtection="0"/>
    <xf numFmtId="0" fontId="38" fillId="0" borderId="0"/>
    <xf numFmtId="0" fontId="18" fillId="0" borderId="0"/>
    <xf numFmtId="0" fontId="3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38" fillId="0" borderId="0"/>
    <xf numFmtId="0" fontId="18" fillId="0" borderId="0"/>
    <xf numFmtId="0" fontId="18" fillId="0" borderId="0"/>
    <xf numFmtId="0" fontId="1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0" fontId="18" fillId="0" borderId="0"/>
    <xf numFmtId="43" fontId="38" fillId="0" borderId="0" applyFont="0" applyFill="0" applyBorder="0" applyAlignment="0" applyProtection="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0" fontId="18" fillId="0" borderId="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7" fillId="0" borderId="0" applyFont="0" applyFill="0" applyBorder="0" applyAlignment="0" applyProtection="0"/>
    <xf numFmtId="0" fontId="78" fillId="0" borderId="0"/>
    <xf numFmtId="0" fontId="7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78" fillId="0" borderId="0"/>
    <xf numFmtId="0" fontId="7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79" fillId="0" borderId="0"/>
    <xf numFmtId="0" fontId="18" fillId="0" borderId="0"/>
    <xf numFmtId="0" fontId="80" fillId="0" borderId="0"/>
    <xf numFmtId="0" fontId="38" fillId="0" borderId="0"/>
    <xf numFmtId="0" fontId="38" fillId="0" borderId="0"/>
    <xf numFmtId="0" fontId="18" fillId="0" borderId="0"/>
    <xf numFmtId="0" fontId="80" fillId="0" borderId="0"/>
    <xf numFmtId="0" fontId="18" fillId="0" borderId="0"/>
    <xf numFmtId="0" fontId="38" fillId="0" borderId="0"/>
    <xf numFmtId="0" fontId="38" fillId="0" borderId="0"/>
    <xf numFmtId="0" fontId="18" fillId="0" borderId="0"/>
    <xf numFmtId="0" fontId="38" fillId="0" borderId="0"/>
    <xf numFmtId="0" fontId="80" fillId="0" borderId="0"/>
    <xf numFmtId="0" fontId="18" fillId="0" borderId="0"/>
    <xf numFmtId="0" fontId="80" fillId="0" borderId="0"/>
    <xf numFmtId="0" fontId="18" fillId="0" borderId="0"/>
    <xf numFmtId="3" fontId="77" fillId="0" borderId="0" applyFont="0" applyFill="0" applyBorder="0" applyAlignment="0" applyProtection="0"/>
    <xf numFmtId="0" fontId="38" fillId="0" borderId="0"/>
    <xf numFmtId="0" fontId="38" fillId="0" borderId="0"/>
    <xf numFmtId="0" fontId="18" fillId="0" borderId="0"/>
    <xf numFmtId="3" fontId="77" fillId="0" borderId="0" applyFont="0" applyFill="0" applyBorder="0" applyAlignment="0" applyProtection="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3" fontId="81" fillId="0" borderId="0" applyFont="0" applyFill="0" applyBorder="0" applyAlignment="0" applyProtection="0"/>
    <xf numFmtId="3" fontId="81"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3" fontId="77" fillId="0" borderId="0" applyFont="0" applyFill="0" applyBorder="0" applyAlignment="0" applyProtection="0"/>
    <xf numFmtId="0" fontId="38" fillId="0" borderId="0"/>
    <xf numFmtId="3" fontId="77" fillId="0" borderId="0" applyFont="0" applyFill="0" applyBorder="0" applyAlignment="0" applyProtection="0"/>
    <xf numFmtId="0" fontId="38" fillId="0" borderId="0"/>
    <xf numFmtId="3" fontId="77" fillId="0" borderId="0" applyFont="0" applyFill="0" applyBorder="0" applyAlignment="0" applyProtection="0"/>
    <xf numFmtId="0" fontId="38" fillId="0" borderId="0"/>
    <xf numFmtId="3" fontId="77" fillId="0" borderId="0" applyFont="0" applyFill="0" applyBorder="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3" fontId="81" fillId="0" borderId="0" applyFont="0" applyFill="0" applyBorder="0" applyAlignment="0" applyProtection="0"/>
    <xf numFmtId="3" fontId="81"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3" fontId="77"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3" fontId="77"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0" fontId="18" fillId="0" borderId="0"/>
    <xf numFmtId="0" fontId="18" fillId="0" borderId="0"/>
    <xf numFmtId="3" fontId="77" fillId="0" borderId="0" applyFont="0" applyFill="0" applyBorder="0" applyAlignment="0" applyProtection="0"/>
    <xf numFmtId="0" fontId="18" fillId="0" borderId="0"/>
    <xf numFmtId="0" fontId="18" fillId="0" borderId="0"/>
    <xf numFmtId="0" fontId="18" fillId="0" borderId="0"/>
    <xf numFmtId="3" fontId="77" fillId="0" borderId="0" applyFont="0" applyFill="0" applyBorder="0" applyAlignment="0" applyProtection="0"/>
    <xf numFmtId="0" fontId="18" fillId="0" borderId="0"/>
    <xf numFmtId="0" fontId="18" fillId="0" borderId="0"/>
    <xf numFmtId="0" fontId="18" fillId="0" borderId="0"/>
    <xf numFmtId="0" fontId="18" fillId="0" borderId="0"/>
    <xf numFmtId="3" fontId="77" fillId="0" borderId="0" applyFont="0" applyFill="0" applyBorder="0" applyAlignment="0" applyProtection="0"/>
    <xf numFmtId="0" fontId="38" fillId="0" borderId="0"/>
    <xf numFmtId="0" fontId="38" fillId="0" borderId="0"/>
    <xf numFmtId="0" fontId="18" fillId="0" borderId="0"/>
    <xf numFmtId="3" fontId="77" fillId="0" borderId="0" applyFont="0" applyFill="0" applyBorder="0" applyAlignment="0" applyProtection="0"/>
    <xf numFmtId="0" fontId="38" fillId="0" borderId="0"/>
    <xf numFmtId="0" fontId="38" fillId="0" borderId="0"/>
    <xf numFmtId="0" fontId="18" fillId="0" borderId="0"/>
    <xf numFmtId="3" fontId="77" fillId="0" borderId="0" applyFont="0" applyFill="0" applyBorder="0" applyAlignment="0" applyProtection="0"/>
    <xf numFmtId="0" fontId="38" fillId="0" borderId="0"/>
    <xf numFmtId="0" fontId="38" fillId="0" borderId="0"/>
    <xf numFmtId="0" fontId="18" fillId="0" borderId="0"/>
    <xf numFmtId="3" fontId="77" fillId="0" borderId="0" applyFont="0" applyFill="0" applyBorder="0" applyAlignment="0" applyProtection="0"/>
    <xf numFmtId="0" fontId="38" fillId="0" borderId="0"/>
    <xf numFmtId="0" fontId="38" fillId="0" borderId="0"/>
    <xf numFmtId="184" fontId="82" fillId="0" borderId="0">
      <protection locked="0"/>
    </xf>
    <xf numFmtId="0" fontId="79" fillId="0" borderId="0"/>
    <xf numFmtId="0" fontId="18" fillId="0" borderId="0"/>
    <xf numFmtId="0" fontId="80" fillId="0" borderId="0"/>
    <xf numFmtId="0" fontId="38" fillId="0" borderId="0"/>
    <xf numFmtId="0" fontId="38" fillId="0" borderId="0"/>
    <xf numFmtId="0" fontId="18" fillId="0" borderId="0"/>
    <xf numFmtId="0" fontId="80" fillId="0" borderId="0"/>
    <xf numFmtId="0" fontId="18" fillId="0" borderId="0"/>
    <xf numFmtId="0" fontId="38" fillId="0" borderId="0"/>
    <xf numFmtId="0" fontId="38" fillId="0" borderId="0"/>
    <xf numFmtId="0" fontId="18" fillId="0" borderId="0"/>
    <xf numFmtId="0" fontId="38" fillId="0" borderId="0"/>
    <xf numFmtId="0" fontId="80" fillId="0" borderId="0"/>
    <xf numFmtId="0" fontId="18" fillId="0" borderId="0"/>
    <xf numFmtId="0" fontId="80" fillId="0" borderId="0"/>
    <xf numFmtId="0" fontId="83" fillId="0" borderId="0"/>
    <xf numFmtId="0" fontId="84" fillId="0" borderId="0" applyNumberFormat="0" applyAlignment="0">
      <alignment horizontal="left"/>
    </xf>
    <xf numFmtId="0" fontId="18" fillId="0" borderId="0"/>
    <xf numFmtId="0" fontId="18" fillId="0" borderId="0"/>
    <xf numFmtId="0" fontId="84" fillId="0" borderId="0" applyNumberFormat="0" applyAlignment="0">
      <alignment horizontal="left"/>
    </xf>
    <xf numFmtId="0" fontId="18" fillId="0" borderId="0"/>
    <xf numFmtId="0" fontId="18" fillId="0" borderId="0"/>
    <xf numFmtId="0" fontId="18" fillId="0" borderId="0"/>
    <xf numFmtId="0" fontId="84" fillId="0" borderId="0" applyNumberFormat="0" applyAlignment="0">
      <alignment horizontal="left"/>
    </xf>
    <xf numFmtId="0" fontId="18" fillId="0" borderId="0"/>
    <xf numFmtId="0" fontId="18" fillId="0" borderId="0"/>
    <xf numFmtId="0" fontId="18" fillId="0" borderId="0"/>
    <xf numFmtId="0" fontId="18" fillId="0" borderId="0"/>
    <xf numFmtId="0" fontId="84" fillId="0" borderId="0" applyNumberFormat="0" applyAlignment="0">
      <alignment horizontal="left"/>
    </xf>
    <xf numFmtId="0" fontId="18" fillId="0" borderId="0"/>
    <xf numFmtId="0" fontId="38" fillId="0" borderId="0"/>
    <xf numFmtId="0" fontId="84" fillId="0" borderId="0" applyNumberFormat="0" applyAlignment="0">
      <alignment horizontal="left"/>
    </xf>
    <xf numFmtId="0" fontId="18" fillId="0" borderId="0"/>
    <xf numFmtId="0" fontId="85" fillId="0" borderId="0" applyNumberFormat="0" applyAlignment="0"/>
    <xf numFmtId="0" fontId="18" fillId="0" borderId="0"/>
    <xf numFmtId="0" fontId="18" fillId="0" borderId="0"/>
    <xf numFmtId="0" fontId="85" fillId="0" borderId="0" applyNumberFormat="0" applyAlignment="0"/>
    <xf numFmtId="0" fontId="18" fillId="0" borderId="0"/>
    <xf numFmtId="0" fontId="18" fillId="0" borderId="0"/>
    <xf numFmtId="0" fontId="18" fillId="0" borderId="0"/>
    <xf numFmtId="0" fontId="85" fillId="0" borderId="0" applyNumberFormat="0" applyAlignment="0"/>
    <xf numFmtId="0" fontId="18" fillId="0" borderId="0"/>
    <xf numFmtId="0" fontId="18" fillId="0" borderId="0"/>
    <xf numFmtId="0" fontId="18" fillId="0" borderId="0"/>
    <xf numFmtId="0" fontId="18" fillId="0" borderId="0"/>
    <xf numFmtId="0" fontId="85" fillId="0" borderId="0" applyNumberFormat="0" applyAlignment="0"/>
    <xf numFmtId="0" fontId="18" fillId="0" borderId="0"/>
    <xf numFmtId="0" fontId="38" fillId="0" borderId="0"/>
    <xf numFmtId="0" fontId="85" fillId="0" borderId="0" applyNumberFormat="0" applyAlignment="0"/>
    <xf numFmtId="0" fontId="18" fillId="0" borderId="0"/>
    <xf numFmtId="185" fontId="86" fillId="0" borderId="0"/>
    <xf numFmtId="0" fontId="78" fillId="0" borderId="0"/>
    <xf numFmtId="0" fontId="7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79" fillId="0" borderId="0"/>
    <xf numFmtId="0" fontId="18" fillId="0" borderId="0"/>
    <xf numFmtId="0" fontId="80" fillId="0" borderId="0"/>
    <xf numFmtId="0" fontId="38" fillId="0" borderId="0"/>
    <xf numFmtId="0" fontId="38" fillId="0" borderId="0"/>
    <xf numFmtId="0" fontId="18" fillId="0" borderId="0"/>
    <xf numFmtId="0" fontId="80" fillId="0" borderId="0"/>
    <xf numFmtId="0" fontId="18" fillId="0" borderId="0"/>
    <xf numFmtId="0" fontId="38" fillId="0" borderId="0"/>
    <xf numFmtId="0" fontId="38" fillId="0" borderId="0"/>
    <xf numFmtId="0" fontId="18" fillId="0" borderId="0"/>
    <xf numFmtId="0" fontId="38" fillId="0" borderId="0"/>
    <xf numFmtId="0" fontId="80" fillId="0" borderId="0"/>
    <xf numFmtId="0" fontId="18" fillId="0" borderId="0"/>
    <xf numFmtId="0" fontId="80" fillId="0" borderId="0"/>
    <xf numFmtId="0" fontId="78" fillId="0" borderId="0"/>
    <xf numFmtId="0" fontId="7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79" fillId="0" borderId="0"/>
    <xf numFmtId="0" fontId="18" fillId="0" borderId="0"/>
    <xf numFmtId="0" fontId="80" fillId="0" borderId="0"/>
    <xf numFmtId="0" fontId="38" fillId="0" borderId="0"/>
    <xf numFmtId="0" fontId="38" fillId="0" borderId="0"/>
    <xf numFmtId="0" fontId="18" fillId="0" borderId="0"/>
    <xf numFmtId="0" fontId="80" fillId="0" borderId="0"/>
    <xf numFmtId="0" fontId="18" fillId="0" borderId="0"/>
    <xf numFmtId="0" fontId="38" fillId="0" borderId="0"/>
    <xf numFmtId="0" fontId="38" fillId="0" borderId="0"/>
    <xf numFmtId="0" fontId="18" fillId="0" borderId="0"/>
    <xf numFmtId="0" fontId="38" fillId="0" borderId="0"/>
    <xf numFmtId="0" fontId="80" fillId="0" borderId="0"/>
    <xf numFmtId="0" fontId="18" fillId="0" borderId="0"/>
    <xf numFmtId="0" fontId="80" fillId="0" borderId="0"/>
    <xf numFmtId="42" fontId="18" fillId="0" borderId="0" applyFont="0" applyFill="0" applyBorder="0" applyAlignment="0" applyProtection="0"/>
    <xf numFmtId="8" fontId="69"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0" fontId="38" fillId="0" borderId="0"/>
    <xf numFmtId="0" fontId="38" fillId="0" borderId="0"/>
    <xf numFmtId="0" fontId="18" fillId="0" borderId="0"/>
    <xf numFmtId="0" fontId="18" fillId="0" borderId="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0" fontId="38" fillId="0" borderId="0"/>
    <xf numFmtId="0" fontId="38" fillId="0" borderId="0"/>
    <xf numFmtId="44" fontId="18" fillId="0" borderId="0" applyFont="0" applyFill="0" applyBorder="0" applyAlignment="0" applyProtection="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0" fontId="18" fillId="0" borderId="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4" fontId="38" fillId="0" borderId="0" applyFont="0" applyFill="0" applyBorder="0" applyAlignment="0" applyProtection="0"/>
    <xf numFmtId="0" fontId="38" fillId="0" borderId="0"/>
    <xf numFmtId="0" fontId="18" fillId="0" borderId="0"/>
    <xf numFmtId="44" fontId="3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44" fontId="87"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38" fillId="0" borderId="0"/>
    <xf numFmtId="44" fontId="18" fillId="0" borderId="0" applyFont="0" applyFill="0" applyBorder="0" applyAlignment="0" applyProtection="0"/>
    <xf numFmtId="0" fontId="18" fillId="0" borderId="0"/>
    <xf numFmtId="0" fontId="38" fillId="0" borderId="0"/>
    <xf numFmtId="0" fontId="18" fillId="0" borderId="0"/>
    <xf numFmtId="0" fontId="38" fillId="0" borderId="0"/>
    <xf numFmtId="44" fontId="87" fillId="0" borderId="0" applyFont="0" applyFill="0" applyBorder="0" applyAlignment="0" applyProtection="0"/>
    <xf numFmtId="0" fontId="18" fillId="0" borderId="0"/>
    <xf numFmtId="0" fontId="38" fillId="0" borderId="0"/>
    <xf numFmtId="0" fontId="38" fillId="0" borderId="0"/>
    <xf numFmtId="0" fontId="18" fillId="0" borderId="0"/>
    <xf numFmtId="44" fontId="3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44" fontId="87" fillId="0" borderId="0" applyFont="0" applyFill="0" applyBorder="0" applyAlignment="0" applyProtection="0"/>
    <xf numFmtId="44" fontId="73"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44" fontId="18" fillId="0" borderId="0" applyFont="0" applyFill="0" applyBorder="0" applyAlignment="0" applyProtection="0"/>
    <xf numFmtId="0" fontId="38" fillId="0" borderId="0"/>
    <xf numFmtId="0" fontId="18" fillId="0" borderId="0"/>
    <xf numFmtId="0" fontId="38" fillId="0" borderId="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0"/>
    <xf numFmtId="0" fontId="18" fillId="0" borderId="0"/>
    <xf numFmtId="44" fontId="38" fillId="0" borderId="0" applyFont="0" applyFill="0" applyBorder="0" applyAlignment="0" applyProtection="0"/>
    <xf numFmtId="0" fontId="18" fillId="0" borderId="0"/>
    <xf numFmtId="44" fontId="88" fillId="0" borderId="0" applyFont="0" applyFill="0" applyBorder="0" applyAlignment="0" applyProtection="0"/>
    <xf numFmtId="0" fontId="38" fillId="0" borderId="0"/>
    <xf numFmtId="0" fontId="18" fillId="0" borderId="0"/>
    <xf numFmtId="44" fontId="88" fillId="0" borderId="0" applyFont="0" applyFill="0" applyBorder="0" applyAlignment="0" applyProtection="0"/>
    <xf numFmtId="0" fontId="38" fillId="0" borderId="0"/>
    <xf numFmtId="0" fontId="38" fillId="0" borderId="0"/>
    <xf numFmtId="0" fontId="18" fillId="0" borderId="0"/>
    <xf numFmtId="44" fontId="38" fillId="0" borderId="0" applyFont="0" applyFill="0" applyBorder="0" applyAlignment="0" applyProtection="0"/>
    <xf numFmtId="0" fontId="18" fillId="0" borderId="0"/>
    <xf numFmtId="44" fontId="88" fillId="0" borderId="0" applyFont="0" applyFill="0" applyBorder="0" applyAlignment="0" applyProtection="0"/>
    <xf numFmtId="44" fontId="88" fillId="0" borderId="0" applyFont="0" applyFill="0" applyBorder="0" applyAlignment="0" applyProtection="0"/>
    <xf numFmtId="0" fontId="18" fillId="0" borderId="0"/>
    <xf numFmtId="44" fontId="18" fillId="0" borderId="0" applyFont="0" applyFill="0" applyBorder="0" applyAlignment="0" applyProtection="0"/>
    <xf numFmtId="44" fontId="38" fillId="0" borderId="0" applyFont="0" applyFill="0" applyBorder="0" applyAlignment="0" applyProtection="0"/>
    <xf numFmtId="0" fontId="38" fillId="0" borderId="0"/>
    <xf numFmtId="0" fontId="18" fillId="0" borderId="0"/>
    <xf numFmtId="0" fontId="38" fillId="0" borderId="0"/>
    <xf numFmtId="0" fontId="38" fillId="0" borderId="0"/>
    <xf numFmtId="8" fontId="78" fillId="0" borderId="0" applyFont="0" applyFill="0" applyBorder="0" applyAlignment="0" applyProtection="0"/>
    <xf numFmtId="0" fontId="38" fillId="0" borderId="0"/>
    <xf numFmtId="44" fontId="38" fillId="0" borderId="0" applyFont="0" applyFill="0" applyBorder="0" applyAlignment="0" applyProtection="0"/>
    <xf numFmtId="8" fontId="69" fillId="0" borderId="0" applyFont="0" applyFill="0" applyBorder="0" applyAlignment="0" applyProtection="0"/>
    <xf numFmtId="44" fontId="72" fillId="0" borderId="0" applyFont="0" applyFill="0" applyBorder="0" applyAlignment="0" applyProtection="0"/>
    <xf numFmtId="0" fontId="38" fillId="0" borderId="0"/>
    <xf numFmtId="0" fontId="38" fillId="0" borderId="0"/>
    <xf numFmtId="0"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44" fontId="72"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44" fontId="72" fillId="0" borderId="0" applyFont="0" applyFill="0" applyBorder="0" applyAlignment="0" applyProtection="0"/>
    <xf numFmtId="0" fontId="18" fillId="0" borderId="0"/>
    <xf numFmtId="44" fontId="38" fillId="0" borderId="0" applyFont="0" applyFill="0" applyBorder="0" applyAlignment="0" applyProtection="0"/>
    <xf numFmtId="0" fontId="38" fillId="0" borderId="0"/>
    <xf numFmtId="0" fontId="38" fillId="0" borderId="0"/>
    <xf numFmtId="0" fontId="18" fillId="0" borderId="0"/>
    <xf numFmtId="44" fontId="7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38" fillId="0" borderId="0"/>
    <xf numFmtId="0" fontId="38" fillId="0" borderId="0"/>
    <xf numFmtId="0" fontId="18" fillId="0" borderId="0"/>
    <xf numFmtId="0" fontId="38" fillId="0" borderId="0"/>
    <xf numFmtId="44" fontId="18" fillId="0" borderId="0" applyFont="0" applyFill="0" applyBorder="0" applyAlignment="0" applyProtection="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44"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0" fontId="18" fillId="0" borderId="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0" fontId="38" fillId="0" borderId="0"/>
    <xf numFmtId="0" fontId="18" fillId="0" borderId="0"/>
    <xf numFmtId="0" fontId="18" fillId="0" borderId="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0" fontId="18" fillId="0" borderId="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44" fontId="43" fillId="0" borderId="0" applyFont="0" applyFill="0" applyBorder="0" applyAlignment="0" applyProtection="0"/>
    <xf numFmtId="44" fontId="18" fillId="0" borderId="0" applyFont="0" applyFill="0" applyBorder="0" applyAlignment="0" applyProtection="0"/>
    <xf numFmtId="0" fontId="38" fillId="0" borderId="0"/>
    <xf numFmtId="44" fontId="43" fillId="0" borderId="0" applyFont="0" applyFill="0" applyBorder="0" applyAlignment="0" applyProtection="0"/>
    <xf numFmtId="44" fontId="43" fillId="0" borderId="0" applyFont="0" applyFill="0" applyBorder="0" applyAlignment="0" applyProtection="0"/>
    <xf numFmtId="0" fontId="18" fillId="0" borderId="0"/>
    <xf numFmtId="44" fontId="43" fillId="0" borderId="0" applyFont="0" applyFill="0" applyBorder="0" applyAlignment="0" applyProtection="0"/>
    <xf numFmtId="44" fontId="43" fillId="0" borderId="0" applyFont="0" applyFill="0" applyBorder="0" applyAlignment="0" applyProtection="0"/>
    <xf numFmtId="44" fontId="18" fillId="0" borderId="0" applyFont="0" applyFill="0" applyBorder="0" applyAlignment="0" applyProtection="0"/>
    <xf numFmtId="0" fontId="38" fillId="0" borderId="0"/>
    <xf numFmtId="44" fontId="43"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9"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44"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0" fontId="18" fillId="0" borderId="0"/>
    <xf numFmtId="44" fontId="18" fillId="0" borderId="0" applyFont="0" applyFill="0" applyBorder="0" applyAlignment="0" applyProtection="0"/>
    <xf numFmtId="0" fontId="3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8"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38" fillId="0" borderId="0"/>
    <xf numFmtId="0" fontId="18" fillId="0" borderId="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18" fillId="0" borderId="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44" fontId="18" fillId="0" borderId="0" applyFont="0" applyFill="0" applyBorder="0" applyAlignment="0" applyProtection="0"/>
    <xf numFmtId="0" fontId="38" fillId="0" borderId="0"/>
    <xf numFmtId="44" fontId="43" fillId="0" borderId="0" applyFont="0" applyFill="0" applyBorder="0" applyAlignment="0" applyProtection="0"/>
    <xf numFmtId="0" fontId="38" fillId="0" borderId="0"/>
    <xf numFmtId="44" fontId="43" fillId="0" borderId="0" applyFont="0" applyFill="0" applyBorder="0" applyAlignment="0" applyProtection="0"/>
    <xf numFmtId="0" fontId="18" fillId="0" borderId="0"/>
    <xf numFmtId="44" fontId="76" fillId="0" borderId="0" applyFont="0" applyFill="0" applyBorder="0" applyAlignment="0" applyProtection="0"/>
    <xf numFmtId="44" fontId="1" fillId="0" borderId="0" applyFont="0" applyFill="0" applyBorder="0" applyAlignment="0" applyProtection="0"/>
    <xf numFmtId="8" fontId="69"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44"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0" fontId="18" fillId="0" borderId="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0" fontId="18" fillId="0" borderId="0"/>
    <xf numFmtId="0" fontId="18" fillId="0" borderId="0"/>
    <xf numFmtId="0" fontId="18" fillId="0" borderId="0"/>
    <xf numFmtId="186" fontId="18" fillId="0" borderId="0" applyFont="0" applyFill="0" applyBorder="0" applyAlignment="0" applyProtection="0"/>
    <xf numFmtId="186" fontId="18" fillId="0" borderId="0" applyFont="0" applyFill="0" applyBorder="0" applyAlignment="0" applyProtection="0"/>
    <xf numFmtId="0" fontId="18" fillId="0" borderId="0"/>
    <xf numFmtId="0" fontId="18" fillId="0" borderId="0"/>
    <xf numFmtId="186" fontId="18" fillId="0" borderId="0" applyFont="0" applyFill="0" applyBorder="0" applyAlignment="0" applyProtection="0"/>
    <xf numFmtId="186" fontId="18" fillId="0" borderId="0" applyFont="0" applyFill="0" applyBorder="0" applyAlignment="0" applyProtection="0"/>
    <xf numFmtId="0" fontId="18" fillId="0" borderId="0"/>
    <xf numFmtId="0" fontId="18" fillId="0" borderId="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38" fillId="0" borderId="0"/>
    <xf numFmtId="44" fontId="18" fillId="0" borderId="0" applyFont="0" applyFill="0" applyBorder="0" applyAlignment="0" applyProtection="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44"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0" fontId="18" fillId="0" borderId="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44"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0" fontId="18" fillId="0" borderId="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44" fontId="18"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44" fontId="18" fillId="0" borderId="0" applyFont="0" applyFill="0" applyBorder="0" applyAlignment="0" applyProtection="0"/>
    <xf numFmtId="0" fontId="38" fillId="0" borderId="0"/>
    <xf numFmtId="0" fontId="18" fillId="0" borderId="0"/>
    <xf numFmtId="0" fontId="18" fillId="0" borderId="0"/>
    <xf numFmtId="44"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44" fontId="38" fillId="0" borderId="0" applyFont="0" applyFill="0" applyBorder="0" applyAlignment="0" applyProtection="0"/>
    <xf numFmtId="0" fontId="18" fillId="0" borderId="0"/>
    <xf numFmtId="44" fontId="38" fillId="0" borderId="0" applyFont="0" applyFill="0" applyBorder="0" applyAlignment="0" applyProtection="0"/>
    <xf numFmtId="0" fontId="18" fillId="0" borderId="0"/>
    <xf numFmtId="44" fontId="38" fillId="0" borderId="0" applyFont="0" applyFill="0" applyBorder="0" applyAlignment="0" applyProtection="0"/>
    <xf numFmtId="44" fontId="38" fillId="0" borderId="0" applyFont="0" applyFill="0" applyBorder="0" applyAlignment="0" applyProtection="0"/>
    <xf numFmtId="0" fontId="18" fillId="0" borderId="0"/>
    <xf numFmtId="0" fontId="18" fillId="0" borderId="0"/>
    <xf numFmtId="0" fontId="18" fillId="0" borderId="0"/>
    <xf numFmtId="44" fontId="38" fillId="0" borderId="0" applyFont="0" applyFill="0" applyBorder="0" applyAlignment="0" applyProtection="0"/>
    <xf numFmtId="44" fontId="38" fillId="0" borderId="0" applyFont="0" applyFill="0" applyBorder="0" applyAlignment="0" applyProtection="0"/>
    <xf numFmtId="0" fontId="18" fillId="0" borderId="0"/>
    <xf numFmtId="44" fontId="38" fillId="0" borderId="0" applyFont="0" applyFill="0" applyBorder="0" applyAlignment="0" applyProtection="0"/>
    <xf numFmtId="0" fontId="18" fillId="0" borderId="0"/>
    <xf numFmtId="44" fontId="38" fillId="0" borderId="0" applyFont="0" applyFill="0" applyBorder="0" applyAlignment="0" applyProtection="0"/>
    <xf numFmtId="0" fontId="18" fillId="0" borderId="0"/>
    <xf numFmtId="44" fontId="3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44" fontId="38" fillId="0" borderId="0" applyFont="0" applyFill="0" applyBorder="0" applyAlignment="0" applyProtection="0"/>
    <xf numFmtId="44" fontId="3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3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0" fontId="38" fillId="0" borderId="0"/>
    <xf numFmtId="0" fontId="18" fillId="0" borderId="0"/>
    <xf numFmtId="0" fontId="18" fillId="0" borderId="0"/>
    <xf numFmtId="0" fontId="18" fillId="0" borderId="0"/>
    <xf numFmtId="44" fontId="38" fillId="0" borderId="0" applyFont="0" applyFill="0" applyBorder="0" applyAlignment="0" applyProtection="0"/>
    <xf numFmtId="0" fontId="18" fillId="0" borderId="0"/>
    <xf numFmtId="44" fontId="38" fillId="0" borderId="0" applyFont="0" applyFill="0" applyBorder="0" applyAlignment="0" applyProtection="0"/>
    <xf numFmtId="0" fontId="18" fillId="0" borderId="0"/>
    <xf numFmtId="44" fontId="38" fillId="0" borderId="0" applyFont="0" applyFill="0" applyBorder="0" applyAlignment="0" applyProtection="0"/>
    <xf numFmtId="44" fontId="38" fillId="0" borderId="0" applyFont="0" applyFill="0" applyBorder="0" applyAlignment="0" applyProtection="0"/>
    <xf numFmtId="0" fontId="18" fillId="0" borderId="0"/>
    <xf numFmtId="0" fontId="18" fillId="0" borderId="0"/>
    <xf numFmtId="0" fontId="18" fillId="0" borderId="0"/>
    <xf numFmtId="44" fontId="38" fillId="0" borderId="0" applyFont="0" applyFill="0" applyBorder="0" applyAlignment="0" applyProtection="0"/>
    <xf numFmtId="44" fontId="38" fillId="0" borderId="0" applyFont="0" applyFill="0" applyBorder="0" applyAlignment="0" applyProtection="0"/>
    <xf numFmtId="0" fontId="18" fillId="0" borderId="0"/>
    <xf numFmtId="0" fontId="18" fillId="0" borderId="0"/>
    <xf numFmtId="44" fontId="38" fillId="0" borderId="0" applyFont="0" applyFill="0" applyBorder="0" applyAlignment="0" applyProtection="0"/>
    <xf numFmtId="44" fontId="38" fillId="0" borderId="0" applyFont="0" applyFill="0" applyBorder="0" applyAlignment="0" applyProtection="0"/>
    <xf numFmtId="0" fontId="18" fillId="0" borderId="0"/>
    <xf numFmtId="44" fontId="38" fillId="0" borderId="0" applyFont="0" applyFill="0" applyBorder="0" applyAlignment="0" applyProtection="0"/>
    <xf numFmtId="0" fontId="18" fillId="0" borderId="0"/>
    <xf numFmtId="44" fontId="38" fillId="0" borderId="0" applyFont="0" applyFill="0" applyBorder="0" applyAlignment="0" applyProtection="0"/>
    <xf numFmtId="0" fontId="18" fillId="0" borderId="0"/>
    <xf numFmtId="44" fontId="38" fillId="0" borderId="0" applyFont="0" applyFill="0" applyBorder="0" applyAlignment="0" applyProtection="0"/>
    <xf numFmtId="44"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187" fontId="18" fillId="0" borderId="0" applyFont="0" applyFill="0" applyBorder="0" applyAlignment="0" applyProtection="0"/>
    <xf numFmtId="0" fontId="38" fillId="0" borderId="0"/>
    <xf numFmtId="187" fontId="18" fillId="0" borderId="0" applyFont="0" applyFill="0" applyBorder="0" applyAlignment="0" applyProtection="0"/>
    <xf numFmtId="0" fontId="38" fillId="0" borderId="0"/>
    <xf numFmtId="187" fontId="18" fillId="0" borderId="0" applyFont="0" applyFill="0" applyBorder="0" applyAlignment="0" applyProtection="0"/>
    <xf numFmtId="188" fontId="18" fillId="0" borderId="0" applyFont="0" applyFill="0" applyBorder="0" applyAlignment="0" applyProtection="0"/>
    <xf numFmtId="0" fontId="18" fillId="0" borderId="0"/>
    <xf numFmtId="187" fontId="18" fillId="0" borderId="0" applyFont="0" applyFill="0" applyBorder="0" applyAlignment="0" applyProtection="0"/>
    <xf numFmtId="0" fontId="18" fillId="0" borderId="0"/>
    <xf numFmtId="0" fontId="18" fillId="0" borderId="0"/>
    <xf numFmtId="187" fontId="18" fillId="0" borderId="0" applyFont="0" applyFill="0" applyBorder="0" applyAlignment="0" applyProtection="0"/>
    <xf numFmtId="0" fontId="38" fillId="0" borderId="0"/>
    <xf numFmtId="187" fontId="18" fillId="0" borderId="0" applyFont="0" applyFill="0" applyBorder="0" applyAlignment="0" applyProtection="0"/>
    <xf numFmtId="0" fontId="18" fillId="0" borderId="0"/>
    <xf numFmtId="187" fontId="18" fillId="0" borderId="0" applyFont="0" applyFill="0" applyBorder="0" applyAlignment="0" applyProtection="0"/>
    <xf numFmtId="0" fontId="38" fillId="0" borderId="0"/>
    <xf numFmtId="0" fontId="18" fillId="0" borderId="0"/>
    <xf numFmtId="0" fontId="38" fillId="0" borderId="0"/>
    <xf numFmtId="188" fontId="18" fillId="0" borderId="0" applyFont="0" applyFill="0" applyBorder="0" applyAlignment="0" applyProtection="0"/>
    <xf numFmtId="0" fontId="18" fillId="0" borderId="0"/>
    <xf numFmtId="0" fontId="18" fillId="0" borderId="0"/>
    <xf numFmtId="187" fontId="18" fillId="0" borderId="0" applyFont="0" applyFill="0" applyBorder="0" applyAlignment="0" applyProtection="0"/>
    <xf numFmtId="0" fontId="38" fillId="0" borderId="0"/>
    <xf numFmtId="0" fontId="18" fillId="0" borderId="0"/>
    <xf numFmtId="0" fontId="18" fillId="0" borderId="0"/>
    <xf numFmtId="187" fontId="18"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88" fontId="18" fillId="0" borderId="0" applyFont="0" applyFill="0" applyBorder="0" applyAlignment="0" applyProtection="0"/>
    <xf numFmtId="0" fontId="18" fillId="0" borderId="0"/>
    <xf numFmtId="0" fontId="18" fillId="0" borderId="0"/>
    <xf numFmtId="0" fontId="38" fillId="0" borderId="0"/>
    <xf numFmtId="0" fontId="18" fillId="0" borderId="0"/>
    <xf numFmtId="0" fontId="38" fillId="0" borderId="0"/>
    <xf numFmtId="188" fontId="18" fillId="0" borderId="0" applyFont="0" applyFill="0" applyBorder="0" applyAlignment="0" applyProtection="0"/>
    <xf numFmtId="0" fontId="38" fillId="0" borderId="0"/>
    <xf numFmtId="187" fontId="18" fillId="0" borderId="0" applyFont="0" applyFill="0" applyBorder="0" applyAlignment="0" applyProtection="0"/>
    <xf numFmtId="0" fontId="18" fillId="0" borderId="0"/>
    <xf numFmtId="0" fontId="38" fillId="0" borderId="0"/>
    <xf numFmtId="0" fontId="38" fillId="0" borderId="0"/>
    <xf numFmtId="187" fontId="18" fillId="0" borderId="0" applyFont="0" applyFill="0" applyBorder="0" applyAlignment="0" applyProtection="0"/>
    <xf numFmtId="0" fontId="18" fillId="0" borderId="0"/>
    <xf numFmtId="0" fontId="38" fillId="0" borderId="0"/>
    <xf numFmtId="0" fontId="18" fillId="0" borderId="0"/>
    <xf numFmtId="0" fontId="38" fillId="0" borderId="0"/>
    <xf numFmtId="188" fontId="18" fillId="0" borderId="0" applyFont="0" applyFill="0" applyBorder="0" applyAlignment="0" applyProtection="0"/>
    <xf numFmtId="0" fontId="18" fillId="0" borderId="0"/>
    <xf numFmtId="0" fontId="18" fillId="0" borderId="0"/>
    <xf numFmtId="0" fontId="18" fillId="0" borderId="0"/>
    <xf numFmtId="187" fontId="18" fillId="0" borderId="0" applyFont="0" applyFill="0" applyBorder="0" applyAlignment="0" applyProtection="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187" fontId="18" fillId="0" borderId="0" applyFont="0" applyFill="0" applyBorder="0" applyAlignment="0" applyProtection="0"/>
    <xf numFmtId="0" fontId="18" fillId="0" borderId="0"/>
    <xf numFmtId="0" fontId="38" fillId="0" borderId="0"/>
    <xf numFmtId="187" fontId="18" fillId="0" borderId="0" applyFont="0" applyFill="0" applyBorder="0" applyAlignment="0" applyProtection="0"/>
    <xf numFmtId="0" fontId="18" fillId="0" borderId="0"/>
    <xf numFmtId="0" fontId="18" fillId="0" borderId="0"/>
    <xf numFmtId="0" fontId="38" fillId="0" borderId="0"/>
    <xf numFmtId="0" fontId="38" fillId="0" borderId="0"/>
    <xf numFmtId="188" fontId="18" fillId="0" borderId="0" applyFont="0" applyFill="0" applyBorder="0" applyAlignment="0" applyProtection="0"/>
    <xf numFmtId="0" fontId="18" fillId="0" borderId="0"/>
    <xf numFmtId="0" fontId="38" fillId="0" borderId="0"/>
    <xf numFmtId="0" fontId="18" fillId="0" borderId="0"/>
    <xf numFmtId="0" fontId="38" fillId="0" borderId="0"/>
    <xf numFmtId="188" fontId="18" fillId="0" borderId="0" applyFont="0" applyFill="0" applyBorder="0" applyAlignment="0" applyProtection="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87" fontId="18" fillId="0" borderId="0" applyFont="0" applyFill="0" applyBorder="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89" fontId="18" fillId="0" borderId="0" applyFont="0" applyFill="0" applyBorder="0" applyAlignment="0" applyProtection="0"/>
    <xf numFmtId="0" fontId="38" fillId="0" borderId="0"/>
    <xf numFmtId="0" fontId="38" fillId="0" borderId="0"/>
    <xf numFmtId="187" fontId="18" fillId="0" borderId="0" applyFont="0" applyFill="0" applyBorder="0" applyAlignment="0" applyProtection="0"/>
    <xf numFmtId="0" fontId="38" fillId="0" borderId="0"/>
    <xf numFmtId="0" fontId="38" fillId="0" borderId="0"/>
    <xf numFmtId="188" fontId="18" fillId="0" borderId="0" applyFont="0" applyFill="0" applyBorder="0" applyAlignment="0" applyProtection="0"/>
    <xf numFmtId="0" fontId="18" fillId="0" borderId="0"/>
    <xf numFmtId="0" fontId="38" fillId="0" borderId="0"/>
    <xf numFmtId="0" fontId="38" fillId="0" borderId="0"/>
    <xf numFmtId="0" fontId="38" fillId="0" borderId="0"/>
    <xf numFmtId="188" fontId="18" fillId="0" borderId="0" applyFont="0" applyFill="0" applyBorder="0" applyAlignment="0" applyProtection="0"/>
    <xf numFmtId="0" fontId="38" fillId="0" borderId="0"/>
    <xf numFmtId="0" fontId="38" fillId="0" borderId="0"/>
    <xf numFmtId="187" fontId="18" fillId="0" borderId="0" applyFont="0" applyFill="0" applyBorder="0" applyAlignment="0" applyProtection="0"/>
    <xf numFmtId="0" fontId="18" fillId="0" borderId="0"/>
    <xf numFmtId="0" fontId="38" fillId="0" borderId="0"/>
    <xf numFmtId="188" fontId="18" fillId="0" borderId="0" applyFont="0" applyFill="0" applyBorder="0" applyAlignment="0" applyProtection="0"/>
    <xf numFmtId="187" fontId="18" fillId="0" borderId="0" applyFont="0" applyFill="0" applyBorder="0" applyAlignment="0" applyProtection="0"/>
    <xf numFmtId="0" fontId="18" fillId="0" borderId="0"/>
    <xf numFmtId="0" fontId="38" fillId="0" borderId="0"/>
    <xf numFmtId="188" fontId="18" fillId="0" borderId="0" applyFont="0" applyFill="0" applyBorder="0" applyAlignment="0" applyProtection="0"/>
    <xf numFmtId="0" fontId="38" fillId="0" borderId="0"/>
    <xf numFmtId="0" fontId="18" fillId="0" borderId="0"/>
    <xf numFmtId="0" fontId="38" fillId="0" borderId="0"/>
    <xf numFmtId="0" fontId="38" fillId="0" borderId="0"/>
    <xf numFmtId="187" fontId="18" fillId="0" borderId="0" applyFont="0" applyFill="0" applyBorder="0" applyAlignment="0" applyProtection="0"/>
    <xf numFmtId="0" fontId="77"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81" fillId="0" borderId="0" applyFont="0" applyFill="0" applyBorder="0" applyAlignment="0" applyProtection="0"/>
    <xf numFmtId="0" fontId="81"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81" fillId="0" borderId="0" applyFont="0" applyFill="0" applyBorder="0" applyAlignment="0" applyProtection="0"/>
    <xf numFmtId="0" fontId="81" fillId="0" borderId="0" applyFont="0" applyFill="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77" fillId="0" borderId="0" applyFont="0" applyFill="0" applyBorder="0" applyAlignment="0" applyProtection="0"/>
    <xf numFmtId="0" fontId="18" fillId="0" borderId="0"/>
    <xf numFmtId="0" fontId="18" fillId="0" borderId="0"/>
    <xf numFmtId="0" fontId="18" fillId="0" borderId="0"/>
    <xf numFmtId="0" fontId="77" fillId="0" borderId="0" applyFont="0" applyFill="0" applyBorder="0" applyAlignment="0" applyProtection="0"/>
    <xf numFmtId="0" fontId="18" fillId="0" borderId="0"/>
    <xf numFmtId="0" fontId="18" fillId="0" borderId="0"/>
    <xf numFmtId="0" fontId="18" fillId="0" borderId="0"/>
    <xf numFmtId="0" fontId="18" fillId="0" borderId="0"/>
    <xf numFmtId="0" fontId="38" fillId="0" borderId="0"/>
    <xf numFmtId="0" fontId="77" fillId="0" borderId="0" applyFont="0" applyFill="0" applyBorder="0" applyAlignment="0" applyProtection="0"/>
    <xf numFmtId="0" fontId="38" fillId="0" borderId="0"/>
    <xf numFmtId="0" fontId="18" fillId="0" borderId="0"/>
    <xf numFmtId="0" fontId="38" fillId="0" borderId="0"/>
    <xf numFmtId="0" fontId="18" fillId="0" borderId="0"/>
    <xf numFmtId="0" fontId="18" fillId="0" borderId="0"/>
    <xf numFmtId="190" fontId="18" fillId="0" borderId="0" applyFont="0" applyFill="0" applyBorder="0" applyAlignment="0" applyProtection="0">
      <alignment wrapText="1"/>
    </xf>
    <xf numFmtId="190" fontId="18" fillId="0" borderId="0" applyFont="0" applyFill="0" applyBorder="0" applyAlignment="0" applyProtection="0">
      <alignment wrapText="1"/>
    </xf>
    <xf numFmtId="0" fontId="38" fillId="0" borderId="0"/>
    <xf numFmtId="0" fontId="64" fillId="78" borderId="0" applyNumberFormat="0" applyBorder="0" applyAlignment="0" applyProtection="0"/>
    <xf numFmtId="0" fontId="64" fillId="78" borderId="0" applyNumberFormat="0" applyBorder="0" applyAlignment="0" applyProtection="0"/>
    <xf numFmtId="0" fontId="18" fillId="0" borderId="0"/>
    <xf numFmtId="0" fontId="18" fillId="0" borderId="0"/>
    <xf numFmtId="0" fontId="64" fillId="79" borderId="0" applyNumberFormat="0" applyBorder="0" applyAlignment="0" applyProtection="0"/>
    <xf numFmtId="0" fontId="64" fillId="79" borderId="0" applyNumberFormat="0" applyBorder="0" applyAlignment="0" applyProtection="0"/>
    <xf numFmtId="0" fontId="18" fillId="0" borderId="0"/>
    <xf numFmtId="0" fontId="18" fillId="0" borderId="0"/>
    <xf numFmtId="0" fontId="64" fillId="80" borderId="0" applyNumberFormat="0" applyBorder="0" applyAlignment="0" applyProtection="0"/>
    <xf numFmtId="0" fontId="64" fillId="80" borderId="0" applyNumberFormat="0" applyBorder="0" applyAlignment="0" applyProtection="0"/>
    <xf numFmtId="0" fontId="18" fillId="0" borderId="0"/>
    <xf numFmtId="0" fontId="18" fillId="0" borderId="0"/>
    <xf numFmtId="164"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164" fontId="18" fillId="0" borderId="0"/>
    <xf numFmtId="0" fontId="38" fillId="0" borderId="0"/>
    <xf numFmtId="164" fontId="18" fillId="0" borderId="0"/>
    <xf numFmtId="164" fontId="18" fillId="0" borderId="0"/>
    <xf numFmtId="0" fontId="18" fillId="0" borderId="0"/>
    <xf numFmtId="164" fontId="18" fillId="0" borderId="0"/>
    <xf numFmtId="0" fontId="18" fillId="0" borderId="0"/>
    <xf numFmtId="0" fontId="18" fillId="0" borderId="0"/>
    <xf numFmtId="164" fontId="18" fillId="0" borderId="0"/>
    <xf numFmtId="0" fontId="38" fillId="0" borderId="0"/>
    <xf numFmtId="0" fontId="18" fillId="0" borderId="0"/>
    <xf numFmtId="164" fontId="18" fillId="0" borderId="0"/>
    <xf numFmtId="0" fontId="38" fillId="0" borderId="0"/>
    <xf numFmtId="0" fontId="18" fillId="0" borderId="0"/>
    <xf numFmtId="0" fontId="38" fillId="0" borderId="0"/>
    <xf numFmtId="0" fontId="18" fillId="0" borderId="0"/>
    <xf numFmtId="0" fontId="18" fillId="0" borderId="0"/>
    <xf numFmtId="164" fontId="18" fillId="0" borderId="0"/>
    <xf numFmtId="0" fontId="38" fillId="0" borderId="0"/>
    <xf numFmtId="0" fontId="18" fillId="0" borderId="0"/>
    <xf numFmtId="0" fontId="18" fillId="0" borderId="0"/>
    <xf numFmtId="164"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18" fillId="0" borderId="0"/>
    <xf numFmtId="164" fontId="18" fillId="0" borderId="0"/>
    <xf numFmtId="164" fontId="18" fillId="0" borderId="0"/>
    <xf numFmtId="0" fontId="18" fillId="0" borderId="0"/>
    <xf numFmtId="0" fontId="18" fillId="0" borderId="0"/>
    <xf numFmtId="0" fontId="18" fillId="0" borderId="0"/>
    <xf numFmtId="164" fontId="18" fillId="0" borderId="0"/>
    <xf numFmtId="164" fontId="18" fillId="0" borderId="0"/>
    <xf numFmtId="0" fontId="18" fillId="0" borderId="0"/>
    <xf numFmtId="0" fontId="18" fillId="0" borderId="0"/>
    <xf numFmtId="164" fontId="18" fillId="0" borderId="0"/>
    <xf numFmtId="164" fontId="18" fillId="0" borderId="0"/>
    <xf numFmtId="164" fontId="18" fillId="0" borderId="0"/>
    <xf numFmtId="0" fontId="38" fillId="0" borderId="0"/>
    <xf numFmtId="0" fontId="18" fillId="0" borderId="0"/>
    <xf numFmtId="0" fontId="18" fillId="0" borderId="0"/>
    <xf numFmtId="0" fontId="18" fillId="0" borderId="0"/>
    <xf numFmtId="164"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164" fontId="18" fillId="0" borderId="0"/>
    <xf numFmtId="0" fontId="18" fillId="0" borderId="0"/>
    <xf numFmtId="0" fontId="38" fillId="0" borderId="0"/>
    <xf numFmtId="164"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164"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xf numFmtId="164"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164"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164" fontId="18" fillId="0" borderId="0"/>
    <xf numFmtId="0" fontId="38" fillId="0" borderId="0"/>
    <xf numFmtId="0" fontId="38" fillId="0" borderId="0"/>
    <xf numFmtId="0" fontId="18" fillId="0" borderId="0"/>
    <xf numFmtId="0" fontId="38" fillId="0" borderId="0"/>
    <xf numFmtId="0" fontId="38" fillId="0" borderId="0"/>
    <xf numFmtId="0" fontId="38" fillId="0" borderId="0"/>
    <xf numFmtId="0" fontId="38" fillId="0" borderId="0"/>
    <xf numFmtId="0" fontId="38" fillId="0" borderId="0"/>
    <xf numFmtId="164" fontId="18" fillId="0" borderId="0"/>
    <xf numFmtId="0" fontId="18" fillId="0" borderId="0"/>
    <xf numFmtId="0" fontId="38" fillId="0" borderId="0"/>
    <xf numFmtId="164" fontId="18" fillId="0" borderId="0"/>
    <xf numFmtId="0" fontId="18" fillId="0" borderId="0"/>
    <xf numFmtId="0" fontId="38" fillId="0" borderId="0"/>
    <xf numFmtId="164" fontId="18" fillId="0" borderId="0"/>
    <xf numFmtId="0" fontId="18" fillId="0" borderId="0"/>
    <xf numFmtId="0" fontId="38" fillId="0" borderId="0"/>
    <xf numFmtId="0" fontId="38" fillId="0" borderId="0"/>
    <xf numFmtId="164" fontId="18" fillId="0" borderId="0"/>
    <xf numFmtId="191" fontId="18" fillId="0" borderId="0" applyFont="0" applyFill="0" applyBorder="0" applyAlignment="0" applyProtection="0">
      <alignment horizontal="left" wrapText="1"/>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38" fillId="0" borderId="0"/>
    <xf numFmtId="0" fontId="18" fillId="0" borderId="0"/>
    <xf numFmtId="0" fontId="38" fillId="0" borderId="0"/>
    <xf numFmtId="191" fontId="18" fillId="0" borderId="0" applyFont="0" applyFill="0" applyBorder="0" applyAlignment="0" applyProtection="0">
      <alignment horizontal="left" wrapText="1"/>
    </xf>
    <xf numFmtId="0" fontId="38" fillId="0" borderId="0"/>
    <xf numFmtId="191" fontId="18" fillId="0" borderId="0" applyFont="0" applyFill="0" applyBorder="0" applyAlignment="0" applyProtection="0">
      <alignment horizontal="left" wrapText="1"/>
    </xf>
    <xf numFmtId="0" fontId="18" fillId="0" borderId="0"/>
    <xf numFmtId="191" fontId="18" fillId="0" borderId="0" applyFont="0" applyFill="0" applyBorder="0" applyAlignment="0" applyProtection="0">
      <alignment horizontal="left" wrapText="1"/>
    </xf>
    <xf numFmtId="0" fontId="18" fillId="0" borderId="0"/>
    <xf numFmtId="0" fontId="18" fillId="0" borderId="0"/>
    <xf numFmtId="191" fontId="18" fillId="0" borderId="0" applyFont="0" applyFill="0" applyBorder="0" applyAlignment="0" applyProtection="0">
      <alignment horizontal="left" wrapText="1"/>
    </xf>
    <xf numFmtId="0" fontId="38" fillId="0" borderId="0"/>
    <xf numFmtId="0" fontId="18" fillId="0" borderId="0"/>
    <xf numFmtId="191" fontId="18" fillId="0" borderId="0" applyFont="0" applyFill="0" applyBorder="0" applyAlignment="0" applyProtection="0">
      <alignment horizontal="left" wrapText="1"/>
    </xf>
    <xf numFmtId="0" fontId="38" fillId="0" borderId="0"/>
    <xf numFmtId="0" fontId="18" fillId="0" borderId="0"/>
    <xf numFmtId="0" fontId="38" fillId="0" borderId="0"/>
    <xf numFmtId="0" fontId="18" fillId="0" borderId="0"/>
    <xf numFmtId="0" fontId="18" fillId="0" borderId="0"/>
    <xf numFmtId="191" fontId="18" fillId="0" borderId="0" applyFont="0" applyFill="0" applyBorder="0" applyAlignment="0" applyProtection="0">
      <alignment horizontal="left" wrapText="1"/>
    </xf>
    <xf numFmtId="0" fontId="38" fillId="0" borderId="0"/>
    <xf numFmtId="0" fontId="18" fillId="0" borderId="0"/>
    <xf numFmtId="0" fontId="18" fillId="0" borderId="0"/>
    <xf numFmtId="191" fontId="18" fillId="0" borderId="0" applyFont="0" applyFill="0" applyBorder="0" applyAlignment="0" applyProtection="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191" fontId="18" fillId="0" borderId="0" applyFont="0" applyFill="0" applyBorder="0" applyAlignment="0" applyProtection="0">
      <alignment horizontal="left" wrapText="1"/>
    </xf>
    <xf numFmtId="0" fontId="38" fillId="0" borderId="0"/>
    <xf numFmtId="191" fontId="18" fillId="0" borderId="0" applyFont="0" applyFill="0" applyBorder="0" applyAlignment="0" applyProtection="0">
      <alignment horizontal="left" wrapText="1"/>
    </xf>
    <xf numFmtId="0" fontId="18" fillId="0" borderId="0"/>
    <xf numFmtId="191" fontId="18" fillId="0" borderId="0" applyFont="0" applyFill="0" applyBorder="0" applyAlignment="0" applyProtection="0">
      <alignment horizontal="left" wrapText="1"/>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91" fontId="18" fillId="0" borderId="0" applyFont="0" applyFill="0" applyBorder="0" applyAlignment="0" applyProtection="0">
      <alignment horizontal="left" wrapText="1"/>
    </xf>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91" fontId="18" fillId="0" borderId="0" applyFont="0" applyFill="0" applyBorder="0" applyAlignment="0" applyProtection="0">
      <alignment horizontal="left" wrapText="1"/>
    </xf>
    <xf numFmtId="0" fontId="1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91" fontId="18" fillId="0" borderId="0" applyFont="0" applyFill="0" applyBorder="0" applyAlignment="0" applyProtection="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191" fontId="18" fillId="0" borderId="0" applyFont="0" applyFill="0" applyBorder="0" applyAlignment="0" applyProtection="0">
      <alignment horizontal="left" wrapText="1"/>
    </xf>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191" fontId="18" fillId="0" borderId="0" applyFont="0" applyFill="0" applyBorder="0" applyAlignment="0" applyProtection="0">
      <alignment horizontal="left" wrapText="1"/>
    </xf>
    <xf numFmtId="0" fontId="38" fillId="0" borderId="0"/>
    <xf numFmtId="0" fontId="38" fillId="0" borderId="0"/>
    <xf numFmtId="0" fontId="18" fillId="0" borderId="0"/>
    <xf numFmtId="0" fontId="38" fillId="0" borderId="0"/>
    <xf numFmtId="0" fontId="38" fillId="0" borderId="0"/>
    <xf numFmtId="0" fontId="38" fillId="0" borderId="0"/>
    <xf numFmtId="0" fontId="38" fillId="0" borderId="0"/>
    <xf numFmtId="0" fontId="38" fillId="0" borderId="0"/>
    <xf numFmtId="191" fontId="18" fillId="0" borderId="0" applyFont="0" applyFill="0" applyBorder="0" applyAlignment="0" applyProtection="0">
      <alignment horizontal="left" wrapText="1"/>
    </xf>
    <xf numFmtId="0" fontId="18" fillId="0" borderId="0"/>
    <xf numFmtId="0" fontId="38" fillId="0" borderId="0"/>
    <xf numFmtId="191" fontId="18" fillId="0" borderId="0" applyFont="0" applyFill="0" applyBorder="0" applyAlignment="0" applyProtection="0">
      <alignment horizontal="left" wrapText="1"/>
    </xf>
    <xf numFmtId="0" fontId="18" fillId="0" borderId="0"/>
    <xf numFmtId="0" fontId="38" fillId="0" borderId="0"/>
    <xf numFmtId="191" fontId="18" fillId="0" borderId="0" applyFont="0" applyFill="0" applyBorder="0" applyAlignment="0" applyProtection="0">
      <alignment horizontal="left" wrapText="1"/>
    </xf>
    <xf numFmtId="0" fontId="18" fillId="0" borderId="0"/>
    <xf numFmtId="0" fontId="38" fillId="0" borderId="0"/>
    <xf numFmtId="0" fontId="38" fillId="0" borderId="0"/>
    <xf numFmtId="0" fontId="18" fillId="0" borderId="0"/>
    <xf numFmtId="0" fontId="18" fillId="0" borderId="0"/>
    <xf numFmtId="0" fontId="89" fillId="0" borderId="0" applyNumberFormat="0" applyFill="0" applyBorder="0" applyAlignment="0" applyProtection="0"/>
    <xf numFmtId="0" fontId="38" fillId="0" borderId="0"/>
    <xf numFmtId="0" fontId="89" fillId="0" borderId="0" applyNumberFormat="0" applyFill="0" applyBorder="0" applyAlignment="0" applyProtection="0"/>
    <xf numFmtId="0" fontId="38" fillId="0" borderId="0"/>
    <xf numFmtId="0" fontId="38" fillId="0" borderId="0"/>
    <xf numFmtId="0" fontId="38" fillId="0" borderId="0"/>
    <xf numFmtId="0" fontId="89" fillId="0" borderId="0" applyNumberFormat="0" applyFill="0" applyBorder="0" applyAlignment="0" applyProtection="0"/>
    <xf numFmtId="0" fontId="38" fillId="0" borderId="0"/>
    <xf numFmtId="0" fontId="38" fillId="0" borderId="0"/>
    <xf numFmtId="0" fontId="38" fillId="0" borderId="0"/>
    <xf numFmtId="0" fontId="18" fillId="0" borderId="0"/>
    <xf numFmtId="0" fontId="18" fillId="0" borderId="0"/>
    <xf numFmtId="0" fontId="89" fillId="0" borderId="0" applyNumberFormat="0" applyFill="0" applyBorder="0" applyAlignment="0" applyProtection="0"/>
    <xf numFmtId="0" fontId="18" fillId="0" borderId="0"/>
    <xf numFmtId="0" fontId="38" fillId="0" borderId="0"/>
    <xf numFmtId="0" fontId="46" fillId="0" borderId="0"/>
    <xf numFmtId="0" fontId="18" fillId="0" borderId="0"/>
    <xf numFmtId="0" fontId="15" fillId="0" borderId="0" applyNumberFormat="0" applyFill="0" applyBorder="0" applyAlignment="0" applyProtection="0"/>
    <xf numFmtId="0" fontId="38" fillId="0" borderId="0"/>
    <xf numFmtId="0" fontId="18" fillId="0" borderId="0"/>
    <xf numFmtId="0" fontId="38" fillId="0" borderId="0"/>
    <xf numFmtId="0" fontId="38" fillId="0" borderId="0"/>
    <xf numFmtId="0" fontId="18" fillId="0" borderId="0"/>
    <xf numFmtId="0" fontId="38" fillId="0" borderId="0"/>
    <xf numFmtId="0" fontId="89" fillId="0" borderId="0" applyNumberFormat="0" applyFill="0" applyBorder="0" applyAlignment="0" applyProtection="0"/>
    <xf numFmtId="0" fontId="38" fillId="0" borderId="0"/>
    <xf numFmtId="0" fontId="38" fillId="0" borderId="0"/>
    <xf numFmtId="0" fontId="18" fillId="0" borderId="0"/>
    <xf numFmtId="0" fontId="18" fillId="0" borderId="0"/>
    <xf numFmtId="0" fontId="38" fillId="0" borderId="0"/>
    <xf numFmtId="0" fontId="15" fillId="0" borderId="0" applyNumberFormat="0" applyFill="0" applyBorder="0" applyAlignment="0" applyProtection="0"/>
    <xf numFmtId="0" fontId="38" fillId="0" borderId="0"/>
    <xf numFmtId="0" fontId="18" fillId="0" borderId="0"/>
    <xf numFmtId="0" fontId="18" fillId="0" borderId="0"/>
    <xf numFmtId="0" fontId="38" fillId="0" borderId="0"/>
    <xf numFmtId="0" fontId="89" fillId="0" borderId="0" applyNumberFormat="0" applyFill="0" applyBorder="0" applyAlignment="0" applyProtection="0"/>
    <xf numFmtId="0" fontId="38" fillId="0" borderId="0"/>
    <xf numFmtId="0" fontId="38" fillId="0" borderId="0"/>
    <xf numFmtId="0" fontId="89" fillId="0" borderId="0" applyNumberFormat="0" applyFill="0" applyBorder="0" applyAlignment="0" applyProtection="0"/>
    <xf numFmtId="0" fontId="38" fillId="0" borderId="0"/>
    <xf numFmtId="0" fontId="38" fillId="0" borderId="0"/>
    <xf numFmtId="0" fontId="38" fillId="0" borderId="0"/>
    <xf numFmtId="0" fontId="18" fillId="0" borderId="0"/>
    <xf numFmtId="0" fontId="38" fillId="0" borderId="0"/>
    <xf numFmtId="0" fontId="90" fillId="0" borderId="0" applyNumberFormat="0" applyFill="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38" fillId="0" borderId="0"/>
    <xf numFmtId="0" fontId="89" fillId="0" borderId="0" applyNumberFormat="0" applyFill="0" applyBorder="0" applyAlignment="0" applyProtection="0"/>
    <xf numFmtId="0" fontId="38" fillId="0" borderId="0"/>
    <xf numFmtId="0" fontId="38" fillId="0" borderId="0"/>
    <xf numFmtId="0" fontId="38" fillId="0" borderId="0"/>
    <xf numFmtId="0" fontId="18" fillId="0" borderId="0"/>
    <xf numFmtId="0" fontId="38" fillId="0" borderId="0"/>
    <xf numFmtId="0" fontId="38" fillId="0" borderId="0"/>
    <xf numFmtId="0" fontId="18" fillId="0" borderId="0"/>
    <xf numFmtId="0" fontId="91" fillId="0" borderId="0" applyNumberFormat="0" applyFill="0" applyBorder="0" applyAlignment="0" applyProtection="0"/>
    <xf numFmtId="0" fontId="15" fillId="0" borderId="0" applyNumberFormat="0" applyFill="0" applyBorder="0" applyAlignment="0" applyProtection="0"/>
    <xf numFmtId="0" fontId="38" fillId="0" borderId="0"/>
    <xf numFmtId="0" fontId="38" fillId="0" borderId="0"/>
    <xf numFmtId="0" fontId="91" fillId="0" borderId="0" applyNumberFormat="0" applyFill="0" applyBorder="0" applyAlignment="0" applyProtection="0"/>
    <xf numFmtId="1" fontId="92" fillId="81" borderId="30" applyNumberFormat="0" applyBorder="0" applyAlignment="0">
      <alignment horizontal="centerContinuous" vertical="center"/>
      <protection locked="0"/>
    </xf>
    <xf numFmtId="2" fontId="77" fillId="0" borderId="0" applyFont="0" applyFill="0" applyBorder="0" applyAlignment="0" applyProtection="0"/>
    <xf numFmtId="0" fontId="18" fillId="0" borderId="0"/>
    <xf numFmtId="0" fontId="18" fillId="0" borderId="0"/>
    <xf numFmtId="2" fontId="77" fillId="0" borderId="0" applyFont="0" applyFill="0" applyBorder="0" applyAlignment="0" applyProtection="0"/>
    <xf numFmtId="0" fontId="18" fillId="0" borderId="0"/>
    <xf numFmtId="0" fontId="18" fillId="0" borderId="0"/>
    <xf numFmtId="0" fontId="18" fillId="0" borderId="0"/>
    <xf numFmtId="2" fontId="77" fillId="0" borderId="0" applyFont="0" applyFill="0" applyBorder="0" applyAlignment="0" applyProtection="0"/>
    <xf numFmtId="0" fontId="18" fillId="0" borderId="0"/>
    <xf numFmtId="0" fontId="18" fillId="0" borderId="0"/>
    <xf numFmtId="0" fontId="18" fillId="0" borderId="0"/>
    <xf numFmtId="0" fontId="18" fillId="0" borderId="0"/>
    <xf numFmtId="2" fontId="77" fillId="0" borderId="0" applyFont="0" applyFill="0" applyBorder="0" applyAlignment="0" applyProtection="0"/>
    <xf numFmtId="0" fontId="18" fillId="0" borderId="0"/>
    <xf numFmtId="2" fontId="93" fillId="0" borderId="0" applyFill="0" applyBorder="0" applyAlignment="0" applyProtection="0"/>
    <xf numFmtId="0" fontId="18" fillId="0" borderId="0"/>
    <xf numFmtId="0" fontId="38" fillId="0" borderId="0"/>
    <xf numFmtId="2" fontId="77" fillId="0" borderId="0" applyFont="0" applyFill="0" applyBorder="0" applyAlignment="0" applyProtection="0"/>
    <xf numFmtId="2" fontId="93" fillId="0" borderId="0" applyFill="0" applyBorder="0" applyAlignment="0" applyProtection="0"/>
    <xf numFmtId="2" fontId="77" fillId="0" borderId="0" applyFont="0" applyFill="0" applyBorder="0" applyAlignment="0" applyProtection="0"/>
    <xf numFmtId="0" fontId="78" fillId="0" borderId="0"/>
    <xf numFmtId="0" fontId="7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94" fillId="0" borderId="0" applyNumberFormat="0" applyFill="0" applyBorder="0" applyAlignment="0" applyProtection="0">
      <alignment vertical="top"/>
      <protection locked="0"/>
    </xf>
    <xf numFmtId="185" fontId="54" fillId="0" borderId="0"/>
    <xf numFmtId="178" fontId="95" fillId="0" borderId="0">
      <alignment horizontal="right"/>
    </xf>
    <xf numFmtId="0" fontId="96" fillId="0" borderId="0">
      <alignment vertical="center"/>
    </xf>
    <xf numFmtId="0" fontId="97" fillId="0" borderId="0">
      <alignment horizontal="right"/>
    </xf>
    <xf numFmtId="177" fontId="98" fillId="0" borderId="0">
      <alignment horizontal="right" vertical="center"/>
    </xf>
    <xf numFmtId="177" fontId="95" fillId="0" borderId="0" applyFill="0" applyBorder="0">
      <alignment horizontal="right" vertical="center"/>
    </xf>
    <xf numFmtId="0" fontId="18" fillId="0" borderId="0"/>
    <xf numFmtId="0" fontId="18" fillId="0" borderId="0"/>
    <xf numFmtId="0" fontId="99" fillId="42" borderId="0" applyNumberFormat="0" applyBorder="0" applyAlignment="0" applyProtection="0"/>
    <xf numFmtId="0" fontId="38" fillId="0" borderId="0"/>
    <xf numFmtId="0" fontId="99" fillId="42" borderId="0" applyNumberFormat="0" applyBorder="0" applyAlignment="0" applyProtection="0"/>
    <xf numFmtId="0" fontId="38" fillId="0" borderId="0"/>
    <xf numFmtId="0" fontId="38" fillId="0" borderId="0"/>
    <xf numFmtId="0" fontId="38" fillId="0" borderId="0"/>
    <xf numFmtId="0" fontId="99" fillId="42" borderId="0" applyNumberFormat="0" applyBorder="0" applyAlignment="0" applyProtection="0"/>
    <xf numFmtId="0" fontId="38" fillId="0" borderId="0"/>
    <xf numFmtId="0" fontId="38" fillId="0" borderId="0"/>
    <xf numFmtId="0" fontId="38" fillId="0" borderId="0"/>
    <xf numFmtId="0" fontId="18" fillId="0" borderId="0"/>
    <xf numFmtId="0" fontId="18" fillId="0" borderId="0"/>
    <xf numFmtId="0" fontId="99" fillId="42" borderId="0" applyNumberFormat="0" applyBorder="0" applyAlignment="0" applyProtection="0"/>
    <xf numFmtId="0" fontId="18" fillId="0" borderId="0"/>
    <xf numFmtId="0" fontId="38" fillId="0" borderId="0"/>
    <xf numFmtId="0" fontId="46" fillId="0" borderId="0"/>
    <xf numFmtId="0" fontId="18" fillId="0" borderId="0"/>
    <xf numFmtId="0" fontId="6" fillId="45"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99" fillId="42" borderId="0" applyNumberFormat="0" applyBorder="0" applyAlignment="0" applyProtection="0"/>
    <xf numFmtId="0" fontId="38" fillId="0" borderId="0"/>
    <xf numFmtId="0" fontId="38" fillId="0" borderId="0"/>
    <xf numFmtId="0" fontId="18" fillId="0" borderId="0"/>
    <xf numFmtId="0" fontId="99" fillId="45" borderId="0" applyNumberFormat="0" applyBorder="0" applyAlignment="0" applyProtection="0"/>
    <xf numFmtId="0" fontId="99" fillId="45" borderId="0" applyNumberFormat="0" applyBorder="0" applyAlignment="0" applyProtection="0"/>
    <xf numFmtId="0" fontId="38" fillId="0" borderId="0"/>
    <xf numFmtId="0" fontId="6" fillId="45" borderId="0" applyNumberFormat="0" applyBorder="0" applyAlignment="0" applyProtection="0"/>
    <xf numFmtId="0" fontId="38" fillId="0" borderId="0"/>
    <xf numFmtId="0" fontId="18" fillId="0" borderId="0"/>
    <xf numFmtId="0" fontId="99" fillId="42" borderId="0" applyNumberFormat="0" applyBorder="0" applyAlignment="0" applyProtection="0"/>
    <xf numFmtId="0" fontId="6" fillId="45" borderId="0" applyNumberFormat="0" applyBorder="0" applyAlignment="0" applyProtection="0"/>
    <xf numFmtId="0" fontId="18" fillId="0" borderId="0"/>
    <xf numFmtId="0" fontId="18" fillId="0" borderId="0"/>
    <xf numFmtId="0" fontId="6" fillId="45" borderId="0" applyNumberFormat="0" applyBorder="0" applyAlignment="0" applyProtection="0"/>
    <xf numFmtId="0" fontId="38" fillId="0" borderId="0"/>
    <xf numFmtId="0" fontId="38" fillId="0" borderId="0"/>
    <xf numFmtId="0" fontId="18" fillId="0" borderId="0"/>
    <xf numFmtId="0" fontId="6" fillId="45" borderId="0" applyNumberFormat="0" applyBorder="0" applyAlignment="0" applyProtection="0"/>
    <xf numFmtId="0" fontId="18" fillId="0" borderId="0"/>
    <xf numFmtId="0" fontId="6" fillId="45" borderId="0" applyNumberFormat="0" applyBorder="0" applyAlignment="0" applyProtection="0"/>
    <xf numFmtId="0" fontId="99" fillId="42" borderId="0" applyNumberFormat="0" applyBorder="0" applyAlignment="0" applyProtection="0"/>
    <xf numFmtId="0" fontId="18" fillId="0" borderId="0"/>
    <xf numFmtId="0" fontId="38" fillId="0" borderId="0"/>
    <xf numFmtId="0" fontId="100" fillId="41"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6" fillId="2" borderId="0" applyNumberFormat="0" applyBorder="0" applyAlignment="0" applyProtection="0"/>
    <xf numFmtId="0" fontId="38" fillId="0" borderId="0"/>
    <xf numFmtId="0" fontId="6" fillId="2" borderId="0" applyNumberFormat="0" applyBorder="0" applyAlignment="0" applyProtection="0"/>
    <xf numFmtId="0" fontId="38" fillId="0" borderId="0"/>
    <xf numFmtId="0" fontId="18" fillId="0" borderId="0"/>
    <xf numFmtId="0" fontId="99" fillId="42" borderId="0" applyNumberFormat="0" applyBorder="0" applyAlignment="0" applyProtection="0"/>
    <xf numFmtId="0" fontId="38" fillId="0" borderId="0"/>
    <xf numFmtId="0" fontId="18" fillId="0" borderId="0"/>
    <xf numFmtId="0" fontId="46" fillId="0" borderId="0"/>
    <xf numFmtId="0" fontId="6" fillId="2" borderId="0" applyNumberFormat="0" applyBorder="0" applyAlignment="0" applyProtection="0"/>
    <xf numFmtId="0" fontId="38" fillId="0" borderId="0"/>
    <xf numFmtId="0" fontId="38" fillId="0" borderId="0"/>
    <xf numFmtId="0" fontId="18" fillId="0" borderId="0"/>
    <xf numFmtId="0" fontId="101" fillId="2" borderId="0" applyNumberFormat="0" applyBorder="0" applyAlignment="0" applyProtection="0"/>
    <xf numFmtId="0" fontId="38" fillId="0" borderId="0"/>
    <xf numFmtId="0" fontId="38" fillId="0" borderId="0"/>
    <xf numFmtId="0" fontId="6" fillId="2" borderId="0" applyNumberFormat="0" applyBorder="0" applyAlignment="0" applyProtection="0"/>
    <xf numFmtId="0" fontId="38" fillId="0" borderId="0"/>
    <xf numFmtId="0" fontId="101" fillId="2" borderId="0" applyNumberFormat="0" applyBorder="0" applyAlignment="0" applyProtection="0"/>
    <xf numFmtId="38" fontId="54" fillId="77" borderId="0" applyNumberFormat="0" applyBorder="0" applyAlignment="0" applyProtection="0"/>
    <xf numFmtId="0" fontId="18" fillId="0" borderId="0"/>
    <xf numFmtId="38" fontId="54" fillId="77" borderId="0" applyNumberFormat="0" applyBorder="0" applyAlignment="0" applyProtection="0"/>
    <xf numFmtId="38" fontId="54" fillId="77" borderId="0" applyNumberFormat="0" applyBorder="0" applyAlignment="0" applyProtection="0"/>
    <xf numFmtId="0" fontId="18" fillId="0" borderId="0"/>
    <xf numFmtId="0" fontId="38" fillId="0" borderId="0"/>
    <xf numFmtId="0" fontId="18" fillId="0" borderId="0"/>
    <xf numFmtId="0" fontId="38" fillId="0" borderId="0"/>
    <xf numFmtId="38" fontId="18" fillId="77" borderId="0" applyNumberFormat="0" applyBorder="0" applyAlignment="0" applyProtection="0"/>
    <xf numFmtId="0" fontId="38" fillId="0" borderId="0"/>
    <xf numFmtId="38" fontId="18" fillId="77"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38" fontId="54" fillId="77" borderId="0" applyNumberFormat="0" applyBorder="0" applyAlignment="0" applyProtection="0"/>
    <xf numFmtId="0" fontId="18" fillId="0" borderId="0"/>
    <xf numFmtId="0" fontId="18" fillId="0" borderId="0"/>
    <xf numFmtId="38" fontId="54" fillId="77" borderId="0" applyNumberFormat="0" applyBorder="0" applyAlignment="0" applyProtection="0"/>
    <xf numFmtId="0" fontId="38" fillId="0" borderId="0"/>
    <xf numFmtId="0" fontId="38" fillId="0" borderId="0"/>
    <xf numFmtId="0" fontId="18" fillId="0" borderId="0"/>
    <xf numFmtId="38" fontId="54" fillId="77" borderId="0" applyNumberFormat="0" applyBorder="0" applyAlignment="0" applyProtection="0"/>
    <xf numFmtId="0" fontId="38" fillId="0" borderId="0"/>
    <xf numFmtId="0" fontId="18" fillId="0" borderId="0"/>
    <xf numFmtId="0" fontId="38" fillId="0" borderId="0"/>
    <xf numFmtId="0" fontId="18" fillId="0" borderId="0"/>
    <xf numFmtId="38" fontId="54" fillId="77" borderId="0" applyNumberFormat="0" applyBorder="0" applyAlignment="0" applyProtection="0"/>
    <xf numFmtId="0" fontId="18" fillId="0" borderId="0"/>
    <xf numFmtId="0" fontId="38" fillId="0" borderId="0"/>
    <xf numFmtId="0" fontId="18" fillId="0" borderId="0"/>
    <xf numFmtId="0" fontId="38" fillId="0" borderId="0"/>
    <xf numFmtId="38" fontId="18" fillId="77" borderId="0" applyNumberFormat="0" applyBorder="0" applyAlignment="0" applyProtection="0"/>
    <xf numFmtId="0" fontId="38" fillId="0" borderId="0"/>
    <xf numFmtId="38" fontId="18" fillId="77"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38" fontId="54" fillId="77" borderId="0" applyNumberFormat="0" applyBorder="0" applyAlignment="0" applyProtection="0"/>
    <xf numFmtId="0" fontId="18" fillId="0" borderId="0"/>
    <xf numFmtId="0" fontId="18" fillId="0" borderId="0"/>
    <xf numFmtId="38" fontId="54" fillId="77" borderId="0" applyNumberFormat="0" applyBorder="0" applyAlignment="0" applyProtection="0"/>
    <xf numFmtId="0" fontId="38" fillId="0" borderId="0"/>
    <xf numFmtId="0" fontId="38" fillId="0" borderId="0"/>
    <xf numFmtId="0" fontId="18" fillId="0" borderId="0"/>
    <xf numFmtId="38" fontId="54" fillId="77" borderId="0" applyNumberFormat="0" applyBorder="0" applyAlignment="0" applyProtection="0"/>
    <xf numFmtId="0" fontId="38" fillId="0" borderId="0"/>
    <xf numFmtId="0" fontId="18" fillId="0" borderId="0"/>
    <xf numFmtId="0" fontId="38" fillId="0" borderId="0"/>
    <xf numFmtId="0" fontId="18" fillId="0" borderId="0"/>
    <xf numFmtId="38" fontId="54" fillId="77" borderId="0" applyNumberFormat="0" applyBorder="0" applyAlignment="0" applyProtection="0"/>
    <xf numFmtId="0" fontId="18" fillId="0" borderId="0"/>
    <xf numFmtId="38" fontId="54" fillId="77" borderId="0" applyNumberFormat="0" applyBorder="0" applyAlignment="0" applyProtection="0"/>
    <xf numFmtId="0" fontId="38" fillId="0" borderId="0"/>
    <xf numFmtId="0" fontId="38" fillId="0" borderId="0"/>
    <xf numFmtId="0" fontId="18" fillId="0" borderId="0"/>
    <xf numFmtId="38" fontId="54" fillId="77" borderId="0" applyNumberFormat="0" applyBorder="0" applyAlignment="0" applyProtection="0"/>
    <xf numFmtId="0" fontId="18" fillId="0" borderId="0"/>
    <xf numFmtId="38" fontId="54" fillId="77" borderId="0" applyNumberFormat="0" applyBorder="0" applyAlignment="0" applyProtection="0"/>
    <xf numFmtId="38" fontId="54" fillId="77" borderId="0" applyNumberFormat="0" applyBorder="0" applyAlignment="0" applyProtection="0"/>
    <xf numFmtId="0" fontId="38" fillId="0" borderId="0"/>
    <xf numFmtId="0" fontId="18" fillId="0" borderId="0"/>
    <xf numFmtId="0" fontId="18" fillId="0" borderId="0"/>
    <xf numFmtId="0" fontId="18" fillId="0" borderId="0"/>
    <xf numFmtId="38" fontId="18" fillId="77" borderId="0" applyNumberFormat="0" applyBorder="0" applyAlignment="0" applyProtection="0"/>
    <xf numFmtId="0" fontId="18" fillId="0" borderId="0"/>
    <xf numFmtId="0" fontId="38" fillId="0" borderId="0"/>
    <xf numFmtId="0" fontId="18" fillId="0" borderId="0"/>
    <xf numFmtId="38" fontId="54" fillId="77" borderId="0" applyNumberFormat="0" applyBorder="0" applyAlignment="0" applyProtection="0"/>
    <xf numFmtId="0" fontId="38" fillId="0" borderId="0"/>
    <xf numFmtId="0" fontId="18" fillId="0" borderId="0"/>
    <xf numFmtId="0" fontId="38" fillId="0" borderId="0"/>
    <xf numFmtId="0" fontId="18" fillId="0" borderId="0"/>
    <xf numFmtId="38" fontId="18" fillId="77" borderId="0" applyNumberFormat="0" applyBorder="0" applyAlignment="0" applyProtection="0"/>
    <xf numFmtId="0" fontId="18" fillId="0" borderId="0"/>
    <xf numFmtId="0" fontId="38" fillId="0" borderId="0"/>
    <xf numFmtId="0" fontId="18" fillId="0" borderId="0"/>
    <xf numFmtId="38" fontId="54" fillId="77" borderId="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38" fontId="54" fillId="77" borderId="0" applyNumberFormat="0" applyBorder="0" applyAlignment="0" applyProtection="0"/>
    <xf numFmtId="0" fontId="38" fillId="0" borderId="0"/>
    <xf numFmtId="0" fontId="18" fillId="0" borderId="0"/>
    <xf numFmtId="38" fontId="54" fillId="77" borderId="0" applyNumberFormat="0" applyBorder="0" applyAlignment="0" applyProtection="0"/>
    <xf numFmtId="38" fontId="18" fillId="77" borderId="0" applyNumberFormat="0" applyBorder="0" applyAlignment="0" applyProtection="0"/>
    <xf numFmtId="0" fontId="18" fillId="0" borderId="0"/>
    <xf numFmtId="0" fontId="18" fillId="0" borderId="0"/>
    <xf numFmtId="0" fontId="18" fillId="0" borderId="0"/>
    <xf numFmtId="0" fontId="18" fillId="0" borderId="0"/>
    <xf numFmtId="0" fontId="38" fillId="0" borderId="0"/>
    <xf numFmtId="38" fontId="54" fillId="77" borderId="0" applyNumberFormat="0" applyBorder="0" applyAlignment="0" applyProtection="0"/>
    <xf numFmtId="0" fontId="38" fillId="0" borderId="0"/>
    <xf numFmtId="0" fontId="18" fillId="0" borderId="0"/>
    <xf numFmtId="0" fontId="38" fillId="0" borderId="0"/>
    <xf numFmtId="38" fontId="54" fillId="77" borderId="0" applyNumberFormat="0" applyBorder="0" applyAlignment="0" applyProtection="0"/>
    <xf numFmtId="0" fontId="38" fillId="0" borderId="0"/>
    <xf numFmtId="192" fontId="21" fillId="0" borderId="0" applyNumberFormat="0" applyFill="0" applyBorder="0" applyProtection="0">
      <alignment horizontal="right"/>
    </xf>
    <xf numFmtId="0" fontId="22" fillId="0" borderId="41" applyNumberFormat="0" applyAlignment="0" applyProtection="0">
      <alignment horizontal="left"/>
    </xf>
    <xf numFmtId="0" fontId="18" fillId="0" borderId="0"/>
    <xf numFmtId="0" fontId="22" fillId="0" borderId="41" applyNumberFormat="0" applyAlignment="0" applyProtection="0">
      <alignment horizontal="left"/>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22" fillId="0" borderId="41" applyNumberFormat="0" applyAlignment="0" applyProtection="0">
      <alignment horizontal="left"/>
    </xf>
    <xf numFmtId="0" fontId="18" fillId="0" borderId="0"/>
    <xf numFmtId="0" fontId="18" fillId="0" borderId="0"/>
    <xf numFmtId="0" fontId="18" fillId="0" borderId="0"/>
    <xf numFmtId="0" fontId="22" fillId="0" borderId="41" applyNumberFormat="0" applyAlignment="0" applyProtection="0">
      <alignment horizontal="left"/>
    </xf>
    <xf numFmtId="0" fontId="18" fillId="0" borderId="0"/>
    <xf numFmtId="0" fontId="18" fillId="0" borderId="0"/>
    <xf numFmtId="0" fontId="18" fillId="0" borderId="0"/>
    <xf numFmtId="0" fontId="18" fillId="0" borderId="0"/>
    <xf numFmtId="0" fontId="38" fillId="0" borderId="0"/>
    <xf numFmtId="0" fontId="22" fillId="0" borderId="41" applyNumberFormat="0" applyAlignment="0" applyProtection="0">
      <alignment horizontal="left"/>
    </xf>
    <xf numFmtId="0" fontId="38" fillId="0" borderId="0"/>
    <xf numFmtId="0" fontId="18" fillId="0" borderId="0"/>
    <xf numFmtId="0" fontId="18" fillId="0" borderId="0"/>
    <xf numFmtId="0" fontId="22" fillId="0" borderId="35">
      <alignment horizontal="left"/>
    </xf>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22" fillId="0" borderId="35">
      <alignment horizontal="left"/>
    </xf>
    <xf numFmtId="0" fontId="22" fillId="0" borderId="35">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35">
      <alignment horizontal="left"/>
    </xf>
    <xf numFmtId="0" fontId="22" fillId="0" borderId="35">
      <alignment horizontal="left"/>
    </xf>
    <xf numFmtId="0" fontId="18" fillId="0" borderId="0"/>
    <xf numFmtId="0" fontId="22" fillId="0" borderId="35">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35">
      <alignment horizontal="left"/>
    </xf>
    <xf numFmtId="0" fontId="22" fillId="0" borderId="35">
      <alignment horizontal="left"/>
    </xf>
    <xf numFmtId="0" fontId="18" fillId="0" borderId="0"/>
    <xf numFmtId="0" fontId="38" fillId="0" borderId="0"/>
    <xf numFmtId="0" fontId="22" fillId="0" borderId="35">
      <alignment horizontal="left"/>
    </xf>
    <xf numFmtId="0" fontId="22" fillId="0" borderId="35">
      <alignment horizontal="left"/>
    </xf>
    <xf numFmtId="0" fontId="22" fillId="0" borderId="35">
      <alignment horizontal="left"/>
    </xf>
    <xf numFmtId="0" fontId="18" fillId="0" borderId="0"/>
    <xf numFmtId="14" fontId="23" fillId="82" borderId="17">
      <alignment horizontal="center" vertical="center" wrapText="1"/>
    </xf>
    <xf numFmtId="0" fontId="18" fillId="0" borderId="0"/>
    <xf numFmtId="0" fontId="102" fillId="0" borderId="42" applyNumberFormat="0" applyFill="0" applyAlignment="0" applyProtection="0"/>
    <xf numFmtId="0" fontId="102" fillId="0" borderId="42" applyNumberFormat="0" applyFill="0" applyAlignment="0" applyProtection="0"/>
    <xf numFmtId="0" fontId="38" fillId="0" borderId="0"/>
    <xf numFmtId="0" fontId="102" fillId="0" borderId="42" applyNumberFormat="0" applyFill="0" applyAlignment="0" applyProtection="0"/>
    <xf numFmtId="0" fontId="38" fillId="0" borderId="0"/>
    <xf numFmtId="0" fontId="38" fillId="0" borderId="0"/>
    <xf numFmtId="0" fontId="38" fillId="0" borderId="0"/>
    <xf numFmtId="0" fontId="102" fillId="0" borderId="42" applyNumberFormat="0" applyFill="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103" fillId="0" borderId="43" applyNumberFormat="0" applyFill="0" applyAlignment="0" applyProtection="0"/>
    <xf numFmtId="0" fontId="38" fillId="0" borderId="0"/>
    <xf numFmtId="0" fontId="38" fillId="0" borderId="0"/>
    <xf numFmtId="0" fontId="18" fillId="0" borderId="0"/>
    <xf numFmtId="0" fontId="18" fillId="0" borderId="0"/>
    <xf numFmtId="0" fontId="103" fillId="0" borderId="43" applyNumberFormat="0" applyFill="0" applyAlignment="0" applyProtection="0"/>
    <xf numFmtId="0" fontId="18" fillId="0" borderId="0"/>
    <xf numFmtId="0" fontId="18" fillId="0" borderId="0"/>
    <xf numFmtId="0" fontId="18" fillId="0" borderId="0"/>
    <xf numFmtId="0" fontId="104" fillId="0" borderId="43" applyNumberFormat="0" applyFill="0" applyAlignment="0" applyProtection="0"/>
    <xf numFmtId="0" fontId="103" fillId="0" borderId="43" applyNumberFormat="0" applyFill="0" applyAlignment="0" applyProtection="0"/>
    <xf numFmtId="0" fontId="18" fillId="0" borderId="0"/>
    <xf numFmtId="0" fontId="38" fillId="0" borderId="0"/>
    <xf numFmtId="0" fontId="77" fillId="0" borderId="0" applyNumberFormat="0" applyFill="0" applyBorder="0" applyAlignment="0" applyProtection="0"/>
    <xf numFmtId="0" fontId="38" fillId="0" borderId="0"/>
    <xf numFmtId="0" fontId="38" fillId="0" borderId="0"/>
    <xf numFmtId="0" fontId="18" fillId="0" borderId="0"/>
    <xf numFmtId="0" fontId="103" fillId="0" borderId="43" applyNumberFormat="0" applyFill="0" applyAlignment="0" applyProtection="0"/>
    <xf numFmtId="0" fontId="104" fillId="0" borderId="43" applyNumberFormat="0" applyFill="0" applyAlignment="0" applyProtection="0"/>
    <xf numFmtId="0" fontId="18" fillId="0" borderId="0"/>
    <xf numFmtId="0" fontId="38" fillId="0" borderId="0"/>
    <xf numFmtId="0" fontId="46" fillId="0" borderId="0"/>
    <xf numFmtId="0" fontId="18" fillId="0" borderId="0"/>
    <xf numFmtId="0" fontId="3" fillId="0" borderId="1" applyNumberFormat="0" applyFill="0" applyAlignment="0" applyProtection="0"/>
    <xf numFmtId="0" fontId="38" fillId="0" borderId="0"/>
    <xf numFmtId="0" fontId="3" fillId="0" borderId="1" applyNumberFormat="0" applyFill="0" applyAlignment="0" applyProtection="0"/>
    <xf numFmtId="0" fontId="18" fillId="0" borderId="0"/>
    <xf numFmtId="0" fontId="77" fillId="0" borderId="0" applyNumberFormat="0" applyFill="0" applyBorder="0" applyAlignment="0" applyProtection="0"/>
    <xf numFmtId="0" fontId="102" fillId="0" borderId="42" applyNumberFormat="0" applyFill="0" applyAlignment="0" applyProtection="0"/>
    <xf numFmtId="0" fontId="18" fillId="0" borderId="0"/>
    <xf numFmtId="0" fontId="103" fillId="0" borderId="43" applyNumberFormat="0" applyFill="0" applyAlignment="0" applyProtection="0"/>
    <xf numFmtId="0" fontId="38" fillId="0" borderId="0"/>
    <xf numFmtId="0" fontId="38" fillId="0" borderId="0"/>
    <xf numFmtId="0" fontId="18" fillId="0" borderId="0"/>
    <xf numFmtId="0" fontId="18" fillId="0" borderId="0"/>
    <xf numFmtId="0" fontId="18" fillId="0" borderId="0"/>
    <xf numFmtId="0" fontId="103" fillId="0" borderId="43" applyNumberFormat="0" applyFill="0" applyAlignment="0" applyProtection="0"/>
    <xf numFmtId="0" fontId="38" fillId="0" borderId="0"/>
    <xf numFmtId="0" fontId="46" fillId="0" borderId="0"/>
    <xf numFmtId="0" fontId="18" fillId="0" borderId="0"/>
    <xf numFmtId="0" fontId="104" fillId="0" borderId="43" applyNumberFormat="0" applyFill="0" applyAlignment="0" applyProtection="0"/>
    <xf numFmtId="0" fontId="3" fillId="0" borderId="1" applyNumberFormat="0" applyFill="0" applyAlignment="0" applyProtection="0"/>
    <xf numFmtId="0" fontId="18" fillId="0" borderId="0"/>
    <xf numFmtId="0" fontId="77" fillId="0" borderId="0" applyNumberFormat="0" applyFill="0" applyBorder="0" applyAlignment="0" applyProtection="0"/>
    <xf numFmtId="0" fontId="18" fillId="0" borderId="0"/>
    <xf numFmtId="0" fontId="77" fillId="0" borderId="0" applyNumberFormat="0" applyFill="0" applyBorder="0" applyAlignment="0" applyProtection="0"/>
    <xf numFmtId="0" fontId="18" fillId="0" borderId="0"/>
    <xf numFmtId="0" fontId="18" fillId="0" borderId="0"/>
    <xf numFmtId="0" fontId="77" fillId="0" borderId="0" applyNumberFormat="0" applyFill="0" applyBorder="0" applyAlignment="0" applyProtection="0"/>
    <xf numFmtId="0" fontId="18" fillId="0" borderId="0"/>
    <xf numFmtId="0" fontId="18" fillId="0" borderId="0"/>
    <xf numFmtId="0" fontId="3" fillId="0" borderId="1" applyNumberFormat="0" applyFill="0" applyAlignment="0" applyProtection="0"/>
    <xf numFmtId="0" fontId="18" fillId="0" borderId="0"/>
    <xf numFmtId="0" fontId="3" fillId="0" borderId="1" applyNumberFormat="0" applyFill="0" applyAlignment="0" applyProtection="0"/>
    <xf numFmtId="0" fontId="38" fillId="0" borderId="0"/>
    <xf numFmtId="0" fontId="38" fillId="0" borderId="0"/>
    <xf numFmtId="0" fontId="18" fillId="0" borderId="0"/>
    <xf numFmtId="0" fontId="38" fillId="0" borderId="0"/>
    <xf numFmtId="0" fontId="38" fillId="0" borderId="0"/>
    <xf numFmtId="0" fontId="3" fillId="0" borderId="1" applyNumberFormat="0" applyFill="0" applyAlignment="0" applyProtection="0"/>
    <xf numFmtId="0" fontId="77" fillId="0" borderId="0" applyNumberFormat="0" applyFill="0" applyBorder="0" applyAlignment="0" applyProtection="0"/>
    <xf numFmtId="0" fontId="105" fillId="0" borderId="1" applyNumberFormat="0" applyFill="0" applyAlignment="0" applyProtection="0"/>
    <xf numFmtId="0" fontId="102" fillId="0" borderId="42" applyNumberFormat="0" applyFill="0" applyAlignment="0" applyProtection="0"/>
    <xf numFmtId="0" fontId="18" fillId="0" borderId="0"/>
    <xf numFmtId="0" fontId="18" fillId="0" borderId="0"/>
    <xf numFmtId="0" fontId="18" fillId="0" borderId="0"/>
    <xf numFmtId="0" fontId="106" fillId="0" borderId="44" applyNumberFormat="0" applyFill="0" applyAlignment="0" applyProtection="0"/>
    <xf numFmtId="0" fontId="106" fillId="0" borderId="44" applyNumberFormat="0" applyFill="0" applyAlignment="0" applyProtection="0"/>
    <xf numFmtId="0" fontId="38" fillId="0" borderId="0"/>
    <xf numFmtId="0" fontId="106" fillId="0" borderId="44" applyNumberFormat="0" applyFill="0" applyAlignment="0" applyProtection="0"/>
    <xf numFmtId="0" fontId="38" fillId="0" borderId="0"/>
    <xf numFmtId="0" fontId="38" fillId="0" borderId="0"/>
    <xf numFmtId="0" fontId="38" fillId="0" borderId="0"/>
    <xf numFmtId="0" fontId="106" fillId="0" borderId="44" applyNumberFormat="0" applyFill="0" applyAlignment="0" applyProtection="0"/>
    <xf numFmtId="0" fontId="38" fillId="0" borderId="0"/>
    <xf numFmtId="0" fontId="38" fillId="0" borderId="0"/>
    <xf numFmtId="0" fontId="38" fillId="0" borderId="0"/>
    <xf numFmtId="0" fontId="18" fillId="0" borderId="0"/>
    <xf numFmtId="0" fontId="18" fillId="0" borderId="0"/>
    <xf numFmtId="0" fontId="18" fillId="0" borderId="0"/>
    <xf numFmtId="0" fontId="107" fillId="0" borderId="45" applyNumberFormat="0" applyFill="0" applyAlignment="0" applyProtection="0"/>
    <xf numFmtId="0" fontId="38" fillId="0" borderId="0"/>
    <xf numFmtId="0" fontId="46" fillId="0" borderId="0"/>
    <xf numFmtId="0" fontId="18" fillId="0" borderId="0"/>
    <xf numFmtId="0" fontId="18" fillId="0" borderId="0"/>
    <xf numFmtId="0" fontId="107" fillId="0" borderId="45" applyNumberFormat="0" applyFill="0" applyAlignment="0" applyProtection="0"/>
    <xf numFmtId="0" fontId="18" fillId="0" borderId="0"/>
    <xf numFmtId="0" fontId="18" fillId="0" borderId="0"/>
    <xf numFmtId="0" fontId="18" fillId="0" borderId="0"/>
    <xf numFmtId="0" fontId="108" fillId="0" borderId="45" applyNumberFormat="0" applyFill="0" applyAlignment="0" applyProtection="0"/>
    <xf numFmtId="0" fontId="107" fillId="0" borderId="45" applyNumberFormat="0" applyFill="0" applyAlignment="0" applyProtection="0"/>
    <xf numFmtId="0" fontId="18" fillId="0" borderId="0"/>
    <xf numFmtId="0" fontId="38" fillId="0" borderId="0"/>
    <xf numFmtId="0" fontId="77" fillId="0" borderId="0" applyNumberFormat="0" applyFill="0" applyBorder="0" applyAlignment="0" applyProtection="0"/>
    <xf numFmtId="0" fontId="38" fillId="0" borderId="0"/>
    <xf numFmtId="0" fontId="38" fillId="0" borderId="0"/>
    <xf numFmtId="0" fontId="18" fillId="0" borderId="0"/>
    <xf numFmtId="0" fontId="107" fillId="0" borderId="45" applyNumberFormat="0" applyFill="0" applyAlignment="0" applyProtection="0"/>
    <xf numFmtId="0" fontId="108" fillId="0" borderId="45" applyNumberFormat="0" applyFill="0" applyAlignment="0" applyProtection="0"/>
    <xf numFmtId="0" fontId="18" fillId="0" borderId="0"/>
    <xf numFmtId="0" fontId="38" fillId="0" borderId="0"/>
    <xf numFmtId="0" fontId="46" fillId="0" borderId="0"/>
    <xf numFmtId="0" fontId="18" fillId="0" borderId="0"/>
    <xf numFmtId="0" fontId="4" fillId="0" borderId="2" applyNumberFormat="0" applyFill="0" applyAlignment="0" applyProtection="0"/>
    <xf numFmtId="0" fontId="38" fillId="0" borderId="0"/>
    <xf numFmtId="0" fontId="4" fillId="0" borderId="2" applyNumberFormat="0" applyFill="0" applyAlignment="0" applyProtection="0"/>
    <xf numFmtId="0" fontId="18" fillId="0" borderId="0"/>
    <xf numFmtId="0" fontId="77" fillId="0" borderId="0" applyNumberFormat="0" applyFill="0" applyBorder="0" applyAlignment="0" applyProtection="0"/>
    <xf numFmtId="0" fontId="106" fillId="0" borderId="44" applyNumberFormat="0" applyFill="0" applyAlignment="0" applyProtection="0"/>
    <xf numFmtId="0" fontId="18" fillId="0" borderId="0"/>
    <xf numFmtId="0" fontId="107" fillId="0" borderId="45" applyNumberFormat="0" applyFill="0" applyAlignment="0" applyProtection="0"/>
    <xf numFmtId="0" fontId="38" fillId="0" borderId="0"/>
    <xf numFmtId="0" fontId="38" fillId="0" borderId="0"/>
    <xf numFmtId="0" fontId="18" fillId="0" borderId="0"/>
    <xf numFmtId="0" fontId="18" fillId="0" borderId="0"/>
    <xf numFmtId="0" fontId="18" fillId="0" borderId="0"/>
    <xf numFmtId="0" fontId="107" fillId="0" borderId="45" applyNumberFormat="0" applyFill="0" applyAlignment="0" applyProtection="0"/>
    <xf numFmtId="0" fontId="38" fillId="0" borderId="0"/>
    <xf numFmtId="0" fontId="46" fillId="0" borderId="0"/>
    <xf numFmtId="0" fontId="18" fillId="0" borderId="0"/>
    <xf numFmtId="0" fontId="108" fillId="0" borderId="45" applyNumberFormat="0" applyFill="0" applyAlignment="0" applyProtection="0"/>
    <xf numFmtId="0" fontId="4" fillId="0" borderId="2" applyNumberFormat="0" applyFill="0" applyAlignment="0" applyProtection="0"/>
    <xf numFmtId="0" fontId="18" fillId="0" borderId="0"/>
    <xf numFmtId="0" fontId="77" fillId="0" borderId="0" applyNumberFormat="0" applyFill="0" applyBorder="0" applyAlignment="0" applyProtection="0"/>
    <xf numFmtId="0" fontId="18" fillId="0" borderId="0"/>
    <xf numFmtId="0" fontId="77" fillId="0" borderId="0" applyNumberFormat="0" applyFill="0" applyBorder="0" applyAlignment="0" applyProtection="0"/>
    <xf numFmtId="0" fontId="18" fillId="0" borderId="0"/>
    <xf numFmtId="0" fontId="18" fillId="0" borderId="0"/>
    <xf numFmtId="0" fontId="77" fillId="0" borderId="0" applyNumberFormat="0" applyFill="0" applyBorder="0" applyAlignment="0" applyProtection="0"/>
    <xf numFmtId="0" fontId="18" fillId="0" borderId="0"/>
    <xf numFmtId="0" fontId="18" fillId="0" borderId="0"/>
    <xf numFmtId="0" fontId="4" fillId="0" borderId="2" applyNumberFormat="0" applyFill="0" applyAlignment="0" applyProtection="0"/>
    <xf numFmtId="0" fontId="18" fillId="0" borderId="0"/>
    <xf numFmtId="0" fontId="4" fillId="0" borderId="2" applyNumberFormat="0" applyFill="0" applyAlignment="0" applyProtection="0"/>
    <xf numFmtId="0" fontId="38" fillId="0" borderId="0"/>
    <xf numFmtId="0" fontId="38" fillId="0" borderId="0"/>
    <xf numFmtId="0" fontId="18" fillId="0" borderId="0"/>
    <xf numFmtId="0" fontId="38" fillId="0" borderId="0"/>
    <xf numFmtId="0" fontId="38" fillId="0" borderId="0"/>
    <xf numFmtId="0" fontId="4" fillId="0" borderId="2" applyNumberFormat="0" applyFill="0" applyAlignment="0" applyProtection="0"/>
    <xf numFmtId="0" fontId="77" fillId="0" borderId="0" applyNumberFormat="0" applyFill="0" applyBorder="0" applyAlignment="0" applyProtection="0"/>
    <xf numFmtId="0" fontId="109" fillId="0" borderId="2" applyNumberFormat="0" applyFill="0" applyAlignment="0" applyProtection="0"/>
    <xf numFmtId="0" fontId="106" fillId="0" borderId="44" applyNumberFormat="0" applyFill="0" applyAlignment="0" applyProtection="0"/>
    <xf numFmtId="0" fontId="18" fillId="0" borderId="0"/>
    <xf numFmtId="0" fontId="18" fillId="0" borderId="0"/>
    <xf numFmtId="0" fontId="18" fillId="0" borderId="0"/>
    <xf numFmtId="0" fontId="18" fillId="0" borderId="0"/>
    <xf numFmtId="0" fontId="110" fillId="0" borderId="46" applyNumberFormat="0" applyFill="0" applyAlignment="0" applyProtection="0"/>
    <xf numFmtId="0" fontId="38" fillId="0" borderId="0"/>
    <xf numFmtId="0" fontId="110" fillId="0" borderId="46" applyNumberFormat="0" applyFill="0" applyAlignment="0" applyProtection="0"/>
    <xf numFmtId="0" fontId="38" fillId="0" borderId="0"/>
    <xf numFmtId="0" fontId="38" fillId="0" borderId="0"/>
    <xf numFmtId="0" fontId="38" fillId="0" borderId="0"/>
    <xf numFmtId="0" fontId="110" fillId="0" borderId="46" applyNumberFormat="0" applyFill="0" applyAlignment="0" applyProtection="0"/>
    <xf numFmtId="0" fontId="38" fillId="0" borderId="0"/>
    <xf numFmtId="0" fontId="38" fillId="0" borderId="0"/>
    <xf numFmtId="0" fontId="38" fillId="0" borderId="0"/>
    <xf numFmtId="0" fontId="18" fillId="0" borderId="0"/>
    <xf numFmtId="0" fontId="18" fillId="0" borderId="0"/>
    <xf numFmtId="0" fontId="110" fillId="0" borderId="46" applyNumberFormat="0" applyFill="0" applyAlignment="0" applyProtection="0"/>
    <xf numFmtId="0" fontId="18" fillId="0" borderId="0"/>
    <xf numFmtId="0" fontId="38" fillId="0" borderId="0"/>
    <xf numFmtId="0" fontId="38" fillId="0" borderId="0"/>
    <xf numFmtId="0" fontId="18" fillId="0" borderId="0"/>
    <xf numFmtId="0" fontId="111" fillId="0" borderId="47" applyNumberFormat="0" applyFill="0" applyAlignment="0" applyProtection="0"/>
    <xf numFmtId="0" fontId="38" fillId="0" borderId="0"/>
    <xf numFmtId="0" fontId="18" fillId="0" borderId="0"/>
    <xf numFmtId="0" fontId="18" fillId="0" borderId="0"/>
    <xf numFmtId="0" fontId="111" fillId="0" borderId="48" applyNumberFormat="0" applyFill="0" applyAlignment="0" applyProtection="0"/>
    <xf numFmtId="0" fontId="38" fillId="0" borderId="0"/>
    <xf numFmtId="0" fontId="18" fillId="0" borderId="0"/>
    <xf numFmtId="0" fontId="18" fillId="0" borderId="0"/>
    <xf numFmtId="0" fontId="18" fillId="0" borderId="0"/>
    <xf numFmtId="0" fontId="18" fillId="0" borderId="0"/>
    <xf numFmtId="0" fontId="18" fillId="0" borderId="0"/>
    <xf numFmtId="0" fontId="38" fillId="0" borderId="0"/>
    <xf numFmtId="0" fontId="110" fillId="0" borderId="46" applyNumberFormat="0" applyFill="0" applyAlignment="0" applyProtection="0"/>
    <xf numFmtId="0" fontId="38" fillId="0" borderId="0"/>
    <xf numFmtId="0" fontId="38" fillId="0" borderId="0"/>
    <xf numFmtId="0" fontId="18" fillId="0" borderId="0"/>
    <xf numFmtId="0" fontId="111" fillId="0" borderId="47" applyNumberFormat="0" applyFill="0" applyAlignment="0" applyProtection="0"/>
    <xf numFmtId="0" fontId="112" fillId="0" borderId="47" applyNumberFormat="0" applyFill="0" applyAlignment="0" applyProtection="0"/>
    <xf numFmtId="0" fontId="38" fillId="0" borderId="0"/>
    <xf numFmtId="0" fontId="18" fillId="0" borderId="0"/>
    <xf numFmtId="0" fontId="18" fillId="0" borderId="0"/>
    <xf numFmtId="0" fontId="112" fillId="0" borderId="47" applyNumberFormat="0" applyFill="0" applyAlignment="0" applyProtection="0"/>
    <xf numFmtId="0" fontId="38" fillId="0" borderId="0"/>
    <xf numFmtId="0" fontId="18" fillId="0" borderId="0"/>
    <xf numFmtId="0" fontId="110" fillId="0" borderId="46" applyNumberFormat="0" applyFill="0" applyAlignment="0" applyProtection="0"/>
    <xf numFmtId="0" fontId="110" fillId="0" borderId="46" applyNumberFormat="0" applyFill="0" applyAlignment="0" applyProtection="0"/>
    <xf numFmtId="0" fontId="18" fillId="0" borderId="0"/>
    <xf numFmtId="0" fontId="18" fillId="0" borderId="0"/>
    <xf numFmtId="0" fontId="111" fillId="0" borderId="47" applyNumberFormat="0" applyFill="0" applyAlignment="0" applyProtection="0"/>
    <xf numFmtId="0" fontId="38" fillId="0" borderId="0"/>
    <xf numFmtId="0" fontId="38" fillId="0" borderId="0"/>
    <xf numFmtId="0" fontId="18" fillId="0" borderId="0"/>
    <xf numFmtId="0" fontId="111" fillId="0" borderId="47" applyNumberFormat="0" applyFill="0" applyAlignment="0" applyProtection="0"/>
    <xf numFmtId="0" fontId="18" fillId="0" borderId="0"/>
    <xf numFmtId="0" fontId="112" fillId="0" borderId="47" applyNumberFormat="0" applyFill="0" applyAlignment="0" applyProtection="0"/>
    <xf numFmtId="0" fontId="110" fillId="0" borderId="46" applyNumberFormat="0" applyFill="0" applyAlignment="0" applyProtection="0"/>
    <xf numFmtId="0" fontId="18" fillId="0" borderId="0"/>
    <xf numFmtId="0" fontId="38" fillId="0" borderId="0"/>
    <xf numFmtId="0" fontId="113" fillId="0" borderId="49" applyNumberFormat="0" applyFill="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5" fillId="0" borderId="3" applyNumberFormat="0" applyFill="0" applyAlignment="0" applyProtection="0"/>
    <xf numFmtId="0" fontId="38" fillId="0" borderId="0"/>
    <xf numFmtId="0" fontId="5" fillId="0" borderId="3" applyNumberFormat="0" applyFill="0" applyAlignment="0" applyProtection="0"/>
    <xf numFmtId="0" fontId="38" fillId="0" borderId="0"/>
    <xf numFmtId="0" fontId="18" fillId="0" borderId="0"/>
    <xf numFmtId="0" fontId="110" fillId="0" borderId="46" applyNumberFormat="0" applyFill="0" applyAlignment="0" applyProtection="0"/>
    <xf numFmtId="0" fontId="38" fillId="0" borderId="0"/>
    <xf numFmtId="0" fontId="18" fillId="0" borderId="0"/>
    <xf numFmtId="0" fontId="46" fillId="0" borderId="0"/>
    <xf numFmtId="0" fontId="5" fillId="0" borderId="3" applyNumberFormat="0" applyFill="0" applyAlignment="0" applyProtection="0"/>
    <xf numFmtId="0" fontId="38" fillId="0" borderId="0"/>
    <xf numFmtId="0" fontId="38" fillId="0" borderId="0"/>
    <xf numFmtId="0" fontId="18" fillId="0" borderId="0"/>
    <xf numFmtId="0" fontId="114" fillId="0" borderId="3" applyNumberFormat="0" applyFill="0" applyAlignment="0" applyProtection="0"/>
    <xf numFmtId="0" fontId="38" fillId="0" borderId="0"/>
    <xf numFmtId="0" fontId="38" fillId="0" borderId="0"/>
    <xf numFmtId="0" fontId="5" fillId="0" borderId="3" applyNumberFormat="0" applyFill="0" applyAlignment="0" applyProtection="0"/>
    <xf numFmtId="0" fontId="38" fillId="0" borderId="0"/>
    <xf numFmtId="0" fontId="114" fillId="0" borderId="3" applyNumberFormat="0" applyFill="0" applyAlignment="0" applyProtection="0"/>
    <xf numFmtId="0" fontId="18" fillId="0" borderId="0"/>
    <xf numFmtId="0" fontId="18" fillId="0" borderId="0"/>
    <xf numFmtId="0" fontId="110" fillId="0" borderId="0" applyNumberFormat="0" applyFill="0" applyBorder="0" applyAlignment="0" applyProtection="0"/>
    <xf numFmtId="0" fontId="38" fillId="0" borderId="0"/>
    <xf numFmtId="0" fontId="110" fillId="0" borderId="0" applyNumberFormat="0" applyFill="0" applyBorder="0" applyAlignment="0" applyProtection="0"/>
    <xf numFmtId="0" fontId="38" fillId="0" borderId="0"/>
    <xf numFmtId="0" fontId="38" fillId="0" borderId="0"/>
    <xf numFmtId="0" fontId="38" fillId="0" borderId="0"/>
    <xf numFmtId="0" fontId="110" fillId="0" borderId="0" applyNumberFormat="0" applyFill="0" applyBorder="0" applyAlignment="0" applyProtection="0"/>
    <xf numFmtId="0" fontId="38" fillId="0" borderId="0"/>
    <xf numFmtId="0" fontId="38" fillId="0" borderId="0"/>
    <xf numFmtId="0" fontId="38" fillId="0" borderId="0"/>
    <xf numFmtId="0" fontId="18" fillId="0" borderId="0"/>
    <xf numFmtId="0" fontId="18" fillId="0" borderId="0"/>
    <xf numFmtId="0" fontId="110" fillId="0" borderId="0" applyNumberFormat="0" applyFill="0" applyBorder="0" applyAlignment="0" applyProtection="0"/>
    <xf numFmtId="0" fontId="18" fillId="0" borderId="0"/>
    <xf numFmtId="0" fontId="38" fillId="0" borderId="0"/>
    <xf numFmtId="0" fontId="38" fillId="0" borderId="0"/>
    <xf numFmtId="0" fontId="18" fillId="0" borderId="0"/>
    <xf numFmtId="0" fontId="111" fillId="0" borderId="0" applyNumberFormat="0" applyFill="0" applyBorder="0" applyAlignment="0" applyProtection="0"/>
    <xf numFmtId="0" fontId="38" fillId="0" borderId="0"/>
    <xf numFmtId="0" fontId="18" fillId="0" borderId="0"/>
    <xf numFmtId="0" fontId="18" fillId="0" borderId="0"/>
    <xf numFmtId="0" fontId="18" fillId="0" borderId="0"/>
    <xf numFmtId="0" fontId="38" fillId="0" borderId="0"/>
    <xf numFmtId="0" fontId="18" fillId="0" borderId="0"/>
    <xf numFmtId="0" fontId="38" fillId="0" borderId="0"/>
    <xf numFmtId="0" fontId="110" fillId="0" borderId="0" applyNumberFormat="0" applyFill="0" applyBorder="0" applyAlignment="0" applyProtection="0"/>
    <xf numFmtId="0" fontId="38" fillId="0" borderId="0"/>
    <xf numFmtId="0" fontId="38" fillId="0" borderId="0"/>
    <xf numFmtId="0" fontId="18" fillId="0" borderId="0"/>
    <xf numFmtId="0" fontId="111" fillId="0" borderId="0" applyNumberFormat="0" applyFill="0" applyBorder="0" applyAlignment="0" applyProtection="0"/>
    <xf numFmtId="0" fontId="112" fillId="0" borderId="0" applyNumberFormat="0" applyFill="0" applyBorder="0" applyAlignment="0" applyProtection="0"/>
    <xf numFmtId="0" fontId="38" fillId="0" borderId="0"/>
    <xf numFmtId="0" fontId="18" fillId="0" borderId="0"/>
    <xf numFmtId="0" fontId="18" fillId="0" borderId="0"/>
    <xf numFmtId="0" fontId="112" fillId="0" borderId="0" applyNumberFormat="0" applyFill="0" applyBorder="0" applyAlignment="0" applyProtection="0"/>
    <xf numFmtId="0" fontId="38" fillId="0" borderId="0"/>
    <xf numFmtId="0" fontId="18" fillId="0" borderId="0"/>
    <xf numFmtId="0" fontId="110" fillId="0" borderId="0" applyNumberFormat="0" applyFill="0" applyBorder="0" applyAlignment="0" applyProtection="0"/>
    <xf numFmtId="0" fontId="110" fillId="0" borderId="0" applyNumberFormat="0" applyFill="0" applyBorder="0" applyAlignment="0" applyProtection="0"/>
    <xf numFmtId="0" fontId="18" fillId="0" borderId="0"/>
    <xf numFmtId="0" fontId="18" fillId="0" borderId="0"/>
    <xf numFmtId="0" fontId="111" fillId="0" borderId="0" applyNumberFormat="0" applyFill="0" applyBorder="0" applyAlignment="0" applyProtection="0"/>
    <xf numFmtId="0" fontId="38" fillId="0" borderId="0"/>
    <xf numFmtId="0" fontId="38" fillId="0" borderId="0"/>
    <xf numFmtId="0" fontId="18" fillId="0" borderId="0"/>
    <xf numFmtId="0" fontId="111" fillId="0" borderId="0" applyNumberFormat="0" applyFill="0" applyBorder="0" applyAlignment="0" applyProtection="0"/>
    <xf numFmtId="0" fontId="18" fillId="0" borderId="0"/>
    <xf numFmtId="0" fontId="112" fillId="0" borderId="0" applyNumberFormat="0" applyFill="0" applyBorder="0" applyAlignment="0" applyProtection="0"/>
    <xf numFmtId="0" fontId="110" fillId="0" borderId="0" applyNumberFormat="0" applyFill="0" applyBorder="0" applyAlignment="0" applyProtection="0"/>
    <xf numFmtId="0" fontId="18" fillId="0" borderId="0"/>
    <xf numFmtId="0" fontId="38" fillId="0" borderId="0"/>
    <xf numFmtId="0" fontId="113" fillId="0" borderId="0" applyNumberFormat="0" applyFill="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5" fillId="0" borderId="0" applyNumberFormat="0" applyFill="0" applyBorder="0" applyAlignment="0" applyProtection="0"/>
    <xf numFmtId="0" fontId="38" fillId="0" borderId="0"/>
    <xf numFmtId="0" fontId="5" fillId="0" borderId="0" applyNumberFormat="0" applyFill="0" applyBorder="0" applyAlignment="0" applyProtection="0"/>
    <xf numFmtId="0" fontId="38" fillId="0" borderId="0"/>
    <xf numFmtId="0" fontId="18" fillId="0" borderId="0"/>
    <xf numFmtId="0" fontId="110" fillId="0" borderId="0" applyNumberFormat="0" applyFill="0" applyBorder="0" applyAlignment="0" applyProtection="0"/>
    <xf numFmtId="0" fontId="38" fillId="0" borderId="0"/>
    <xf numFmtId="0" fontId="18" fillId="0" borderId="0"/>
    <xf numFmtId="0" fontId="46" fillId="0" borderId="0"/>
    <xf numFmtId="0" fontId="5" fillId="0" borderId="0" applyNumberFormat="0" applyFill="0" applyBorder="0" applyAlignment="0" applyProtection="0"/>
    <xf numFmtId="0" fontId="38" fillId="0" borderId="0"/>
    <xf numFmtId="0" fontId="38" fillId="0" borderId="0"/>
    <xf numFmtId="0" fontId="18" fillId="0" borderId="0"/>
    <xf numFmtId="0" fontId="114" fillId="0" borderId="0" applyNumberFormat="0" applyFill="0" applyBorder="0" applyAlignment="0" applyProtection="0"/>
    <xf numFmtId="0" fontId="38" fillId="0" borderId="0"/>
    <xf numFmtId="0" fontId="38" fillId="0" borderId="0"/>
    <xf numFmtId="0" fontId="5" fillId="0" borderId="0" applyNumberFormat="0" applyFill="0" applyBorder="0" applyAlignment="0" applyProtection="0"/>
    <xf numFmtId="0" fontId="38" fillId="0" borderId="0"/>
    <xf numFmtId="0" fontId="114" fillId="0" borderId="0" applyNumberFormat="0" applyFill="0" applyBorder="0" applyAlignment="0" applyProtection="0"/>
    <xf numFmtId="0" fontId="115" fillId="74" borderId="0" applyNumberFormat="0" applyBorder="0" applyAlignment="0">
      <protection hidden="1"/>
    </xf>
    <xf numFmtId="38" fontId="57" fillId="0" borderId="0"/>
    <xf numFmtId="0" fontId="18" fillId="0" borderId="0"/>
    <xf numFmtId="38" fontId="57" fillId="0" borderId="0"/>
    <xf numFmtId="0" fontId="38" fillId="0" borderId="0"/>
    <xf numFmtId="0" fontId="38" fillId="0" borderId="0"/>
    <xf numFmtId="0" fontId="38" fillId="0" borderId="0"/>
    <xf numFmtId="0" fontId="18" fillId="0" borderId="0"/>
    <xf numFmtId="0" fontId="18" fillId="0" borderId="0"/>
    <xf numFmtId="0" fontId="18" fillId="0" borderId="0"/>
    <xf numFmtId="38" fontId="57" fillId="0" borderId="0"/>
    <xf numFmtId="0" fontId="18" fillId="0" borderId="0"/>
    <xf numFmtId="0" fontId="18" fillId="0" borderId="0"/>
    <xf numFmtId="0" fontId="18" fillId="0" borderId="0"/>
    <xf numFmtId="38" fontId="57" fillId="0" borderId="0"/>
    <xf numFmtId="0" fontId="18" fillId="0" borderId="0"/>
    <xf numFmtId="0" fontId="18" fillId="0" borderId="0"/>
    <xf numFmtId="0" fontId="18" fillId="0" borderId="0"/>
    <xf numFmtId="0" fontId="18" fillId="0" borderId="0"/>
    <xf numFmtId="0" fontId="38" fillId="0" borderId="0"/>
    <xf numFmtId="38" fontId="57" fillId="0" borderId="0"/>
    <xf numFmtId="0" fontId="38" fillId="0" borderId="0"/>
    <xf numFmtId="0" fontId="18" fillId="0" borderId="0"/>
    <xf numFmtId="0" fontId="38" fillId="0" borderId="0"/>
    <xf numFmtId="38" fontId="57" fillId="0" borderId="0"/>
    <xf numFmtId="38" fontId="57" fillId="0" borderId="0"/>
    <xf numFmtId="38" fontId="57" fillId="0" borderId="0"/>
    <xf numFmtId="40" fontId="57" fillId="0" borderId="0"/>
    <xf numFmtId="0" fontId="18" fillId="0" borderId="0"/>
    <xf numFmtId="40" fontId="57" fillId="0" borderId="0"/>
    <xf numFmtId="0" fontId="38" fillId="0" borderId="0"/>
    <xf numFmtId="0" fontId="38" fillId="0" borderId="0"/>
    <xf numFmtId="0" fontId="38" fillId="0" borderId="0"/>
    <xf numFmtId="0" fontId="18" fillId="0" borderId="0"/>
    <xf numFmtId="0" fontId="18" fillId="0" borderId="0"/>
    <xf numFmtId="0" fontId="18" fillId="0" borderId="0"/>
    <xf numFmtId="40" fontId="57" fillId="0" borderId="0"/>
    <xf numFmtId="0" fontId="18" fillId="0" borderId="0"/>
    <xf numFmtId="0" fontId="18" fillId="0" borderId="0"/>
    <xf numFmtId="0" fontId="18" fillId="0" borderId="0"/>
    <xf numFmtId="40" fontId="57" fillId="0" borderId="0"/>
    <xf numFmtId="0" fontId="18" fillId="0" borderId="0"/>
    <xf numFmtId="0" fontId="18" fillId="0" borderId="0"/>
    <xf numFmtId="0" fontId="18" fillId="0" borderId="0"/>
    <xf numFmtId="0" fontId="18" fillId="0" borderId="0"/>
    <xf numFmtId="0" fontId="38" fillId="0" borderId="0"/>
    <xf numFmtId="40" fontId="57" fillId="0" borderId="0"/>
    <xf numFmtId="0" fontId="38" fillId="0" borderId="0"/>
    <xf numFmtId="0" fontId="18" fillId="0" borderId="0"/>
    <xf numFmtId="0" fontId="38" fillId="0" borderId="0"/>
    <xf numFmtId="40" fontId="57" fillId="0" borderId="0"/>
    <xf numFmtId="40" fontId="57" fillId="0" borderId="0"/>
    <xf numFmtId="40" fontId="57"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16" fillId="0" borderId="0" applyNumberFormat="0" applyFill="0" applyBorder="0" applyAlignment="0" applyProtection="0">
      <alignment vertical="top"/>
      <protection locked="0"/>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17" fillId="0" borderId="0" applyNumberFormat="0" applyFill="0" applyBorder="0" applyAlignment="0" applyProtection="0">
      <alignment vertical="top"/>
      <protection locked="0"/>
    </xf>
    <xf numFmtId="10" fontId="54" fillId="75" borderId="50" applyNumberFormat="0" applyBorder="0" applyAlignment="0" applyProtection="0"/>
    <xf numFmtId="10" fontId="54" fillId="75" borderId="50" applyNumberFormat="0" applyBorder="0" applyAlignment="0" applyProtection="0"/>
    <xf numFmtId="10" fontId="54" fillId="75" borderId="50" applyNumberFormat="0" applyBorder="0" applyAlignment="0" applyProtection="0"/>
    <xf numFmtId="10" fontId="54" fillId="75" borderId="50" applyNumberFormat="0" applyBorder="0" applyAlignment="0" applyProtection="0"/>
    <xf numFmtId="0" fontId="18" fillId="0" borderId="0"/>
    <xf numFmtId="0" fontId="18" fillId="0" borderId="0"/>
    <xf numFmtId="0" fontId="18" fillId="0" borderId="0"/>
    <xf numFmtId="0" fontId="38" fillId="0" borderId="0"/>
    <xf numFmtId="10" fontId="18" fillId="75" borderId="50" applyNumberFormat="0" applyBorder="0" applyAlignment="0" applyProtection="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0" fontId="54" fillId="75" borderId="50" applyNumberFormat="0" applyBorder="0" applyAlignment="0" applyProtection="0"/>
    <xf numFmtId="10" fontId="54" fillId="75" borderId="50" applyNumberFormat="0" applyBorder="0" applyAlignment="0" applyProtection="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10" fontId="54" fillId="75" borderId="50" applyNumberFormat="0" applyBorder="0" applyAlignment="0" applyProtection="0"/>
    <xf numFmtId="10" fontId="54" fillId="75" borderId="50" applyNumberFormat="0" applyBorder="0" applyAlignment="0" applyProtection="0"/>
    <xf numFmtId="10" fontId="54" fillId="75" borderId="50" applyNumberFormat="0" applyBorder="0" applyAlignment="0" applyProtection="0"/>
    <xf numFmtId="0" fontId="38" fillId="0" borderId="0"/>
    <xf numFmtId="0" fontId="18" fillId="0" borderId="0"/>
    <xf numFmtId="0" fontId="38" fillId="0" borderId="0"/>
    <xf numFmtId="10" fontId="54" fillId="75" borderId="50" applyNumberFormat="0" applyBorder="0" applyAlignment="0" applyProtection="0"/>
    <xf numFmtId="10" fontId="54" fillId="75" borderId="50" applyNumberFormat="0" applyBorder="0" applyAlignment="0" applyProtection="0"/>
    <xf numFmtId="0" fontId="18" fillId="0" borderId="0"/>
    <xf numFmtId="0" fontId="18" fillId="0" borderId="0"/>
    <xf numFmtId="0" fontId="18" fillId="0" borderId="0"/>
    <xf numFmtId="0" fontId="38" fillId="0" borderId="0"/>
    <xf numFmtId="10" fontId="18" fillId="75" borderId="50" applyNumberFormat="0" applyBorder="0" applyAlignment="0" applyProtection="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10" fontId="54" fillId="75" borderId="50" applyNumberFormat="0" applyBorder="0" applyAlignment="0" applyProtection="0"/>
    <xf numFmtId="10" fontId="54" fillId="75" borderId="50" applyNumberFormat="0" applyBorder="0" applyAlignment="0" applyProtection="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10" fontId="54" fillId="75" borderId="50" applyNumberFormat="0" applyBorder="0" applyAlignment="0" applyProtection="0"/>
    <xf numFmtId="10" fontId="54" fillId="75" borderId="50" applyNumberFormat="0" applyBorder="0" applyAlignment="0" applyProtection="0"/>
    <xf numFmtId="10" fontId="54" fillId="75" borderId="50" applyNumberFormat="0" applyBorder="0" applyAlignment="0" applyProtection="0"/>
    <xf numFmtId="0" fontId="38" fillId="0" borderId="0"/>
    <xf numFmtId="0" fontId="18" fillId="0" borderId="0"/>
    <xf numFmtId="0" fontId="38" fillId="0" borderId="0"/>
    <xf numFmtId="10" fontId="54" fillId="75" borderId="50" applyNumberFormat="0" applyBorder="0" applyAlignment="0" applyProtection="0"/>
    <xf numFmtId="10" fontId="54" fillId="75" borderId="50" applyNumberFormat="0" applyBorder="0" applyAlignment="0" applyProtection="0"/>
    <xf numFmtId="0" fontId="18" fillId="0" borderId="0"/>
    <xf numFmtId="0" fontId="18" fillId="0" borderId="0"/>
    <xf numFmtId="0" fontId="38" fillId="0" borderId="0"/>
    <xf numFmtId="0" fontId="18" fillId="0" borderId="0"/>
    <xf numFmtId="0" fontId="18" fillId="0" borderId="0"/>
    <xf numFmtId="0" fontId="18" fillId="0" borderId="0"/>
    <xf numFmtId="10" fontId="54" fillId="75" borderId="50" applyNumberFormat="0" applyBorder="0" applyAlignment="0" applyProtection="0"/>
    <xf numFmtId="10" fontId="54" fillId="75" borderId="50" applyNumberFormat="0" applyBorder="0" applyAlignment="0" applyProtection="0"/>
    <xf numFmtId="0" fontId="18" fillId="0" borderId="0"/>
    <xf numFmtId="0" fontId="18" fillId="0" borderId="0"/>
    <xf numFmtId="0" fontId="18" fillId="0" borderId="0"/>
    <xf numFmtId="0" fontId="18" fillId="0" borderId="0"/>
    <xf numFmtId="0" fontId="18" fillId="0" borderId="0"/>
    <xf numFmtId="10" fontId="54" fillId="75" borderId="50" applyNumberFormat="0" applyBorder="0" applyAlignment="0" applyProtection="0"/>
    <xf numFmtId="10" fontId="54" fillId="75" borderId="50" applyNumberFormat="0" applyBorder="0" applyAlignment="0" applyProtection="0"/>
    <xf numFmtId="10" fontId="54" fillId="75" borderId="50" applyNumberFormat="0" applyBorder="0" applyAlignment="0" applyProtection="0"/>
    <xf numFmtId="0" fontId="38" fillId="0" borderId="0"/>
    <xf numFmtId="10" fontId="54" fillId="75" borderId="50" applyNumberFormat="0" applyBorder="0" applyAlignment="0" applyProtection="0"/>
    <xf numFmtId="10" fontId="54" fillId="75" borderId="50" applyNumberFormat="0" applyBorder="0" applyAlignment="0" applyProtection="0"/>
    <xf numFmtId="10" fontId="54" fillId="75" borderId="50" applyNumberFormat="0" applyBorder="0" applyAlignment="0" applyProtection="0"/>
    <xf numFmtId="0" fontId="18" fillId="0" borderId="0"/>
    <xf numFmtId="0" fontId="1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8" fillId="0" borderId="0"/>
    <xf numFmtId="10" fontId="54" fillId="75" borderId="50" applyNumberFormat="0" applyBorder="0" applyAlignment="0" applyProtection="0"/>
    <xf numFmtId="10" fontId="54" fillId="75" borderId="50" applyNumberFormat="0" applyBorder="0" applyAlignment="0" applyProtection="0"/>
    <xf numFmtId="0" fontId="18" fillId="0" borderId="0"/>
    <xf numFmtId="10" fontId="18" fillId="75" borderId="50" applyNumberFormat="0" applyBorder="0" applyAlignment="0" applyProtection="0"/>
    <xf numFmtId="0" fontId="18" fillId="0" borderId="0"/>
    <xf numFmtId="0" fontId="38" fillId="0" borderId="0"/>
    <xf numFmtId="0" fontId="18" fillId="0" borderId="0"/>
    <xf numFmtId="10" fontId="54" fillId="75" borderId="50" applyNumberFormat="0" applyBorder="0" applyAlignment="0" applyProtection="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18" fillId="0" borderId="0"/>
    <xf numFmtId="0" fontId="18" fillId="0" borderId="0"/>
    <xf numFmtId="0" fontId="18" fillId="0" borderId="0"/>
    <xf numFmtId="0" fontId="18" fillId="0" borderId="0"/>
    <xf numFmtId="10" fontId="54" fillId="75" borderId="50" applyNumberFormat="0" applyBorder="0" applyAlignment="0" applyProtection="0"/>
    <xf numFmtId="10" fontId="54" fillId="75" borderId="50" applyNumberFormat="0" applyBorder="0" applyAlignment="0" applyProtection="0"/>
    <xf numFmtId="0" fontId="18" fillId="0" borderId="0"/>
    <xf numFmtId="0" fontId="18" fillId="0" borderId="0"/>
    <xf numFmtId="0" fontId="38" fillId="0" borderId="0"/>
    <xf numFmtId="10" fontId="54" fillId="75" borderId="50" applyNumberFormat="0" applyBorder="0" applyAlignment="0" applyProtection="0"/>
    <xf numFmtId="0" fontId="38" fillId="0" borderId="0"/>
    <xf numFmtId="0" fontId="18" fillId="0" borderId="0"/>
    <xf numFmtId="0" fontId="38" fillId="0" borderId="0"/>
    <xf numFmtId="10" fontId="54" fillId="75" borderId="50" applyNumberFormat="0" applyBorder="0" applyAlignment="0" applyProtection="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18" fillId="39" borderId="38" applyNumberFormat="0" applyAlignment="0" applyProtection="0"/>
    <xf numFmtId="0" fontId="118" fillId="39" borderId="38" applyNumberFormat="0" applyAlignment="0" applyProtection="0"/>
    <xf numFmtId="0" fontId="18" fillId="0" borderId="0"/>
    <xf numFmtId="0" fontId="18" fillId="0" borderId="0"/>
    <xf numFmtId="0" fontId="9" fillId="5" borderId="4" applyNumberFormat="0" applyAlignment="0" applyProtection="0"/>
    <xf numFmtId="0" fontId="18" fillId="0" borderId="0"/>
    <xf numFmtId="0" fontId="38" fillId="0" borderId="0"/>
    <xf numFmtId="0" fontId="46"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0" fontId="9" fillId="5" borderId="4" applyNumberFormat="0" applyAlignment="0" applyProtection="0"/>
    <xf numFmtId="0" fontId="18" fillId="0" borderId="0"/>
    <xf numFmtId="0" fontId="38" fillId="0" borderId="0"/>
    <xf numFmtId="0" fontId="46"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18" fillId="39" borderId="38" applyNumberFormat="0" applyAlignment="0" applyProtection="0"/>
    <xf numFmtId="0" fontId="118" fillId="39" borderId="38" applyNumberFormat="0" applyAlignment="0" applyProtection="0"/>
    <xf numFmtId="0" fontId="1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18" fillId="39" borderId="38" applyNumberFormat="0" applyAlignment="0" applyProtection="0"/>
    <xf numFmtId="0" fontId="118" fillId="39" borderId="38" applyNumberFormat="0" applyAlignment="0" applyProtection="0"/>
    <xf numFmtId="0" fontId="18" fillId="0" borderId="0"/>
    <xf numFmtId="0" fontId="18" fillId="0" borderId="0"/>
    <xf numFmtId="0" fontId="9" fillId="5" borderId="4" applyNumberFormat="0" applyAlignment="0" applyProtection="0"/>
    <xf numFmtId="0" fontId="18" fillId="0" borderId="0"/>
    <xf numFmtId="0" fontId="38" fillId="0" borderId="0"/>
    <xf numFmtId="0" fontId="46"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0" fontId="9" fillId="5" borderId="4" applyNumberFormat="0" applyAlignment="0" applyProtection="0"/>
    <xf numFmtId="0" fontId="18" fillId="0" borderId="0"/>
    <xf numFmtId="0" fontId="38" fillId="0" borderId="0"/>
    <xf numFmtId="0" fontId="46" fillId="0" borderId="0"/>
    <xf numFmtId="0" fontId="18" fillId="0" borderId="0"/>
    <xf numFmtId="0" fontId="38" fillId="0" borderId="0"/>
    <xf numFmtId="0" fontId="18" fillId="0" borderId="0"/>
    <xf numFmtId="0" fontId="38" fillId="0" borderId="0"/>
    <xf numFmtId="0" fontId="38" fillId="0" borderId="0"/>
    <xf numFmtId="0" fontId="18" fillId="0" borderId="0"/>
    <xf numFmtId="0" fontId="18" fillId="0" borderId="0"/>
    <xf numFmtId="0" fontId="9" fillId="5" borderId="4" applyNumberFormat="0" applyAlignment="0" applyProtection="0"/>
    <xf numFmtId="0" fontId="18" fillId="0" borderId="0"/>
    <xf numFmtId="0" fontId="38" fillId="0" borderId="0"/>
    <xf numFmtId="0" fontId="46" fillId="0" borderId="0"/>
    <xf numFmtId="0" fontId="18" fillId="0" borderId="0"/>
    <xf numFmtId="0" fontId="38" fillId="0" borderId="0"/>
    <xf numFmtId="0" fontId="18" fillId="0" borderId="0"/>
    <xf numFmtId="0" fontId="38" fillId="0" borderId="0"/>
    <xf numFmtId="0" fontId="38" fillId="0" borderId="0"/>
    <xf numFmtId="0" fontId="18" fillId="0" borderId="0"/>
    <xf numFmtId="0" fontId="38" fillId="0" borderId="0"/>
    <xf numFmtId="0" fontId="118" fillId="39" borderId="38" applyNumberForma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9" fillId="5" borderId="4" applyNumberFormat="0" applyAlignment="0" applyProtection="0"/>
    <xf numFmtId="0" fontId="38" fillId="0" borderId="0"/>
    <xf numFmtId="0" fontId="118" fillId="39" borderId="38" applyNumberForma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19" fillId="5" borderId="4" applyNumberFormat="0" applyAlignment="0" applyProtection="0"/>
    <xf numFmtId="0" fontId="18" fillId="0" borderId="0"/>
    <xf numFmtId="0" fontId="18" fillId="0" borderId="0"/>
    <xf numFmtId="0" fontId="118" fillId="39" borderId="38" applyNumberFormat="0" applyAlignment="0" applyProtection="0"/>
    <xf numFmtId="0" fontId="18" fillId="0" borderId="0"/>
    <xf numFmtId="0" fontId="18" fillId="0" borderId="0"/>
    <xf numFmtId="0" fontId="38" fillId="0" borderId="0"/>
    <xf numFmtId="0" fontId="18" fillId="0" borderId="0"/>
    <xf numFmtId="0" fontId="18" fillId="0" borderId="0"/>
    <xf numFmtId="0" fontId="18" fillId="0" borderId="0"/>
    <xf numFmtId="0" fontId="118" fillId="39" borderId="38" applyNumberFormat="0" applyAlignment="0" applyProtection="0"/>
    <xf numFmtId="0" fontId="118" fillId="39" borderId="38" applyNumberFormat="0" applyAlignment="0" applyProtection="0"/>
    <xf numFmtId="0" fontId="18" fillId="0" borderId="0"/>
    <xf numFmtId="0" fontId="118" fillId="39" borderId="38" applyNumberFormat="0" applyAlignment="0" applyProtection="0"/>
    <xf numFmtId="0" fontId="38" fillId="0" borderId="0"/>
    <xf numFmtId="0" fontId="38" fillId="0" borderId="0"/>
    <xf numFmtId="0" fontId="38" fillId="0" borderId="0"/>
    <xf numFmtId="0" fontId="18" fillId="0" borderId="0"/>
    <xf numFmtId="0" fontId="18" fillId="0" borderId="0"/>
    <xf numFmtId="0" fontId="118" fillId="39" borderId="38" applyNumberFormat="0" applyAlignment="0" applyProtection="0"/>
    <xf numFmtId="0" fontId="18" fillId="0" borderId="0"/>
    <xf numFmtId="0" fontId="38" fillId="0" borderId="0"/>
    <xf numFmtId="0" fontId="46" fillId="0" borderId="0"/>
    <xf numFmtId="0" fontId="18" fillId="0" borderId="0"/>
    <xf numFmtId="0" fontId="9" fillId="49" borderId="4" applyNumberFormat="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118" fillId="39" borderId="38" applyNumberFormat="0" applyAlignment="0" applyProtection="0"/>
    <xf numFmtId="0" fontId="38" fillId="0" borderId="0"/>
    <xf numFmtId="0" fontId="38" fillId="0" borderId="0"/>
    <xf numFmtId="0" fontId="18" fillId="0" borderId="0"/>
    <xf numFmtId="0" fontId="118" fillId="49" borderId="38" applyNumberFormat="0" applyAlignment="0" applyProtection="0"/>
    <xf numFmtId="0" fontId="18" fillId="0" borderId="0"/>
    <xf numFmtId="0" fontId="38" fillId="0" borderId="0"/>
    <xf numFmtId="0" fontId="18" fillId="0" borderId="0"/>
    <xf numFmtId="0" fontId="38" fillId="0" borderId="0"/>
    <xf numFmtId="0" fontId="18" fillId="0" borderId="0"/>
    <xf numFmtId="0" fontId="118" fillId="49" borderId="38" applyNumberFormat="0" applyAlignment="0" applyProtection="0"/>
    <xf numFmtId="0" fontId="118" fillId="49" borderId="38" applyNumberFormat="0" applyAlignment="0" applyProtection="0"/>
    <xf numFmtId="0" fontId="38" fillId="0" borderId="0"/>
    <xf numFmtId="0" fontId="118" fillId="39" borderId="38" applyNumberFormat="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19" fillId="5" borderId="4" applyNumberFormat="0" applyAlignment="0" applyProtection="0"/>
    <xf numFmtId="0" fontId="38" fillId="0" borderId="0"/>
    <xf numFmtId="0" fontId="9" fillId="5" borderId="4" applyNumberFormat="0" applyAlignment="0" applyProtection="0"/>
    <xf numFmtId="0" fontId="38" fillId="0" borderId="0"/>
    <xf numFmtId="0" fontId="18" fillId="0" borderId="0"/>
    <xf numFmtId="0" fontId="118" fillId="39" borderId="38" applyNumberFormat="0" applyAlignment="0" applyProtection="0"/>
    <xf numFmtId="0" fontId="38" fillId="0" borderId="0"/>
    <xf numFmtId="0" fontId="18" fillId="0" borderId="0"/>
    <xf numFmtId="0" fontId="119" fillId="5" borderId="4" applyNumberFormat="0" applyAlignment="0" applyProtection="0"/>
    <xf numFmtId="0" fontId="38" fillId="0" borderId="0"/>
    <xf numFmtId="0" fontId="118" fillId="39" borderId="38" applyNumberFormat="0" applyAlignment="0" applyProtection="0"/>
    <xf numFmtId="0" fontId="38" fillId="0" borderId="0"/>
    <xf numFmtId="0" fontId="38" fillId="0" borderId="0"/>
    <xf numFmtId="0" fontId="119" fillId="5" borderId="4" applyNumberFormat="0" applyAlignment="0" applyProtection="0"/>
    <xf numFmtId="0" fontId="38" fillId="0" borderId="0"/>
    <xf numFmtId="0" fontId="118" fillId="39" borderId="38" applyNumberFormat="0" applyAlignment="0" applyProtection="0"/>
    <xf numFmtId="0" fontId="38" fillId="0" borderId="0"/>
    <xf numFmtId="0" fontId="38" fillId="0" borderId="0"/>
    <xf numFmtId="0" fontId="9" fillId="5" borderId="4" applyNumberFormat="0" applyAlignment="0" applyProtection="0"/>
    <xf numFmtId="0" fontId="46" fillId="0" borderId="0"/>
    <xf numFmtId="0" fontId="118" fillId="39" borderId="38" applyNumberFormat="0" applyAlignment="0" applyProtection="0"/>
    <xf numFmtId="0" fontId="38" fillId="0" borderId="0"/>
    <xf numFmtId="0" fontId="18" fillId="0" borderId="0"/>
    <xf numFmtId="0" fontId="9" fillId="5" borderId="4" applyNumberFormat="0" applyAlignment="0" applyProtection="0"/>
    <xf numFmtId="0" fontId="18" fillId="0" borderId="0"/>
    <xf numFmtId="0" fontId="18" fillId="0" borderId="0"/>
    <xf numFmtId="0" fontId="118" fillId="39" borderId="38" applyNumberFormat="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9" fillId="5" borderId="4" applyNumberFormat="0" applyAlignment="0" applyProtection="0"/>
    <xf numFmtId="0" fontId="18" fillId="0" borderId="0"/>
    <xf numFmtId="0" fontId="38" fillId="0" borderId="0"/>
    <xf numFmtId="0" fontId="18" fillId="0" borderId="0"/>
    <xf numFmtId="0" fontId="18" fillId="0" borderId="0"/>
    <xf numFmtId="0" fontId="118" fillId="49" borderId="38" applyNumberFormat="0" applyAlignment="0" applyProtection="0"/>
    <xf numFmtId="0" fontId="18" fillId="0" borderId="0"/>
    <xf numFmtId="0" fontId="18" fillId="0" borderId="0"/>
    <xf numFmtId="0" fontId="118" fillId="39" borderId="38" applyNumberFormat="0" applyAlignment="0" applyProtection="0"/>
    <xf numFmtId="0" fontId="18" fillId="0" borderId="0"/>
    <xf numFmtId="0" fontId="38" fillId="0" borderId="0"/>
    <xf numFmtId="0" fontId="46" fillId="0" borderId="0"/>
    <xf numFmtId="0" fontId="18" fillId="0" borderId="0"/>
    <xf numFmtId="0" fontId="9" fillId="49" borderId="4" applyNumberFormat="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9" fillId="49" borderId="4" applyNumberFormat="0" applyAlignment="0" applyProtection="0"/>
    <xf numFmtId="0" fontId="38" fillId="0" borderId="0"/>
    <xf numFmtId="0" fontId="38" fillId="0" borderId="0"/>
    <xf numFmtId="0" fontId="18" fillId="0" borderId="0"/>
    <xf numFmtId="0" fontId="118" fillId="49" borderId="38" applyNumberFormat="0" applyAlignment="0" applyProtection="0"/>
    <xf numFmtId="0" fontId="18" fillId="0" borderId="0"/>
    <xf numFmtId="0" fontId="9" fillId="49" borderId="4" applyNumberFormat="0" applyAlignment="0" applyProtection="0"/>
    <xf numFmtId="0" fontId="18" fillId="0" borderId="0"/>
    <xf numFmtId="0" fontId="38" fillId="0" borderId="0"/>
    <xf numFmtId="0" fontId="18" fillId="0" borderId="0"/>
    <xf numFmtId="0" fontId="18" fillId="0" borderId="0"/>
    <xf numFmtId="0" fontId="18" fillId="0" borderId="0"/>
    <xf numFmtId="0" fontId="118" fillId="49" borderId="38" applyNumberFormat="0" applyAlignment="0" applyProtection="0"/>
    <xf numFmtId="0" fontId="9" fillId="5" borderId="4" applyNumberFormat="0" applyAlignment="0" applyProtection="0"/>
    <xf numFmtId="0" fontId="18" fillId="0" borderId="0"/>
    <xf numFmtId="0" fontId="38" fillId="0" borderId="0"/>
    <xf numFmtId="0" fontId="18" fillId="0" borderId="0"/>
    <xf numFmtId="0" fontId="118" fillId="39" borderId="38" applyNumberFormat="0" applyAlignment="0" applyProtection="0"/>
    <xf numFmtId="0" fontId="18" fillId="0" borderId="0"/>
    <xf numFmtId="0" fontId="38" fillId="0" borderId="0"/>
    <xf numFmtId="0" fontId="18" fillId="0" borderId="0"/>
    <xf numFmtId="0" fontId="118" fillId="39" borderId="38" applyNumberFormat="0" applyAlignment="0" applyProtection="0"/>
    <xf numFmtId="0" fontId="18" fillId="0" borderId="0"/>
    <xf numFmtId="0" fontId="38" fillId="0" borderId="0"/>
    <xf numFmtId="0" fontId="18" fillId="0" borderId="0"/>
    <xf numFmtId="0" fontId="118" fillId="39" borderId="38" applyNumberFormat="0" applyAlignment="0" applyProtection="0"/>
    <xf numFmtId="0" fontId="18" fillId="0" borderId="0"/>
    <xf numFmtId="0" fontId="38" fillId="0" borderId="0"/>
    <xf numFmtId="0" fontId="18" fillId="0" borderId="0"/>
    <xf numFmtId="0" fontId="118" fillId="39" borderId="38" applyNumberFormat="0" applyAlignment="0" applyProtection="0"/>
    <xf numFmtId="0" fontId="18" fillId="0" borderId="0"/>
    <xf numFmtId="0" fontId="38" fillId="0" borderId="0"/>
    <xf numFmtId="0" fontId="18" fillId="0" borderId="0"/>
    <xf numFmtId="0" fontId="118" fillId="39" borderId="38" applyNumberFormat="0" applyAlignment="0" applyProtection="0"/>
    <xf numFmtId="0" fontId="1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9" fillId="49" borderId="4" applyNumberFormat="0" applyAlignment="0" applyProtection="0"/>
    <xf numFmtId="0" fontId="38" fillId="0" borderId="0"/>
    <xf numFmtId="0" fontId="46" fillId="0" borderId="0"/>
    <xf numFmtId="0" fontId="18" fillId="0" borderId="0"/>
    <xf numFmtId="0" fontId="9" fillId="5" borderId="4" applyNumberFormat="0" applyAlignment="0" applyProtection="0"/>
    <xf numFmtId="0" fontId="18" fillId="0" borderId="0"/>
    <xf numFmtId="0" fontId="9" fillId="49" borderId="4" applyNumberFormat="0" applyAlignment="0" applyProtection="0"/>
    <xf numFmtId="0" fontId="9" fillId="5" borderId="4" applyNumberFormat="0" applyAlignment="0" applyProtection="0"/>
    <xf numFmtId="0" fontId="3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18" fillId="39" borderId="38" applyNumberFormat="0" applyAlignment="0" applyProtection="0"/>
    <xf numFmtId="0" fontId="38" fillId="0" borderId="0"/>
    <xf numFmtId="0" fontId="46" fillId="0" borderId="0"/>
    <xf numFmtId="0" fontId="18" fillId="0" borderId="0"/>
    <xf numFmtId="0" fontId="9" fillId="5" borderId="4" applyNumberFormat="0" applyAlignment="0" applyProtection="0"/>
    <xf numFmtId="0" fontId="9" fillId="5" borderId="4" applyNumberFormat="0" applyAlignment="0" applyProtection="0"/>
    <xf numFmtId="0" fontId="38" fillId="0" borderId="0"/>
    <xf numFmtId="0" fontId="9" fillId="5" borderId="4" applyNumberFormat="0" applyAlignment="0" applyProtection="0"/>
    <xf numFmtId="0" fontId="3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18" fillId="39" borderId="38" applyNumberFormat="0" applyAlignment="0" applyProtection="0"/>
    <xf numFmtId="0" fontId="38" fillId="0" borderId="0"/>
    <xf numFmtId="0" fontId="46" fillId="0" borderId="0"/>
    <xf numFmtId="0" fontId="18" fillId="0" borderId="0"/>
    <xf numFmtId="0" fontId="9" fillId="5" borderId="4" applyNumberFormat="0" applyAlignment="0" applyProtection="0"/>
    <xf numFmtId="0" fontId="9" fillId="5" borderId="4" applyNumberFormat="0" applyAlignment="0" applyProtection="0"/>
    <xf numFmtId="0" fontId="38" fillId="0" borderId="0"/>
    <xf numFmtId="0" fontId="9" fillId="5" borderId="4" applyNumberFormat="0" applyAlignment="0" applyProtection="0"/>
    <xf numFmtId="0" fontId="38" fillId="0" borderId="0"/>
    <xf numFmtId="0" fontId="38" fillId="0" borderId="0"/>
    <xf numFmtId="0" fontId="1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18" fillId="39" borderId="38" applyNumberFormat="0" applyAlignment="0" applyProtection="0"/>
    <xf numFmtId="0" fontId="38" fillId="0" borderId="0"/>
    <xf numFmtId="0" fontId="46" fillId="0" borderId="0"/>
    <xf numFmtId="0" fontId="18" fillId="0" borderId="0"/>
    <xf numFmtId="0" fontId="9" fillId="5" borderId="4" applyNumberFormat="0" applyAlignment="0" applyProtection="0"/>
    <xf numFmtId="0" fontId="38" fillId="0" borderId="0"/>
    <xf numFmtId="0" fontId="9" fillId="5" borderId="4" applyNumberFormat="0" applyAlignment="0" applyProtection="0"/>
    <xf numFmtId="0" fontId="38" fillId="0" borderId="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18" fillId="39" borderId="38" applyNumberFormat="0" applyAlignment="0" applyProtection="0"/>
    <xf numFmtId="0" fontId="38" fillId="0" borderId="0"/>
    <xf numFmtId="0" fontId="46" fillId="0" borderId="0"/>
    <xf numFmtId="0" fontId="18" fillId="0" borderId="0"/>
    <xf numFmtId="0" fontId="9" fillId="5" borderId="4" applyNumberFormat="0" applyAlignment="0" applyProtection="0"/>
    <xf numFmtId="0" fontId="38" fillId="0" borderId="0"/>
    <xf numFmtId="0" fontId="9" fillId="5" borderId="4" applyNumberFormat="0" applyAlignment="0" applyProtection="0"/>
    <xf numFmtId="0" fontId="38" fillId="0" borderId="0"/>
    <xf numFmtId="0" fontId="38" fillId="0" borderId="0"/>
    <xf numFmtId="0" fontId="18" fillId="0" borderId="0"/>
    <xf numFmtId="0" fontId="118" fillId="39" borderId="38" applyNumberFormat="0" applyAlignment="0" applyProtection="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38" fillId="0" borderId="0"/>
    <xf numFmtId="0" fontId="18" fillId="0" borderId="0"/>
    <xf numFmtId="0" fontId="9" fillId="5" borderId="4" applyNumberFormat="0" applyAlignment="0" applyProtection="0"/>
    <xf numFmtId="0" fontId="38" fillId="0" borderId="0"/>
    <xf numFmtId="0" fontId="38" fillId="0" borderId="0"/>
    <xf numFmtId="0" fontId="46" fillId="0" borderId="0"/>
    <xf numFmtId="0" fontId="18" fillId="0" borderId="0"/>
    <xf numFmtId="0" fontId="38" fillId="0" borderId="0"/>
    <xf numFmtId="0" fontId="3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19" fillId="5" borderId="4" applyNumberFormat="0" applyAlignment="0" applyProtection="0"/>
    <xf numFmtId="0" fontId="119" fillId="5" borderId="4" applyNumberFormat="0" applyAlignment="0" applyProtection="0"/>
    <xf numFmtId="0" fontId="9" fillId="5" borderId="4" applyNumberFormat="0" applyAlignment="0" applyProtection="0"/>
    <xf numFmtId="0" fontId="9" fillId="5" borderId="4" applyNumberFormat="0" applyAlignment="0" applyProtection="0"/>
    <xf numFmtId="0" fontId="118" fillId="39" borderId="38" applyNumberFormat="0" applyAlignment="0" applyProtection="0"/>
    <xf numFmtId="0" fontId="18" fillId="0" borderId="0"/>
    <xf numFmtId="41" fontId="32" fillId="83" borderId="51">
      <alignment horizontal="left"/>
      <protection locked="0"/>
    </xf>
    <xf numFmtId="0" fontId="18" fillId="0" borderId="0"/>
    <xf numFmtId="41" fontId="32" fillId="83" borderId="51">
      <alignment horizontal="left"/>
      <protection locked="0"/>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41" fontId="32" fillId="83" borderId="51">
      <alignment horizontal="left"/>
      <protection locked="0"/>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0" fontId="32" fillId="83" borderId="51">
      <alignment horizontal="right"/>
      <protection locked="0"/>
    </xf>
    <xf numFmtId="0" fontId="18" fillId="0" borderId="0"/>
    <xf numFmtId="10" fontId="32" fillId="83" borderId="51">
      <alignment horizontal="right"/>
      <protection locked="0"/>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10" fontId="32" fillId="83" borderId="51">
      <alignment horizontal="right"/>
      <protection locked="0"/>
    </xf>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41" fontId="32" fillId="83" borderId="51">
      <alignment horizontal="left"/>
      <protection locked="0"/>
    </xf>
    <xf numFmtId="0" fontId="38" fillId="0" borderId="0"/>
    <xf numFmtId="0" fontId="54" fillId="77" borderId="0"/>
    <xf numFmtId="0" fontId="54" fillId="77" borderId="0"/>
    <xf numFmtId="0" fontId="54" fillId="77"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0" fontId="54" fillId="77"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54" fillId="77" borderId="0"/>
    <xf numFmtId="0" fontId="18" fillId="0" borderId="0"/>
    <xf numFmtId="0" fontId="38" fillId="0" borderId="0"/>
    <xf numFmtId="0" fontId="18" fillId="0" borderId="0"/>
    <xf numFmtId="0" fontId="38" fillId="0" borderId="0"/>
    <xf numFmtId="0" fontId="18" fillId="0" borderId="0"/>
    <xf numFmtId="0" fontId="18" fillId="0" borderId="0"/>
    <xf numFmtId="0" fontId="38" fillId="0" borderId="0"/>
    <xf numFmtId="0" fontId="38" fillId="0" borderId="0"/>
    <xf numFmtId="0" fontId="18" fillId="0" borderId="0"/>
    <xf numFmtId="0" fontId="38" fillId="0" borderId="0"/>
    <xf numFmtId="0" fontId="18" fillId="0" borderId="0"/>
    <xf numFmtId="0" fontId="38" fillId="0" borderId="0"/>
    <xf numFmtId="0" fontId="18" fillId="0" borderId="0"/>
    <xf numFmtId="0" fontId="18" fillId="0" borderId="0"/>
    <xf numFmtId="3" fontId="120" fillId="0" borderId="0" applyFill="0" applyBorder="0" applyAlignment="0" applyProtection="0"/>
    <xf numFmtId="0" fontId="18" fillId="0" borderId="0"/>
    <xf numFmtId="0" fontId="18" fillId="0" borderId="0"/>
    <xf numFmtId="3" fontId="120" fillId="0" borderId="0" applyFill="0" applyBorder="0" applyAlignment="0" applyProtection="0"/>
    <xf numFmtId="0" fontId="18" fillId="0" borderId="0"/>
    <xf numFmtId="0" fontId="18" fillId="0" borderId="0"/>
    <xf numFmtId="0" fontId="18" fillId="0" borderId="0"/>
    <xf numFmtId="3" fontId="120" fillId="0" borderId="0" applyFill="0" applyBorder="0" applyAlignment="0" applyProtection="0"/>
    <xf numFmtId="0" fontId="18" fillId="0" borderId="0"/>
    <xf numFmtId="0" fontId="18" fillId="0" borderId="0"/>
    <xf numFmtId="0" fontId="18" fillId="0" borderId="0"/>
    <xf numFmtId="3" fontId="120" fillId="0" borderId="0" applyFill="0" applyBorder="0" applyAlignment="0" applyProtection="0"/>
    <xf numFmtId="0" fontId="38" fillId="0" borderId="0"/>
    <xf numFmtId="0" fontId="18" fillId="0" borderId="0"/>
    <xf numFmtId="0" fontId="38" fillId="0" borderId="0"/>
    <xf numFmtId="0" fontId="18" fillId="0" borderId="0"/>
    <xf numFmtId="0" fontId="18" fillId="0" borderId="0"/>
    <xf numFmtId="0" fontId="18" fillId="0" borderId="0"/>
    <xf numFmtId="0" fontId="121" fillId="0" borderId="52" applyNumberFormat="0" applyFill="0" applyAlignment="0" applyProtection="0"/>
    <xf numFmtId="0" fontId="38" fillId="0" borderId="0"/>
    <xf numFmtId="0" fontId="121" fillId="0" borderId="52" applyNumberFormat="0" applyFill="0" applyAlignment="0" applyProtection="0"/>
    <xf numFmtId="0" fontId="38" fillId="0" borderId="0"/>
    <xf numFmtId="0" fontId="38" fillId="0" borderId="0"/>
    <xf numFmtId="0" fontId="38" fillId="0" borderId="0"/>
    <xf numFmtId="0" fontId="121" fillId="0" borderId="52" applyNumberFormat="0" applyFill="0" applyAlignment="0" applyProtection="0"/>
    <xf numFmtId="0" fontId="38" fillId="0" borderId="0"/>
    <xf numFmtId="0" fontId="38" fillId="0" borderId="0"/>
    <xf numFmtId="0" fontId="38" fillId="0" borderId="0"/>
    <xf numFmtId="0" fontId="18" fillId="0" borderId="0"/>
    <xf numFmtId="0" fontId="18" fillId="0" borderId="0"/>
    <xf numFmtId="0" fontId="121" fillId="0" borderId="52" applyNumberFormat="0" applyFill="0" applyAlignment="0" applyProtection="0"/>
    <xf numFmtId="0" fontId="18" fillId="0" borderId="0"/>
    <xf numFmtId="0" fontId="38" fillId="0" borderId="0"/>
    <xf numFmtId="0" fontId="46" fillId="0" borderId="0"/>
    <xf numFmtId="0" fontId="18" fillId="0" borderId="0"/>
    <xf numFmtId="0" fontId="122" fillId="0" borderId="53" applyNumberFormat="0" applyFill="0" applyAlignment="0" applyProtection="0"/>
    <xf numFmtId="0" fontId="38" fillId="0" borderId="0"/>
    <xf numFmtId="0" fontId="18" fillId="0" borderId="0"/>
    <xf numFmtId="0" fontId="18" fillId="0" borderId="0"/>
    <xf numFmtId="0" fontId="12" fillId="0" borderId="6" applyNumberFormat="0" applyFill="0" applyAlignment="0" applyProtection="0"/>
    <xf numFmtId="0" fontId="38" fillId="0" borderId="0"/>
    <xf numFmtId="0" fontId="18" fillId="0" borderId="0"/>
    <xf numFmtId="0" fontId="18" fillId="0" borderId="0"/>
    <xf numFmtId="0" fontId="38" fillId="0" borderId="0"/>
    <xf numFmtId="0" fontId="18" fillId="0" borderId="0"/>
    <xf numFmtId="0" fontId="18" fillId="0" borderId="0"/>
    <xf numFmtId="0" fontId="38" fillId="0" borderId="0"/>
    <xf numFmtId="0" fontId="121" fillId="0" borderId="52" applyNumberFormat="0" applyFill="0" applyAlignment="0" applyProtection="0"/>
    <xf numFmtId="0" fontId="38" fillId="0" borderId="0"/>
    <xf numFmtId="0" fontId="38" fillId="0" borderId="0"/>
    <xf numFmtId="0" fontId="18" fillId="0" borderId="0"/>
    <xf numFmtId="0" fontId="122" fillId="0" borderId="53" applyNumberFormat="0" applyFill="0" applyAlignment="0" applyProtection="0"/>
    <xf numFmtId="0" fontId="123" fillId="0" borderId="53" applyNumberFormat="0" applyFill="0" applyAlignment="0" applyProtection="0"/>
    <xf numFmtId="0" fontId="38" fillId="0" borderId="0"/>
    <xf numFmtId="0" fontId="18" fillId="0" borderId="0"/>
    <xf numFmtId="0" fontId="18" fillId="0" borderId="0"/>
    <xf numFmtId="0" fontId="123" fillId="0" borderId="53" applyNumberFormat="0" applyFill="0" applyAlignment="0" applyProtection="0"/>
    <xf numFmtId="0" fontId="38" fillId="0" borderId="0"/>
    <xf numFmtId="0" fontId="18" fillId="0" borderId="0"/>
    <xf numFmtId="0" fontId="121" fillId="0" borderId="52" applyNumberFormat="0" applyFill="0" applyAlignment="0" applyProtection="0"/>
    <xf numFmtId="0" fontId="121" fillId="0" borderId="52" applyNumberFormat="0" applyFill="0" applyAlignment="0" applyProtection="0"/>
    <xf numFmtId="0" fontId="18" fillId="0" borderId="0"/>
    <xf numFmtId="0" fontId="18" fillId="0" borderId="0"/>
    <xf numFmtId="0" fontId="122" fillId="0" borderId="53" applyNumberFormat="0" applyFill="0" applyAlignment="0" applyProtection="0"/>
    <xf numFmtId="0" fontId="38" fillId="0" borderId="0"/>
    <xf numFmtId="0" fontId="38" fillId="0" borderId="0"/>
    <xf numFmtId="0" fontId="18" fillId="0" borderId="0"/>
    <xf numFmtId="0" fontId="122" fillId="0" borderId="53" applyNumberFormat="0" applyFill="0" applyAlignment="0" applyProtection="0"/>
    <xf numFmtId="0" fontId="18" fillId="0" borderId="0"/>
    <xf numFmtId="0" fontId="123" fillId="0" borderId="53" applyNumberFormat="0" applyFill="0" applyAlignment="0" applyProtection="0"/>
    <xf numFmtId="0" fontId="121" fillId="0" borderId="52" applyNumberFormat="0" applyFill="0" applyAlignment="0" applyProtection="0"/>
    <xf numFmtId="0" fontId="18" fillId="0" borderId="0"/>
    <xf numFmtId="0" fontId="38" fillId="0" borderId="0"/>
    <xf numFmtId="0" fontId="124" fillId="0" borderId="54" applyNumberFormat="0" applyFill="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12" fillId="0" borderId="6" applyNumberFormat="0" applyFill="0" applyAlignment="0" applyProtection="0"/>
    <xf numFmtId="0" fontId="38" fillId="0" borderId="0"/>
    <xf numFmtId="0" fontId="12" fillId="0" borderId="6" applyNumberFormat="0" applyFill="0" applyAlignment="0" applyProtection="0"/>
    <xf numFmtId="0" fontId="38" fillId="0" borderId="0"/>
    <xf numFmtId="0" fontId="18" fillId="0" borderId="0"/>
    <xf numFmtId="0" fontId="121" fillId="0" borderId="52" applyNumberFormat="0" applyFill="0" applyAlignment="0" applyProtection="0"/>
    <xf numFmtId="0" fontId="38" fillId="0" borderId="0"/>
    <xf numFmtId="0" fontId="18" fillId="0" borderId="0"/>
    <xf numFmtId="0" fontId="46" fillId="0" borderId="0"/>
    <xf numFmtId="0" fontId="12" fillId="0" borderId="6" applyNumberFormat="0" applyFill="0" applyAlignment="0" applyProtection="0"/>
    <xf numFmtId="0" fontId="38" fillId="0" borderId="0"/>
    <xf numFmtId="0" fontId="38" fillId="0" borderId="0"/>
    <xf numFmtId="0" fontId="18" fillId="0" borderId="0"/>
    <xf numFmtId="0" fontId="125" fillId="0" borderId="6" applyNumberFormat="0" applyFill="0" applyAlignment="0" applyProtection="0"/>
    <xf numFmtId="0" fontId="38" fillId="0" borderId="0"/>
    <xf numFmtId="0" fontId="38" fillId="0" borderId="0"/>
    <xf numFmtId="0" fontId="12" fillId="0" borderId="6" applyNumberFormat="0" applyFill="0" applyAlignment="0" applyProtection="0"/>
    <xf numFmtId="0" fontId="38" fillId="0" borderId="0"/>
    <xf numFmtId="0" fontId="125" fillId="0" borderId="6" applyNumberFormat="0" applyFill="0" applyAlignment="0" applyProtection="0"/>
    <xf numFmtId="0" fontId="38" fillId="0" borderId="0"/>
    <xf numFmtId="0" fontId="38" fillId="0" borderId="0"/>
    <xf numFmtId="44" fontId="23" fillId="0" borderId="55" applyNumberFormat="0" applyFont="0" applyAlignment="0">
      <alignment horizontal="center"/>
    </xf>
    <xf numFmtId="44" fontId="23" fillId="0" borderId="55" applyNumberFormat="0" applyFont="0" applyAlignment="0">
      <alignment horizontal="center"/>
    </xf>
    <xf numFmtId="44" fontId="23" fillId="0" borderId="55" applyNumberFormat="0" applyFont="0" applyAlignment="0">
      <alignment horizontal="center"/>
    </xf>
    <xf numFmtId="0" fontId="38" fillId="0" borderId="0"/>
    <xf numFmtId="0" fontId="18" fillId="0" borderId="0"/>
    <xf numFmtId="0" fontId="38" fillId="0" borderId="0"/>
    <xf numFmtId="0" fontId="38" fillId="0" borderId="0"/>
    <xf numFmtId="44" fontId="23" fillId="0" borderId="55" applyNumberFormat="0" applyFont="0" applyAlignment="0">
      <alignment horizontal="center"/>
    </xf>
    <xf numFmtId="44" fontId="23" fillId="0" borderId="55" applyNumberFormat="0" applyFont="0" applyAlignment="0">
      <alignment horizontal="center"/>
    </xf>
    <xf numFmtId="0" fontId="38" fillId="0" borderId="0"/>
    <xf numFmtId="0" fontId="18" fillId="0" borderId="0"/>
    <xf numFmtId="0" fontId="38" fillId="0" borderId="0"/>
    <xf numFmtId="0" fontId="18" fillId="0" borderId="0"/>
    <xf numFmtId="44" fontId="23" fillId="0" borderId="55" applyNumberFormat="0" applyFont="0" applyAlignment="0">
      <alignment horizontal="center"/>
    </xf>
    <xf numFmtId="0" fontId="38" fillId="0" borderId="0"/>
    <xf numFmtId="0" fontId="18" fillId="0" borderId="0"/>
    <xf numFmtId="0" fontId="38" fillId="0" borderId="0"/>
    <xf numFmtId="0" fontId="38" fillId="0" borderId="0"/>
    <xf numFmtId="44" fontId="23" fillId="0" borderId="55" applyNumberFormat="0" applyFont="0" applyAlignment="0">
      <alignment horizontal="center"/>
    </xf>
    <xf numFmtId="44" fontId="23" fillId="0" borderId="55" applyNumberFormat="0" applyFont="0" applyAlignment="0">
      <alignment horizontal="center"/>
    </xf>
    <xf numFmtId="0" fontId="38" fillId="0" borderId="0"/>
    <xf numFmtId="0" fontId="18" fillId="0" borderId="0"/>
    <xf numFmtId="0" fontId="38" fillId="0" borderId="0"/>
    <xf numFmtId="0" fontId="18" fillId="0" borderId="0"/>
    <xf numFmtId="44" fontId="23" fillId="0" borderId="55" applyNumberFormat="0" applyFont="0" applyAlignment="0">
      <alignment horizontal="center"/>
    </xf>
    <xf numFmtId="0" fontId="38" fillId="0" borderId="0"/>
    <xf numFmtId="0" fontId="18" fillId="0" borderId="0"/>
    <xf numFmtId="0" fontId="38" fillId="0" borderId="0"/>
    <xf numFmtId="0" fontId="38" fillId="0" borderId="0"/>
    <xf numFmtId="44" fontId="23" fillId="0" borderId="55" applyNumberFormat="0" applyFont="0" applyAlignment="0">
      <alignment horizontal="center"/>
    </xf>
    <xf numFmtId="44" fontId="23" fillId="0" borderId="55" applyNumberFormat="0" applyFont="0" applyAlignment="0">
      <alignment horizontal="center"/>
    </xf>
    <xf numFmtId="0" fontId="38" fillId="0" borderId="0"/>
    <xf numFmtId="0" fontId="18" fillId="0" borderId="0"/>
    <xf numFmtId="0" fontId="38" fillId="0" borderId="0"/>
    <xf numFmtId="0" fontId="18" fillId="0" borderId="0"/>
    <xf numFmtId="0" fontId="18" fillId="0" borderId="0"/>
    <xf numFmtId="0" fontId="18" fillId="0" borderId="0"/>
    <xf numFmtId="44" fontId="23" fillId="0" borderId="55" applyNumberFormat="0" applyFont="0" applyAlignment="0">
      <alignment horizontal="center"/>
    </xf>
    <xf numFmtId="0" fontId="18" fillId="0" borderId="0"/>
    <xf numFmtId="0" fontId="18" fillId="0" borderId="0"/>
    <xf numFmtId="0" fontId="18" fillId="0" borderId="0"/>
    <xf numFmtId="44" fontId="23" fillId="0" borderId="55" applyNumberFormat="0" applyFont="0" applyAlignment="0">
      <alignment horizontal="center"/>
    </xf>
    <xf numFmtId="0" fontId="18" fillId="0" borderId="0"/>
    <xf numFmtId="0" fontId="18" fillId="0" borderId="0"/>
    <xf numFmtId="0" fontId="18" fillId="0" borderId="0"/>
    <xf numFmtId="0" fontId="18" fillId="0" borderId="0"/>
    <xf numFmtId="0" fontId="38" fillId="0" borderId="0"/>
    <xf numFmtId="44" fontId="23" fillId="0" borderId="55" applyNumberFormat="0" applyFont="0" applyAlignment="0">
      <alignment horizontal="center"/>
    </xf>
    <xf numFmtId="0" fontId="38" fillId="0" borderId="0"/>
    <xf numFmtId="0" fontId="18" fillId="0" borderId="0"/>
    <xf numFmtId="0" fontId="38" fillId="0" borderId="0"/>
    <xf numFmtId="0" fontId="18" fillId="0" borderId="0"/>
    <xf numFmtId="44" fontId="23" fillId="0" borderId="55" applyNumberFormat="0" applyFont="0" applyAlignment="0">
      <alignment horizontal="center"/>
    </xf>
    <xf numFmtId="44" fontId="23" fillId="0" borderId="56" applyNumberFormat="0" applyFont="0" applyAlignment="0">
      <alignment horizontal="center"/>
    </xf>
    <xf numFmtId="44" fontId="23" fillId="0" borderId="56" applyNumberFormat="0" applyFont="0" applyAlignment="0">
      <alignment horizontal="center"/>
    </xf>
    <xf numFmtId="44" fontId="23" fillId="0" borderId="56" applyNumberFormat="0" applyFont="0" applyAlignment="0">
      <alignment horizontal="center"/>
    </xf>
    <xf numFmtId="0" fontId="38" fillId="0" borderId="0"/>
    <xf numFmtId="0" fontId="18" fillId="0" borderId="0"/>
    <xf numFmtId="0" fontId="38" fillId="0" borderId="0"/>
    <xf numFmtId="0" fontId="38" fillId="0" borderId="0"/>
    <xf numFmtId="44" fontId="23" fillId="0" borderId="56" applyNumberFormat="0" applyFont="0" applyAlignment="0">
      <alignment horizontal="center"/>
    </xf>
    <xf numFmtId="44" fontId="23" fillId="0" borderId="56" applyNumberFormat="0" applyFont="0" applyAlignment="0">
      <alignment horizontal="center"/>
    </xf>
    <xf numFmtId="0" fontId="38" fillId="0" borderId="0"/>
    <xf numFmtId="0" fontId="18" fillId="0" borderId="0"/>
    <xf numFmtId="0" fontId="38" fillId="0" borderId="0"/>
    <xf numFmtId="0" fontId="18" fillId="0" borderId="0"/>
    <xf numFmtId="44" fontId="23" fillId="0" borderId="56" applyNumberFormat="0" applyFont="0" applyAlignment="0">
      <alignment horizontal="center"/>
    </xf>
    <xf numFmtId="0" fontId="38" fillId="0" borderId="0"/>
    <xf numFmtId="0" fontId="18" fillId="0" borderId="0"/>
    <xf numFmtId="0" fontId="38" fillId="0" borderId="0"/>
    <xf numFmtId="0" fontId="38" fillId="0" borderId="0"/>
    <xf numFmtId="44" fontId="23" fillId="0" borderId="56" applyNumberFormat="0" applyFont="0" applyAlignment="0">
      <alignment horizontal="center"/>
    </xf>
    <xf numFmtId="44" fontId="23" fillId="0" borderId="56" applyNumberFormat="0" applyFont="0" applyAlignment="0">
      <alignment horizontal="center"/>
    </xf>
    <xf numFmtId="0" fontId="38" fillId="0" borderId="0"/>
    <xf numFmtId="0" fontId="18" fillId="0" borderId="0"/>
    <xf numFmtId="0" fontId="38" fillId="0" borderId="0"/>
    <xf numFmtId="0" fontId="18" fillId="0" borderId="0"/>
    <xf numFmtId="44" fontId="23" fillId="0" borderId="56" applyNumberFormat="0" applyFont="0" applyAlignment="0">
      <alignment horizontal="center"/>
    </xf>
    <xf numFmtId="0" fontId="38" fillId="0" borderId="0"/>
    <xf numFmtId="0" fontId="18" fillId="0" borderId="0"/>
    <xf numFmtId="0" fontId="38" fillId="0" borderId="0"/>
    <xf numFmtId="0" fontId="38" fillId="0" borderId="0"/>
    <xf numFmtId="44" fontId="23" fillId="0" borderId="56" applyNumberFormat="0" applyFont="0" applyAlignment="0">
      <alignment horizontal="center"/>
    </xf>
    <xf numFmtId="44" fontId="23" fillId="0" borderId="56" applyNumberFormat="0" applyFont="0" applyAlignment="0">
      <alignment horizontal="center"/>
    </xf>
    <xf numFmtId="0" fontId="38" fillId="0" borderId="0"/>
    <xf numFmtId="0" fontId="18" fillId="0" borderId="0"/>
    <xf numFmtId="0" fontId="38" fillId="0" borderId="0"/>
    <xf numFmtId="0" fontId="18" fillId="0" borderId="0"/>
    <xf numFmtId="0" fontId="18" fillId="0" borderId="0"/>
    <xf numFmtId="0" fontId="18" fillId="0" borderId="0"/>
    <xf numFmtId="44" fontId="23" fillId="0" borderId="56" applyNumberFormat="0" applyFont="0" applyAlignment="0">
      <alignment horizontal="center"/>
    </xf>
    <xf numFmtId="0" fontId="18" fillId="0" borderId="0"/>
    <xf numFmtId="0" fontId="18" fillId="0" borderId="0"/>
    <xf numFmtId="0" fontId="18" fillId="0" borderId="0"/>
    <xf numFmtId="44" fontId="23" fillId="0" borderId="56" applyNumberFormat="0" applyFont="0" applyAlignment="0">
      <alignment horizontal="center"/>
    </xf>
    <xf numFmtId="0" fontId="18" fillId="0" borderId="0"/>
    <xf numFmtId="0" fontId="18" fillId="0" borderId="0"/>
    <xf numFmtId="0" fontId="18" fillId="0" borderId="0"/>
    <xf numFmtId="0" fontId="18" fillId="0" borderId="0"/>
    <xf numFmtId="0" fontId="38" fillId="0" borderId="0"/>
    <xf numFmtId="44" fontId="23" fillId="0" borderId="56" applyNumberFormat="0" applyFont="0" applyAlignment="0">
      <alignment horizontal="center"/>
    </xf>
    <xf numFmtId="0" fontId="38" fillId="0" borderId="0"/>
    <xf numFmtId="0" fontId="18" fillId="0" borderId="0"/>
    <xf numFmtId="0" fontId="38" fillId="0" borderId="0"/>
    <xf numFmtId="0" fontId="18" fillId="0" borderId="0"/>
    <xf numFmtId="44" fontId="23" fillId="0" borderId="56" applyNumberFormat="0" applyFont="0" applyAlignment="0">
      <alignment horizontal="center"/>
    </xf>
    <xf numFmtId="0" fontId="38" fillId="0" borderId="0"/>
    <xf numFmtId="0" fontId="38" fillId="0" borderId="0"/>
    <xf numFmtId="193" fontId="54" fillId="84" borderId="0">
      <alignment horizontal="center"/>
    </xf>
    <xf numFmtId="0" fontId="18" fillId="0" borderId="0"/>
    <xf numFmtId="0" fontId="18" fillId="0" borderId="0"/>
    <xf numFmtId="0" fontId="45" fillId="49" borderId="0" applyNumberFormat="0" applyBorder="0" applyAlignment="0" applyProtection="0"/>
    <xf numFmtId="0" fontId="38" fillId="0" borderId="0"/>
    <xf numFmtId="0" fontId="45" fillId="49" borderId="0" applyNumberFormat="0" applyBorder="0" applyAlignment="0" applyProtection="0"/>
    <xf numFmtId="0" fontId="38" fillId="0" borderId="0"/>
    <xf numFmtId="0" fontId="38" fillId="0" borderId="0"/>
    <xf numFmtId="0" fontId="38" fillId="0" borderId="0"/>
    <xf numFmtId="0" fontId="45" fillId="49" borderId="0" applyNumberFormat="0" applyBorder="0" applyAlignment="0" applyProtection="0"/>
    <xf numFmtId="0" fontId="38" fillId="0" borderId="0"/>
    <xf numFmtId="0" fontId="38" fillId="0" borderId="0"/>
    <xf numFmtId="0" fontId="38" fillId="0" borderId="0"/>
    <xf numFmtId="0" fontId="18" fillId="0" borderId="0"/>
    <xf numFmtId="0" fontId="18" fillId="0" borderId="0"/>
    <xf numFmtId="0" fontId="45" fillId="49" borderId="0" applyNumberFormat="0" applyBorder="0" applyAlignment="0" applyProtection="0"/>
    <xf numFmtId="0" fontId="18" fillId="0" borderId="0"/>
    <xf numFmtId="0" fontId="38" fillId="0" borderId="0"/>
    <xf numFmtId="0" fontId="46" fillId="0" borderId="0"/>
    <xf numFmtId="0" fontId="18" fillId="0" borderId="0"/>
    <xf numFmtId="0" fontId="126" fillId="4" borderId="0" applyNumberFormat="0" applyBorder="0" applyAlignment="0" applyProtection="0"/>
    <xf numFmtId="0" fontId="38" fillId="0" borderId="0"/>
    <xf numFmtId="0" fontId="18" fillId="0" borderId="0"/>
    <xf numFmtId="0" fontId="18" fillId="0" borderId="0"/>
    <xf numFmtId="0" fontId="18" fillId="0" borderId="0"/>
    <xf numFmtId="0" fontId="38" fillId="0" borderId="0"/>
    <xf numFmtId="0" fontId="38" fillId="0" borderId="0"/>
    <xf numFmtId="0" fontId="18" fillId="0" borderId="0"/>
    <xf numFmtId="0" fontId="38" fillId="0" borderId="0"/>
    <xf numFmtId="0" fontId="45" fillId="49" borderId="0" applyNumberFormat="0" applyBorder="0" applyAlignment="0" applyProtection="0"/>
    <xf numFmtId="0" fontId="38" fillId="0" borderId="0"/>
    <xf numFmtId="0" fontId="38" fillId="0" borderId="0"/>
    <xf numFmtId="0" fontId="18" fillId="0" borderId="0"/>
    <xf numFmtId="0" fontId="127" fillId="49" borderId="0" applyNumberFormat="0" applyBorder="0" applyAlignment="0" applyProtection="0"/>
    <xf numFmtId="0" fontId="127" fillId="49" borderId="0" applyNumberFormat="0" applyBorder="0" applyAlignment="0" applyProtection="0"/>
    <xf numFmtId="0" fontId="38" fillId="0" borderId="0"/>
    <xf numFmtId="0" fontId="126" fillId="4" borderId="0" applyNumberFormat="0" applyBorder="0" applyAlignment="0" applyProtection="0"/>
    <xf numFmtId="0" fontId="38" fillId="0" borderId="0"/>
    <xf numFmtId="0" fontId="18" fillId="0" borderId="0"/>
    <xf numFmtId="0" fontId="45" fillId="49" borderId="0" applyNumberFormat="0" applyBorder="0" applyAlignment="0" applyProtection="0"/>
    <xf numFmtId="0" fontId="126" fillId="4" borderId="0" applyNumberFormat="0" applyBorder="0" applyAlignment="0" applyProtection="0"/>
    <xf numFmtId="0" fontId="18" fillId="0" borderId="0"/>
    <xf numFmtId="0" fontId="18" fillId="0" borderId="0"/>
    <xf numFmtId="0" fontId="126" fillId="4" borderId="0" applyNumberFormat="0" applyBorder="0" applyAlignment="0" applyProtection="0"/>
    <xf numFmtId="0" fontId="38" fillId="0" borderId="0"/>
    <xf numFmtId="0" fontId="38" fillId="0" borderId="0"/>
    <xf numFmtId="0" fontId="18" fillId="0" borderId="0"/>
    <xf numFmtId="0" fontId="126" fillId="4" borderId="0" applyNumberFormat="0" applyBorder="0" applyAlignment="0" applyProtection="0"/>
    <xf numFmtId="0" fontId="18" fillId="0" borderId="0"/>
    <xf numFmtId="0" fontId="126" fillId="4" borderId="0" applyNumberFormat="0" applyBorder="0" applyAlignment="0" applyProtection="0"/>
    <xf numFmtId="0" fontId="45" fillId="49" borderId="0" applyNumberFormat="0" applyBorder="0" applyAlignment="0" applyProtection="0"/>
    <xf numFmtId="0" fontId="18" fillId="0" borderId="0"/>
    <xf numFmtId="0" fontId="38" fillId="0" borderId="0"/>
    <xf numFmtId="0" fontId="122" fillId="48" borderId="0" applyNumberFormat="0" applyBorder="0" applyAlignment="0" applyProtection="0"/>
    <xf numFmtId="0" fontId="18" fillId="0" borderId="0"/>
    <xf numFmtId="0" fontId="38" fillId="0" borderId="0"/>
    <xf numFmtId="0" fontId="38" fillId="0" borderId="0"/>
    <xf numFmtId="0" fontId="18" fillId="0" borderId="0"/>
    <xf numFmtId="0" fontId="18" fillId="0" borderId="0"/>
    <xf numFmtId="0" fontId="38" fillId="0" borderId="0"/>
    <xf numFmtId="0" fontId="18" fillId="0" borderId="0"/>
    <xf numFmtId="0" fontId="38" fillId="0" borderId="0"/>
    <xf numFmtId="0" fontId="8" fillId="4" borderId="0" applyNumberFormat="0" applyBorder="0" applyAlignment="0" applyProtection="0"/>
    <xf numFmtId="0" fontId="38" fillId="0" borderId="0"/>
    <xf numFmtId="0" fontId="8" fillId="4" borderId="0" applyNumberFormat="0" applyBorder="0" applyAlignment="0" applyProtection="0"/>
    <xf numFmtId="0" fontId="38" fillId="0" borderId="0"/>
    <xf numFmtId="0" fontId="18" fillId="0" borderId="0"/>
    <xf numFmtId="0" fontId="45" fillId="49" borderId="0" applyNumberFormat="0" applyBorder="0" applyAlignment="0" applyProtection="0"/>
    <xf numFmtId="0" fontId="38" fillId="0" borderId="0"/>
    <xf numFmtId="0" fontId="18" fillId="0" borderId="0"/>
    <xf numFmtId="0" fontId="46" fillId="0" borderId="0"/>
    <xf numFmtId="0" fontId="8" fillId="4" borderId="0" applyNumberFormat="0" applyBorder="0" applyAlignment="0" applyProtection="0"/>
    <xf numFmtId="0" fontId="38" fillId="0" borderId="0"/>
    <xf numFmtId="0" fontId="38" fillId="0" borderId="0"/>
    <xf numFmtId="0" fontId="18" fillId="0" borderId="0"/>
    <xf numFmtId="0" fontId="128" fillId="4" borderId="0" applyNumberFormat="0" applyBorder="0" applyAlignment="0" applyProtection="0"/>
    <xf numFmtId="0" fontId="38" fillId="0" borderId="0"/>
    <xf numFmtId="0" fontId="38" fillId="0" borderId="0"/>
    <xf numFmtId="0" fontId="8" fillId="4" borderId="0" applyNumberFormat="0" applyBorder="0" applyAlignment="0" applyProtection="0"/>
    <xf numFmtId="0" fontId="38" fillId="0" borderId="0"/>
    <xf numFmtId="0" fontId="128" fillId="4" borderId="0" applyNumberFormat="0" applyBorder="0" applyAlignment="0" applyProtection="0"/>
    <xf numFmtId="37" fontId="129" fillId="0" borderId="0"/>
    <xf numFmtId="0" fontId="18" fillId="0" borderId="0"/>
    <xf numFmtId="0" fontId="18" fillId="0" borderId="0"/>
    <xf numFmtId="37" fontId="129" fillId="0" borderId="0"/>
    <xf numFmtId="0" fontId="18" fillId="0" borderId="0"/>
    <xf numFmtId="0" fontId="18" fillId="0" borderId="0"/>
    <xf numFmtId="0" fontId="18" fillId="0" borderId="0"/>
    <xf numFmtId="37" fontId="129" fillId="0" borderId="0"/>
    <xf numFmtId="0" fontId="18" fillId="0" borderId="0"/>
    <xf numFmtId="0" fontId="18" fillId="0" borderId="0"/>
    <xf numFmtId="0" fontId="18" fillId="0" borderId="0"/>
    <xf numFmtId="0" fontId="18" fillId="0" borderId="0"/>
    <xf numFmtId="37" fontId="129" fillId="0" borderId="0"/>
    <xf numFmtId="0" fontId="18" fillId="0" borderId="0"/>
    <xf numFmtId="0" fontId="38" fillId="0" borderId="0"/>
    <xf numFmtId="37" fontId="129" fillId="0" borderId="0"/>
    <xf numFmtId="0" fontId="18" fillId="0" borderId="0"/>
    <xf numFmtId="194" fontId="18" fillId="0" borderId="0"/>
    <xf numFmtId="195" fontId="75" fillId="0" borderId="0"/>
    <xf numFmtId="0" fontId="1" fillId="0" borderId="0"/>
    <xf numFmtId="196" fontId="18" fillId="0" borderId="0"/>
    <xf numFmtId="195" fontId="75" fillId="0" borderId="0"/>
    <xf numFmtId="197" fontId="18" fillId="0" borderId="0"/>
    <xf numFmtId="197" fontId="18" fillId="0" borderId="0"/>
    <xf numFmtId="197" fontId="18" fillId="0" borderId="0"/>
    <xf numFmtId="197" fontId="18" fillId="0" borderId="0"/>
    <xf numFmtId="197" fontId="18" fillId="0" borderId="0"/>
    <xf numFmtId="198" fontId="18" fillId="0" borderId="0"/>
    <xf numFmtId="0" fontId="18" fillId="0" borderId="0"/>
    <xf numFmtId="0" fontId="18" fillId="0" borderId="0"/>
    <xf numFmtId="198"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199" fontId="18" fillId="0" borderId="0"/>
    <xf numFmtId="0" fontId="1" fillId="0" borderId="0"/>
    <xf numFmtId="0" fontId="18" fillId="0" borderId="0"/>
    <xf numFmtId="0" fontId="18" fillId="0" borderId="0"/>
    <xf numFmtId="198" fontId="18" fillId="0" borderId="0"/>
    <xf numFmtId="0" fontId="1" fillId="0" borderId="0"/>
    <xf numFmtId="0" fontId="18" fillId="0" borderId="0"/>
    <xf numFmtId="0" fontId="18" fillId="0" borderId="0"/>
    <xf numFmtId="198" fontId="18" fillId="0" borderId="0"/>
    <xf numFmtId="0" fontId="1" fillId="0" borderId="0"/>
    <xf numFmtId="0" fontId="18" fillId="0" borderId="0"/>
    <xf numFmtId="198" fontId="18" fillId="0" borderId="0"/>
    <xf numFmtId="199"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199" fontId="18" fillId="0" borderId="0"/>
    <xf numFmtId="198" fontId="18" fillId="0" borderId="0"/>
    <xf numFmtId="0" fontId="18" fillId="0" borderId="0"/>
    <xf numFmtId="0" fontId="18" fillId="0" borderId="0"/>
    <xf numFmtId="198"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198" fontId="18" fillId="0" borderId="0"/>
    <xf numFmtId="0" fontId="1" fillId="0" borderId="0"/>
    <xf numFmtId="0" fontId="18" fillId="0" borderId="0"/>
    <xf numFmtId="0" fontId="1" fillId="0" borderId="0"/>
    <xf numFmtId="0" fontId="18" fillId="0" borderId="0"/>
    <xf numFmtId="0" fontId="18" fillId="0" borderId="0"/>
    <xf numFmtId="198" fontId="18" fillId="0" borderId="0"/>
    <xf numFmtId="0" fontId="1" fillId="0" borderId="0"/>
    <xf numFmtId="0" fontId="18" fillId="0" borderId="0"/>
    <xf numFmtId="198" fontId="18" fillId="0" borderId="0"/>
    <xf numFmtId="199"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198" fontId="18" fillId="0" borderId="0"/>
    <xf numFmtId="199" fontId="18" fillId="0" borderId="0"/>
    <xf numFmtId="198" fontId="18" fillId="0" borderId="0"/>
    <xf numFmtId="199" fontId="18" fillId="0" borderId="0"/>
    <xf numFmtId="0" fontId="18" fillId="0" borderId="0"/>
    <xf numFmtId="0" fontId="18" fillId="0" borderId="0"/>
    <xf numFmtId="198"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198" fontId="18" fillId="0" borderId="0"/>
    <xf numFmtId="0" fontId="1" fillId="0" borderId="0"/>
    <xf numFmtId="0" fontId="18" fillId="0" borderId="0"/>
    <xf numFmtId="0" fontId="18" fillId="0" borderId="0"/>
    <xf numFmtId="198"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198" fontId="18" fillId="0" borderId="0"/>
    <xf numFmtId="0" fontId="1" fillId="0" borderId="0"/>
    <xf numFmtId="0" fontId="18" fillId="0" borderId="0"/>
    <xf numFmtId="0" fontId="18" fillId="0" borderId="0"/>
    <xf numFmtId="0" fontId="18" fillId="0" borderId="0"/>
    <xf numFmtId="0" fontId="1" fillId="0" borderId="0"/>
    <xf numFmtId="0" fontId="18" fillId="0" borderId="0"/>
    <xf numFmtId="198" fontId="18" fillId="0" borderId="0"/>
    <xf numFmtId="198" fontId="18" fillId="0" borderId="0"/>
    <xf numFmtId="0" fontId="18" fillId="0" borderId="0"/>
    <xf numFmtId="0" fontId="18" fillId="0" borderId="0"/>
    <xf numFmtId="0" fontId="43" fillId="0" borderId="0"/>
    <xf numFmtId="0" fontId="18" fillId="0" borderId="0"/>
    <xf numFmtId="0" fontId="1" fillId="0" borderId="0"/>
    <xf numFmtId="0" fontId="18" fillId="0" borderId="0"/>
    <xf numFmtId="0" fontId="43"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197" fontId="18" fillId="0" borderId="0"/>
    <xf numFmtId="0" fontId="18" fillId="0" borderId="0"/>
    <xf numFmtId="199" fontId="130"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43" fillId="0" borderId="0"/>
    <xf numFmtId="0" fontId="1" fillId="0" borderId="0"/>
    <xf numFmtId="197" fontId="18" fillId="0" borderId="0"/>
    <xf numFmtId="0" fontId="18" fillId="0" borderId="0"/>
    <xf numFmtId="0" fontId="18" fillId="0" borderId="0"/>
    <xf numFmtId="0" fontId="18" fillId="0" borderId="0"/>
    <xf numFmtId="200" fontId="18" fillId="0" borderId="0"/>
    <xf numFmtId="0" fontId="1" fillId="0" borderId="0"/>
    <xf numFmtId="200" fontId="18" fillId="0" borderId="0"/>
    <xf numFmtId="0" fontId="1" fillId="0" borderId="0"/>
    <xf numFmtId="0" fontId="18" fillId="0" borderId="0"/>
    <xf numFmtId="0" fontId="1" fillId="0" borderId="0"/>
    <xf numFmtId="197" fontId="18" fillId="0" borderId="0"/>
    <xf numFmtId="0" fontId="18" fillId="0" borderId="0"/>
    <xf numFmtId="0" fontId="18" fillId="0" borderId="0"/>
    <xf numFmtId="199" fontId="130" fillId="0" borderId="0"/>
    <xf numFmtId="0" fontId="1" fillId="0" borderId="0"/>
    <xf numFmtId="0" fontId="18" fillId="0" borderId="0"/>
    <xf numFmtId="200" fontId="18" fillId="0" borderId="0"/>
    <xf numFmtId="0" fontId="1" fillId="0" borderId="0"/>
    <xf numFmtId="0" fontId="1" fillId="0" borderId="0"/>
    <xf numFmtId="0" fontId="1" fillId="0" borderId="0"/>
    <xf numFmtId="0" fontId="18" fillId="0" borderId="0"/>
    <xf numFmtId="194" fontId="18" fillId="0" borderId="0"/>
    <xf numFmtId="0" fontId="1" fillId="0" borderId="0"/>
    <xf numFmtId="0" fontId="18" fillId="0" borderId="0"/>
    <xf numFmtId="0" fontId="18" fillId="0" borderId="0"/>
    <xf numFmtId="199" fontId="18" fillId="0" borderId="0"/>
    <xf numFmtId="0" fontId="1" fillId="0" borderId="0"/>
    <xf numFmtId="197" fontId="18" fillId="0" borderId="0"/>
    <xf numFmtId="0" fontId="18" fillId="0" borderId="0"/>
    <xf numFmtId="0" fontId="18" fillId="0" borderId="0"/>
    <xf numFmtId="0" fontId="1" fillId="0" borderId="0"/>
    <xf numFmtId="0" fontId="43" fillId="0" borderId="0"/>
    <xf numFmtId="0" fontId="18" fillId="0" borderId="0"/>
    <xf numFmtId="0" fontId="1" fillId="0" borderId="0"/>
    <xf numFmtId="0" fontId="18" fillId="0" borderId="0"/>
    <xf numFmtId="0" fontId="1" fillId="0" borderId="0"/>
    <xf numFmtId="0" fontId="18" fillId="0" borderId="0"/>
    <xf numFmtId="0" fontId="1" fillId="0" borderId="0"/>
    <xf numFmtId="197" fontId="18" fillId="0" borderId="0"/>
    <xf numFmtId="199" fontId="18" fillId="0" borderId="0"/>
    <xf numFmtId="0" fontId="43" fillId="0" borderId="0"/>
    <xf numFmtId="0" fontId="18" fillId="0" borderId="0"/>
    <xf numFmtId="0" fontId="1" fillId="0" borderId="0"/>
    <xf numFmtId="0" fontId="18" fillId="0" borderId="0"/>
    <xf numFmtId="0" fontId="1" fillId="0" borderId="0"/>
    <xf numFmtId="0" fontId="18" fillId="0" borderId="0"/>
    <xf numFmtId="0" fontId="1" fillId="0" borderId="0"/>
    <xf numFmtId="197" fontId="18" fillId="0" borderId="0"/>
    <xf numFmtId="0" fontId="1" fillId="0" borderId="0"/>
    <xf numFmtId="0" fontId="1" fillId="0" borderId="0"/>
    <xf numFmtId="199" fontId="18" fillId="0" borderId="0"/>
    <xf numFmtId="0" fontId="43" fillId="0" borderId="0"/>
    <xf numFmtId="199" fontId="130" fillId="0" borderId="0"/>
    <xf numFmtId="0" fontId="1" fillId="0" borderId="0"/>
    <xf numFmtId="0" fontId="1" fillId="0" borderId="0"/>
    <xf numFmtId="0" fontId="18" fillId="0" borderId="0"/>
    <xf numFmtId="0" fontId="43" fillId="0" borderId="0"/>
    <xf numFmtId="0" fontId="18" fillId="0" borderId="0"/>
    <xf numFmtId="0" fontId="1" fillId="0" borderId="0"/>
    <xf numFmtId="0" fontId="1" fillId="0" borderId="0"/>
    <xf numFmtId="201" fontId="131" fillId="0" borderId="0"/>
    <xf numFmtId="201" fontId="131" fillId="0" borderId="0"/>
    <xf numFmtId="202" fontId="54" fillId="0" borderId="0"/>
    <xf numFmtId="203" fontId="54"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alignment horizontal="left" wrapText="1"/>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0" borderId="0" applyFill="0" applyBorder="0" applyAlignment="0" applyProtection="0"/>
    <xf numFmtId="0" fontId="1" fillId="0" borderId="0"/>
    <xf numFmtId="0" fontId="18" fillId="0" borderId="0">
      <alignment wrapText="1"/>
    </xf>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37" fontId="18" fillId="0" borderId="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lignment horizontal="left" wrapText="1"/>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alignment wrapText="1"/>
    </xf>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37" fontId="18" fillId="0" borderId="0" applyFill="0" applyBorder="0" applyAlignment="0" applyProtection="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43"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4" fontId="18" fillId="0" borderId="0">
      <alignment horizontal="left" wrapText="1"/>
    </xf>
    <xf numFmtId="0" fontId="1" fillId="0" borderId="0"/>
    <xf numFmtId="0" fontId="1" fillId="0" borderId="0"/>
    <xf numFmtId="164" fontId="18" fillId="0" borderId="0">
      <alignment horizontal="left" wrapText="1"/>
    </xf>
    <xf numFmtId="0" fontId="1" fillId="0" borderId="0"/>
    <xf numFmtId="164" fontId="18" fillId="0" borderId="0">
      <alignment horizontal="left" wrapText="1"/>
    </xf>
    <xf numFmtId="164" fontId="18" fillId="0" borderId="0">
      <alignment horizontal="left" wrapText="1"/>
    </xf>
    <xf numFmtId="0" fontId="1" fillId="0" borderId="0"/>
    <xf numFmtId="0" fontId="1" fillId="0" borderId="0"/>
    <xf numFmtId="0" fontId="18" fillId="0" borderId="0">
      <alignment wrapText="1"/>
    </xf>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166"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164" fontId="18" fillId="0" borderId="0">
      <alignment horizontal="left" wrapText="1"/>
    </xf>
    <xf numFmtId="0" fontId="1" fillId="0" borderId="0"/>
    <xf numFmtId="166"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5" fillId="0" borderId="0">
      <alignment horizontal="lef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5" fillId="0" borderId="0">
      <alignment horizontal="lef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lignment wrapText="1"/>
    </xf>
    <xf numFmtId="0" fontId="18" fillId="0" borderId="0"/>
    <xf numFmtId="0" fontId="18" fillId="0" borderId="0"/>
    <xf numFmtId="0" fontId="1" fillId="0" borderId="0"/>
    <xf numFmtId="0" fontId="18" fillId="0" borderId="0">
      <alignment wrapText="1"/>
    </xf>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alignment wrapText="1"/>
    </xf>
    <xf numFmtId="0" fontId="3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164" fontId="18" fillId="0" borderId="0">
      <alignment horizontal="left" wrapText="1"/>
    </xf>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164" fontId="75" fillId="0" borderId="0">
      <alignment horizontal="left" wrapText="1"/>
    </xf>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 fillId="0" borderId="0"/>
    <xf numFmtId="0" fontId="1" fillId="0" borderId="0"/>
    <xf numFmtId="198" fontId="7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38" fillId="0" borderId="0"/>
    <xf numFmtId="164" fontId="75" fillId="0" borderId="0">
      <alignment horizontal="left" wrapText="1"/>
    </xf>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 fillId="0" borderId="0"/>
    <xf numFmtId="0" fontId="1" fillId="0" borderId="0"/>
    <xf numFmtId="164" fontId="75" fillId="0" borderId="0">
      <alignment horizontal="left" wrapText="1"/>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43" fillId="0" borderId="0"/>
    <xf numFmtId="0" fontId="43" fillId="0" borderId="0"/>
    <xf numFmtId="0" fontId="1" fillId="0" borderId="0"/>
    <xf numFmtId="0" fontId="18"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43" fillId="0" borderId="0"/>
    <xf numFmtId="0" fontId="43"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32" fillId="0" borderId="0"/>
    <xf numFmtId="0" fontId="1" fillId="0" borderId="0"/>
    <xf numFmtId="0" fontId="1" fillId="0" borderId="0"/>
    <xf numFmtId="164" fontId="18" fillId="0" borderId="0">
      <alignment horizontal="left" wrapText="1"/>
    </xf>
    <xf numFmtId="0" fontId="1" fillId="0" borderId="0"/>
    <xf numFmtId="0" fontId="1" fillId="0" borderId="0"/>
    <xf numFmtId="198" fontId="75" fillId="0" borderId="0">
      <alignment horizontal="left" wrapText="1"/>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198" fontId="75" fillId="0" borderId="0">
      <alignment horizontal="left" wrapText="1"/>
    </xf>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38" fillId="0" borderId="0"/>
    <xf numFmtId="164" fontId="18" fillId="0" borderId="0">
      <alignment horizontal="left" wrapText="1"/>
    </xf>
    <xf numFmtId="0" fontId="1" fillId="0" borderId="0"/>
    <xf numFmtId="0" fontId="1" fillId="0" borderId="0"/>
    <xf numFmtId="164" fontId="18" fillId="0" borderId="0">
      <alignment horizontal="left" wrapText="1"/>
    </xf>
    <xf numFmtId="0" fontId="1" fillId="0" borderId="0"/>
    <xf numFmtId="0" fontId="1" fillId="0" borderId="0"/>
    <xf numFmtId="164" fontId="18" fillId="0" borderId="0">
      <alignment horizontal="left" wrapText="1"/>
    </xf>
    <xf numFmtId="164" fontId="18" fillId="0" borderId="0">
      <alignment horizontal="left" wrapText="1"/>
    </xf>
    <xf numFmtId="0" fontId="1" fillId="0" borderId="0"/>
    <xf numFmtId="0" fontId="1" fillId="0" borderId="0"/>
    <xf numFmtId="164" fontId="18" fillId="0" borderId="0">
      <alignment horizontal="left" wrapText="1"/>
    </xf>
    <xf numFmtId="0" fontId="1" fillId="0" borderId="0"/>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64" fontId="18" fillId="0" borderId="0">
      <alignment horizontal="left" wrapText="1"/>
    </xf>
    <xf numFmtId="198" fontId="75" fillId="0" borderId="0">
      <alignment horizontal="left" wrapText="1"/>
    </xf>
    <xf numFmtId="0" fontId="18" fillId="0" borderId="0"/>
    <xf numFmtId="0" fontId="43" fillId="0" borderId="0"/>
    <xf numFmtId="198" fontId="75" fillId="0" borderId="0">
      <alignment horizontal="left" wrapText="1"/>
    </xf>
    <xf numFmtId="0" fontId="18" fillId="0" borderId="0"/>
    <xf numFmtId="0" fontId="43"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198" fontId="75" fillId="0" borderId="0">
      <alignment horizontal="left" wrapText="1"/>
    </xf>
    <xf numFmtId="0" fontId="1" fillId="0" borderId="0"/>
    <xf numFmtId="0" fontId="1" fillId="0" borderId="0"/>
    <xf numFmtId="0" fontId="38" fillId="0" borderId="0"/>
    <xf numFmtId="0" fontId="1" fillId="0" borderId="0"/>
    <xf numFmtId="0" fontId="1" fillId="0" borderId="0"/>
    <xf numFmtId="0" fontId="18" fillId="0" borderId="0"/>
    <xf numFmtId="0" fontId="1" fillId="0" borderId="0"/>
    <xf numFmtId="0" fontId="1" fillId="0" borderId="0"/>
    <xf numFmtId="0" fontId="1" fillId="0" borderId="0"/>
    <xf numFmtId="164" fontId="18" fillId="0" borderId="0">
      <alignment horizontal="left" wrapText="1"/>
    </xf>
    <xf numFmtId="0" fontId="76" fillId="0" borderId="0"/>
    <xf numFmtId="0" fontId="1" fillId="0" borderId="0"/>
    <xf numFmtId="0" fontId="18" fillId="0" borderId="0"/>
    <xf numFmtId="0" fontId="1" fillId="0" borderId="0"/>
    <xf numFmtId="198" fontId="75" fillId="0" borderId="0">
      <alignment horizontal="left" wrapText="1"/>
    </xf>
    <xf numFmtId="0" fontId="18" fillId="0" borderId="0"/>
    <xf numFmtId="0" fontId="43" fillId="0" borderId="0"/>
    <xf numFmtId="0" fontId="18" fillId="0" borderId="0">
      <alignment wrapText="1"/>
    </xf>
    <xf numFmtId="0" fontId="1" fillId="0" borderId="0"/>
    <xf numFmtId="0" fontId="43"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alignment wrapText="1"/>
    </xf>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198" fontId="75" fillId="0" borderId="0">
      <alignment horizontal="left" wrapText="1"/>
    </xf>
    <xf numFmtId="0" fontId="1" fillId="0" borderId="0"/>
    <xf numFmtId="0" fontId="1" fillId="0" borderId="0"/>
    <xf numFmtId="0" fontId="38" fillId="0" borderId="0"/>
    <xf numFmtId="198" fontId="75" fillId="0" borderId="0">
      <alignment horizontal="left" wrapText="1"/>
    </xf>
    <xf numFmtId="0" fontId="18" fillId="0" borderId="0"/>
    <xf numFmtId="0" fontId="43" fillId="0" borderId="0"/>
    <xf numFmtId="0" fontId="18" fillId="0" borderId="0">
      <alignment wrapText="1"/>
    </xf>
    <xf numFmtId="0" fontId="1" fillId="0" borderId="0"/>
    <xf numFmtId="0" fontId="43"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alignment wrapText="1"/>
    </xf>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198" fontId="75" fillId="0" borderId="0">
      <alignment horizontal="left" wrapText="1"/>
    </xf>
    <xf numFmtId="0" fontId="1" fillId="0" borderId="0"/>
    <xf numFmtId="0" fontId="18" fillId="0" borderId="0"/>
    <xf numFmtId="198" fontId="75" fillId="0" borderId="0">
      <alignment horizontal="left" wrapText="1"/>
    </xf>
    <xf numFmtId="0" fontId="18" fillId="0" borderId="0"/>
    <xf numFmtId="0" fontId="43" fillId="0" borderId="0"/>
    <xf numFmtId="0" fontId="18" fillId="0" borderId="0">
      <alignment wrapText="1"/>
    </xf>
    <xf numFmtId="0" fontId="1" fillId="0" borderId="0"/>
    <xf numFmtId="0" fontId="43"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alignment wrapText="1"/>
    </xf>
    <xf numFmtId="0" fontId="1" fillId="0" borderId="0"/>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198" fontId="75" fillId="0" borderId="0">
      <alignment horizontal="left" wrapText="1"/>
    </xf>
    <xf numFmtId="0" fontId="1" fillId="0" borderId="0"/>
    <xf numFmtId="164" fontId="18" fillId="0" borderId="0">
      <alignment horizontal="left" wrapText="1"/>
    </xf>
    <xf numFmtId="198" fontId="75" fillId="0" borderId="0">
      <alignment horizontal="left" wrapText="1"/>
    </xf>
    <xf numFmtId="0" fontId="18" fillId="0" borderId="0"/>
    <xf numFmtId="0" fontId="43" fillId="0" borderId="0"/>
    <xf numFmtId="164" fontId="18" fillId="0" borderId="0">
      <alignment horizontal="left" wrapText="1"/>
    </xf>
    <xf numFmtId="0" fontId="1" fillId="0" borderId="0"/>
    <xf numFmtId="0" fontId="43" fillId="0" borderId="0"/>
    <xf numFmtId="0" fontId="1" fillId="0" borderId="0"/>
    <xf numFmtId="0" fontId="18" fillId="0" borderId="0"/>
    <xf numFmtId="0" fontId="1" fillId="0" borderId="0"/>
    <xf numFmtId="0" fontId="1" fillId="0" borderId="0"/>
    <xf numFmtId="0" fontId="1" fillId="0" borderId="0"/>
    <xf numFmtId="0" fontId="18" fillId="0" borderId="0"/>
    <xf numFmtId="164" fontId="18" fillId="0" borderId="0">
      <alignment horizontal="left" wrapText="1"/>
    </xf>
    <xf numFmtId="0" fontId="1" fillId="0" borderId="0"/>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 fillId="0" borderId="0"/>
    <xf numFmtId="0" fontId="1" fillId="0" borderId="0"/>
    <xf numFmtId="0" fontId="18" fillId="0" borderId="0"/>
    <xf numFmtId="0" fontId="18" fillId="0" borderId="0"/>
    <xf numFmtId="0" fontId="1" fillId="0" borderId="0"/>
    <xf numFmtId="0" fontId="1" fillId="0" borderId="0"/>
    <xf numFmtId="198" fontId="75" fillId="0" borderId="0">
      <alignment horizontal="left" wrapText="1"/>
    </xf>
    <xf numFmtId="0" fontId="1" fillId="0" borderId="0"/>
    <xf numFmtId="0" fontId="18" fillId="0" borderId="0"/>
    <xf numFmtId="0" fontId="18" fillId="0" borderId="0"/>
    <xf numFmtId="0" fontId="18" fillId="0" borderId="0"/>
    <xf numFmtId="0" fontId="43" fillId="0" borderId="0"/>
    <xf numFmtId="0" fontId="18" fillId="0" borderId="0"/>
    <xf numFmtId="0" fontId="1" fillId="0" borderId="0"/>
    <xf numFmtId="0" fontId="43"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43" fillId="0" borderId="0"/>
    <xf numFmtId="0" fontId="18" fillId="0" borderId="0"/>
    <xf numFmtId="0" fontId="1" fillId="0" borderId="0"/>
    <xf numFmtId="0" fontId="43"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3" fillId="0" borderId="0"/>
    <xf numFmtId="0" fontId="18" fillId="0" borderId="0">
      <alignment wrapText="1"/>
    </xf>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3" fillId="0" borderId="0"/>
    <xf numFmtId="193" fontId="75" fillId="0" borderId="0">
      <alignment horizontal="left" wrapText="1"/>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alignment wrapText="1"/>
    </xf>
    <xf numFmtId="0" fontId="43" fillId="0" borderId="0"/>
    <xf numFmtId="168" fontId="18" fillId="0" borderId="0">
      <alignment horizontal="left" wrapText="1"/>
    </xf>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alignment wrapText="1"/>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204" fontId="18" fillId="0" borderId="0">
      <alignment horizontal="left" wrapText="1"/>
    </xf>
    <xf numFmtId="0" fontId="18" fillId="0" borderId="0"/>
    <xf numFmtId="0" fontId="1" fillId="0" borderId="0"/>
    <xf numFmtId="204" fontId="18" fillId="0" borderId="0">
      <alignment horizontal="left" wrapText="1"/>
    </xf>
    <xf numFmtId="0" fontId="18" fillId="0" borderId="0"/>
    <xf numFmtId="0" fontId="18" fillId="0" borderId="0"/>
    <xf numFmtId="0" fontId="18" fillId="0" borderId="0"/>
    <xf numFmtId="0" fontId="38" fillId="0" borderId="0"/>
    <xf numFmtId="0" fontId="18" fillId="0" borderId="0"/>
    <xf numFmtId="0" fontId="1" fillId="0" borderId="0"/>
    <xf numFmtId="0" fontId="43"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43" fillId="0" borderId="0"/>
    <xf numFmtId="0" fontId="38" fillId="0" borderId="0"/>
    <xf numFmtId="0" fontId="18" fillId="0" borderId="0"/>
    <xf numFmtId="0" fontId="18" fillId="0" borderId="0"/>
    <xf numFmtId="0" fontId="18" fillId="0" borderId="0"/>
    <xf numFmtId="0" fontId="1" fillId="0" borderId="0"/>
    <xf numFmtId="0" fontId="1" fillId="0" borderId="0"/>
    <xf numFmtId="0" fontId="1" fillId="0" borderId="0"/>
    <xf numFmtId="0" fontId="43" fillId="0" borderId="0"/>
    <xf numFmtId="0" fontId="3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38" fillId="0" borderId="0"/>
    <xf numFmtId="0" fontId="18" fillId="0" borderId="0"/>
    <xf numFmtId="0" fontId="18" fillId="0" borderId="0"/>
    <xf numFmtId="0" fontId="1" fillId="0" borderId="0"/>
    <xf numFmtId="0" fontId="1" fillId="0" borderId="0"/>
    <xf numFmtId="0" fontId="43"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43" fillId="0" borderId="0"/>
    <xf numFmtId="0" fontId="38" fillId="0" borderId="0"/>
    <xf numFmtId="0" fontId="18" fillId="0" borderId="0"/>
    <xf numFmtId="0" fontId="18" fillId="0" borderId="0"/>
    <xf numFmtId="0" fontId="18" fillId="0" borderId="0"/>
    <xf numFmtId="0" fontId="1" fillId="0" borderId="0"/>
    <xf numFmtId="0" fontId="1" fillId="0" borderId="0"/>
    <xf numFmtId="0" fontId="1" fillId="0" borderId="0"/>
    <xf numFmtId="0" fontId="43" fillId="0" borderId="0"/>
    <xf numFmtId="0" fontId="38" fillId="0" borderId="0"/>
    <xf numFmtId="0" fontId="18" fillId="0" borderId="0"/>
    <xf numFmtId="0" fontId="1" fillId="0" borderId="0"/>
    <xf numFmtId="0" fontId="18" fillId="0" borderId="0"/>
    <xf numFmtId="0" fontId="38" fillId="0" borderId="0"/>
    <xf numFmtId="0" fontId="1" fillId="0" borderId="0"/>
    <xf numFmtId="0" fontId="1" fillId="0" borderId="0"/>
    <xf numFmtId="0" fontId="1" fillId="0" borderId="0"/>
    <xf numFmtId="0" fontId="1" fillId="0" borderId="0"/>
    <xf numFmtId="0" fontId="43"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43"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43" fillId="0" borderId="0"/>
    <xf numFmtId="0" fontId="3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38" fillId="0" borderId="0"/>
    <xf numFmtId="0" fontId="18" fillId="0" borderId="0"/>
    <xf numFmtId="0" fontId="18" fillId="0" borderId="0"/>
    <xf numFmtId="0" fontId="38" fillId="0" borderId="0"/>
    <xf numFmtId="0" fontId="38" fillId="0" borderId="0"/>
    <xf numFmtId="0" fontId="18" fillId="0" borderId="0"/>
    <xf numFmtId="0" fontId="43" fillId="0" borderId="0"/>
    <xf numFmtId="0" fontId="3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38" fillId="0" borderId="0"/>
    <xf numFmtId="0" fontId="18" fillId="0" borderId="0"/>
    <xf numFmtId="0" fontId="18" fillId="0" borderId="0"/>
    <xf numFmtId="0" fontId="1" fillId="0" borderId="0"/>
    <xf numFmtId="0" fontId="43"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43" fillId="0" borderId="0"/>
    <xf numFmtId="0" fontId="3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3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204" fontId="18" fillId="0" borderId="0">
      <alignment horizontal="left" wrapText="1"/>
    </xf>
    <xf numFmtId="0" fontId="43" fillId="0" borderId="0"/>
    <xf numFmtId="0" fontId="18" fillId="0" borderId="0"/>
    <xf numFmtId="0" fontId="1" fillId="0" borderId="0"/>
    <xf numFmtId="204" fontId="18" fillId="0" borderId="0">
      <alignment horizontal="left" wrapText="1"/>
    </xf>
    <xf numFmtId="0" fontId="43" fillId="0" borderId="0"/>
    <xf numFmtId="0" fontId="18" fillId="0" borderId="0"/>
    <xf numFmtId="0" fontId="1" fillId="0" borderId="0"/>
    <xf numFmtId="0" fontId="18" fillId="0" borderId="0"/>
    <xf numFmtId="0" fontId="1" fillId="0" borderId="0"/>
    <xf numFmtId="204" fontId="18" fillId="0" borderId="0">
      <alignment horizontal="left" wrapText="1"/>
    </xf>
    <xf numFmtId="0" fontId="18" fillId="0" borderId="0"/>
    <xf numFmtId="0" fontId="18" fillId="0" borderId="0"/>
    <xf numFmtId="0" fontId="1" fillId="0" borderId="0"/>
    <xf numFmtId="204" fontId="18" fillId="0" borderId="0">
      <alignment horizontal="left" wrapText="1"/>
    </xf>
    <xf numFmtId="0" fontId="18" fillId="0" borderId="0"/>
    <xf numFmtId="0" fontId="1" fillId="0" borderId="0"/>
    <xf numFmtId="0" fontId="18" fillId="0" borderId="0"/>
    <xf numFmtId="204" fontId="18" fillId="0" borderId="0">
      <alignment horizontal="left" wrapText="1"/>
    </xf>
    <xf numFmtId="0" fontId="43" fillId="0" borderId="0"/>
    <xf numFmtId="0" fontId="18" fillId="0" borderId="0"/>
    <xf numFmtId="193" fontId="75" fillId="0" borderId="0">
      <alignment horizontal="left" wrapText="1"/>
    </xf>
    <xf numFmtId="0" fontId="38" fillId="0" borderId="0"/>
    <xf numFmtId="0" fontId="18" fillId="0" borderId="0"/>
    <xf numFmtId="0" fontId="43" fillId="0" borderId="0"/>
    <xf numFmtId="0" fontId="3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38" fillId="0" borderId="0"/>
    <xf numFmtId="0" fontId="1" fillId="0" borderId="0"/>
    <xf numFmtId="0" fontId="18" fillId="0" borderId="0"/>
    <xf numFmtId="0" fontId="18" fillId="0" borderId="0"/>
    <xf numFmtId="0" fontId="43" fillId="0" borderId="0"/>
    <xf numFmtId="0" fontId="38" fillId="0" borderId="0"/>
    <xf numFmtId="0" fontId="18" fillId="0" borderId="0"/>
    <xf numFmtId="0" fontId="43"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43" fillId="0" borderId="0"/>
    <xf numFmtId="0" fontId="72"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72" fillId="0" borderId="0"/>
    <xf numFmtId="0" fontId="18" fillId="0" borderId="0"/>
    <xf numFmtId="0" fontId="38" fillId="0" borderId="0"/>
    <xf numFmtId="0" fontId="38" fillId="0" borderId="0"/>
    <xf numFmtId="0" fontId="18" fillId="0" borderId="0"/>
    <xf numFmtId="0" fontId="43" fillId="0" borderId="0"/>
    <xf numFmtId="0" fontId="3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38" fillId="0" borderId="0"/>
    <xf numFmtId="0" fontId="1" fillId="0" borderId="0"/>
    <xf numFmtId="0" fontId="18" fillId="0" borderId="0"/>
    <xf numFmtId="0" fontId="1" fillId="0" borderId="0"/>
    <xf numFmtId="0" fontId="43"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43" fillId="0" borderId="0"/>
    <xf numFmtId="0" fontId="72"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72" fillId="0" borderId="0"/>
    <xf numFmtId="0" fontId="18" fillId="0" borderId="0"/>
    <xf numFmtId="0" fontId="18" fillId="0" borderId="0"/>
    <xf numFmtId="0" fontId="38" fillId="0" borderId="0"/>
    <xf numFmtId="0" fontId="18" fillId="0" borderId="0"/>
    <xf numFmtId="0" fontId="43" fillId="0" borderId="0"/>
    <xf numFmtId="0" fontId="3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38" fillId="0" borderId="0"/>
    <xf numFmtId="0" fontId="1" fillId="0" borderId="0"/>
    <xf numFmtId="0" fontId="18" fillId="0" borderId="0"/>
    <xf numFmtId="0" fontId="1" fillId="0" borderId="0"/>
    <xf numFmtId="0" fontId="43" fillId="0" borderId="0"/>
    <xf numFmtId="0" fontId="38" fillId="0" borderId="0"/>
    <xf numFmtId="0" fontId="18" fillId="0" borderId="0"/>
    <xf numFmtId="0" fontId="1" fillId="0" borderId="0"/>
    <xf numFmtId="0" fontId="18" fillId="0" borderId="0"/>
    <xf numFmtId="0" fontId="1" fillId="0" borderId="0"/>
    <xf numFmtId="0" fontId="1" fillId="0" borderId="0"/>
    <xf numFmtId="0" fontId="1" fillId="0" borderId="0"/>
    <xf numFmtId="0" fontId="43" fillId="0" borderId="0"/>
    <xf numFmtId="0" fontId="72"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7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lignment wrapText="1"/>
    </xf>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205" fontId="18" fillId="0" borderId="0">
      <alignment horizontal="lef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205" fontId="18" fillId="0" borderId="0">
      <alignment horizontal="left" wrapText="1"/>
    </xf>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205" fontId="18" fillId="0" borderId="0">
      <alignment horizontal="left" wrapText="1"/>
    </xf>
    <xf numFmtId="0" fontId="1" fillId="0" borderId="0"/>
    <xf numFmtId="0" fontId="18" fillId="0" borderId="0"/>
    <xf numFmtId="0" fontId="18" fillId="0" borderId="0"/>
    <xf numFmtId="0" fontId="18" fillId="0" borderId="0"/>
    <xf numFmtId="205"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16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205" fontId="18" fillId="0" borderId="0">
      <alignment horizontal="lef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3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8" fillId="0" borderId="0"/>
    <xf numFmtId="0" fontId="1" fillId="0" borderId="0"/>
    <xf numFmtId="0" fontId="1" fillId="0" borderId="0"/>
    <xf numFmtId="0" fontId="18" fillId="0" borderId="0"/>
    <xf numFmtId="168" fontId="18" fillId="0" borderId="0">
      <alignment horizontal="left" wrapText="1"/>
    </xf>
    <xf numFmtId="0" fontId="1" fillId="0" borderId="0"/>
    <xf numFmtId="0" fontId="1" fillId="0" borderId="0"/>
    <xf numFmtId="0" fontId="1" fillId="0" borderId="0"/>
    <xf numFmtId="0" fontId="18" fillId="0" borderId="0"/>
    <xf numFmtId="168" fontId="18" fillId="0" borderId="0">
      <alignment horizontal="left" wrapText="1"/>
    </xf>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87"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44"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4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164" fontId="7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168" fontId="18" fillId="0" borderId="0">
      <alignment horizontal="left" wrapText="1"/>
    </xf>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43" fillId="0" borderId="0"/>
    <xf numFmtId="0" fontId="43" fillId="0" borderId="0"/>
    <xf numFmtId="0" fontId="43"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1"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44"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168" fontId="18" fillId="0" borderId="0">
      <alignment horizontal="left" wrapText="1"/>
    </xf>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168" fontId="18" fillId="0" borderId="0">
      <alignment horizontal="left" wrapText="1"/>
    </xf>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166" fontId="18" fillId="0" borderId="0">
      <alignment horizontal="left" wrapText="1"/>
    </xf>
    <xf numFmtId="0" fontId="1" fillId="0" borderId="0"/>
    <xf numFmtId="0" fontId="43" fillId="0" borderId="0"/>
    <xf numFmtId="166" fontId="18" fillId="0" borderId="0">
      <alignment horizontal="left" wrapText="1"/>
    </xf>
    <xf numFmtId="0" fontId="1" fillId="0" borderId="0"/>
    <xf numFmtId="0" fontId="18" fillId="0" borderId="0">
      <alignment horizontal="left" wrapText="1"/>
    </xf>
    <xf numFmtId="0" fontId="1" fillId="0" borderId="0"/>
    <xf numFmtId="0" fontId="43" fillId="0" borderId="0"/>
    <xf numFmtId="0" fontId="18" fillId="0" borderId="0"/>
    <xf numFmtId="0" fontId="1" fillId="0" borderId="0"/>
    <xf numFmtId="0" fontId="43" fillId="0" borderId="0"/>
    <xf numFmtId="193" fontId="75" fillId="0" borderId="0">
      <alignment horizontal="left" wrapText="1"/>
    </xf>
    <xf numFmtId="0" fontId="1" fillId="0" borderId="0"/>
    <xf numFmtId="0" fontId="18" fillId="0" borderId="0"/>
    <xf numFmtId="0" fontId="18"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43" fillId="0" borderId="0"/>
    <xf numFmtId="0" fontId="18" fillId="0" borderId="0"/>
    <xf numFmtId="0" fontId="1" fillId="0" borderId="0"/>
    <xf numFmtId="0" fontId="18" fillId="0" borderId="0"/>
    <xf numFmtId="0" fontId="1" fillId="0" borderId="0"/>
    <xf numFmtId="0" fontId="18" fillId="0" borderId="0"/>
    <xf numFmtId="0" fontId="1" fillId="0" borderId="0"/>
    <xf numFmtId="0" fontId="43"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43"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207" fontId="18" fillId="0" borderId="0">
      <alignment horizontal="left" wrapText="1"/>
    </xf>
    <xf numFmtId="0" fontId="18" fillId="0" borderId="0"/>
    <xf numFmtId="0" fontId="18" fillId="0" borderId="0"/>
    <xf numFmtId="0" fontId="18" fillId="0" borderId="0"/>
    <xf numFmtId="193" fontId="75" fillId="0" borderId="0">
      <alignment horizontal="left" wrapText="1"/>
    </xf>
    <xf numFmtId="0" fontId="18" fillId="0" borderId="0"/>
    <xf numFmtId="0" fontId="18" fillId="0" borderId="0"/>
    <xf numFmtId="166"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lignment horizontal="left" wrapText="1"/>
    </xf>
    <xf numFmtId="207" fontId="18" fillId="0" borderId="0">
      <alignment horizontal="left" wrapText="1"/>
    </xf>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wrapText="1"/>
    </xf>
    <xf numFmtId="0" fontId="18" fillId="0" borderId="0"/>
    <xf numFmtId="0" fontId="43" fillId="0" borderId="0"/>
    <xf numFmtId="0" fontId="18" fillId="0" borderId="0"/>
    <xf numFmtId="0" fontId="1" fillId="0" borderId="0"/>
    <xf numFmtId="0" fontId="1" fillId="0" borderId="0"/>
    <xf numFmtId="0" fontId="18" fillId="0" borderId="0"/>
    <xf numFmtId="0" fontId="18" fillId="0" borderId="0">
      <alignment wrapText="1"/>
    </xf>
    <xf numFmtId="0" fontId="1" fillId="0" borderId="0"/>
    <xf numFmtId="0" fontId="18" fillId="0" borderId="0"/>
    <xf numFmtId="0" fontId="1" fillId="0" borderId="0"/>
    <xf numFmtId="0" fontId="18" fillId="0" borderId="0"/>
    <xf numFmtId="0" fontId="1" fillId="0" borderId="0"/>
    <xf numFmtId="0" fontId="43" fillId="0" borderId="0"/>
    <xf numFmtId="166" fontId="18" fillId="0" borderId="0">
      <alignment horizontal="left" wrapText="1"/>
    </xf>
    <xf numFmtId="0" fontId="1" fillId="0" borderId="0"/>
    <xf numFmtId="0" fontId="18" fillId="0" borderId="0">
      <alignment wrapText="1"/>
    </xf>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43" fillId="0" borderId="0"/>
    <xf numFmtId="166" fontId="18" fillId="0" borderId="0">
      <alignment horizontal="left" wrapText="1"/>
    </xf>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166" fontId="18" fillId="0" borderId="0">
      <alignment horizontal="left" wrapText="1"/>
    </xf>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166" fontId="18" fillId="0" borderId="0">
      <alignment horizontal="left" wrapText="1"/>
    </xf>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43" fillId="0" borderId="0"/>
    <xf numFmtId="0" fontId="38" fillId="0" borderId="0"/>
    <xf numFmtId="0" fontId="18" fillId="0" borderId="0"/>
    <xf numFmtId="0" fontId="18" fillId="0" borderId="0"/>
    <xf numFmtId="0" fontId="1" fillId="0" borderId="0"/>
    <xf numFmtId="0" fontId="18" fillId="0" borderId="0"/>
    <xf numFmtId="168"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168" fontId="18" fillId="0" borderId="0">
      <alignment horizontal="left" wrapText="1"/>
    </xf>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38" fillId="0" borderId="0"/>
    <xf numFmtId="0" fontId="18" fillId="0" borderId="0"/>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38" fillId="0" borderId="0"/>
    <xf numFmtId="0" fontId="18" fillId="0" borderId="0"/>
    <xf numFmtId="0" fontId="18" fillId="0" borderId="0"/>
    <xf numFmtId="0" fontId="43" fillId="0" borderId="0"/>
    <xf numFmtId="0" fontId="3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alignment horizontal="left" wrapText="1"/>
    </xf>
    <xf numFmtId="0" fontId="18" fillId="0" borderId="0"/>
    <xf numFmtId="0" fontId="43" fillId="0" borderId="0"/>
    <xf numFmtId="0" fontId="18" fillId="0" borderId="0"/>
    <xf numFmtId="0" fontId="1" fillId="0" borderId="0"/>
    <xf numFmtId="0" fontId="43" fillId="0" borderId="0"/>
    <xf numFmtId="0" fontId="1" fillId="0" borderId="0"/>
    <xf numFmtId="0" fontId="1" fillId="0" borderId="0"/>
    <xf numFmtId="0" fontId="18" fillId="0" borderId="0"/>
    <xf numFmtId="0" fontId="18" fillId="0" borderId="0">
      <alignment wrapText="1"/>
    </xf>
    <xf numFmtId="0" fontId="1" fillId="0" borderId="0"/>
    <xf numFmtId="0" fontId="18" fillId="0" borderId="0"/>
    <xf numFmtId="0" fontId="43" fillId="0" borderId="0"/>
    <xf numFmtId="193" fontId="75" fillId="0" borderId="0">
      <alignment horizontal="left" wrapText="1"/>
    </xf>
    <xf numFmtId="0" fontId="1" fillId="0" borderId="0"/>
    <xf numFmtId="0" fontId="1" fillId="0" borderId="0"/>
    <xf numFmtId="0" fontId="43" fillId="0" borderId="0"/>
    <xf numFmtId="0" fontId="1" fillId="0" borderId="0"/>
    <xf numFmtId="0" fontId="1" fillId="0" borderId="0"/>
    <xf numFmtId="0" fontId="18" fillId="0" borderId="0"/>
    <xf numFmtId="0" fontId="43" fillId="0" borderId="0"/>
    <xf numFmtId="0" fontId="75" fillId="0" borderId="0"/>
    <xf numFmtId="0" fontId="43" fillId="0" borderId="0"/>
    <xf numFmtId="0" fontId="18" fillId="0" borderId="0"/>
    <xf numFmtId="0" fontId="18" fillId="0" borderId="0"/>
    <xf numFmtId="0" fontId="18" fillId="0" borderId="0"/>
    <xf numFmtId="0" fontId="1" fillId="0" borderId="0"/>
    <xf numFmtId="0" fontId="18" fillId="0" borderId="0"/>
    <xf numFmtId="168" fontId="18" fillId="0" borderId="0">
      <alignment horizontal="left" wrapText="1"/>
    </xf>
    <xf numFmtId="0" fontId="18" fillId="0" borderId="0"/>
    <xf numFmtId="0" fontId="1" fillId="0" borderId="0"/>
    <xf numFmtId="0" fontId="18" fillId="0" borderId="0"/>
    <xf numFmtId="0" fontId="18" fillId="0" borderId="0">
      <alignment wrapText="1"/>
    </xf>
    <xf numFmtId="0" fontId="43"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alignmen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33" fillId="0" borderId="0"/>
    <xf numFmtId="164" fontId="18" fillId="0" borderId="0">
      <alignment horizontal="left" wrapText="1"/>
    </xf>
    <xf numFmtId="0" fontId="133" fillId="0" borderId="0"/>
    <xf numFmtId="0" fontId="1" fillId="0" borderId="0"/>
    <xf numFmtId="0" fontId="18" fillId="0" borderId="0"/>
    <xf numFmtId="0" fontId="18" fillId="0" borderId="0">
      <alignmen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164" fontId="75" fillId="0" borderId="0">
      <alignment horizontal="left" wrapText="1"/>
    </xf>
    <xf numFmtId="0" fontId="18" fillId="0" borderId="0"/>
    <xf numFmtId="0" fontId="18" fillId="0" borderId="0"/>
    <xf numFmtId="0" fontId="18" fillId="0" borderId="0"/>
    <xf numFmtId="39" fontId="134" fillId="0" borderId="0" applyNumberFormat="0" applyFill="0" applyBorder="0" applyAlignment="0" applyProtection="0"/>
    <xf numFmtId="39" fontId="134" fillId="0" borderId="0" applyNumberFormat="0" applyFill="0" applyBorder="0" applyAlignment="0" applyProtection="0"/>
    <xf numFmtId="0" fontId="18" fillId="0" borderId="0"/>
    <xf numFmtId="39" fontId="134" fillId="0" borderId="0" applyNumberFormat="0" applyFill="0" applyBorder="0" applyAlignment="0" applyProtection="0"/>
    <xf numFmtId="0" fontId="18" fillId="0" borderId="0"/>
    <xf numFmtId="39" fontId="134" fillId="0" borderId="0" applyNumberFormat="0" applyFill="0" applyBorder="0" applyAlignment="0" applyProtection="0"/>
    <xf numFmtId="39" fontId="134" fillId="0" borderId="0" applyNumberFormat="0" applyFill="0" applyBorder="0" applyAlignment="0" applyProtection="0"/>
    <xf numFmtId="0" fontId="18" fillId="0" borderId="0"/>
    <xf numFmtId="0" fontId="18" fillId="0" borderId="0"/>
    <xf numFmtId="39" fontId="134" fillId="0" borderId="0" applyNumberFormat="0" applyFill="0" applyBorder="0" applyAlignment="0" applyProtection="0"/>
    <xf numFmtId="0" fontId="18" fillId="0" borderId="0"/>
    <xf numFmtId="39" fontId="134" fillId="0" borderId="0" applyNumberFormat="0" applyFill="0" applyBorder="0" applyAlignment="0" applyProtection="0"/>
    <xf numFmtId="39" fontId="134" fillId="0" borderId="0" applyNumberFormat="0" applyFill="0" applyBorder="0" applyAlignment="0" applyProtection="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39" fontId="134" fillId="0" borderId="0" applyNumberFormat="0" applyFill="0" applyBorder="0" applyAlignment="0" applyProtection="0"/>
    <xf numFmtId="39" fontId="134" fillId="0" borderId="0" applyNumberFormat="0" applyFill="0" applyBorder="0" applyAlignment="0" applyProtection="0"/>
    <xf numFmtId="0" fontId="1" fillId="0" borderId="0"/>
    <xf numFmtId="0" fontId="1" fillId="0" borderId="0"/>
    <xf numFmtId="164" fontId="18" fillId="0" borderId="0">
      <alignment horizontal="left" wrapText="1"/>
    </xf>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alignment wrapText="1"/>
    </xf>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164" fontId="18" fillId="0" borderId="0">
      <alignment horizontal="left" wrapText="1"/>
    </xf>
    <xf numFmtId="0" fontId="18" fillId="0" borderId="0"/>
    <xf numFmtId="164" fontId="18" fillId="0" borderId="0">
      <alignment horizontal="left" wrapText="1"/>
    </xf>
    <xf numFmtId="0" fontId="1"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alignment wrapText="1"/>
    </xf>
    <xf numFmtId="0" fontId="18" fillId="0" borderId="0"/>
    <xf numFmtId="0" fontId="18" fillId="0" borderId="0">
      <alignment wrapText="1"/>
    </xf>
    <xf numFmtId="0" fontId="18" fillId="0" borderId="0"/>
    <xf numFmtId="0" fontId="1" fillId="0" borderId="0"/>
    <xf numFmtId="0" fontId="1" fillId="0" borderId="0"/>
    <xf numFmtId="0" fontId="18" fillId="0" borderId="0"/>
    <xf numFmtId="0" fontId="1" fillId="0" borderId="0"/>
    <xf numFmtId="0" fontId="43" fillId="0" borderId="0"/>
    <xf numFmtId="0" fontId="1" fillId="0" borderId="0"/>
    <xf numFmtId="0" fontId="1" fillId="0" borderId="0"/>
    <xf numFmtId="0" fontId="1" fillId="0" borderId="0"/>
    <xf numFmtId="0" fontId="3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164" fontId="18" fillId="0" borderId="0">
      <alignment horizontal="left" wrapText="1"/>
    </xf>
    <xf numFmtId="164" fontId="18" fillId="0" borderId="0">
      <alignment horizontal="left" wrapText="1"/>
    </xf>
    <xf numFmtId="0" fontId="18" fillId="0" borderId="0"/>
    <xf numFmtId="0" fontId="1" fillId="0" borderId="0"/>
    <xf numFmtId="0" fontId="18" fillId="0" borderId="0"/>
    <xf numFmtId="164" fontId="75" fillId="0" borderId="0">
      <alignment horizontal="left" wrapText="1"/>
    </xf>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72" fillId="0" borderId="0"/>
    <xf numFmtId="164" fontId="18" fillId="0" borderId="0">
      <alignment horizontal="left" wrapText="1"/>
    </xf>
    <xf numFmtId="0" fontId="18" fillId="0" borderId="0"/>
    <xf numFmtId="0" fontId="18" fillId="0" borderId="0"/>
    <xf numFmtId="0" fontId="72"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72" fillId="0" borderId="0"/>
    <xf numFmtId="0" fontId="1"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alignment horizontal="left" wrapText="1"/>
    </xf>
    <xf numFmtId="0" fontId="18" fillId="0" borderId="0"/>
    <xf numFmtId="0" fontId="1" fillId="0" borderId="0"/>
    <xf numFmtId="0" fontId="43" fillId="0" borderId="0"/>
    <xf numFmtId="208" fontId="75" fillId="0" borderId="0">
      <alignment horizontal="left" wrapText="1"/>
    </xf>
    <xf numFmtId="0" fontId="1" fillId="0" borderId="0"/>
    <xf numFmtId="0" fontId="1" fillId="0" borderId="0"/>
    <xf numFmtId="164" fontId="18" fillId="0" borderId="0">
      <alignment horizontal="left" wrapText="1"/>
    </xf>
    <xf numFmtId="0" fontId="1" fillId="0" borderId="0"/>
    <xf numFmtId="0" fontId="18" fillId="0" borderId="0"/>
    <xf numFmtId="0" fontId="18" fillId="0" borderId="0"/>
    <xf numFmtId="0" fontId="1" fillId="0" borderId="0"/>
    <xf numFmtId="0" fontId="1" fillId="0" borderId="0"/>
    <xf numFmtId="0" fontId="43" fillId="0" borderId="0"/>
    <xf numFmtId="0" fontId="18" fillId="0" borderId="0"/>
    <xf numFmtId="0" fontId="1" fillId="0" borderId="0"/>
    <xf numFmtId="208" fontId="75" fillId="0" borderId="0">
      <alignment horizontal="left" wrapText="1"/>
    </xf>
    <xf numFmtId="0" fontId="1" fillId="0" borderId="0"/>
    <xf numFmtId="0" fontId="1" fillId="0" borderId="0"/>
    <xf numFmtId="0" fontId="1" fillId="0" borderId="0"/>
    <xf numFmtId="0" fontId="18" fillId="0" borderId="0"/>
    <xf numFmtId="0" fontId="43" fillId="0" borderId="0"/>
    <xf numFmtId="0" fontId="18" fillId="0" borderId="0"/>
    <xf numFmtId="0" fontId="1" fillId="0" borderId="0"/>
    <xf numFmtId="0" fontId="1" fillId="0" borderId="0"/>
    <xf numFmtId="0" fontId="18" fillId="0" borderId="0">
      <alignment wrapText="1"/>
    </xf>
    <xf numFmtId="164" fontId="18" fillId="0" borderId="0">
      <alignment horizontal="left" wrapText="1"/>
    </xf>
    <xf numFmtId="0"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35"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35"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0" fontId="135"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0" fontId="3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164" fontId="18" fillId="0" borderId="0">
      <alignment horizontal="left" wrapText="1"/>
    </xf>
    <xf numFmtId="0" fontId="1" fillId="0" borderId="0"/>
    <xf numFmtId="0" fontId="38" fillId="0" borderId="0"/>
    <xf numFmtId="0" fontId="18" fillId="0" borderId="0">
      <alignment horizontal="left" wrapText="1"/>
    </xf>
    <xf numFmtId="0" fontId="18" fillId="0" borderId="0"/>
    <xf numFmtId="0" fontId="18" fillId="0" borderId="0"/>
    <xf numFmtId="164" fontId="18" fillId="0" borderId="0">
      <alignment horizontal="left" wrapText="1"/>
    </xf>
    <xf numFmtId="0" fontId="1" fillId="0" borderId="0"/>
    <xf numFmtId="0" fontId="18" fillId="0" borderId="0"/>
    <xf numFmtId="164" fontId="18" fillId="0" borderId="0">
      <alignment horizontal="left" wrapText="1"/>
    </xf>
    <xf numFmtId="0" fontId="18" fillId="0" borderId="0"/>
    <xf numFmtId="0" fontId="1" fillId="0" borderId="0"/>
    <xf numFmtId="0" fontId="1" fillId="0" borderId="0"/>
    <xf numFmtId="0" fontId="1" fillId="0" borderId="0"/>
    <xf numFmtId="0" fontId="18" fillId="0" borderId="0"/>
    <xf numFmtId="164" fontId="18" fillId="0" borderId="0">
      <alignment horizontal="left" wrapText="1"/>
    </xf>
    <xf numFmtId="0" fontId="1" fillId="0" borderId="0"/>
    <xf numFmtId="0" fontId="43"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164" fontId="18" fillId="0" borderId="0">
      <alignment horizontal="left" wrapText="1"/>
    </xf>
    <xf numFmtId="164" fontId="18" fillId="0" borderId="0">
      <alignment horizontal="left" wrapText="1"/>
    </xf>
    <xf numFmtId="0" fontId="18" fillId="0" borderId="0"/>
    <xf numFmtId="0" fontId="18" fillId="0" borderId="0"/>
    <xf numFmtId="164" fontId="18" fillId="0" borderId="0">
      <alignment horizontal="left" wrapText="1"/>
    </xf>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alignment wrapText="1"/>
    </xf>
    <xf numFmtId="0" fontId="18" fillId="0" borderId="0"/>
    <xf numFmtId="0" fontId="18" fillId="0" borderId="0">
      <alignment wrapText="1"/>
    </xf>
    <xf numFmtId="0" fontId="18" fillId="0" borderId="0"/>
    <xf numFmtId="0" fontId="1" fillId="0" borderId="0"/>
    <xf numFmtId="0" fontId="1" fillId="0" borderId="0"/>
    <xf numFmtId="0" fontId="1" fillId="0" borderId="0"/>
    <xf numFmtId="0" fontId="18" fillId="0" borderId="0"/>
    <xf numFmtId="0" fontId="1" fillId="0" borderId="0"/>
    <xf numFmtId="0" fontId="43" fillId="0" borderId="0"/>
    <xf numFmtId="0" fontId="1" fillId="0" borderId="0"/>
    <xf numFmtId="0" fontId="18" fillId="0" borderId="0">
      <alignment horizontal="left" wrapText="1"/>
    </xf>
    <xf numFmtId="0" fontId="18" fillId="0" borderId="0"/>
    <xf numFmtId="164" fontId="18" fillId="0" borderId="0">
      <alignment horizontal="left" wrapText="1"/>
    </xf>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0" fontId="1" fillId="0" borderId="0"/>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0" fontId="1" fillId="0" borderId="0"/>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0" fontId="1" fillId="0" borderId="0"/>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0" fontId="1" fillId="0" borderId="0"/>
    <xf numFmtId="0" fontId="18" fillId="0" borderId="0"/>
    <xf numFmtId="0" fontId="1"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164" fontId="75"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alignment wrapText="1"/>
    </xf>
    <xf numFmtId="0" fontId="1" fillId="0" borderId="0"/>
    <xf numFmtId="0" fontId="18" fillId="0" borderId="0"/>
    <xf numFmtId="0" fontId="1" fillId="0" borderId="0"/>
    <xf numFmtId="0" fontId="18" fillId="0" borderId="0">
      <alignment horizontal="left" wrapText="1"/>
    </xf>
    <xf numFmtId="0" fontId="18" fillId="0" borderId="0"/>
    <xf numFmtId="0" fontId="43" fillId="0" borderId="0"/>
    <xf numFmtId="0" fontId="18" fillId="0" borderId="0"/>
    <xf numFmtId="0" fontId="1" fillId="0" borderId="0"/>
    <xf numFmtId="0" fontId="1" fillId="0" borderId="0"/>
    <xf numFmtId="0" fontId="1" fillId="0" borderId="0"/>
    <xf numFmtId="0" fontId="1" fillId="0" borderId="0"/>
    <xf numFmtId="0" fontId="18" fillId="0" borderId="0"/>
    <xf numFmtId="164" fontId="75" fillId="0" borderId="0">
      <alignment horizontal="left" wrapText="1"/>
    </xf>
    <xf numFmtId="0" fontId="43" fillId="0" borderId="0"/>
    <xf numFmtId="0" fontId="18" fillId="0" borderId="0"/>
    <xf numFmtId="0" fontId="1" fillId="0" borderId="0"/>
    <xf numFmtId="0" fontId="1" fillId="0" borderId="0"/>
    <xf numFmtId="0" fontId="18" fillId="0" borderId="0"/>
    <xf numFmtId="0" fontId="18" fillId="0" borderId="0">
      <alignment horizontal="left" wrapText="1"/>
    </xf>
    <xf numFmtId="0" fontId="3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164"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164" fontId="18" fillId="0" borderId="0">
      <alignment horizontal="left" wrapText="1"/>
    </xf>
    <xf numFmtId="0" fontId="43" fillId="0" borderId="0"/>
    <xf numFmtId="0" fontId="43" fillId="0" borderId="0"/>
    <xf numFmtId="0" fontId="1" fillId="0" borderId="0"/>
    <xf numFmtId="0" fontId="43" fillId="0" borderId="0"/>
    <xf numFmtId="0" fontId="43"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164" fontId="18" fillId="0" borderId="0">
      <alignment horizontal="left" wrapText="1"/>
    </xf>
    <xf numFmtId="164" fontId="18" fillId="0" borderId="0">
      <alignment horizontal="left" wrapText="1"/>
    </xf>
    <xf numFmtId="0" fontId="18" fillId="0" borderId="0"/>
    <xf numFmtId="0" fontId="18" fillId="0" borderId="0"/>
    <xf numFmtId="0" fontId="18" fillId="0" borderId="0"/>
    <xf numFmtId="0" fontId="1" fillId="0" borderId="0"/>
    <xf numFmtId="164" fontId="18" fillId="0" borderId="0">
      <alignment horizontal="left" wrapText="1"/>
    </xf>
    <xf numFmtId="164" fontId="18" fillId="0" borderId="0">
      <alignment horizontal="left" wrapText="1"/>
    </xf>
    <xf numFmtId="0" fontId="38" fillId="43" borderId="57" applyNumberFormat="0" applyFont="0" applyAlignment="0" applyProtection="0"/>
    <xf numFmtId="0" fontId="18" fillId="0" borderId="0"/>
    <xf numFmtId="0" fontId="43" fillId="0" borderId="0"/>
    <xf numFmtId="0" fontId="38" fillId="43" borderId="57"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8" fillId="0" borderId="0"/>
    <xf numFmtId="0" fontId="1" fillId="0" borderId="0"/>
    <xf numFmtId="0" fontId="43" fillId="0" borderId="0"/>
    <xf numFmtId="0" fontId="38" fillId="43" borderId="57" applyNumberFormat="0" applyFont="0" applyAlignment="0" applyProtection="0"/>
    <xf numFmtId="0" fontId="1" fillId="0" borderId="0"/>
    <xf numFmtId="0" fontId="43" fillId="0" borderId="0"/>
    <xf numFmtId="0" fontId="38" fillId="43" borderId="57" applyNumberFormat="0" applyFont="0" applyAlignment="0" applyProtection="0"/>
    <xf numFmtId="0" fontId="1" fillId="0" borderId="0"/>
    <xf numFmtId="0" fontId="18" fillId="0" borderId="0"/>
    <xf numFmtId="0" fontId="38" fillId="8" borderId="8" applyNumberFormat="0" applyFont="0" applyAlignment="0" applyProtection="0"/>
    <xf numFmtId="0" fontId="18" fillId="0" borderId="0"/>
    <xf numFmtId="0" fontId="75"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18" fillId="0" borderId="0"/>
    <xf numFmtId="0" fontId="38" fillId="8" borderId="8" applyNumberFormat="0" applyFont="0" applyAlignment="0" applyProtection="0"/>
    <xf numFmtId="0" fontId="1" fillId="0" borderId="0"/>
    <xf numFmtId="0" fontId="1" fillId="0" borderId="0"/>
    <xf numFmtId="0" fontId="38" fillId="8" borderId="8" applyNumberFormat="0" applyFont="0" applyAlignment="0" applyProtection="0"/>
    <xf numFmtId="0" fontId="18" fillId="43" borderId="57" applyNumberFormat="0" applyFont="0" applyAlignment="0" applyProtection="0"/>
    <xf numFmtId="0" fontId="43" fillId="0" borderId="0"/>
    <xf numFmtId="0" fontId="18" fillId="0" borderId="0"/>
    <xf numFmtId="0" fontId="1" fillId="0" borderId="0"/>
    <xf numFmtId="0" fontId="1" fillId="0" borderId="0"/>
    <xf numFmtId="0" fontId="18" fillId="0" borderId="0"/>
    <xf numFmtId="0" fontId="75" fillId="43" borderId="57" applyNumberFormat="0" applyFont="0" applyAlignment="0" applyProtection="0"/>
    <xf numFmtId="0" fontId="38" fillId="8" borderId="8" applyNumberFormat="0" applyFont="0" applyAlignment="0" applyProtection="0"/>
    <xf numFmtId="0" fontId="1" fillId="0" borderId="0"/>
    <xf numFmtId="0" fontId="18" fillId="0" borderId="0"/>
    <xf numFmtId="0" fontId="38" fillId="8" borderId="8" applyNumberFormat="0" applyFont="0" applyAlignment="0" applyProtection="0"/>
    <xf numFmtId="0" fontId="18" fillId="43" borderId="57" applyNumberFormat="0" applyFont="0" applyAlignment="0" applyProtection="0"/>
    <xf numFmtId="0" fontId="18" fillId="0" borderId="0"/>
    <xf numFmtId="0" fontId="38" fillId="43" borderId="57" applyNumberFormat="0" applyFont="0" applyAlignment="0" applyProtection="0"/>
    <xf numFmtId="0" fontId="18" fillId="0" borderId="0"/>
    <xf numFmtId="0" fontId="43" fillId="0" borderId="0"/>
    <xf numFmtId="0" fontId="18" fillId="41" borderId="58" applyNumberFormat="0" applyFont="0" applyAlignment="0" applyProtection="0"/>
    <xf numFmtId="0" fontId="1" fillId="0" borderId="0"/>
    <xf numFmtId="0" fontId="38" fillId="43" borderId="57" applyNumberFormat="0" applyFont="0" applyAlignment="0" applyProtection="0"/>
    <xf numFmtId="0" fontId="1" fillId="0" borderId="0"/>
    <xf numFmtId="0" fontId="18" fillId="0" borderId="0"/>
    <xf numFmtId="0" fontId="38" fillId="8" borderId="8" applyNumberFormat="0" applyFont="0" applyAlignment="0" applyProtection="0"/>
    <xf numFmtId="0" fontId="1" fillId="0" borderId="0"/>
    <xf numFmtId="0" fontId="38" fillId="8" borderId="8" applyNumberFormat="0" applyFont="0" applyAlignment="0" applyProtection="0"/>
    <xf numFmtId="0" fontId="18" fillId="43" borderId="57"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43" borderId="57" applyNumberFormat="0" applyFont="0" applyAlignment="0" applyProtection="0"/>
    <xf numFmtId="0" fontId="18" fillId="43" borderId="57" applyNumberFormat="0" applyFont="0" applyAlignment="0" applyProtection="0"/>
    <xf numFmtId="0" fontId="18" fillId="0" borderId="0"/>
    <xf numFmtId="0" fontId="18" fillId="0" borderId="0"/>
    <xf numFmtId="0" fontId="18" fillId="0" borderId="0"/>
    <xf numFmtId="0" fontId="18" fillId="0" borderId="0"/>
    <xf numFmtId="0" fontId="18" fillId="43" borderId="57" applyNumberFormat="0" applyFont="0" applyAlignment="0" applyProtection="0"/>
    <xf numFmtId="0" fontId="18" fillId="43" borderId="57" applyNumberFormat="0" applyFont="0" applyAlignment="0" applyProtection="0"/>
    <xf numFmtId="0" fontId="18" fillId="0" borderId="0"/>
    <xf numFmtId="0" fontId="18" fillId="0" borderId="0"/>
    <xf numFmtId="0" fontId="1" fillId="0" borderId="0"/>
    <xf numFmtId="0" fontId="18" fillId="0" borderId="0"/>
    <xf numFmtId="0" fontId="18" fillId="0" borderId="0"/>
    <xf numFmtId="0" fontId="18" fillId="0" borderId="0"/>
    <xf numFmtId="0" fontId="18" fillId="43" borderId="57" applyNumberFormat="0" applyFont="0" applyAlignment="0" applyProtection="0"/>
    <xf numFmtId="0" fontId="18" fillId="43" borderId="57" applyNumberFormat="0" applyFont="0" applyAlignment="0" applyProtection="0"/>
    <xf numFmtId="0" fontId="38" fillId="8" borderId="8" applyNumberFormat="0" applyFont="0" applyAlignment="0" applyProtection="0"/>
    <xf numFmtId="0" fontId="18" fillId="0" borderId="0"/>
    <xf numFmtId="0" fontId="1" fillId="0" borderId="0"/>
    <xf numFmtId="0" fontId="1" fillId="0" borderId="0"/>
    <xf numFmtId="0" fontId="18" fillId="0" borderId="0"/>
    <xf numFmtId="0" fontId="1" fillId="0" borderId="0"/>
    <xf numFmtId="0" fontId="38" fillId="8" borderId="8" applyNumberFormat="0" applyFont="0" applyAlignment="0" applyProtection="0"/>
    <xf numFmtId="0" fontId="18" fillId="43" borderId="57" applyNumberFormat="0" applyFont="0" applyAlignment="0" applyProtection="0"/>
    <xf numFmtId="0" fontId="18" fillId="0" borderId="0"/>
    <xf numFmtId="0" fontId="1" fillId="0" borderId="0"/>
    <xf numFmtId="0" fontId="43" fillId="0" borderId="0"/>
    <xf numFmtId="0" fontId="38" fillId="43" borderId="57" applyNumberFormat="0" applyFont="0" applyAlignment="0" applyProtection="0"/>
    <xf numFmtId="0" fontId="18" fillId="43" borderId="57" applyNumberFormat="0" applyFont="0" applyAlignment="0" applyProtection="0"/>
    <xf numFmtId="0" fontId="43" fillId="0" borderId="0"/>
    <xf numFmtId="0" fontId="43" fillId="0" borderId="0"/>
    <xf numFmtId="0" fontId="1" fillId="8" borderId="8" applyNumberFormat="0" applyFont="0" applyAlignment="0" applyProtection="0"/>
    <xf numFmtId="0" fontId="1" fillId="0" borderId="0"/>
    <xf numFmtId="0" fontId="38" fillId="8" borderId="8" applyNumberFormat="0" applyFont="0" applyAlignment="0" applyProtection="0"/>
    <xf numFmtId="0" fontId="1" fillId="0" borderId="0"/>
    <xf numFmtId="0" fontId="1" fillId="8" borderId="8" applyNumberFormat="0" applyFont="0" applyAlignment="0" applyProtection="0"/>
    <xf numFmtId="0" fontId="18" fillId="0" borderId="0"/>
    <xf numFmtId="0" fontId="43" fillId="0" borderId="0"/>
    <xf numFmtId="0" fontId="18" fillId="0" borderId="0"/>
    <xf numFmtId="0" fontId="1" fillId="0" borderId="0"/>
    <xf numFmtId="0" fontId="18" fillId="43" borderId="57" applyNumberFormat="0" applyFont="0" applyAlignment="0" applyProtection="0"/>
    <xf numFmtId="0" fontId="1" fillId="0" borderId="0"/>
    <xf numFmtId="0" fontId="18" fillId="0" borderId="0"/>
    <xf numFmtId="0" fontId="18" fillId="43" borderId="57" applyNumberFormat="0" applyFont="0" applyAlignment="0" applyProtection="0"/>
    <xf numFmtId="0" fontId="38" fillId="8" borderId="8" applyNumberFormat="0" applyFont="0" applyAlignment="0" applyProtection="0"/>
    <xf numFmtId="0" fontId="1" fillId="0" borderId="0"/>
    <xf numFmtId="0" fontId="18" fillId="43" borderId="57" applyNumberFormat="0" applyFont="0" applyAlignment="0" applyProtection="0"/>
    <xf numFmtId="0" fontId="18" fillId="43" borderId="57"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18" fillId="43" borderId="57" applyNumberFormat="0" applyFont="0" applyAlignment="0" applyProtection="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43" fillId="0" borderId="0"/>
    <xf numFmtId="0" fontId="38" fillId="43" borderId="57" applyNumberFormat="0" applyFont="0" applyAlignment="0" applyProtection="0"/>
    <xf numFmtId="0" fontId="1" fillId="0" borderId="0"/>
    <xf numFmtId="0" fontId="1" fillId="0" borderId="0"/>
    <xf numFmtId="0" fontId="38" fillId="8" borderId="8" applyNumberFormat="0" applyFont="0" applyAlignment="0" applyProtection="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43" fillId="0" borderId="0"/>
    <xf numFmtId="0" fontId="38" fillId="43" borderId="57" applyNumberFormat="0" applyFont="0" applyAlignment="0" applyProtection="0"/>
    <xf numFmtId="0" fontId="1" fillId="0" borderId="0"/>
    <xf numFmtId="0" fontId="18" fillId="0" borderId="0"/>
    <xf numFmtId="0" fontId="43" fillId="0" borderId="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1" fillId="0" borderId="0"/>
    <xf numFmtId="0" fontId="1" fillId="0" borderId="0"/>
    <xf numFmtId="0" fontId="38" fillId="8" borderId="8" applyNumberFormat="0" applyFont="0" applyAlignment="0" applyProtection="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 fillId="0" borderId="0"/>
    <xf numFmtId="0" fontId="43" fillId="0" borderId="0"/>
    <xf numFmtId="0" fontId="38" fillId="43" borderId="57" applyNumberFormat="0" applyFont="0" applyAlignment="0" applyProtection="0"/>
    <xf numFmtId="0" fontId="1" fillId="0" borderId="0"/>
    <xf numFmtId="0" fontId="43" fillId="0" borderId="0"/>
    <xf numFmtId="0" fontId="38" fillId="43" borderId="57" applyNumberFormat="0" applyFont="0" applyAlignment="0" applyProtection="0"/>
    <xf numFmtId="0" fontId="1" fillId="0" borderId="0"/>
    <xf numFmtId="0" fontId="1" fillId="0" borderId="0"/>
    <xf numFmtId="0" fontId="1" fillId="0" borderId="0"/>
    <xf numFmtId="0" fontId="1" fillId="0" borderId="0"/>
    <xf numFmtId="0" fontId="38" fillId="43" borderId="57" applyNumberFormat="0" applyFont="0" applyAlignment="0" applyProtection="0"/>
    <xf numFmtId="0" fontId="18" fillId="0" borderId="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43" fillId="0" borderId="0"/>
    <xf numFmtId="0" fontId="38" fillId="43" borderId="57" applyNumberFormat="0" applyFont="0" applyAlignment="0" applyProtection="0"/>
    <xf numFmtId="0" fontId="1" fillId="0" borderId="0"/>
    <xf numFmtId="0" fontId="1" fillId="0" borderId="0"/>
    <xf numFmtId="0" fontId="1" fillId="0" borderId="0"/>
    <xf numFmtId="0" fontId="1" fillId="0" borderId="0"/>
    <xf numFmtId="0" fontId="38" fillId="43" borderId="57" applyNumberFormat="0" applyFont="0" applyAlignment="0" applyProtection="0"/>
    <xf numFmtId="0" fontId="38" fillId="8" borderId="8"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43" fillId="0" borderId="0"/>
    <xf numFmtId="0" fontId="38" fillId="43" borderId="57" applyNumberFormat="0" applyFont="0" applyAlignment="0" applyProtection="0"/>
    <xf numFmtId="0" fontId="1" fillId="0" borderId="0"/>
    <xf numFmtId="0" fontId="1" fillId="0" borderId="0"/>
    <xf numFmtId="0" fontId="1" fillId="0" borderId="0"/>
    <xf numFmtId="0" fontId="1" fillId="0" borderId="0"/>
    <xf numFmtId="0" fontId="75" fillId="43" borderId="57" applyNumberFormat="0" applyFont="0" applyAlignment="0" applyProtection="0"/>
    <xf numFmtId="0" fontId="38" fillId="8" borderId="8" applyNumberFormat="0" applyFont="0" applyAlignment="0" applyProtection="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43" fillId="0" borderId="0"/>
    <xf numFmtId="0" fontId="38" fillId="43" borderId="57"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38" fillId="8" borderId="8" applyNumberFormat="0" applyFont="0" applyAlignment="0" applyProtection="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 fillId="0" borderId="0"/>
    <xf numFmtId="0" fontId="18" fillId="0" borderId="0"/>
    <xf numFmtId="0" fontId="1" fillId="0" borderId="0"/>
    <xf numFmtId="0" fontId="1" fillId="0" borderId="0"/>
    <xf numFmtId="0" fontId="18" fillId="0" borderId="0"/>
    <xf numFmtId="0" fontId="38" fillId="43" borderId="57" applyNumberFormat="0" applyFont="0" applyAlignment="0" applyProtection="0"/>
    <xf numFmtId="0" fontId="1" fillId="0" borderId="0"/>
    <xf numFmtId="0" fontId="38" fillId="8" borderId="8" applyNumberFormat="0" applyFont="0" applyAlignment="0" applyProtection="0"/>
    <xf numFmtId="0" fontId="38" fillId="43" borderId="57" applyNumberFormat="0" applyFont="0" applyAlignment="0" applyProtection="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 fillId="0" borderId="0"/>
    <xf numFmtId="0" fontId="18" fillId="0" borderId="0"/>
    <xf numFmtId="0" fontId="1" fillId="0" borderId="0"/>
    <xf numFmtId="0" fontId="1" fillId="0" borderId="0"/>
    <xf numFmtId="0" fontId="18" fillId="0" borderId="0"/>
    <xf numFmtId="0" fontId="38" fillId="43" borderId="57" applyNumberFormat="0" applyFont="0" applyAlignment="0" applyProtection="0"/>
    <xf numFmtId="0" fontId="1" fillId="0" borderId="0"/>
    <xf numFmtId="0" fontId="38" fillId="8" borderId="8" applyNumberFormat="0" applyFont="0" applyAlignment="0" applyProtection="0"/>
    <xf numFmtId="0" fontId="38" fillId="43" borderId="57" applyNumberFormat="0" applyFont="0" applyAlignment="0" applyProtection="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 fillId="0" borderId="0"/>
    <xf numFmtId="0" fontId="18" fillId="0" borderId="0"/>
    <xf numFmtId="0" fontId="1" fillId="0" borderId="0"/>
    <xf numFmtId="0" fontId="1" fillId="0" borderId="0"/>
    <xf numFmtId="0" fontId="18" fillId="0" borderId="0"/>
    <xf numFmtId="0" fontId="38" fillId="43" borderId="57" applyNumberFormat="0" applyFont="0" applyAlignment="0" applyProtection="0"/>
    <xf numFmtId="0" fontId="1" fillId="0" borderId="0"/>
    <xf numFmtId="0" fontId="38" fillId="8" borderId="8" applyNumberFormat="0" applyFont="0" applyAlignment="0" applyProtection="0"/>
    <xf numFmtId="0" fontId="38" fillId="43" borderId="57" applyNumberFormat="0" applyFont="0" applyAlignment="0" applyProtection="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8" fillId="0" borderId="0"/>
    <xf numFmtId="0" fontId="18" fillId="0" borderId="0"/>
    <xf numFmtId="0" fontId="38" fillId="43" borderId="57" applyNumberFormat="0" applyFont="0" applyAlignment="0" applyProtection="0"/>
    <xf numFmtId="0" fontId="18" fillId="0" borderId="0"/>
    <xf numFmtId="0" fontId="18" fillId="0" borderId="0"/>
    <xf numFmtId="0" fontId="18" fillId="0" borderId="0"/>
    <xf numFmtId="0" fontId="38" fillId="43" borderId="57" applyNumberFormat="0" applyFont="0" applyAlignment="0" applyProtection="0"/>
    <xf numFmtId="0" fontId="38" fillId="43" borderId="57" applyNumberFormat="0" applyFont="0" applyAlignment="0" applyProtection="0"/>
    <xf numFmtId="0" fontId="1" fillId="0" borderId="0"/>
    <xf numFmtId="0" fontId="18" fillId="0" borderId="0"/>
    <xf numFmtId="0" fontId="1" fillId="0" borderId="0"/>
    <xf numFmtId="0" fontId="1" fillId="0" borderId="0"/>
    <xf numFmtId="0" fontId="18" fillId="0" borderId="0"/>
    <xf numFmtId="0" fontId="38" fillId="43" borderId="57" applyNumberFormat="0" applyFont="0" applyAlignment="0" applyProtection="0"/>
    <xf numFmtId="0" fontId="1" fillId="0" borderId="0"/>
    <xf numFmtId="0" fontId="38" fillId="8" borderId="8" applyNumberFormat="0" applyFont="0" applyAlignment="0" applyProtection="0"/>
    <xf numFmtId="0" fontId="18" fillId="0" borderId="0"/>
    <xf numFmtId="0" fontId="136" fillId="47" borderId="59" applyNumberFormat="0" applyAlignment="0" applyProtection="0"/>
    <xf numFmtId="0" fontId="18" fillId="0" borderId="0"/>
    <xf numFmtId="0" fontId="18" fillId="0" borderId="0"/>
    <xf numFmtId="0" fontId="1" fillId="0" borderId="0"/>
    <xf numFmtId="0" fontId="18" fillId="0" borderId="0"/>
    <xf numFmtId="0" fontId="18" fillId="0" borderId="0"/>
    <xf numFmtId="0" fontId="18" fillId="0" borderId="0"/>
    <xf numFmtId="0" fontId="136" fillId="47" borderId="59" applyNumberFormat="0" applyAlignment="0" applyProtection="0"/>
    <xf numFmtId="0" fontId="136" fillId="47" borderId="59" applyNumberFormat="0" applyAlignment="0" applyProtection="0"/>
    <xf numFmtId="0" fontId="1" fillId="0" borderId="0"/>
    <xf numFmtId="0" fontId="43" fillId="0" borderId="0"/>
    <xf numFmtId="0" fontId="136" fillId="47" borderId="59" applyNumberFormat="0" applyAlignment="0" applyProtection="0"/>
    <xf numFmtId="0" fontId="18" fillId="0" borderId="0"/>
    <xf numFmtId="0" fontId="1" fillId="0" borderId="0"/>
    <xf numFmtId="0" fontId="1" fillId="0" borderId="0"/>
    <xf numFmtId="0" fontId="136" fillId="47" borderId="59" applyNumberFormat="0" applyAlignment="0" applyProtection="0"/>
    <xf numFmtId="0" fontId="18" fillId="0" borderId="0"/>
    <xf numFmtId="0" fontId="1" fillId="0" borderId="0"/>
    <xf numFmtId="0" fontId="18" fillId="0" borderId="0"/>
    <xf numFmtId="0" fontId="1" fillId="0" borderId="0"/>
    <xf numFmtId="0" fontId="1" fillId="0" borderId="0"/>
    <xf numFmtId="0" fontId="18" fillId="0" borderId="0"/>
    <xf numFmtId="0" fontId="10" fillId="35" borderId="5" applyNumberFormat="0" applyAlignment="0" applyProtection="0"/>
    <xf numFmtId="0" fontId="1" fillId="0" borderId="0"/>
    <xf numFmtId="0" fontId="18" fillId="0" borderId="0"/>
    <xf numFmtId="0" fontId="1" fillId="0" borderId="0"/>
    <xf numFmtId="0" fontId="18" fillId="0" borderId="0"/>
    <xf numFmtId="0" fontId="43" fillId="0" borderId="0"/>
    <xf numFmtId="0" fontId="136" fillId="47" borderId="59" applyNumberFormat="0" applyAlignment="0" applyProtection="0"/>
    <xf numFmtId="0" fontId="1" fillId="0" borderId="0"/>
    <xf numFmtId="0" fontId="136" fillId="35" borderId="59" applyNumberFormat="0" applyAlignment="0" applyProtection="0"/>
    <xf numFmtId="0" fontId="18" fillId="0" borderId="0"/>
    <xf numFmtId="0" fontId="1" fillId="0" borderId="0"/>
    <xf numFmtId="0" fontId="18" fillId="0" borderId="0"/>
    <xf numFmtId="0" fontId="18" fillId="0" borderId="0"/>
    <xf numFmtId="0" fontId="1" fillId="0" borderId="0"/>
    <xf numFmtId="0" fontId="18" fillId="0" borderId="0"/>
    <xf numFmtId="0" fontId="136" fillId="35" borderId="59" applyNumberFormat="0" applyAlignment="0" applyProtection="0"/>
    <xf numFmtId="0" fontId="136" fillId="35" borderId="59" applyNumberFormat="0" applyAlignment="0" applyProtection="0"/>
    <xf numFmtId="0" fontId="18" fillId="0" borderId="0"/>
    <xf numFmtId="0" fontId="136" fillId="47" borderId="59" applyNumberFormat="0" applyAlignment="0" applyProtection="0"/>
    <xf numFmtId="0" fontId="18" fillId="0" borderId="0"/>
    <xf numFmtId="0" fontId="10" fillId="35" borderId="5" applyNumberFormat="0" applyAlignment="0" applyProtection="0"/>
    <xf numFmtId="0" fontId="1" fillId="0" borderId="0"/>
    <xf numFmtId="0" fontId="1" fillId="0" borderId="0"/>
    <xf numFmtId="0" fontId="136" fillId="47" borderId="59" applyNumberFormat="0" applyAlignment="0" applyProtection="0"/>
    <xf numFmtId="0" fontId="18" fillId="0" borderId="0"/>
    <xf numFmtId="0" fontId="43" fillId="0" borderId="0"/>
    <xf numFmtId="0" fontId="136" fillId="47" borderId="59" applyNumberFormat="0" applyAlignment="0" applyProtection="0"/>
    <xf numFmtId="0" fontId="10" fillId="35" borderId="5" applyNumberFormat="0" applyAlignment="0" applyProtection="0"/>
    <xf numFmtId="0" fontId="18" fillId="0" borderId="0"/>
    <xf numFmtId="0" fontId="10" fillId="35" borderId="5" applyNumberFormat="0" applyAlignment="0" applyProtection="0"/>
    <xf numFmtId="0" fontId="18" fillId="0" borderId="0"/>
    <xf numFmtId="0" fontId="18" fillId="0" borderId="0"/>
    <xf numFmtId="0" fontId="18" fillId="0" borderId="0"/>
    <xf numFmtId="0" fontId="18" fillId="0" borderId="0"/>
    <xf numFmtId="0" fontId="136" fillId="47" borderId="59" applyNumberFormat="0" applyAlignment="0" applyProtection="0"/>
    <xf numFmtId="0" fontId="1" fillId="0" borderId="0"/>
    <xf numFmtId="0" fontId="43" fillId="0" borderId="0"/>
    <xf numFmtId="0" fontId="18" fillId="0" borderId="0"/>
    <xf numFmtId="0" fontId="1" fillId="0" borderId="0"/>
    <xf numFmtId="0" fontId="1" fillId="0" borderId="0"/>
    <xf numFmtId="0" fontId="18" fillId="0" borderId="0"/>
    <xf numFmtId="0" fontId="137" fillId="85" borderId="60" applyNumberFormat="0" applyAlignment="0" applyProtection="0"/>
    <xf numFmtId="0" fontId="1" fillId="0" borderId="0"/>
    <xf numFmtId="0" fontId="18" fillId="0" borderId="0"/>
    <xf numFmtId="0" fontId="18" fillId="0" borderId="0"/>
    <xf numFmtId="0" fontId="1" fillId="0" borderId="0"/>
    <xf numFmtId="0" fontId="1" fillId="0" borderId="0"/>
    <xf numFmtId="0" fontId="10" fillId="6" borderId="5" applyNumberFormat="0" applyAlignment="0" applyProtection="0"/>
    <xf numFmtId="0" fontId="1" fillId="0" borderId="0"/>
    <xf numFmtId="0" fontId="18" fillId="0" borderId="0"/>
    <xf numFmtId="0" fontId="136" fillId="47" borderId="59" applyNumberFormat="0" applyAlignment="0" applyProtection="0"/>
    <xf numFmtId="0" fontId="18" fillId="0" borderId="0"/>
    <xf numFmtId="0" fontId="18" fillId="0" borderId="0"/>
    <xf numFmtId="0" fontId="1" fillId="0" borderId="0"/>
    <xf numFmtId="0" fontId="43" fillId="0" borderId="0"/>
    <xf numFmtId="0" fontId="136" fillId="47" borderId="59" applyNumberFormat="0" applyAlignment="0" applyProtection="0"/>
    <xf numFmtId="0" fontId="1" fillId="0" borderId="0"/>
    <xf numFmtId="0" fontId="138" fillId="6" borderId="5" applyNumberFormat="0" applyAlignment="0" applyProtection="0"/>
    <xf numFmtId="0" fontId="1" fillId="0" borderId="0"/>
    <xf numFmtId="0" fontId="1" fillId="0" borderId="0"/>
    <xf numFmtId="0" fontId="43" fillId="0" borderId="0"/>
    <xf numFmtId="0" fontId="10" fillId="6" borderId="5" applyNumberFormat="0" applyAlignment="0" applyProtection="0"/>
    <xf numFmtId="0" fontId="138" fillId="6" borderId="5" applyNumberFormat="0" applyAlignment="0" applyProtection="0"/>
    <xf numFmtId="0" fontId="78" fillId="0" borderId="0"/>
    <xf numFmtId="0" fontId="1" fillId="0" borderId="0"/>
    <xf numFmtId="0" fontId="43" fillId="0" borderId="0"/>
    <xf numFmtId="0" fontId="78" fillId="0" borderId="0"/>
    <xf numFmtId="0" fontId="1" fillId="0" borderId="0"/>
    <xf numFmtId="0" fontId="1" fillId="0" borderId="0"/>
    <xf numFmtId="0" fontId="1" fillId="0" borderId="0"/>
    <xf numFmtId="0" fontId="18" fillId="0" borderId="0"/>
    <xf numFmtId="0" fontId="78" fillId="0" borderId="0"/>
    <xf numFmtId="0" fontId="1" fillId="0" borderId="0"/>
    <xf numFmtId="0" fontId="78" fillId="0" borderId="0"/>
    <xf numFmtId="0" fontId="1" fillId="0" borderId="0"/>
    <xf numFmtId="0" fontId="43" fillId="0" borderId="0"/>
    <xf numFmtId="0" fontId="78" fillId="0" borderId="0"/>
    <xf numFmtId="0" fontId="1" fillId="0" borderId="0"/>
    <xf numFmtId="0" fontId="1" fillId="0" borderId="0"/>
    <xf numFmtId="0" fontId="1" fillId="0" borderId="0"/>
    <xf numFmtId="0" fontId="18" fillId="0" borderId="0"/>
    <xf numFmtId="0" fontId="78" fillId="0" borderId="0"/>
    <xf numFmtId="0" fontId="1" fillId="0" borderId="0"/>
    <xf numFmtId="0" fontId="79" fillId="0" borderId="0"/>
    <xf numFmtId="0" fontId="18" fillId="0" borderId="0"/>
    <xf numFmtId="0" fontId="43" fillId="0" borderId="0"/>
    <xf numFmtId="0" fontId="79" fillId="0" borderId="0"/>
    <xf numFmtId="0" fontId="80" fillId="0" borderId="0"/>
    <xf numFmtId="0" fontId="1" fillId="0" borderId="0"/>
    <xf numFmtId="0" fontId="1" fillId="0" borderId="0"/>
    <xf numFmtId="0" fontId="1" fillId="0" borderId="0"/>
    <xf numFmtId="0" fontId="1" fillId="0" borderId="0"/>
    <xf numFmtId="0" fontId="18" fillId="0" borderId="0"/>
    <xf numFmtId="0" fontId="80" fillId="0" borderId="0"/>
    <xf numFmtId="0" fontId="1" fillId="0" borderId="0"/>
    <xf numFmtId="0" fontId="80" fillId="0" borderId="0"/>
    <xf numFmtId="0" fontId="18" fillId="0" borderId="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10" fontId="18" fillId="0" borderId="0" applyFont="0" applyFill="0" applyBorder="0" applyAlignment="0" applyProtection="0"/>
    <xf numFmtId="0" fontId="18" fillId="0" borderId="0"/>
    <xf numFmtId="0" fontId="1" fillId="0" borderId="0"/>
    <xf numFmtId="0" fontId="18" fillId="0" borderId="0"/>
    <xf numFmtId="10" fontId="18" fillId="0" borderId="0" applyFont="0" applyFill="0" applyBorder="0" applyAlignment="0" applyProtection="0"/>
    <xf numFmtId="0" fontId="1" fillId="0" borderId="0"/>
    <xf numFmtId="10" fontId="18" fillId="0" borderId="0" applyFont="0" applyFill="0" applyBorder="0" applyAlignment="0" applyProtection="0"/>
    <xf numFmtId="0" fontId="1" fillId="0" borderId="0"/>
    <xf numFmtId="10" fontId="18" fillId="0" borderId="0" applyFont="0" applyFill="0" applyBorder="0" applyAlignment="0" applyProtection="0"/>
    <xf numFmtId="10" fontId="18" fillId="0" borderId="0" applyFont="0" applyFill="0" applyBorder="0" applyAlignment="0" applyProtection="0"/>
    <xf numFmtId="0" fontId="18" fillId="0" borderId="0"/>
    <xf numFmtId="0" fontId="18" fillId="0" borderId="0"/>
    <xf numFmtId="10" fontId="18" fillId="0" borderId="0" applyFont="0" applyFill="0" applyBorder="0" applyAlignment="0" applyProtection="0"/>
    <xf numFmtId="0" fontId="1" fillId="0" borderId="0"/>
    <xf numFmtId="0" fontId="18" fillId="0" borderId="0"/>
    <xf numFmtId="10" fontId="18" fillId="0" borderId="0" applyFont="0" applyFill="0" applyBorder="0" applyAlignment="0" applyProtection="0"/>
    <xf numFmtId="0" fontId="1" fillId="0" borderId="0"/>
    <xf numFmtId="10" fontId="18" fillId="0" borderId="0" applyFont="0" applyFill="0" applyBorder="0" applyAlignment="0" applyProtection="0"/>
    <xf numFmtId="0" fontId="1" fillId="0" borderId="0"/>
    <xf numFmtId="0" fontId="18" fillId="0" borderId="0"/>
    <xf numFmtId="10" fontId="18"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10" fontId="18" fillId="0" borderId="0" applyFont="0" applyFill="0" applyBorder="0" applyAlignment="0" applyProtection="0"/>
    <xf numFmtId="0" fontId="1" fillId="0" borderId="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10" fontId="18" fillId="0" borderId="0" applyFont="0" applyFill="0" applyBorder="0" applyAlignment="0" applyProtection="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10" fontId="18" fillId="0" borderId="0" applyFont="0" applyFill="0" applyBorder="0" applyAlignment="0" applyProtection="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43" fillId="0" borderId="0"/>
    <xf numFmtId="10" fontId="18" fillId="0" borderId="0" applyFont="0" applyFill="0" applyBorder="0" applyAlignment="0" applyProtection="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10" fontId="18" fillId="0" borderId="0" applyFont="0" applyFill="0" applyBorder="0" applyAlignment="0" applyProtection="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9" fontId="38" fillId="0" borderId="0" applyFont="0" applyFill="0" applyBorder="0" applyAlignment="0" applyProtection="0"/>
    <xf numFmtId="0" fontId="18" fillId="0" borderId="0"/>
    <xf numFmtId="0" fontId="1" fillId="0" borderId="0"/>
    <xf numFmtId="0" fontId="18" fillId="0" borderId="0"/>
    <xf numFmtId="0" fontId="1" fillId="0" borderId="0"/>
    <xf numFmtId="0" fontId="18" fillId="0" borderId="0"/>
    <xf numFmtId="9" fontId="18" fillId="0" borderId="0" applyFont="0" applyFill="0" applyBorder="0" applyAlignment="0" applyProtection="0"/>
    <xf numFmtId="0" fontId="1" fillId="0" borderId="0"/>
    <xf numFmtId="9" fontId="18" fillId="0" borderId="0" applyFont="0" applyFill="0" applyBorder="0" applyAlignment="0" applyProtection="0"/>
    <xf numFmtId="0" fontId="18" fillId="0" borderId="0"/>
    <xf numFmtId="0" fontId="1" fillId="0" borderId="0"/>
    <xf numFmtId="0" fontId="18" fillId="0" borderId="0"/>
    <xf numFmtId="0" fontId="18" fillId="0" borderId="0"/>
    <xf numFmtId="10" fontId="18" fillId="0" borderId="51"/>
    <xf numFmtId="9" fontId="38" fillId="0" borderId="0" applyFont="0" applyFill="0" applyBorder="0" applyAlignment="0" applyProtection="0"/>
    <xf numFmtId="0" fontId="18" fillId="0" borderId="0"/>
    <xf numFmtId="10" fontId="18" fillId="0" borderId="51"/>
    <xf numFmtId="0" fontId="1" fillId="0" borderId="0"/>
    <xf numFmtId="0" fontId="1" fillId="0" borderId="0"/>
    <xf numFmtId="0" fontId="1" fillId="0" borderId="0"/>
    <xf numFmtId="0" fontId="1" fillId="0" borderId="0"/>
    <xf numFmtId="0" fontId="18" fillId="0" borderId="0"/>
    <xf numFmtId="9" fontId="18" fillId="0" borderId="0" applyFont="0" applyFill="0" applyBorder="0" applyAlignment="0" applyProtection="0"/>
    <xf numFmtId="0" fontId="18"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69" fillId="0" borderId="0" applyFont="0" applyFill="0" applyBorder="0" applyAlignment="0" applyProtection="0"/>
    <xf numFmtId="9" fontId="69" fillId="0" borderId="0" applyFont="0" applyFill="0" applyBorder="0" applyAlignment="0" applyProtection="0"/>
    <xf numFmtId="0" fontId="1" fillId="0" borderId="0"/>
    <xf numFmtId="0" fontId="1"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10" fontId="18" fillId="0" borderId="51"/>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8" fillId="0" borderId="0"/>
    <xf numFmtId="10" fontId="18" fillId="0" borderId="51"/>
    <xf numFmtId="0" fontId="1" fillId="0" borderId="0"/>
    <xf numFmtId="10" fontId="18" fillId="0" borderId="51"/>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0" fontId="1" fillId="0" borderId="0"/>
    <xf numFmtId="9" fontId="18" fillId="0" borderId="0" applyFont="0" applyFill="0" applyBorder="0" applyAlignment="0" applyProtection="0"/>
    <xf numFmtId="0" fontId="1" fillId="0" borderId="0"/>
    <xf numFmtId="9" fontId="69"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10" fontId="18" fillId="0" borderId="51"/>
    <xf numFmtId="10" fontId="18" fillId="0" borderId="51"/>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8" fillId="0" borderId="0"/>
    <xf numFmtId="0" fontId="18" fillId="0" borderId="0"/>
    <xf numFmtId="9" fontId="88" fillId="0" borderId="0" applyFont="0" applyFill="0" applyBorder="0" applyAlignment="0" applyProtection="0"/>
    <xf numFmtId="0" fontId="1" fillId="0" borderId="0"/>
    <xf numFmtId="0" fontId="18" fillId="0" borderId="0"/>
    <xf numFmtId="0" fontId="18" fillId="0" borderId="0"/>
    <xf numFmtId="9" fontId="88"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8" fillId="0" borderId="0"/>
    <xf numFmtId="10" fontId="18" fillId="0" borderId="51"/>
    <xf numFmtId="10" fontId="18" fillId="0" borderId="51"/>
    <xf numFmtId="0" fontId="18" fillId="0" borderId="0"/>
    <xf numFmtId="9" fontId="88" fillId="0" borderId="0" applyFont="0" applyFill="0" applyBorder="0" applyAlignment="0" applyProtection="0"/>
    <xf numFmtId="0" fontId="1" fillId="0" borderId="0"/>
    <xf numFmtId="0" fontId="1" fillId="0" borderId="0"/>
    <xf numFmtId="0" fontId="18" fillId="0" borderId="0"/>
    <xf numFmtId="9" fontId="88" fillId="0" borderId="0" applyFont="0" applyFill="0" applyBorder="0" applyAlignment="0" applyProtection="0"/>
    <xf numFmtId="9" fontId="18" fillId="0" borderId="0" applyFont="0" applyFill="0" applyBorder="0" applyAlignment="0" applyProtection="0"/>
    <xf numFmtId="0" fontId="1" fillId="0" borderId="0"/>
    <xf numFmtId="9" fontId="38" fillId="0" borderId="0" applyFont="0" applyFill="0" applyBorder="0" applyAlignment="0" applyProtection="0"/>
    <xf numFmtId="0" fontId="18" fillId="0" borderId="0"/>
    <xf numFmtId="0" fontId="18" fillId="0" borderId="0"/>
    <xf numFmtId="0" fontId="18" fillId="0" borderId="0"/>
    <xf numFmtId="9" fontId="72" fillId="0" borderId="0" applyFont="0" applyFill="0" applyBorder="0" applyAlignment="0" applyProtection="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9" fontId="72" fillId="0" borderId="0" applyFont="0" applyFill="0" applyBorder="0" applyAlignment="0" applyProtection="0"/>
    <xf numFmtId="0" fontId="1" fillId="0" borderId="0"/>
    <xf numFmtId="0" fontId="18" fillId="0" borderId="0"/>
    <xf numFmtId="0" fontId="18" fillId="0" borderId="0"/>
    <xf numFmtId="0" fontId="18" fillId="0" borderId="0"/>
    <xf numFmtId="10" fontId="18" fillId="0" borderId="51"/>
    <xf numFmtId="10" fontId="18" fillId="0" borderId="51"/>
    <xf numFmtId="0" fontId="18" fillId="0" borderId="0"/>
    <xf numFmtId="9" fontId="72"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8" fillId="0" borderId="0"/>
    <xf numFmtId="0" fontId="18" fillId="0" borderId="0"/>
    <xf numFmtId="9" fontId="38" fillId="0" borderId="0" applyFont="0" applyFill="0" applyBorder="0" applyAlignment="0" applyProtection="0"/>
    <xf numFmtId="0" fontId="1" fillId="0" borderId="0"/>
    <xf numFmtId="0" fontId="18" fillId="0" borderId="0"/>
    <xf numFmtId="0" fontId="18" fillId="0" borderId="0"/>
    <xf numFmtId="9" fontId="38" fillId="0" borderId="0" applyFont="0" applyFill="0" applyBorder="0" applyAlignment="0" applyProtection="0"/>
    <xf numFmtId="0" fontId="18" fillId="0" borderId="0"/>
    <xf numFmtId="9" fontId="3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38" fillId="0" borderId="0" applyFont="0" applyFill="0" applyBorder="0" applyAlignment="0" applyProtection="0"/>
    <xf numFmtId="9" fontId="38" fillId="0" borderId="0" applyFont="0" applyFill="0" applyBorder="0" applyAlignment="0" applyProtection="0"/>
    <xf numFmtId="0" fontId="18" fillId="0" borderId="0"/>
    <xf numFmtId="0" fontId="18" fillId="0" borderId="0"/>
    <xf numFmtId="10" fontId="18" fillId="0" borderId="51"/>
    <xf numFmtId="10" fontId="18" fillId="0" borderId="51"/>
    <xf numFmtId="0" fontId="18" fillId="0" borderId="0"/>
    <xf numFmtId="9" fontId="38" fillId="0" borderId="0" applyFont="0" applyFill="0" applyBorder="0" applyAlignment="0" applyProtection="0"/>
    <xf numFmtId="0" fontId="18" fillId="0" borderId="0"/>
    <xf numFmtId="9" fontId="3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10" fontId="18" fillId="0" borderId="51"/>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0" fontId="1" fillId="0" borderId="0"/>
    <xf numFmtId="0" fontId="18" fillId="0" borderId="0"/>
    <xf numFmtId="0" fontId="18" fillId="0" borderId="0"/>
    <xf numFmtId="0" fontId="18" fillId="0" borderId="0"/>
    <xf numFmtId="10" fontId="18" fillId="0" borderId="51"/>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0" fontId="1" fillId="0" borderId="0"/>
    <xf numFmtId="0" fontId="18" fillId="0" borderId="0"/>
    <xf numFmtId="0" fontId="18" fillId="0" borderId="0"/>
    <xf numFmtId="0" fontId="18" fillId="0" borderId="0"/>
    <xf numFmtId="10" fontId="18" fillId="0" borderId="51"/>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0" fontId="1" fillId="0" borderId="0"/>
    <xf numFmtId="0" fontId="18" fillId="0" borderId="0"/>
    <xf numFmtId="0" fontId="18" fillId="0" borderId="0"/>
    <xf numFmtId="0" fontId="18" fillId="0" borderId="0"/>
    <xf numFmtId="10" fontId="18" fillId="0" borderId="51"/>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43" fillId="0" borderId="0"/>
    <xf numFmtId="9" fontId="18"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 fillId="0" borderId="0"/>
    <xf numFmtId="0" fontId="43"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9" fontId="18" fillId="0" borderId="0" applyFont="0" applyFill="0" applyBorder="0" applyAlignment="0" applyProtection="0"/>
    <xf numFmtId="0" fontId="18" fillId="0" borderId="0"/>
    <xf numFmtId="0" fontId="1" fillId="0" borderId="0"/>
    <xf numFmtId="0" fontId="18" fillId="0" borderId="0"/>
    <xf numFmtId="0" fontId="1" fillId="0" borderId="0"/>
    <xf numFmtId="0" fontId="1" fillId="0" borderId="0"/>
    <xf numFmtId="0" fontId="18" fillId="0" borderId="0"/>
    <xf numFmtId="9" fontId="69"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 fillId="0" borderId="0"/>
    <xf numFmtId="9" fontId="69" fillId="0" borderId="0" applyFont="0" applyFill="0" applyBorder="0" applyAlignment="0" applyProtection="0"/>
    <xf numFmtId="0" fontId="18" fillId="0" borderId="0"/>
    <xf numFmtId="0" fontId="43" fillId="0" borderId="0"/>
    <xf numFmtId="9" fontId="69"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8" fillId="0" borderId="0"/>
    <xf numFmtId="0" fontId="18" fillId="0" borderId="0"/>
    <xf numFmtId="9" fontId="38" fillId="0" borderId="0" applyFont="0" applyFill="0" applyBorder="0" applyAlignment="0" applyProtection="0"/>
    <xf numFmtId="0" fontId="1" fillId="0" borderId="0"/>
    <xf numFmtId="0" fontId="18" fillId="0" borderId="0"/>
    <xf numFmtId="0" fontId="18" fillId="0" borderId="0"/>
    <xf numFmtId="9" fontId="38" fillId="0" borderId="0" applyFont="0" applyFill="0" applyBorder="0" applyAlignment="0" applyProtection="0"/>
    <xf numFmtId="0" fontId="18" fillId="0" borderId="0"/>
    <xf numFmtId="9" fontId="38" fillId="0" borderId="0" applyFont="0" applyFill="0" applyBorder="0" applyAlignment="0" applyProtection="0"/>
    <xf numFmtId="9" fontId="18" fillId="0" borderId="0" applyFont="0" applyFill="0" applyBorder="0" applyAlignment="0" applyProtection="0"/>
    <xf numFmtId="0" fontId="18" fillId="0" borderId="0"/>
    <xf numFmtId="9" fontId="38" fillId="0" borderId="0" applyFont="0" applyFill="0" applyBorder="0" applyAlignment="0" applyProtection="0"/>
    <xf numFmtId="0" fontId="1" fillId="0" borderId="0"/>
    <xf numFmtId="0" fontId="18" fillId="0" borderId="0"/>
    <xf numFmtId="0" fontId="18" fillId="0" borderId="0"/>
    <xf numFmtId="9" fontId="38" fillId="0" borderId="0" applyFont="0" applyFill="0" applyBorder="0" applyAlignment="0" applyProtection="0"/>
    <xf numFmtId="0" fontId="18" fillId="0" borderId="0"/>
    <xf numFmtId="10" fontId="18" fillId="0" borderId="51"/>
    <xf numFmtId="9" fontId="18" fillId="0" borderId="0" applyFont="0" applyFill="0" applyBorder="0" applyAlignment="0" applyProtection="0"/>
    <xf numFmtId="0" fontId="18" fillId="0" borderId="0"/>
    <xf numFmtId="0" fontId="18" fillId="0" borderId="0"/>
    <xf numFmtId="9" fontId="69" fillId="0" borderId="0" applyFont="0" applyFill="0" applyBorder="0" applyAlignment="0" applyProtection="0"/>
    <xf numFmtId="0" fontId="1" fillId="0" borderId="0"/>
    <xf numFmtId="0" fontId="1" fillId="0" borderId="0"/>
    <xf numFmtId="0" fontId="1" fillId="0" borderId="0"/>
    <xf numFmtId="0" fontId="18" fillId="0" borderId="0"/>
    <xf numFmtId="0" fontId="18" fillId="0" borderId="0"/>
    <xf numFmtId="10" fontId="18" fillId="0" borderId="51"/>
    <xf numFmtId="0" fontId="1" fillId="0" borderId="0"/>
    <xf numFmtId="0" fontId="18" fillId="0" borderId="0"/>
    <xf numFmtId="9" fontId="1" fillId="0" borderId="0" applyFont="0" applyFill="0" applyBorder="0" applyAlignment="0" applyProtection="0"/>
    <xf numFmtId="0" fontId="1" fillId="0" borderId="0"/>
    <xf numFmtId="0" fontId="18" fillId="0" borderId="0"/>
    <xf numFmtId="9" fontId="70" fillId="0" borderId="0" applyFont="0" applyFill="0" applyBorder="0" applyAlignment="0" applyProtection="0"/>
    <xf numFmtId="0" fontId="1" fillId="0" borderId="0"/>
    <xf numFmtId="0" fontId="18" fillId="0" borderId="0"/>
    <xf numFmtId="0" fontId="18" fillId="0" borderId="0"/>
    <xf numFmtId="0" fontId="1" fillId="0" borderId="0"/>
    <xf numFmtId="0" fontId="1" fillId="0" borderId="0"/>
    <xf numFmtId="9" fontId="18" fillId="0" borderId="0" applyFont="0" applyFill="0" applyBorder="0" applyAlignment="0" applyProtection="0"/>
    <xf numFmtId="0" fontId="18" fillId="0" borderId="0"/>
    <xf numFmtId="0" fontId="18" fillId="0" borderId="0"/>
    <xf numFmtId="10" fontId="18" fillId="0" borderId="51"/>
    <xf numFmtId="10" fontId="18" fillId="0" borderId="51"/>
    <xf numFmtId="0" fontId="18" fillId="0" borderId="0"/>
    <xf numFmtId="9" fontId="72"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72" fillId="0" borderId="0" applyFont="0" applyFill="0" applyBorder="0" applyAlignment="0" applyProtection="0"/>
    <xf numFmtId="0" fontId="1" fillId="0" borderId="0"/>
    <xf numFmtId="0" fontId="18" fillId="0" borderId="0"/>
    <xf numFmtId="0" fontId="18" fillId="0" borderId="0"/>
    <xf numFmtId="0" fontId="18" fillId="0" borderId="0"/>
    <xf numFmtId="10" fontId="18" fillId="0" borderId="51"/>
    <xf numFmtId="10" fontId="18" fillId="0" borderId="51"/>
    <xf numFmtId="0" fontId="18" fillId="0" borderId="0"/>
    <xf numFmtId="9" fontId="72" fillId="0" borderId="0" applyFont="0" applyFill="0" applyBorder="0" applyAlignment="0" applyProtection="0"/>
    <xf numFmtId="9" fontId="3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10" fontId="18" fillId="0" borderId="51"/>
    <xf numFmtId="10" fontId="18" fillId="0" borderId="51"/>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0" fontId="18" fillId="0" borderId="51"/>
    <xf numFmtId="0" fontId="18" fillId="0" borderId="0"/>
    <xf numFmtId="0" fontId="18" fillId="0" borderId="0"/>
    <xf numFmtId="0" fontId="18" fillId="0" borderId="0"/>
    <xf numFmtId="10" fontId="18" fillId="0" borderId="51"/>
    <xf numFmtId="10" fontId="18" fillId="0" borderId="51"/>
    <xf numFmtId="0" fontId="18" fillId="0" borderId="0"/>
    <xf numFmtId="10" fontId="18" fillId="0" borderId="51"/>
    <xf numFmtId="0" fontId="18" fillId="0" borderId="0"/>
    <xf numFmtId="10" fontId="18" fillId="0" borderId="51"/>
    <xf numFmtId="0" fontId="1" fillId="0" borderId="0"/>
    <xf numFmtId="9" fontId="43" fillId="0" borderId="0" applyFont="0" applyFill="0" applyBorder="0" applyAlignment="0" applyProtection="0"/>
    <xf numFmtId="9" fontId="74" fillId="0" borderId="0" applyFont="0" applyFill="0" applyBorder="0" applyAlignment="0" applyProtection="0"/>
    <xf numFmtId="0" fontId="18" fillId="0" borderId="0"/>
    <xf numFmtId="0" fontId="18" fillId="0" borderId="0"/>
    <xf numFmtId="0" fontId="18" fillId="0" borderId="0"/>
    <xf numFmtId="0" fontId="18" fillId="0" borderId="0"/>
    <xf numFmtId="10" fontId="18" fillId="0" borderId="51"/>
    <xf numFmtId="0" fontId="1" fillId="0" borderId="0"/>
    <xf numFmtId="10" fontId="18" fillId="0" borderId="51"/>
    <xf numFmtId="0" fontId="1" fillId="0" borderId="0"/>
    <xf numFmtId="0" fontId="18" fillId="0" borderId="0"/>
    <xf numFmtId="0" fontId="1" fillId="0" borderId="0"/>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9" fontId="38" fillId="0" borderId="0" applyFont="0" applyFill="0" applyBorder="0" applyAlignment="0" applyProtection="0"/>
    <xf numFmtId="10" fontId="18" fillId="0" borderId="51"/>
    <xf numFmtId="0" fontId="18" fillId="0" borderId="0"/>
    <xf numFmtId="0" fontId="18" fillId="0" borderId="0"/>
    <xf numFmtId="10" fontId="18" fillId="0" borderId="51"/>
    <xf numFmtId="9" fontId="1" fillId="0" borderId="0" applyFont="0" applyFill="0" applyBorder="0" applyAlignment="0" applyProtection="0"/>
    <xf numFmtId="10" fontId="18" fillId="0" borderId="51"/>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9" fontId="38" fillId="0" borderId="0" applyFont="0" applyFill="0" applyBorder="0" applyAlignment="0" applyProtection="0"/>
    <xf numFmtId="0" fontId="18" fillId="0" borderId="0"/>
    <xf numFmtId="0" fontId="43" fillId="0" borderId="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0" fontId="18" fillId="0" borderId="0"/>
    <xf numFmtId="0" fontId="1" fillId="0" borderId="0"/>
    <xf numFmtId="0" fontId="1" fillId="0" borderId="0"/>
    <xf numFmtId="0" fontId="18" fillId="0" borderId="0"/>
    <xf numFmtId="9" fontId="69" fillId="0" borderId="0" applyFont="0" applyFill="0" applyBorder="0" applyAlignment="0" applyProtection="0"/>
    <xf numFmtId="0" fontId="18" fillId="0" borderId="0"/>
    <xf numFmtId="0" fontId="1" fillId="0" borderId="0"/>
    <xf numFmtId="0" fontId="1" fillId="0" borderId="0"/>
    <xf numFmtId="0" fontId="18" fillId="0" borderId="0"/>
    <xf numFmtId="0" fontId="1" fillId="0" borderId="0"/>
    <xf numFmtId="9" fontId="3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 fillId="0" borderId="0"/>
    <xf numFmtId="0" fontId="1" fillId="0" borderId="0"/>
    <xf numFmtId="0" fontId="18" fillId="0" borderId="0"/>
    <xf numFmtId="9" fontId="69" fillId="0" borderId="0" applyFont="0" applyFill="0" applyBorder="0" applyAlignment="0" applyProtection="0"/>
    <xf numFmtId="0" fontId="1" fillId="0" borderId="0"/>
    <xf numFmtId="0" fontId="18" fillId="0" borderId="0"/>
    <xf numFmtId="0" fontId="18" fillId="0" borderId="0"/>
    <xf numFmtId="0" fontId="1" fillId="0" borderId="0"/>
    <xf numFmtId="0" fontId="43" fillId="0" borderId="0"/>
    <xf numFmtId="0" fontId="43" fillId="0" borderId="0"/>
    <xf numFmtId="9" fontId="18" fillId="0" borderId="0" applyFont="0" applyFill="0" applyBorder="0" applyAlignment="0" applyProtection="0"/>
    <xf numFmtId="0" fontId="18" fillId="0" borderId="0"/>
    <xf numFmtId="0" fontId="1" fillId="0" borderId="0"/>
    <xf numFmtId="0" fontId="43" fillId="0" borderId="0"/>
    <xf numFmtId="9" fontId="69" fillId="0" borderId="0" applyFont="0" applyFill="0" applyBorder="0" applyAlignment="0" applyProtection="0"/>
    <xf numFmtId="0" fontId="1" fillId="0" borderId="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8" fillId="0" borderId="0"/>
    <xf numFmtId="10" fontId="18" fillId="0" borderId="51"/>
    <xf numFmtId="9" fontId="1" fillId="0" borderId="0" applyFont="0" applyFill="0" applyBorder="0" applyAlignment="0" applyProtection="0"/>
    <xf numFmtId="10" fontId="18" fillId="0" borderId="51"/>
    <xf numFmtId="0" fontId="18" fillId="0" borderId="0"/>
    <xf numFmtId="0" fontId="18" fillId="0" borderId="0"/>
    <xf numFmtId="10" fontId="18" fillId="0" borderId="51"/>
    <xf numFmtId="0" fontId="1" fillId="0" borderId="0"/>
    <xf numFmtId="10" fontId="18" fillId="0" borderId="51"/>
    <xf numFmtId="0" fontId="18" fillId="0" borderId="0"/>
    <xf numFmtId="0" fontId="18" fillId="0" borderId="0"/>
    <xf numFmtId="10" fontId="18" fillId="0" borderId="51"/>
    <xf numFmtId="10" fontId="18" fillId="0" borderId="51"/>
    <xf numFmtId="9" fontId="1" fillId="0" borderId="0" applyFont="0" applyFill="0" applyBorder="0" applyAlignment="0" applyProtection="0"/>
    <xf numFmtId="0" fontId="18" fillId="0" borderId="0"/>
    <xf numFmtId="0" fontId="18" fillId="0" borderId="0"/>
    <xf numFmtId="10" fontId="18" fillId="0" borderId="51"/>
    <xf numFmtId="9" fontId="1" fillId="0" borderId="0" applyFont="0" applyFill="0" applyBorder="0" applyAlignment="0" applyProtection="0"/>
    <xf numFmtId="10" fontId="18" fillId="0" borderId="51"/>
    <xf numFmtId="9" fontId="1" fillId="0" borderId="0" applyFont="0" applyFill="0" applyBorder="0" applyAlignment="0" applyProtection="0"/>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9" fontId="38" fillId="0" borderId="0" applyFont="0" applyFill="0" applyBorder="0" applyAlignment="0" applyProtection="0"/>
    <xf numFmtId="0" fontId="18" fillId="0" borderId="0"/>
    <xf numFmtId="0" fontId="1" fillId="0" borderId="0"/>
    <xf numFmtId="0" fontId="1" fillId="0" borderId="0"/>
    <xf numFmtId="0" fontId="18" fillId="0" borderId="0"/>
    <xf numFmtId="9" fontId="38" fillId="0" borderId="0" applyFont="0" applyFill="0" applyBorder="0" applyAlignment="0" applyProtection="0"/>
    <xf numFmtId="0" fontId="1"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38" fillId="0" borderId="0" applyFont="0" applyFill="0" applyBorder="0" applyAlignment="0" applyProtection="0"/>
    <xf numFmtId="0" fontId="1" fillId="0" borderId="0"/>
    <xf numFmtId="0" fontId="18" fillId="0" borderId="0"/>
    <xf numFmtId="0" fontId="18" fillId="0" borderId="0"/>
    <xf numFmtId="9" fontId="18" fillId="0" borderId="0" applyFont="0" applyFill="0" applyBorder="0" applyAlignment="0" applyProtection="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9" fontId="18" fillId="0" borderId="0" applyFont="0" applyFill="0" applyBorder="0" applyAlignment="0" applyProtection="0"/>
    <xf numFmtId="0" fontId="18" fillId="0" borderId="0"/>
    <xf numFmtId="0" fontId="43" fillId="0" borderId="0"/>
    <xf numFmtId="9" fontId="18" fillId="0" borderId="0" applyFont="0" applyFill="0" applyBorder="0" applyAlignment="0" applyProtection="0"/>
    <xf numFmtId="9" fontId="18" fillId="0" borderId="0" applyFont="0" applyFill="0" applyBorder="0" applyAlignment="0" applyProtection="0"/>
    <xf numFmtId="0" fontId="1" fillId="0" borderId="0"/>
    <xf numFmtId="0" fontId="1" fillId="0" borderId="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18" fillId="0" borderId="0"/>
    <xf numFmtId="10" fontId="18" fillId="0" borderId="51"/>
    <xf numFmtId="10" fontId="18" fillId="0" borderId="51"/>
    <xf numFmtId="0" fontId="18" fillId="0" borderId="0"/>
    <xf numFmtId="0" fontId="18" fillId="0" borderId="0"/>
    <xf numFmtId="10" fontId="18" fillId="0" borderId="51"/>
    <xf numFmtId="10" fontId="18" fillId="0" borderId="51"/>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0" fontId="43" fillId="0" borderId="0"/>
    <xf numFmtId="9" fontId="18" fillId="0" borderId="0" applyFont="0" applyFill="0" applyBorder="0" applyAlignment="0" applyProtection="0"/>
    <xf numFmtId="9" fontId="18" fillId="0" borderId="0" applyFont="0" applyFill="0" applyBorder="0" applyAlignment="0" applyProtection="0"/>
    <xf numFmtId="0" fontId="1" fillId="0" borderId="0"/>
    <xf numFmtId="0" fontId="1" fillId="0" borderId="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0" fontId="1" fillId="0" borderId="0"/>
    <xf numFmtId="9" fontId="18" fillId="0" borderId="0" applyFont="0" applyFill="0" applyBorder="0" applyAlignment="0" applyProtection="0"/>
    <xf numFmtId="0" fontId="1"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8" fillId="0" borderId="0"/>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8" fillId="0" borderId="0"/>
    <xf numFmtId="10" fontId="18" fillId="0" borderId="51"/>
    <xf numFmtId="0" fontId="1" fillId="0" borderId="0"/>
    <xf numFmtId="0" fontId="1" fillId="0" borderId="0"/>
    <xf numFmtId="0" fontId="18" fillId="0" borderId="0"/>
    <xf numFmtId="10" fontId="18" fillId="0" borderId="51"/>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10" fontId="18" fillId="0" borderId="51"/>
    <xf numFmtId="0" fontId="1" fillId="0" borderId="0"/>
    <xf numFmtId="0" fontId="1" fillId="0" borderId="0"/>
    <xf numFmtId="0" fontId="18" fillId="0" borderId="0"/>
    <xf numFmtId="10" fontId="18" fillId="0" borderId="51"/>
    <xf numFmtId="0" fontId="1" fillId="0" borderId="0"/>
    <xf numFmtId="0" fontId="1" fillId="0" borderId="0"/>
    <xf numFmtId="0" fontId="18" fillId="0" borderId="0"/>
    <xf numFmtId="9" fontId="38" fillId="0" borderId="0" applyFont="0" applyFill="0" applyBorder="0" applyAlignment="0" applyProtection="0"/>
    <xf numFmtId="0" fontId="1" fillId="0" borderId="0"/>
    <xf numFmtId="0" fontId="1"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0" fontId="1" fillId="0" borderId="0"/>
    <xf numFmtId="9" fontId="69" fillId="0" borderId="0" applyFont="0" applyFill="0" applyBorder="0" applyAlignment="0" applyProtection="0"/>
    <xf numFmtId="0" fontId="18" fillId="0" borderId="0"/>
    <xf numFmtId="0" fontId="43" fillId="0" borderId="0"/>
    <xf numFmtId="9" fontId="69" fillId="0" borderId="0" applyFont="0" applyFill="0" applyBorder="0" applyAlignment="0" applyProtection="0"/>
    <xf numFmtId="0" fontId="1" fillId="0" borderId="0"/>
    <xf numFmtId="0" fontId="18" fillId="0" borderId="0"/>
    <xf numFmtId="9" fontId="18" fillId="0" borderId="0" applyFont="0" applyFill="0" applyBorder="0" applyAlignment="0" applyProtection="0"/>
    <xf numFmtId="0" fontId="18" fillId="0" borderId="0"/>
    <xf numFmtId="0" fontId="18" fillId="0" borderId="0"/>
    <xf numFmtId="9" fontId="38" fillId="0" borderId="0" applyFont="0" applyFill="0" applyBorder="0" applyAlignment="0" applyProtection="0"/>
    <xf numFmtId="0" fontId="18" fillId="0" borderId="0"/>
    <xf numFmtId="9" fontId="38" fillId="0" borderId="0" applyFont="0" applyFill="0" applyBorder="0" applyAlignment="0" applyProtection="0"/>
    <xf numFmtId="0" fontId="18" fillId="0" borderId="0"/>
    <xf numFmtId="9" fontId="38" fillId="0" borderId="0" applyFont="0" applyFill="0" applyBorder="0" applyAlignment="0" applyProtection="0"/>
    <xf numFmtId="9" fontId="38" fillId="0" borderId="0" applyFont="0" applyFill="0" applyBorder="0" applyAlignment="0" applyProtection="0"/>
    <xf numFmtId="0" fontId="18" fillId="0" borderId="0"/>
    <xf numFmtId="0" fontId="18" fillId="0" borderId="0"/>
    <xf numFmtId="9" fontId="38" fillId="0" borderId="0" applyFont="0" applyFill="0" applyBorder="0" applyAlignment="0" applyProtection="0"/>
    <xf numFmtId="9" fontId="38" fillId="0" borderId="0" applyFont="0" applyFill="0" applyBorder="0" applyAlignment="0" applyProtection="0"/>
    <xf numFmtId="0" fontId="18" fillId="0" borderId="0"/>
    <xf numFmtId="0" fontId="18" fillId="0" borderId="0"/>
    <xf numFmtId="9" fontId="38" fillId="0" borderId="0" applyFont="0" applyFill="0" applyBorder="0" applyAlignment="0" applyProtection="0"/>
    <xf numFmtId="9" fontId="38" fillId="0" borderId="0" applyFont="0" applyFill="0" applyBorder="0" applyAlignment="0" applyProtection="0"/>
    <xf numFmtId="0" fontId="18" fillId="0" borderId="0"/>
    <xf numFmtId="9" fontId="38" fillId="0" borderId="0" applyFont="0" applyFill="0" applyBorder="0" applyAlignment="0" applyProtection="0"/>
    <xf numFmtId="0" fontId="18" fillId="0" borderId="0"/>
    <xf numFmtId="9" fontId="38" fillId="0" borderId="0" applyFont="0" applyFill="0" applyBorder="0" applyAlignment="0" applyProtection="0"/>
    <xf numFmtId="0" fontId="18" fillId="0" borderId="0"/>
    <xf numFmtId="9" fontId="38" fillId="0" borderId="0" applyFont="0" applyFill="0" applyBorder="0" applyAlignment="0" applyProtection="0"/>
    <xf numFmtId="9" fontId="69"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 fillId="0" borderId="0"/>
    <xf numFmtId="0" fontId="1" fillId="0" borderId="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9" fontId="43"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0" fontId="43" fillId="0" borderId="0"/>
    <xf numFmtId="9" fontId="71" fillId="0" borderId="0" applyFont="0" applyFill="0" applyBorder="0" applyAlignment="0" applyProtection="0"/>
    <xf numFmtId="0" fontId="1"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0" fontId="1" fillId="0" borderId="0"/>
    <xf numFmtId="0" fontId="18" fillId="0" borderId="0"/>
    <xf numFmtId="0" fontId="1" fillId="0" borderId="0"/>
    <xf numFmtId="9" fontId="71" fillId="0" borderId="0" applyFont="0" applyFill="0" applyBorder="0" applyAlignment="0" applyProtection="0"/>
    <xf numFmtId="0" fontId="18" fillId="0" borderId="0"/>
    <xf numFmtId="0" fontId="43" fillId="0" borderId="0"/>
    <xf numFmtId="9" fontId="18"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0" fontId="1" fillId="0" borderId="0"/>
    <xf numFmtId="0" fontId="1" fillId="0" borderId="0"/>
    <xf numFmtId="0" fontId="18" fillId="0" borderId="0"/>
    <xf numFmtId="9" fontId="38" fillId="0" borderId="0" applyFont="0" applyFill="0" applyBorder="0" applyAlignment="0" applyProtection="0"/>
    <xf numFmtId="0" fontId="18" fillId="0" borderId="0"/>
    <xf numFmtId="0" fontId="1" fillId="0" borderId="0"/>
    <xf numFmtId="0" fontId="1" fillId="0" borderId="0"/>
    <xf numFmtId="0" fontId="18" fillId="0" borderId="0"/>
    <xf numFmtId="0" fontId="1" fillId="0" borderId="0"/>
    <xf numFmtId="9" fontId="71"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9" fontId="43"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9" fontId="43" fillId="0" borderId="0" applyFont="0" applyFill="0" applyBorder="0" applyAlignment="0" applyProtection="0"/>
    <xf numFmtId="0" fontId="18" fillId="0" borderId="0"/>
    <xf numFmtId="10" fontId="18" fillId="0" borderId="51"/>
    <xf numFmtId="0" fontId="1" fillId="0" borderId="0"/>
    <xf numFmtId="9" fontId="43" fillId="0" borderId="0" applyFont="0" applyFill="0" applyBorder="0" applyAlignment="0" applyProtection="0"/>
    <xf numFmtId="0" fontId="18" fillId="0" borderId="0"/>
    <xf numFmtId="0" fontId="1" fillId="0" borderId="0"/>
    <xf numFmtId="0" fontId="1" fillId="0" borderId="0"/>
    <xf numFmtId="9" fontId="43" fillId="0" borderId="0" applyFont="0" applyFill="0" applyBorder="0" applyAlignment="0" applyProtection="0"/>
    <xf numFmtId="0" fontId="18" fillId="0" borderId="0"/>
    <xf numFmtId="0" fontId="1" fillId="0" borderId="0"/>
    <xf numFmtId="0" fontId="1" fillId="0" borderId="0"/>
    <xf numFmtId="9" fontId="43" fillId="0" borderId="0" applyFont="0" applyFill="0" applyBorder="0" applyAlignment="0" applyProtection="0"/>
    <xf numFmtId="0" fontId="18" fillId="0" borderId="0"/>
    <xf numFmtId="0" fontId="1" fillId="0" borderId="0"/>
    <xf numFmtId="0" fontId="1" fillId="0" borderId="0"/>
    <xf numFmtId="9" fontId="43" fillId="0" borderId="0" applyFont="0" applyFill="0" applyBorder="0" applyAlignment="0" applyProtection="0"/>
    <xf numFmtId="0" fontId="18" fillId="0" borderId="0"/>
    <xf numFmtId="0" fontId="1" fillId="0" borderId="0"/>
    <xf numFmtId="0" fontId="18" fillId="0" borderId="0"/>
    <xf numFmtId="0" fontId="1" fillId="0" borderId="0"/>
    <xf numFmtId="9" fontId="18" fillId="0" borderId="0" applyFont="0" applyFill="0" applyBorder="0" applyAlignment="0" applyProtection="0"/>
    <xf numFmtId="0" fontId="18" fillId="0" borderId="0"/>
    <xf numFmtId="0" fontId="1" fillId="0" borderId="0"/>
    <xf numFmtId="9" fontId="18" fillId="0" borderId="0" applyFont="0" applyFill="0" applyBorder="0" applyAlignment="0" applyProtection="0"/>
    <xf numFmtId="0" fontId="18" fillId="0" borderId="0"/>
    <xf numFmtId="0" fontId="1" fillId="0" borderId="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9" fontId="18" fillId="0" borderId="0" applyFont="0" applyFill="0" applyBorder="0" applyAlignment="0" applyProtection="0"/>
    <xf numFmtId="0" fontId="18" fillId="0" borderId="0"/>
    <xf numFmtId="9" fontId="38" fillId="0" borderId="0" applyFont="0" applyFill="0" applyBorder="0" applyAlignment="0" applyProtection="0"/>
    <xf numFmtId="0" fontId="1" fillId="0" borderId="0"/>
    <xf numFmtId="0" fontId="1" fillId="0" borderId="0"/>
    <xf numFmtId="9" fontId="18" fillId="0" borderId="0" applyFont="0" applyFill="0" applyBorder="0" applyAlignment="0" applyProtection="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9" fontId="18" fillId="0" borderId="0" applyFont="0" applyFill="0" applyBorder="0" applyAlignment="0" applyProtection="0"/>
    <xf numFmtId="0" fontId="1" fillId="0" borderId="0"/>
    <xf numFmtId="9" fontId="1" fillId="0" borderId="0" applyFont="0" applyFill="0" applyBorder="0" applyAlignment="0" applyProtection="0"/>
    <xf numFmtId="0" fontId="18" fillId="0" borderId="0"/>
    <xf numFmtId="0" fontId="1" fillId="0" borderId="0"/>
    <xf numFmtId="0" fontId="18" fillId="0" borderId="0"/>
    <xf numFmtId="0" fontId="1" fillId="0" borderId="0"/>
    <xf numFmtId="0" fontId="18" fillId="0" borderId="0"/>
    <xf numFmtId="0" fontId="1" fillId="0" borderId="0"/>
    <xf numFmtId="9" fontId="1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69" fillId="0" borderId="0" applyFont="0" applyFill="0" applyBorder="0" applyAlignment="0" applyProtection="0"/>
    <xf numFmtId="0" fontId="1" fillId="0" borderId="0"/>
    <xf numFmtId="9" fontId="69" fillId="0" borderId="0" applyFont="0" applyFill="0" applyBorder="0" applyAlignment="0" applyProtection="0"/>
    <xf numFmtId="0" fontId="1" fillId="0" borderId="0"/>
    <xf numFmtId="0" fontId="18" fillId="0" borderId="0"/>
    <xf numFmtId="0" fontId="1" fillId="0" borderId="0"/>
    <xf numFmtId="0" fontId="1" fillId="0" borderId="0"/>
    <xf numFmtId="0" fontId="1" fillId="0" borderId="0"/>
    <xf numFmtId="41" fontId="18" fillId="86" borderId="51"/>
    <xf numFmtId="0" fontId="18" fillId="0" borderId="0"/>
    <xf numFmtId="0" fontId="18" fillId="0" borderId="0"/>
    <xf numFmtId="0" fontId="1" fillId="0" borderId="0"/>
    <xf numFmtId="0" fontId="18" fillId="0" borderId="0"/>
    <xf numFmtId="0" fontId="1" fillId="0" borderId="0"/>
    <xf numFmtId="0" fontId="18" fillId="0" borderId="0"/>
    <xf numFmtId="41" fontId="18" fillId="86" borderId="51"/>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41" fontId="18" fillId="86" borderId="51"/>
    <xf numFmtId="0" fontId="18" fillId="0" borderId="0"/>
    <xf numFmtId="0" fontId="1" fillId="0" borderId="0"/>
    <xf numFmtId="0" fontId="1" fillId="0" borderId="0"/>
    <xf numFmtId="0" fontId="18" fillId="0" borderId="0"/>
    <xf numFmtId="0" fontId="1" fillId="0" borderId="0"/>
    <xf numFmtId="41" fontId="18" fillId="86" borderId="51"/>
    <xf numFmtId="0" fontId="1" fillId="0" borderId="0"/>
    <xf numFmtId="0" fontId="18" fillId="0" borderId="0"/>
    <xf numFmtId="0" fontId="1" fillId="0" borderId="0"/>
    <xf numFmtId="0" fontId="18" fillId="0" borderId="0"/>
    <xf numFmtId="0" fontId="1" fillId="0" borderId="0"/>
    <xf numFmtId="0" fontId="18" fillId="0" borderId="0"/>
    <xf numFmtId="41" fontId="18" fillId="86" borderId="51"/>
    <xf numFmtId="0" fontId="1" fillId="0" borderId="0"/>
    <xf numFmtId="0" fontId="18" fillId="0" borderId="0"/>
    <xf numFmtId="0" fontId="1" fillId="0" borderId="0"/>
    <xf numFmtId="0" fontId="1" fillId="0" borderId="0"/>
    <xf numFmtId="0" fontId="43" fillId="0" borderId="0"/>
    <xf numFmtId="41" fontId="18" fillId="86" borderId="51"/>
    <xf numFmtId="0" fontId="18" fillId="0" borderId="0"/>
    <xf numFmtId="0" fontId="1" fillId="0" borderId="0"/>
    <xf numFmtId="0" fontId="1" fillId="0" borderId="0"/>
    <xf numFmtId="0" fontId="1" fillId="0" borderId="0"/>
    <xf numFmtId="0" fontId="1" fillId="0" borderId="0"/>
    <xf numFmtId="0" fontId="18" fillId="0" borderId="0"/>
    <xf numFmtId="41" fontId="18" fillId="86" borderId="51"/>
    <xf numFmtId="0" fontId="1" fillId="0" borderId="0"/>
    <xf numFmtId="0" fontId="18" fillId="0" borderId="0"/>
    <xf numFmtId="0" fontId="1" fillId="0" borderId="0"/>
    <xf numFmtId="0" fontId="18" fillId="0" borderId="0"/>
    <xf numFmtId="210" fontId="139" fillId="77" borderId="0" applyBorder="0" applyAlignment="0">
      <protection hidden="1"/>
    </xf>
    <xf numFmtId="1" fontId="139" fillId="77" borderId="0">
      <alignment horizontal="center"/>
    </xf>
    <xf numFmtId="0" fontId="72" fillId="0" borderId="0" applyNumberFormat="0" applyFont="0" applyFill="0" applyBorder="0" applyAlignment="0" applyProtection="0">
      <alignment horizontal="left"/>
    </xf>
    <xf numFmtId="0" fontId="18" fillId="0" borderId="0"/>
    <xf numFmtId="0" fontId="18" fillId="0" borderId="0"/>
    <xf numFmtId="0" fontId="72" fillId="0" borderId="0" applyNumberFormat="0" applyFont="0" applyFill="0" applyBorder="0" applyAlignment="0" applyProtection="0">
      <alignment horizontal="left"/>
    </xf>
    <xf numFmtId="0" fontId="1" fillId="0" borderId="0"/>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18" fillId="0" borderId="0"/>
    <xf numFmtId="0" fontId="72" fillId="0" borderId="0" applyNumberFormat="0" applyFont="0" applyFill="0" applyBorder="0" applyAlignment="0" applyProtection="0">
      <alignment horizontal="left"/>
    </xf>
    <xf numFmtId="0" fontId="18" fillId="0" borderId="0"/>
    <xf numFmtId="0" fontId="18" fillId="0" borderId="0"/>
    <xf numFmtId="0" fontId="1" fillId="0" borderId="0"/>
    <xf numFmtId="0" fontId="72" fillId="0" borderId="0" applyNumberFormat="0" applyFont="0" applyFill="0" applyBorder="0" applyAlignment="0" applyProtection="0">
      <alignment horizontal="left"/>
    </xf>
    <xf numFmtId="15" fontId="72" fillId="0" borderId="0" applyFont="0" applyFill="0" applyBorder="0" applyAlignment="0" applyProtection="0"/>
    <xf numFmtId="0" fontId="18" fillId="0" borderId="0"/>
    <xf numFmtId="0" fontId="18" fillId="0" borderId="0"/>
    <xf numFmtId="15" fontId="72" fillId="0" borderId="0" applyFont="0" applyFill="0" applyBorder="0" applyAlignment="0" applyProtection="0"/>
    <xf numFmtId="0" fontId="1" fillId="0" borderId="0"/>
    <xf numFmtId="15" fontId="72" fillId="0" borderId="0" applyFont="0" applyFill="0" applyBorder="0" applyAlignment="0" applyProtection="0"/>
    <xf numFmtId="15" fontId="72" fillId="0" borderId="0" applyFont="0" applyFill="0" applyBorder="0" applyAlignment="0" applyProtection="0"/>
    <xf numFmtId="0" fontId="18" fillId="0" borderId="0"/>
    <xf numFmtId="15" fontId="72" fillId="0" borderId="0" applyFont="0" applyFill="0" applyBorder="0" applyAlignment="0" applyProtection="0"/>
    <xf numFmtId="0" fontId="18" fillId="0" borderId="0"/>
    <xf numFmtId="0" fontId="18" fillId="0" borderId="0"/>
    <xf numFmtId="0" fontId="1" fillId="0" borderId="0"/>
    <xf numFmtId="15" fontId="72" fillId="0" borderId="0" applyFont="0" applyFill="0" applyBorder="0" applyAlignment="0" applyProtection="0"/>
    <xf numFmtId="4" fontId="72" fillId="0" borderId="0" applyFont="0" applyFill="0" applyBorder="0" applyAlignment="0" applyProtection="0"/>
    <xf numFmtId="0" fontId="18" fillId="0" borderId="0"/>
    <xf numFmtId="0" fontId="18" fillId="0" borderId="0"/>
    <xf numFmtId="4" fontId="72" fillId="0" borderId="0" applyFont="0" applyFill="0" applyBorder="0" applyAlignment="0" applyProtection="0"/>
    <xf numFmtId="0" fontId="1" fillId="0" borderId="0"/>
    <xf numFmtId="4" fontId="72" fillId="0" borderId="0" applyFont="0" applyFill="0" applyBorder="0" applyAlignment="0" applyProtection="0"/>
    <xf numFmtId="4" fontId="72" fillId="0" borderId="0" applyFont="0" applyFill="0" applyBorder="0" applyAlignment="0" applyProtection="0"/>
    <xf numFmtId="0" fontId="18" fillId="0" borderId="0"/>
    <xf numFmtId="4" fontId="72" fillId="0" borderId="0" applyFont="0" applyFill="0" applyBorder="0" applyAlignment="0" applyProtection="0"/>
    <xf numFmtId="0" fontId="18" fillId="0" borderId="0"/>
    <xf numFmtId="0" fontId="18" fillId="0" borderId="0"/>
    <xf numFmtId="0" fontId="1" fillId="0" borderId="0"/>
    <xf numFmtId="4" fontId="72" fillId="0" borderId="0" applyFont="0" applyFill="0" applyBorder="0" applyAlignment="0" applyProtection="0"/>
    <xf numFmtId="0" fontId="140" fillId="0" borderId="17">
      <alignment horizontal="center"/>
    </xf>
    <xf numFmtId="0" fontId="18" fillId="0" borderId="0"/>
    <xf numFmtId="0" fontId="18" fillId="0" borderId="0"/>
    <xf numFmtId="0" fontId="140" fillId="0" borderId="17">
      <alignment horizontal="center"/>
    </xf>
    <xf numFmtId="0" fontId="140" fillId="0" borderId="17">
      <alignment horizontal="center"/>
    </xf>
    <xf numFmtId="0" fontId="1" fillId="0" borderId="0"/>
    <xf numFmtId="0" fontId="140" fillId="0" borderId="17">
      <alignment horizontal="center"/>
    </xf>
    <xf numFmtId="0" fontId="140" fillId="0" borderId="17">
      <alignment horizontal="center"/>
    </xf>
    <xf numFmtId="0" fontId="18" fillId="0" borderId="0"/>
    <xf numFmtId="0" fontId="140" fillId="0" borderId="17">
      <alignment horizontal="center"/>
    </xf>
    <xf numFmtId="0" fontId="18" fillId="0" borderId="0"/>
    <xf numFmtId="0" fontId="18" fillId="0" borderId="0"/>
    <xf numFmtId="0" fontId="1" fillId="0" borderId="0"/>
    <xf numFmtId="0" fontId="140" fillId="0" borderId="17">
      <alignment horizontal="center"/>
    </xf>
    <xf numFmtId="3" fontId="72" fillId="0" borderId="0" applyFont="0" applyFill="0" applyBorder="0" applyAlignment="0" applyProtection="0"/>
    <xf numFmtId="0" fontId="18" fillId="0" borderId="0"/>
    <xf numFmtId="0" fontId="18" fillId="0" borderId="0"/>
    <xf numFmtId="3" fontId="72" fillId="0" borderId="0" applyFont="0" applyFill="0" applyBorder="0" applyAlignment="0" applyProtection="0"/>
    <xf numFmtId="0" fontId="1" fillId="0" borderId="0"/>
    <xf numFmtId="3" fontId="72" fillId="0" borderId="0" applyFont="0" applyFill="0" applyBorder="0" applyAlignment="0" applyProtection="0"/>
    <xf numFmtId="3" fontId="72" fillId="0" borderId="0" applyFont="0" applyFill="0" applyBorder="0" applyAlignment="0" applyProtection="0"/>
    <xf numFmtId="0" fontId="18" fillId="0" borderId="0"/>
    <xf numFmtId="3" fontId="72" fillId="0" borderId="0" applyFont="0" applyFill="0" applyBorder="0" applyAlignment="0" applyProtection="0"/>
    <xf numFmtId="0" fontId="18" fillId="0" borderId="0"/>
    <xf numFmtId="0" fontId="18" fillId="0" borderId="0"/>
    <xf numFmtId="0" fontId="1" fillId="0" borderId="0"/>
    <xf numFmtId="3" fontId="72" fillId="0" borderId="0" applyFont="0" applyFill="0" applyBorder="0" applyAlignment="0" applyProtection="0"/>
    <xf numFmtId="0" fontId="72" fillId="87" borderId="0" applyNumberFormat="0" applyFont="0" applyBorder="0" applyAlignment="0" applyProtection="0"/>
    <xf numFmtId="0" fontId="18" fillId="0" borderId="0"/>
    <xf numFmtId="0" fontId="18" fillId="0" borderId="0"/>
    <xf numFmtId="0" fontId="72" fillId="87" borderId="0" applyNumberFormat="0" applyFont="0" applyBorder="0" applyAlignment="0" applyProtection="0"/>
    <xf numFmtId="0" fontId="1" fillId="0" borderId="0"/>
    <xf numFmtId="0" fontId="72" fillId="87" borderId="0" applyNumberFormat="0" applyFont="0" applyBorder="0" applyAlignment="0" applyProtection="0"/>
    <xf numFmtId="0" fontId="72" fillId="87" borderId="0" applyNumberFormat="0" applyFont="0" applyBorder="0" applyAlignment="0" applyProtection="0"/>
    <xf numFmtId="0" fontId="18" fillId="0" borderId="0"/>
    <xf numFmtId="0" fontId="72" fillId="87" borderId="0" applyNumberFormat="0" applyFont="0" applyBorder="0" applyAlignment="0" applyProtection="0"/>
    <xf numFmtId="0" fontId="18" fillId="0" borderId="0"/>
    <xf numFmtId="0" fontId="18" fillId="0" borderId="0"/>
    <xf numFmtId="0" fontId="1" fillId="0" borderId="0"/>
    <xf numFmtId="0" fontId="72" fillId="87" borderId="0" applyNumberFormat="0" applyFont="0" applyBorder="0" applyAlignment="0" applyProtection="0"/>
    <xf numFmtId="0" fontId="79" fillId="0" borderId="0"/>
    <xf numFmtId="0" fontId="18" fillId="0" borderId="0"/>
    <xf numFmtId="0" fontId="43" fillId="0" borderId="0"/>
    <xf numFmtId="0" fontId="79" fillId="0" borderId="0"/>
    <xf numFmtId="0" fontId="80" fillId="0" borderId="0"/>
    <xf numFmtId="0" fontId="1" fillId="0" borderId="0"/>
    <xf numFmtId="0" fontId="1" fillId="0" borderId="0"/>
    <xf numFmtId="0" fontId="1" fillId="0" borderId="0"/>
    <xf numFmtId="0" fontId="1" fillId="0" borderId="0"/>
    <xf numFmtId="0" fontId="18" fillId="0" borderId="0"/>
    <xf numFmtId="0" fontId="80" fillId="0" borderId="0"/>
    <xf numFmtId="0" fontId="1" fillId="0" borderId="0"/>
    <xf numFmtId="0" fontId="80" fillId="0" borderId="0"/>
    <xf numFmtId="0" fontId="18" fillId="0" borderId="0"/>
    <xf numFmtId="3" fontId="141" fillId="0" borderId="0" applyFill="0" applyBorder="0" applyAlignment="0" applyProtection="0"/>
    <xf numFmtId="0" fontId="142" fillId="0" borderId="0"/>
    <xf numFmtId="0" fontId="18" fillId="0" borderId="0"/>
    <xf numFmtId="0" fontId="43" fillId="0" borderId="0"/>
    <xf numFmtId="0" fontId="142" fillId="0" borderId="0"/>
    <xf numFmtId="0" fontId="143" fillId="0" borderId="0"/>
    <xf numFmtId="0" fontId="1" fillId="0" borderId="0"/>
    <xf numFmtId="0" fontId="1" fillId="0" borderId="0"/>
    <xf numFmtId="0" fontId="1" fillId="0" borderId="0"/>
    <xf numFmtId="0" fontId="1" fillId="0" borderId="0"/>
    <xf numFmtId="0" fontId="18" fillId="0" borderId="0"/>
    <xf numFmtId="0" fontId="143" fillId="0" borderId="0"/>
    <xf numFmtId="0" fontId="1" fillId="0" borderId="0"/>
    <xf numFmtId="0" fontId="143"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3" fontId="141" fillId="0" borderId="0" applyFill="0" applyBorder="0" applyAlignment="0" applyProtection="0"/>
    <xf numFmtId="0" fontId="1" fillId="0" borderId="0"/>
    <xf numFmtId="3" fontId="141" fillId="0" borderId="0" applyFill="0" applyBorder="0" applyAlignment="0" applyProtection="0"/>
    <xf numFmtId="0" fontId="1" fillId="0" borderId="0"/>
    <xf numFmtId="3" fontId="141" fillId="0" borderId="0" applyFill="0" applyBorder="0" applyAlignment="0" applyProtection="0"/>
    <xf numFmtId="0" fontId="1" fillId="0" borderId="0"/>
    <xf numFmtId="3" fontId="141" fillId="0" borderId="0" applyFill="0" applyBorder="0" applyAlignment="0" applyProtection="0"/>
    <xf numFmtId="0" fontId="1" fillId="0" borderId="0"/>
    <xf numFmtId="0" fontId="18" fillId="0" borderId="0"/>
    <xf numFmtId="0" fontId="1" fillId="0" borderId="0"/>
    <xf numFmtId="0" fontId="18" fillId="0" borderId="0"/>
    <xf numFmtId="0" fontId="18" fillId="0" borderId="0"/>
    <xf numFmtId="3" fontId="141" fillId="0" borderId="0" applyFill="0" applyBorder="0" applyAlignment="0" applyProtection="0"/>
    <xf numFmtId="0" fontId="1" fillId="0" borderId="0"/>
    <xf numFmtId="0" fontId="18" fillId="0" borderId="0"/>
    <xf numFmtId="3" fontId="141" fillId="0" borderId="0" applyFill="0" applyBorder="0" applyAlignment="0" applyProtection="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3" fontId="141" fillId="0" borderId="0" applyFill="0" applyBorder="0" applyAlignment="0" applyProtection="0"/>
    <xf numFmtId="3" fontId="141" fillId="0" borderId="0" applyFill="0" applyBorder="0" applyAlignment="0" applyProtection="0"/>
    <xf numFmtId="0" fontId="1" fillId="0" borderId="0"/>
    <xf numFmtId="0" fontId="1" fillId="0" borderId="0"/>
    <xf numFmtId="0" fontId="43" fillId="0" borderId="0"/>
    <xf numFmtId="3" fontId="141" fillId="0" borderId="0" applyFill="0" applyBorder="0" applyAlignment="0" applyProtection="0"/>
    <xf numFmtId="0" fontId="1" fillId="0" borderId="0"/>
    <xf numFmtId="0" fontId="1" fillId="0" borderId="0"/>
    <xf numFmtId="0" fontId="1" fillId="0" borderId="0"/>
    <xf numFmtId="0" fontId="43" fillId="0" borderId="0"/>
    <xf numFmtId="3" fontId="141" fillId="0" borderId="0" applyFill="0" applyBorder="0" applyAlignment="0" applyProtection="0"/>
    <xf numFmtId="0" fontId="1" fillId="0" borderId="0"/>
    <xf numFmtId="0" fontId="1" fillId="0" borderId="0"/>
    <xf numFmtId="0" fontId="43" fillId="0" borderId="0"/>
    <xf numFmtId="3" fontId="141" fillId="0" borderId="0" applyFill="0" applyBorder="0" applyAlignment="0" applyProtection="0"/>
    <xf numFmtId="0" fontId="1" fillId="0" borderId="0"/>
    <xf numFmtId="0" fontId="1" fillId="0" borderId="0"/>
    <xf numFmtId="0" fontId="43" fillId="0" borderId="0"/>
    <xf numFmtId="3" fontId="14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3" fontId="141" fillId="0" borderId="0" applyFill="0" applyBorder="0" applyAlignment="0" applyProtection="0"/>
    <xf numFmtId="0" fontId="18" fillId="0" borderId="0"/>
    <xf numFmtId="0" fontId="1" fillId="0" borderId="0"/>
    <xf numFmtId="0" fontId="1" fillId="0" borderId="0"/>
    <xf numFmtId="3" fontId="141" fillId="0" borderId="0" applyFill="0" applyBorder="0" applyAlignment="0" applyProtection="0"/>
    <xf numFmtId="0" fontId="18" fillId="0" borderId="0"/>
    <xf numFmtId="0" fontId="1" fillId="0" borderId="0"/>
    <xf numFmtId="0" fontId="1" fillId="0" borderId="0"/>
    <xf numFmtId="3" fontId="141" fillId="0" borderId="0" applyFill="0" applyBorder="0" applyAlignment="0" applyProtection="0"/>
    <xf numFmtId="42" fontId="18" fillId="75" borderId="0"/>
    <xf numFmtId="0" fontId="18" fillId="0" borderId="0"/>
    <xf numFmtId="0" fontId="144" fillId="85" borderId="0"/>
    <xf numFmtId="0" fontId="18" fillId="0" borderId="0"/>
    <xf numFmtId="0" fontId="145" fillId="85" borderId="61"/>
    <xf numFmtId="0" fontId="18" fillId="0" borderId="0"/>
    <xf numFmtId="0" fontId="18" fillId="0" borderId="0"/>
    <xf numFmtId="0" fontId="18" fillId="0" borderId="0"/>
    <xf numFmtId="0" fontId="18" fillId="0" borderId="0"/>
    <xf numFmtId="0" fontId="18" fillId="0" borderId="0"/>
    <xf numFmtId="0" fontId="146" fillId="88" borderId="62"/>
    <xf numFmtId="0" fontId="146" fillId="88" borderId="62"/>
    <xf numFmtId="0" fontId="18" fillId="0" borderId="0"/>
    <xf numFmtId="0" fontId="18" fillId="0" borderId="0"/>
    <xf numFmtId="0" fontId="18" fillId="0" borderId="0"/>
    <xf numFmtId="0" fontId="18" fillId="0" borderId="0"/>
    <xf numFmtId="0" fontId="18" fillId="0" borderId="0"/>
    <xf numFmtId="0" fontId="147" fillId="85" borderId="63"/>
    <xf numFmtId="0" fontId="147" fillId="85" borderId="63"/>
    <xf numFmtId="0" fontId="18" fillId="0" borderId="0"/>
    <xf numFmtId="0" fontId="18" fillId="0" borderId="0"/>
    <xf numFmtId="0" fontId="1" fillId="0" borderId="0"/>
    <xf numFmtId="0" fontId="18" fillId="0" borderId="0"/>
    <xf numFmtId="0" fontId="1" fillId="0" borderId="0"/>
    <xf numFmtId="0" fontId="18" fillId="0" borderId="0"/>
    <xf numFmtId="42" fontId="18" fillId="75"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42" fontId="18" fillId="75" borderId="0"/>
    <xf numFmtId="0" fontId="18" fillId="0" borderId="0"/>
    <xf numFmtId="0" fontId="1" fillId="0" borderId="0"/>
    <xf numFmtId="0" fontId="1" fillId="0" borderId="0"/>
    <xf numFmtId="0" fontId="18" fillId="0" borderId="0"/>
    <xf numFmtId="0" fontId="1" fillId="0" borderId="0"/>
    <xf numFmtId="42" fontId="18" fillId="75" borderId="0"/>
    <xf numFmtId="0" fontId="1" fillId="0" borderId="0"/>
    <xf numFmtId="0" fontId="18" fillId="0" borderId="0"/>
    <xf numFmtId="0" fontId="1" fillId="0" borderId="0"/>
    <xf numFmtId="0" fontId="18" fillId="0" borderId="0"/>
    <xf numFmtId="0" fontId="1" fillId="0" borderId="0"/>
    <xf numFmtId="0" fontId="18" fillId="0" borderId="0"/>
    <xf numFmtId="42" fontId="18" fillId="75" borderId="0"/>
    <xf numFmtId="0" fontId="1" fillId="0" borderId="0"/>
    <xf numFmtId="0" fontId="18" fillId="0" borderId="0"/>
    <xf numFmtId="0" fontId="1" fillId="0" borderId="0"/>
    <xf numFmtId="0" fontId="18" fillId="0" borderId="0"/>
    <xf numFmtId="0" fontId="43" fillId="0" borderId="0"/>
    <xf numFmtId="42" fontId="18" fillId="75" borderId="0"/>
    <xf numFmtId="42" fontId="18" fillId="75" borderId="0"/>
    <xf numFmtId="0" fontId="1" fillId="0" borderId="0"/>
    <xf numFmtId="0" fontId="1" fillId="0" borderId="0"/>
    <xf numFmtId="0" fontId="1" fillId="0" borderId="0"/>
    <xf numFmtId="0" fontId="1" fillId="0" borderId="0"/>
    <xf numFmtId="0" fontId="18" fillId="0" borderId="0"/>
    <xf numFmtId="42" fontId="18" fillId="75" borderId="0"/>
    <xf numFmtId="0" fontId="1" fillId="0" borderId="0"/>
    <xf numFmtId="42" fontId="18" fillId="75" borderId="0"/>
    <xf numFmtId="0" fontId="1" fillId="0" borderId="0"/>
    <xf numFmtId="42" fontId="18" fillId="75" borderId="64">
      <alignment vertical="center"/>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42" fontId="18" fillId="75" borderId="64">
      <alignment vertical="center"/>
    </xf>
    <xf numFmtId="42" fontId="18" fillId="75" borderId="64">
      <alignment vertical="center"/>
    </xf>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42" fontId="18" fillId="75" borderId="64">
      <alignment vertical="center"/>
    </xf>
    <xf numFmtId="0" fontId="1" fillId="0" borderId="0"/>
    <xf numFmtId="42" fontId="18" fillId="75" borderId="64">
      <alignment vertical="center"/>
    </xf>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42" fontId="18" fillId="75" borderId="64">
      <alignment vertical="center"/>
    </xf>
    <xf numFmtId="42" fontId="18" fillId="75" borderId="64">
      <alignment vertical="center"/>
    </xf>
    <xf numFmtId="0" fontId="18" fillId="0" borderId="0"/>
    <xf numFmtId="0" fontId="18" fillId="0" borderId="0"/>
    <xf numFmtId="42" fontId="18" fillId="75" borderId="64">
      <alignment vertical="center"/>
    </xf>
    <xf numFmtId="0" fontId="18" fillId="0" borderId="0"/>
    <xf numFmtId="0" fontId="18" fillId="0" borderId="0"/>
    <xf numFmtId="0" fontId="18" fillId="0" borderId="0"/>
    <xf numFmtId="42" fontId="18" fillId="75" borderId="64">
      <alignment vertical="center"/>
    </xf>
    <xf numFmtId="42" fontId="18" fillId="75" borderId="64">
      <alignment vertical="center"/>
    </xf>
    <xf numFmtId="0" fontId="1" fillId="0" borderId="0"/>
    <xf numFmtId="0" fontId="1" fillId="0" borderId="0"/>
    <xf numFmtId="0" fontId="1" fillId="0" borderId="0"/>
    <xf numFmtId="0" fontId="1" fillId="0" borderId="0"/>
    <xf numFmtId="0" fontId="18" fillId="0" borderId="0"/>
    <xf numFmtId="42" fontId="18" fillId="75" borderId="64">
      <alignment vertical="center"/>
    </xf>
    <xf numFmtId="0" fontId="1" fillId="0" borderId="0"/>
    <xf numFmtId="0" fontId="18" fillId="0" borderId="0"/>
    <xf numFmtId="0" fontId="1" fillId="0" borderId="0"/>
    <xf numFmtId="0" fontId="18" fillId="0" borderId="0"/>
    <xf numFmtId="0" fontId="23" fillId="75" borderId="20" applyNumberFormat="0">
      <alignment horizontal="center" vertical="center" wrapText="1"/>
    </xf>
    <xf numFmtId="0" fontId="23" fillId="75" borderId="20" applyNumberFormat="0">
      <alignment horizontal="center" vertical="center" wrapText="1"/>
    </xf>
    <xf numFmtId="0" fontId="43" fillId="0" borderId="0"/>
    <xf numFmtId="0" fontId="23" fillId="75" borderId="20" applyNumberFormat="0">
      <alignment horizontal="center" vertical="center" wrapText="1"/>
    </xf>
    <xf numFmtId="0" fontId="1" fillId="0" borderId="0"/>
    <xf numFmtId="0" fontId="1" fillId="0" borderId="0"/>
    <xf numFmtId="0" fontId="23" fillId="75" borderId="20" applyNumberFormat="0">
      <alignment horizontal="center" vertical="center" wrapText="1"/>
    </xf>
    <xf numFmtId="0" fontId="1" fillId="0" borderId="0"/>
    <xf numFmtId="0" fontId="1" fillId="0" borderId="0"/>
    <xf numFmtId="0" fontId="1" fillId="0" borderId="0"/>
    <xf numFmtId="0" fontId="1" fillId="0" borderId="0"/>
    <xf numFmtId="0" fontId="1" fillId="0" borderId="0"/>
    <xf numFmtId="0" fontId="18" fillId="0" borderId="0"/>
    <xf numFmtId="0" fontId="23" fillId="75" borderId="20" applyNumberFormat="0">
      <alignment horizontal="center" vertical="center" wrapText="1"/>
    </xf>
    <xf numFmtId="0" fontId="1" fillId="0" borderId="0"/>
    <xf numFmtId="0" fontId="18" fillId="0" borderId="0"/>
    <xf numFmtId="0" fontId="1" fillId="0" borderId="0"/>
    <xf numFmtId="0" fontId="18" fillId="0" borderId="0"/>
    <xf numFmtId="10" fontId="18" fillId="75" borderId="0"/>
    <xf numFmtId="0" fontId="18" fillId="0" borderId="0"/>
    <xf numFmtId="0" fontId="1" fillId="0" borderId="0"/>
    <xf numFmtId="10" fontId="18" fillId="75" borderId="0"/>
    <xf numFmtId="0" fontId="1" fillId="0" borderId="0"/>
    <xf numFmtId="10" fontId="18" fillId="75" borderId="0"/>
    <xf numFmtId="10" fontId="18" fillId="75" borderId="0"/>
    <xf numFmtId="0" fontId="18" fillId="0" borderId="0"/>
    <xf numFmtId="0" fontId="18" fillId="0" borderId="0"/>
    <xf numFmtId="10" fontId="18" fillId="75" borderId="0"/>
    <xf numFmtId="0" fontId="1" fillId="0" borderId="0"/>
    <xf numFmtId="0" fontId="18" fillId="0" borderId="0"/>
    <xf numFmtId="10" fontId="18" fillId="75" borderId="0"/>
    <xf numFmtId="0" fontId="1" fillId="0" borderId="0"/>
    <xf numFmtId="10" fontId="18" fillId="75" borderId="0"/>
    <xf numFmtId="0" fontId="1" fillId="0" borderId="0"/>
    <xf numFmtId="0" fontId="18" fillId="0" borderId="0"/>
    <xf numFmtId="10" fontId="18" fillId="75"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10" fontId="18" fillId="75" borderId="0"/>
    <xf numFmtId="0" fontId="1" fillId="0" borderId="0"/>
    <xf numFmtId="0" fontId="18" fillId="0" borderId="0"/>
    <xf numFmtId="0" fontId="18" fillId="0" borderId="0"/>
    <xf numFmtId="0" fontId="18" fillId="0" borderId="0"/>
    <xf numFmtId="10" fontId="18" fillId="75" borderId="0"/>
    <xf numFmtId="10" fontId="18" fillId="75" borderId="0"/>
    <xf numFmtId="10" fontId="18" fillId="75" borderId="0"/>
    <xf numFmtId="0" fontId="18" fillId="0" borderId="0"/>
    <xf numFmtId="0" fontId="18" fillId="0" borderId="0"/>
    <xf numFmtId="10" fontId="18" fillId="75" borderId="0"/>
    <xf numFmtId="10" fontId="18" fillId="75" borderId="0"/>
    <xf numFmtId="0" fontId="18" fillId="0" borderId="0"/>
    <xf numFmtId="0" fontId="18" fillId="0" borderId="0"/>
    <xf numFmtId="10" fontId="18" fillId="75" borderId="0"/>
    <xf numFmtId="10" fontId="18" fillId="75" borderId="0"/>
    <xf numFmtId="10" fontId="18" fillId="75"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10" fontId="18" fillId="75"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10" fontId="18" fillId="75" borderId="0"/>
    <xf numFmtId="10" fontId="18" fillId="75"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10" fontId="18" fillId="75"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10" fontId="18" fillId="75" borderId="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10" fontId="18" fillId="75"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211" fontId="18" fillId="75"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211" fontId="18" fillId="75" borderId="0"/>
    <xf numFmtId="0" fontId="1" fillId="0" borderId="0"/>
    <xf numFmtId="211" fontId="18" fillId="75" borderId="0"/>
    <xf numFmtId="211" fontId="18" fillId="75" borderId="0"/>
    <xf numFmtId="0" fontId="18" fillId="0" borderId="0"/>
    <xf numFmtId="0" fontId="18" fillId="0" borderId="0"/>
    <xf numFmtId="211" fontId="18" fillId="75" borderId="0"/>
    <xf numFmtId="0" fontId="1" fillId="0" borderId="0"/>
    <xf numFmtId="0" fontId="18" fillId="0" borderId="0"/>
    <xf numFmtId="211" fontId="18" fillId="75" borderId="0"/>
    <xf numFmtId="0" fontId="1" fillId="0" borderId="0"/>
    <xf numFmtId="211" fontId="18" fillId="75" borderId="0"/>
    <xf numFmtId="0" fontId="1" fillId="0" borderId="0"/>
    <xf numFmtId="0" fontId="18" fillId="0" borderId="0"/>
    <xf numFmtId="211" fontId="18" fillId="75"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211" fontId="18" fillId="75" borderId="0"/>
    <xf numFmtId="0" fontId="1" fillId="0" borderId="0"/>
    <xf numFmtId="0" fontId="18" fillId="0" borderId="0"/>
    <xf numFmtId="0" fontId="18" fillId="0" borderId="0"/>
    <xf numFmtId="0" fontId="18" fillId="0" borderId="0"/>
    <xf numFmtId="211" fontId="18" fillId="75" borderId="0"/>
    <xf numFmtId="211" fontId="18" fillId="75" borderId="0"/>
    <xf numFmtId="211" fontId="18" fillId="75" borderId="0"/>
    <xf numFmtId="0" fontId="18" fillId="0" borderId="0"/>
    <xf numFmtId="0" fontId="18" fillId="0" borderId="0"/>
    <xf numFmtId="211" fontId="18" fillId="75" borderId="0"/>
    <xf numFmtId="211" fontId="18" fillId="75" borderId="0"/>
    <xf numFmtId="0" fontId="18" fillId="0" borderId="0"/>
    <xf numFmtId="0" fontId="18" fillId="0" borderId="0"/>
    <xf numFmtId="211" fontId="18" fillId="75" borderId="0"/>
    <xf numFmtId="211" fontId="18" fillId="75" borderId="0"/>
    <xf numFmtId="211" fontId="18" fillId="75"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211" fontId="18" fillId="75"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211" fontId="18" fillId="75" borderId="0"/>
    <xf numFmtId="211" fontId="18" fillId="75"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211" fontId="18" fillId="75" borderId="0"/>
    <xf numFmtId="211" fontId="18" fillId="75"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211" fontId="18" fillId="75"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211" fontId="18" fillId="75" borderId="0"/>
    <xf numFmtId="0" fontId="1" fillId="0" borderId="0"/>
    <xf numFmtId="0" fontId="43" fillId="0" borderId="0"/>
    <xf numFmtId="211" fontId="18" fillId="75" borderId="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211" fontId="18" fillId="75"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42" fontId="18" fillId="75" borderId="0"/>
    <xf numFmtId="167" fontId="57" fillId="0" borderId="0" applyBorder="0" applyAlignment="0"/>
    <xf numFmtId="0" fontId="18" fillId="0" borderId="0"/>
    <xf numFmtId="0" fontId="43" fillId="0" borderId="0"/>
    <xf numFmtId="167" fontId="57" fillId="0" borderId="0" applyBorder="0" applyAlignment="0"/>
    <xf numFmtId="167" fontId="57" fillId="0" borderId="0" applyBorder="0" applyAlignment="0"/>
    <xf numFmtId="0" fontId="1" fillId="0" borderId="0"/>
    <xf numFmtId="0" fontId="1" fillId="0" borderId="0"/>
    <xf numFmtId="0" fontId="18" fillId="0" borderId="0"/>
    <xf numFmtId="167" fontId="57" fillId="0" borderId="0" applyBorder="0" applyAlignment="0"/>
    <xf numFmtId="0" fontId="1" fillId="0" borderId="0"/>
    <xf numFmtId="42" fontId="18" fillId="75" borderId="31">
      <alignment horizontal="left"/>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42" fontId="18" fillId="75" borderId="31">
      <alignment horizontal="left"/>
    </xf>
    <xf numFmtId="42" fontId="18" fillId="75" borderId="31">
      <alignment horizontal="left"/>
    </xf>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42" fontId="18" fillId="75" borderId="31">
      <alignment horizontal="left"/>
    </xf>
    <xf numFmtId="42" fontId="18" fillId="75" borderId="31">
      <alignment horizontal="left"/>
    </xf>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42" fontId="18" fillId="75" borderId="31">
      <alignment horizontal="left"/>
    </xf>
    <xf numFmtId="42" fontId="18" fillId="75" borderId="31">
      <alignment horizontal="left"/>
    </xf>
    <xf numFmtId="0" fontId="18" fillId="0" borderId="0"/>
    <xf numFmtId="0" fontId="18" fillId="0" borderId="0"/>
    <xf numFmtId="42" fontId="18" fillId="75" borderId="31">
      <alignment horizontal="left"/>
    </xf>
    <xf numFmtId="0" fontId="18" fillId="0" borderId="0"/>
    <xf numFmtId="0" fontId="18" fillId="0" borderId="0"/>
    <xf numFmtId="0" fontId="18" fillId="0" borderId="0"/>
    <xf numFmtId="42" fontId="18" fillId="75" borderId="31">
      <alignment horizontal="left"/>
    </xf>
    <xf numFmtId="42" fontId="18" fillId="75" borderId="31">
      <alignment horizontal="left"/>
    </xf>
    <xf numFmtId="0" fontId="1" fillId="0" borderId="0"/>
    <xf numFmtId="0" fontId="1" fillId="0" borderId="0"/>
    <xf numFmtId="0" fontId="1" fillId="0" borderId="0"/>
    <xf numFmtId="0" fontId="1" fillId="0" borderId="0"/>
    <xf numFmtId="0" fontId="18" fillId="0" borderId="0"/>
    <xf numFmtId="42" fontId="18" fillId="75" borderId="31">
      <alignment horizontal="left"/>
    </xf>
    <xf numFmtId="0" fontId="1" fillId="0" borderId="0"/>
    <xf numFmtId="0" fontId="18" fillId="0" borderId="0"/>
    <xf numFmtId="0" fontId="1" fillId="0" borderId="0"/>
    <xf numFmtId="0" fontId="18" fillId="0" borderId="0"/>
    <xf numFmtId="211" fontId="148" fillId="75" borderId="31">
      <alignment horizontal="left"/>
    </xf>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211" fontId="148" fillId="75" borderId="31">
      <alignment horizontal="left"/>
    </xf>
    <xf numFmtId="211" fontId="148" fillId="75" borderId="31">
      <alignment horizontal="left"/>
    </xf>
    <xf numFmtId="0" fontId="1" fillId="0" borderId="0"/>
    <xf numFmtId="0" fontId="43" fillId="0" borderId="0"/>
    <xf numFmtId="211" fontId="148" fillId="75" borderId="31">
      <alignment horizontal="left"/>
    </xf>
    <xf numFmtId="0" fontId="1" fillId="0" borderId="0"/>
    <xf numFmtId="0" fontId="1" fillId="0" borderId="0"/>
    <xf numFmtId="0" fontId="1" fillId="0" borderId="0"/>
    <xf numFmtId="0" fontId="18" fillId="0" borderId="0"/>
    <xf numFmtId="211" fontId="148" fillId="75" borderId="31">
      <alignment horizontal="left"/>
    </xf>
    <xf numFmtId="0" fontId="1" fillId="0" borderId="0"/>
    <xf numFmtId="167" fontId="57" fillId="0" borderId="0" applyBorder="0" applyAlignment="0"/>
    <xf numFmtId="14" fontId="75" fillId="0" borderId="0" applyNumberFormat="0" applyFill="0" applyBorder="0" applyAlignment="0" applyProtection="0">
      <alignment horizontal="left"/>
    </xf>
    <xf numFmtId="0" fontId="1" fillId="0" borderId="0"/>
    <xf numFmtId="0" fontId="43" fillId="0" borderId="0"/>
    <xf numFmtId="14" fontId="75" fillId="0" borderId="0" applyNumberFormat="0" applyFill="0" applyBorder="0" applyAlignment="0" applyProtection="0">
      <alignment horizontal="left"/>
    </xf>
    <xf numFmtId="0" fontId="1" fillId="0" borderId="0"/>
    <xf numFmtId="0" fontId="1" fillId="0" borderId="0"/>
    <xf numFmtId="0" fontId="1" fillId="0" borderId="0"/>
    <xf numFmtId="0" fontId="18" fillId="0" borderId="0"/>
    <xf numFmtId="14" fontId="75" fillId="0" borderId="0" applyNumberFormat="0" applyFill="0" applyBorder="0" applyAlignment="0" applyProtection="0">
      <alignment horizontal="left"/>
    </xf>
    <xf numFmtId="0" fontId="1" fillId="0" borderId="0"/>
    <xf numFmtId="212" fontId="18" fillId="0" borderId="0" applyFont="0" applyFill="0" applyAlignment="0">
      <alignment horizontal="right"/>
    </xf>
    <xf numFmtId="0" fontId="18" fillId="0" borderId="0"/>
    <xf numFmtId="0" fontId="1" fillId="0" borderId="0"/>
    <xf numFmtId="212" fontId="18" fillId="0" borderId="0" applyFont="0" applyFill="0" applyAlignment="0">
      <alignment horizontal="right"/>
    </xf>
    <xf numFmtId="0" fontId="1" fillId="0" borderId="0"/>
    <xf numFmtId="212" fontId="18" fillId="0" borderId="0" applyFont="0" applyFill="0" applyAlignment="0">
      <alignment horizontal="right"/>
    </xf>
    <xf numFmtId="212" fontId="18" fillId="0" borderId="0" applyFont="0" applyFill="0" applyAlignment="0">
      <alignment horizontal="right"/>
    </xf>
    <xf numFmtId="0" fontId="18" fillId="0" borderId="0"/>
    <xf numFmtId="0" fontId="18" fillId="0" borderId="0"/>
    <xf numFmtId="212" fontId="18" fillId="0" borderId="0" applyFont="0" applyFill="0" applyAlignment="0">
      <alignment horizontal="right"/>
    </xf>
    <xf numFmtId="0" fontId="1" fillId="0" borderId="0"/>
    <xf numFmtId="0" fontId="18" fillId="0" borderId="0"/>
    <xf numFmtId="212" fontId="18" fillId="0" borderId="0" applyFont="0" applyFill="0" applyAlignment="0">
      <alignment horizontal="right"/>
    </xf>
    <xf numFmtId="0" fontId="1" fillId="0" borderId="0"/>
    <xf numFmtId="212" fontId="18" fillId="0" borderId="0" applyFont="0" applyFill="0" applyAlignment="0">
      <alignment horizontal="right"/>
    </xf>
    <xf numFmtId="0" fontId="1" fillId="0" borderId="0"/>
    <xf numFmtId="0" fontId="18" fillId="0" borderId="0"/>
    <xf numFmtId="212" fontId="18" fillId="0" borderId="0" applyFont="0" applyFill="0" applyAlignment="0">
      <alignment horizontal="right"/>
    </xf>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212" fontId="18" fillId="0" borderId="0" applyFont="0" applyFill="0" applyAlignment="0">
      <alignment horizontal="right"/>
    </xf>
    <xf numFmtId="0" fontId="1" fillId="0" borderId="0"/>
    <xf numFmtId="0" fontId="18" fillId="0" borderId="0"/>
    <xf numFmtId="0" fontId="18" fillId="0" borderId="0"/>
    <xf numFmtId="0" fontId="18" fillId="0" borderId="0"/>
    <xf numFmtId="212" fontId="18" fillId="0" borderId="0" applyFont="0" applyFill="0" applyAlignment="0">
      <alignment horizontal="right"/>
    </xf>
    <xf numFmtId="212" fontId="18" fillId="0" borderId="0" applyFont="0" applyFill="0" applyAlignment="0">
      <alignment horizontal="right"/>
    </xf>
    <xf numFmtId="212" fontId="18" fillId="0" borderId="0" applyFont="0" applyFill="0" applyAlignment="0">
      <alignment horizontal="right"/>
    </xf>
    <xf numFmtId="0" fontId="18" fillId="0" borderId="0"/>
    <xf numFmtId="0" fontId="18" fillId="0" borderId="0"/>
    <xf numFmtId="212" fontId="18" fillId="0" borderId="0" applyFont="0" applyFill="0" applyAlignment="0">
      <alignment horizontal="right"/>
    </xf>
    <xf numFmtId="212" fontId="18" fillId="0" borderId="0" applyFont="0" applyFill="0" applyAlignment="0">
      <alignment horizontal="right"/>
    </xf>
    <xf numFmtId="0" fontId="18" fillId="0" borderId="0"/>
    <xf numFmtId="0" fontId="18" fillId="0" borderId="0"/>
    <xf numFmtId="212" fontId="18" fillId="0" borderId="0" applyFont="0" applyFill="0" applyAlignment="0">
      <alignment horizontal="right"/>
    </xf>
    <xf numFmtId="212" fontId="18" fillId="0" borderId="0" applyFont="0" applyFill="0" applyAlignment="0">
      <alignment horizontal="right"/>
    </xf>
    <xf numFmtId="212" fontId="18" fillId="0" borderId="0" applyFont="0" applyFill="0" applyAlignment="0">
      <alignment horizontal="right"/>
    </xf>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212" fontId="18" fillId="0" borderId="0" applyFont="0" applyFill="0" applyAlignment="0">
      <alignment horizontal="right"/>
    </xf>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212" fontId="18" fillId="0" borderId="0" applyFont="0" applyFill="0" applyAlignment="0">
      <alignment horizontal="right"/>
    </xf>
    <xf numFmtId="212" fontId="18" fillId="0" borderId="0" applyFont="0" applyFill="0" applyAlignment="0">
      <alignment horizontal="right"/>
    </xf>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212" fontId="18" fillId="0" borderId="0" applyFont="0" applyFill="0" applyAlignment="0">
      <alignment horizontal="right"/>
    </xf>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43" fillId="0" borderId="0"/>
    <xf numFmtId="212" fontId="18" fillId="0" borderId="0" applyFont="0" applyFill="0" applyAlignment="0">
      <alignment horizontal="right"/>
    </xf>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212" fontId="18" fillId="0" borderId="0" applyFont="0" applyFill="0" applyAlignment="0">
      <alignment horizontal="right"/>
    </xf>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213" fontId="149" fillId="0" borderId="0"/>
    <xf numFmtId="4" fontId="150" fillId="83" borderId="59" applyNumberFormat="0" applyProtection="0">
      <alignment vertical="center"/>
    </xf>
    <xf numFmtId="0" fontId="18" fillId="0" borderId="0"/>
    <xf numFmtId="0" fontId="18" fillId="0" borderId="0"/>
    <xf numFmtId="4" fontId="150" fillId="83" borderId="59" applyNumberFormat="0" applyProtection="0">
      <alignment vertical="center"/>
    </xf>
    <xf numFmtId="0" fontId="18" fillId="0" borderId="0"/>
    <xf numFmtId="0" fontId="18" fillId="0" borderId="0"/>
    <xf numFmtId="0" fontId="18" fillId="0" borderId="0"/>
    <xf numFmtId="4" fontId="150" fillId="83" borderId="59" applyNumberFormat="0" applyProtection="0">
      <alignment vertical="center"/>
    </xf>
    <xf numFmtId="4" fontId="150" fillId="83" borderId="59" applyNumberFormat="0" applyProtection="0">
      <alignment vertical="center"/>
    </xf>
    <xf numFmtId="4" fontId="150" fillId="83" borderId="59" applyNumberFormat="0" applyProtection="0">
      <alignment vertical="center"/>
    </xf>
    <xf numFmtId="0" fontId="1" fillId="0" borderId="0"/>
    <xf numFmtId="0" fontId="18" fillId="0" borderId="0"/>
    <xf numFmtId="0" fontId="1" fillId="0" borderId="0"/>
    <xf numFmtId="4" fontId="151" fillId="83" borderId="59" applyNumberFormat="0" applyProtection="0">
      <alignment vertical="center"/>
    </xf>
    <xf numFmtId="0" fontId="18" fillId="0" borderId="0"/>
    <xf numFmtId="0" fontId="18" fillId="0" borderId="0"/>
    <xf numFmtId="4" fontId="151" fillId="83" borderId="59" applyNumberFormat="0" applyProtection="0">
      <alignment vertical="center"/>
    </xf>
    <xf numFmtId="0" fontId="18" fillId="0" borderId="0"/>
    <xf numFmtId="0" fontId="18" fillId="0" borderId="0"/>
    <xf numFmtId="0" fontId="18" fillId="0" borderId="0"/>
    <xf numFmtId="4" fontId="151" fillId="83" borderId="59" applyNumberFormat="0" applyProtection="0">
      <alignment vertical="center"/>
    </xf>
    <xf numFmtId="4" fontId="151" fillId="83" borderId="59" applyNumberFormat="0" applyProtection="0">
      <alignment vertical="center"/>
    </xf>
    <xf numFmtId="4" fontId="151" fillId="83" borderId="59" applyNumberFormat="0" applyProtection="0">
      <alignment vertical="center"/>
    </xf>
    <xf numFmtId="0" fontId="1" fillId="0" borderId="0"/>
    <xf numFmtId="0" fontId="18" fillId="0" borderId="0"/>
    <xf numFmtId="0" fontId="1" fillId="0" borderId="0"/>
    <xf numFmtId="4" fontId="150" fillId="83" borderId="59" applyNumberFormat="0" applyProtection="0">
      <alignment horizontal="left" vertical="center" indent="1"/>
    </xf>
    <xf numFmtId="0" fontId="18" fillId="0" borderId="0"/>
    <xf numFmtId="0" fontId="18" fillId="0" borderId="0"/>
    <xf numFmtId="4" fontId="150" fillId="83" borderId="59" applyNumberFormat="0" applyProtection="0">
      <alignment horizontal="left" vertical="center" indent="1"/>
    </xf>
    <xf numFmtId="0" fontId="18" fillId="0" borderId="0"/>
    <xf numFmtId="0" fontId="18" fillId="0" borderId="0"/>
    <xf numFmtId="0" fontId="18" fillId="0" borderId="0"/>
    <xf numFmtId="4" fontId="150" fillId="83" borderId="59" applyNumberFormat="0" applyProtection="0">
      <alignment horizontal="left" vertical="center" indent="1"/>
    </xf>
    <xf numFmtId="4" fontId="150" fillId="83" borderId="59" applyNumberFormat="0" applyProtection="0">
      <alignment horizontal="left" vertical="center" indent="1"/>
    </xf>
    <xf numFmtId="4" fontId="150" fillId="83" borderId="59" applyNumberFormat="0" applyProtection="0">
      <alignment horizontal="left" vertical="center" indent="1"/>
    </xf>
    <xf numFmtId="0" fontId="1" fillId="0" borderId="0"/>
    <xf numFmtId="0" fontId="18" fillId="0" borderId="0"/>
    <xf numFmtId="0" fontId="1" fillId="0" borderId="0"/>
    <xf numFmtId="4" fontId="150" fillId="83" borderId="59" applyNumberFormat="0" applyProtection="0">
      <alignment horizontal="left" vertical="center" indent="1"/>
    </xf>
    <xf numFmtId="0" fontId="18" fillId="0" borderId="0"/>
    <xf numFmtId="0" fontId="18" fillId="0" borderId="0"/>
    <xf numFmtId="4" fontId="150" fillId="83" borderId="59" applyNumberFormat="0" applyProtection="0">
      <alignment horizontal="left" vertical="center" indent="1"/>
    </xf>
    <xf numFmtId="0" fontId="18" fillId="0" borderId="0"/>
    <xf numFmtId="0" fontId="18" fillId="0" borderId="0"/>
    <xf numFmtId="0" fontId="18" fillId="0" borderId="0"/>
    <xf numFmtId="4" fontId="150" fillId="83" borderId="59" applyNumberFormat="0" applyProtection="0">
      <alignment horizontal="left" vertical="center" indent="1"/>
    </xf>
    <xf numFmtId="4" fontId="150" fillId="83" borderId="59" applyNumberFormat="0" applyProtection="0">
      <alignment horizontal="left" vertical="center" indent="1"/>
    </xf>
    <xf numFmtId="4" fontId="150" fillId="83" borderId="59" applyNumberFormat="0" applyProtection="0">
      <alignment horizontal="left" vertical="center" indent="1"/>
    </xf>
    <xf numFmtId="0" fontId="1" fillId="0" borderId="0"/>
    <xf numFmtId="0" fontId="18" fillId="0" borderId="0"/>
    <xf numFmtId="0" fontId="1" fillId="0" borderId="0"/>
    <xf numFmtId="0" fontId="18" fillId="89" borderId="0"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90" borderId="59" applyNumberFormat="0" applyProtection="0">
      <alignment horizontal="left" vertical="center" indent="1"/>
    </xf>
    <xf numFmtId="4" fontId="150" fillId="91" borderId="59" applyNumberFormat="0" applyProtection="0">
      <alignment horizontal="right" vertical="center"/>
    </xf>
    <xf numFmtId="0" fontId="18" fillId="0" borderId="0"/>
    <xf numFmtId="0" fontId="18" fillId="0" borderId="0"/>
    <xf numFmtId="4" fontId="150" fillId="91" borderId="59" applyNumberFormat="0" applyProtection="0">
      <alignment horizontal="right" vertical="center"/>
    </xf>
    <xf numFmtId="0" fontId="18" fillId="0" borderId="0"/>
    <xf numFmtId="0" fontId="18" fillId="0" borderId="0"/>
    <xf numFmtId="0" fontId="18" fillId="0" borderId="0"/>
    <xf numFmtId="4" fontId="150" fillId="91" borderId="59" applyNumberFormat="0" applyProtection="0">
      <alignment horizontal="right" vertical="center"/>
    </xf>
    <xf numFmtId="4" fontId="150" fillId="91" borderId="59" applyNumberFormat="0" applyProtection="0">
      <alignment horizontal="right" vertical="center"/>
    </xf>
    <xf numFmtId="4" fontId="150" fillId="91" borderId="59" applyNumberFormat="0" applyProtection="0">
      <alignment horizontal="right" vertical="center"/>
    </xf>
    <xf numFmtId="0" fontId="1" fillId="0" borderId="0"/>
    <xf numFmtId="0" fontId="18" fillId="0" borderId="0"/>
    <xf numFmtId="0" fontId="1" fillId="0" borderId="0"/>
    <xf numFmtId="4" fontId="150" fillId="92" borderId="59" applyNumberFormat="0" applyProtection="0">
      <alignment horizontal="right" vertical="center"/>
    </xf>
    <xf numFmtId="0" fontId="18" fillId="0" borderId="0"/>
    <xf numFmtId="0" fontId="18" fillId="0" borderId="0"/>
    <xf numFmtId="4" fontId="150" fillId="92" borderId="59" applyNumberFormat="0" applyProtection="0">
      <alignment horizontal="right" vertical="center"/>
    </xf>
    <xf numFmtId="0" fontId="18" fillId="0" borderId="0"/>
    <xf numFmtId="0" fontId="18" fillId="0" borderId="0"/>
    <xf numFmtId="0" fontId="18" fillId="0" borderId="0"/>
    <xf numFmtId="4" fontId="150" fillId="92" borderId="59" applyNumberFormat="0" applyProtection="0">
      <alignment horizontal="right" vertical="center"/>
    </xf>
    <xf numFmtId="4" fontId="150" fillId="92" borderId="59" applyNumberFormat="0" applyProtection="0">
      <alignment horizontal="right" vertical="center"/>
    </xf>
    <xf numFmtId="4" fontId="150" fillId="92" borderId="59" applyNumberFormat="0" applyProtection="0">
      <alignment horizontal="right" vertical="center"/>
    </xf>
    <xf numFmtId="0" fontId="1" fillId="0" borderId="0"/>
    <xf numFmtId="0" fontId="18" fillId="0" borderId="0"/>
    <xf numFmtId="0" fontId="1" fillId="0" borderId="0"/>
    <xf numFmtId="4" fontId="150" fillId="93" borderId="59" applyNumberFormat="0" applyProtection="0">
      <alignment horizontal="right" vertical="center"/>
    </xf>
    <xf numFmtId="0" fontId="18" fillId="0" borderId="0"/>
    <xf numFmtId="0" fontId="18" fillId="0" borderId="0"/>
    <xf numFmtId="4" fontId="150" fillId="93" borderId="59" applyNumberFormat="0" applyProtection="0">
      <alignment horizontal="right" vertical="center"/>
    </xf>
    <xf numFmtId="0" fontId="18" fillId="0" borderId="0"/>
    <xf numFmtId="0" fontId="18" fillId="0" borderId="0"/>
    <xf numFmtId="0" fontId="18" fillId="0" borderId="0"/>
    <xf numFmtId="4" fontId="150" fillId="93" borderId="59" applyNumberFormat="0" applyProtection="0">
      <alignment horizontal="right" vertical="center"/>
    </xf>
    <xf numFmtId="4" fontId="150" fillId="93" borderId="59" applyNumberFormat="0" applyProtection="0">
      <alignment horizontal="right" vertical="center"/>
    </xf>
    <xf numFmtId="4" fontId="150" fillId="93" borderId="59" applyNumberFormat="0" applyProtection="0">
      <alignment horizontal="right" vertical="center"/>
    </xf>
    <xf numFmtId="0" fontId="1" fillId="0" borderId="0"/>
    <xf numFmtId="0" fontId="18" fillId="0" borderId="0"/>
    <xf numFmtId="0" fontId="1" fillId="0" borderId="0"/>
    <xf numFmtId="4" fontId="150" fillId="94" borderId="59" applyNumberFormat="0" applyProtection="0">
      <alignment horizontal="right" vertical="center"/>
    </xf>
    <xf numFmtId="0" fontId="18" fillId="0" borderId="0"/>
    <xf numFmtId="0" fontId="18" fillId="0" borderId="0"/>
    <xf numFmtId="4" fontId="150" fillId="94" borderId="59" applyNumberFormat="0" applyProtection="0">
      <alignment horizontal="right" vertical="center"/>
    </xf>
    <xf numFmtId="0" fontId="18" fillId="0" borderId="0"/>
    <xf numFmtId="0" fontId="18" fillId="0" borderId="0"/>
    <xf numFmtId="0" fontId="18" fillId="0" borderId="0"/>
    <xf numFmtId="4" fontId="150" fillId="94" borderId="59" applyNumberFormat="0" applyProtection="0">
      <alignment horizontal="right" vertical="center"/>
    </xf>
    <xf numFmtId="4" fontId="150" fillId="94" borderId="59" applyNumberFormat="0" applyProtection="0">
      <alignment horizontal="right" vertical="center"/>
    </xf>
    <xf numFmtId="4" fontId="150" fillId="94" borderId="59" applyNumberFormat="0" applyProtection="0">
      <alignment horizontal="right" vertical="center"/>
    </xf>
    <xf numFmtId="0" fontId="1" fillId="0" borderId="0"/>
    <xf numFmtId="0" fontId="18" fillId="0" borderId="0"/>
    <xf numFmtId="0" fontId="1" fillId="0" borderId="0"/>
    <xf numFmtId="4" fontId="150" fillId="95" borderId="59" applyNumberFormat="0" applyProtection="0">
      <alignment horizontal="right" vertical="center"/>
    </xf>
    <xf numFmtId="0" fontId="18" fillId="0" borderId="0"/>
    <xf numFmtId="0" fontId="18" fillId="0" borderId="0"/>
    <xf numFmtId="4" fontId="150" fillId="95" borderId="59" applyNumberFormat="0" applyProtection="0">
      <alignment horizontal="right" vertical="center"/>
    </xf>
    <xf numFmtId="0" fontId="18" fillId="0" borderId="0"/>
    <xf numFmtId="0" fontId="18" fillId="0" borderId="0"/>
    <xf numFmtId="0" fontId="18" fillId="0" borderId="0"/>
    <xf numFmtId="4" fontId="150" fillId="95" borderId="59" applyNumberFormat="0" applyProtection="0">
      <alignment horizontal="right" vertical="center"/>
    </xf>
    <xf numFmtId="4" fontId="150" fillId="95" borderId="59" applyNumberFormat="0" applyProtection="0">
      <alignment horizontal="right" vertical="center"/>
    </xf>
    <xf numFmtId="4" fontId="150" fillId="95" borderId="59" applyNumberFormat="0" applyProtection="0">
      <alignment horizontal="right" vertical="center"/>
    </xf>
    <xf numFmtId="0" fontId="1" fillId="0" borderId="0"/>
    <xf numFmtId="0" fontId="18" fillId="0" borderId="0"/>
    <xf numFmtId="0" fontId="1" fillId="0" borderId="0"/>
    <xf numFmtId="4" fontId="150" fillId="96" borderId="59" applyNumberFormat="0" applyProtection="0">
      <alignment horizontal="right" vertical="center"/>
    </xf>
    <xf numFmtId="0" fontId="18" fillId="0" borderId="0"/>
    <xf numFmtId="0" fontId="18" fillId="0" borderId="0"/>
    <xf numFmtId="4" fontId="150" fillId="96" borderId="59" applyNumberFormat="0" applyProtection="0">
      <alignment horizontal="right" vertical="center"/>
    </xf>
    <xf numFmtId="0" fontId="18" fillId="0" borderId="0"/>
    <xf numFmtId="0" fontId="18" fillId="0" borderId="0"/>
    <xf numFmtId="0" fontId="18" fillId="0" borderId="0"/>
    <xf numFmtId="4" fontId="150" fillId="96" borderId="59" applyNumberFormat="0" applyProtection="0">
      <alignment horizontal="right" vertical="center"/>
    </xf>
    <xf numFmtId="4" fontId="150" fillId="96" borderId="59" applyNumberFormat="0" applyProtection="0">
      <alignment horizontal="right" vertical="center"/>
    </xf>
    <xf numFmtId="4" fontId="150" fillId="96" borderId="59" applyNumberFormat="0" applyProtection="0">
      <alignment horizontal="right" vertical="center"/>
    </xf>
    <xf numFmtId="0" fontId="1" fillId="0" borderId="0"/>
    <xf numFmtId="0" fontId="18" fillId="0" borderId="0"/>
    <xf numFmtId="0" fontId="1" fillId="0" borderId="0"/>
    <xf numFmtId="4" fontId="150" fillId="97" borderId="59" applyNumberFormat="0" applyProtection="0">
      <alignment horizontal="right" vertical="center"/>
    </xf>
    <xf numFmtId="0" fontId="18" fillId="0" borderId="0"/>
    <xf numFmtId="0" fontId="18" fillId="0" borderId="0"/>
    <xf numFmtId="4" fontId="150" fillId="97" borderId="59" applyNumberFormat="0" applyProtection="0">
      <alignment horizontal="right" vertical="center"/>
    </xf>
    <xf numFmtId="0" fontId="18" fillId="0" borderId="0"/>
    <xf numFmtId="0" fontId="18" fillId="0" borderId="0"/>
    <xf numFmtId="0" fontId="18" fillId="0" borderId="0"/>
    <xf numFmtId="4" fontId="150" fillId="97" borderId="59" applyNumberFormat="0" applyProtection="0">
      <alignment horizontal="right" vertical="center"/>
    </xf>
    <xf numFmtId="4" fontId="150" fillId="97" borderId="59" applyNumberFormat="0" applyProtection="0">
      <alignment horizontal="right" vertical="center"/>
    </xf>
    <xf numFmtId="4" fontId="150" fillId="97" borderId="59" applyNumberFormat="0" applyProtection="0">
      <alignment horizontal="right" vertical="center"/>
    </xf>
    <xf numFmtId="0" fontId="1" fillId="0" borderId="0"/>
    <xf numFmtId="0" fontId="18" fillId="0" borderId="0"/>
    <xf numFmtId="0" fontId="1" fillId="0" borderId="0"/>
    <xf numFmtId="4" fontId="150" fillId="98" borderId="59" applyNumberFormat="0" applyProtection="0">
      <alignment horizontal="right" vertical="center"/>
    </xf>
    <xf numFmtId="0" fontId="18" fillId="0" borderId="0"/>
    <xf numFmtId="0" fontId="18" fillId="0" borderId="0"/>
    <xf numFmtId="4" fontId="150" fillId="98" borderId="59" applyNumberFormat="0" applyProtection="0">
      <alignment horizontal="right" vertical="center"/>
    </xf>
    <xf numFmtId="0" fontId="18" fillId="0" borderId="0"/>
    <xf numFmtId="0" fontId="18" fillId="0" borderId="0"/>
    <xf numFmtId="0" fontId="18" fillId="0" borderId="0"/>
    <xf numFmtId="4" fontId="150" fillId="98" borderId="59" applyNumberFormat="0" applyProtection="0">
      <alignment horizontal="right" vertical="center"/>
    </xf>
    <xf numFmtId="4" fontId="150" fillId="98" borderId="59" applyNumberFormat="0" applyProtection="0">
      <alignment horizontal="right" vertical="center"/>
    </xf>
    <xf numFmtId="4" fontId="150" fillId="98" borderId="59" applyNumberFormat="0" applyProtection="0">
      <alignment horizontal="right" vertical="center"/>
    </xf>
    <xf numFmtId="0" fontId="1" fillId="0" borderId="0"/>
    <xf numFmtId="0" fontId="18" fillId="0" borderId="0"/>
    <xf numFmtId="0" fontId="1" fillId="0" borderId="0"/>
    <xf numFmtId="4" fontId="150" fillId="99" borderId="59" applyNumberFormat="0" applyProtection="0">
      <alignment horizontal="right" vertical="center"/>
    </xf>
    <xf numFmtId="0" fontId="18" fillId="0" borderId="0"/>
    <xf numFmtId="0" fontId="18" fillId="0" borderId="0"/>
    <xf numFmtId="4" fontId="150" fillId="99" borderId="59" applyNumberFormat="0" applyProtection="0">
      <alignment horizontal="right" vertical="center"/>
    </xf>
    <xf numFmtId="0" fontId="18" fillId="0" borderId="0"/>
    <xf numFmtId="0" fontId="18" fillId="0" borderId="0"/>
    <xf numFmtId="0" fontId="18" fillId="0" borderId="0"/>
    <xf numFmtId="4" fontId="150" fillId="99" borderId="59" applyNumberFormat="0" applyProtection="0">
      <alignment horizontal="right" vertical="center"/>
    </xf>
    <xf numFmtId="4" fontId="150" fillId="99" borderId="59" applyNumberFormat="0" applyProtection="0">
      <alignment horizontal="right" vertical="center"/>
    </xf>
    <xf numFmtId="4" fontId="150" fillId="99" borderId="59" applyNumberFormat="0" applyProtection="0">
      <alignment horizontal="right" vertical="center"/>
    </xf>
    <xf numFmtId="0" fontId="1" fillId="0" borderId="0"/>
    <xf numFmtId="0" fontId="18" fillId="0" borderId="0"/>
    <xf numFmtId="0" fontId="1" fillId="0" borderId="0"/>
    <xf numFmtId="4" fontId="152" fillId="100" borderId="0" applyNumberFormat="0" applyProtection="0">
      <alignment horizontal="left" vertical="center" indent="1"/>
    </xf>
    <xf numFmtId="0" fontId="18" fillId="0" borderId="0"/>
    <xf numFmtId="0" fontId="18" fillId="0" borderId="0"/>
    <xf numFmtId="4" fontId="152" fillId="100" borderId="0" applyNumberFormat="0" applyProtection="0">
      <alignment horizontal="left" vertical="center" indent="1"/>
    </xf>
    <xf numFmtId="0" fontId="18" fillId="0" borderId="0"/>
    <xf numFmtId="0" fontId="18" fillId="0" borderId="0"/>
    <xf numFmtId="0" fontId="18" fillId="0" borderId="0"/>
    <xf numFmtId="4" fontId="152" fillId="101" borderId="59" applyNumberFormat="0" applyProtection="0">
      <alignment horizontal="left" vertical="center" indent="1"/>
    </xf>
    <xf numFmtId="4" fontId="152" fillId="101" borderId="59" applyNumberFormat="0" applyProtection="0">
      <alignment horizontal="left" vertical="center" indent="1"/>
    </xf>
    <xf numFmtId="4" fontId="152" fillId="101" borderId="59" applyNumberFormat="0" applyProtection="0">
      <alignment horizontal="left" vertical="center" indent="1"/>
    </xf>
    <xf numFmtId="0" fontId="1" fillId="0" borderId="0"/>
    <xf numFmtId="0" fontId="18" fillId="0" borderId="0"/>
    <xf numFmtId="0" fontId="1" fillId="0" borderId="0"/>
    <xf numFmtId="4" fontId="150" fillId="81" borderId="0" applyNumberFormat="0" applyProtection="0">
      <alignment horizontal="left" vertical="center" indent="1"/>
    </xf>
    <xf numFmtId="0" fontId="18" fillId="0" borderId="0"/>
    <xf numFmtId="0" fontId="18" fillId="0" borderId="0"/>
    <xf numFmtId="4" fontId="150" fillId="81" borderId="0" applyNumberFormat="0" applyProtection="0">
      <alignment horizontal="left" vertical="center" indent="1"/>
    </xf>
    <xf numFmtId="0" fontId="18" fillId="0" borderId="0"/>
    <xf numFmtId="0" fontId="18" fillId="0" borderId="0"/>
    <xf numFmtId="0" fontId="18" fillId="0" borderId="0"/>
    <xf numFmtId="4" fontId="150" fillId="81" borderId="65" applyNumberFormat="0" applyProtection="0">
      <alignment horizontal="left" vertical="center" indent="1"/>
    </xf>
    <xf numFmtId="4" fontId="150" fillId="81" borderId="65" applyNumberFormat="0" applyProtection="0">
      <alignment horizontal="left" vertical="center" indent="1"/>
    </xf>
    <xf numFmtId="4" fontId="150" fillId="81" borderId="65" applyNumberFormat="0" applyProtection="0">
      <alignment horizontal="left" vertical="center" indent="1"/>
    </xf>
    <xf numFmtId="0" fontId="1" fillId="0" borderId="0"/>
    <xf numFmtId="0" fontId="18" fillId="0" borderId="0"/>
    <xf numFmtId="0" fontId="1" fillId="0" borderId="0"/>
    <xf numFmtId="4" fontId="153" fillId="102" borderId="0" applyNumberFormat="0" applyProtection="0">
      <alignment horizontal="left" vertical="center" indent="1"/>
    </xf>
    <xf numFmtId="0" fontId="1" fillId="0" borderId="0"/>
    <xf numFmtId="0" fontId="43" fillId="0" borderId="0"/>
    <xf numFmtId="4" fontId="153" fillId="102" borderId="0" applyNumberFormat="0" applyProtection="0">
      <alignment horizontal="left" vertical="center" indent="1"/>
    </xf>
    <xf numFmtId="0" fontId="1" fillId="0" borderId="0"/>
    <xf numFmtId="4" fontId="153" fillId="102" borderId="0" applyNumberFormat="0" applyProtection="0">
      <alignment horizontal="left" vertical="center" indent="1"/>
    </xf>
    <xf numFmtId="0" fontId="1" fillId="0" borderId="0"/>
    <xf numFmtId="0" fontId="18" fillId="0" borderId="0"/>
    <xf numFmtId="0" fontId="1"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90" borderId="59" applyNumberFormat="0" applyProtection="0">
      <alignment horizontal="left" vertical="center" indent="1"/>
    </xf>
    <xf numFmtId="0" fontId="1" fillId="0" borderId="0"/>
    <xf numFmtId="0" fontId="18" fillId="0" borderId="0"/>
    <xf numFmtId="0" fontId="1" fillId="0" borderId="0"/>
    <xf numFmtId="4" fontId="154" fillId="0" borderId="0" applyNumberFormat="0" applyProtection="0">
      <alignment horizontal="left" vertical="center" indent="1"/>
    </xf>
    <xf numFmtId="0" fontId="18" fillId="0" borderId="0"/>
    <xf numFmtId="0" fontId="18" fillId="0" borderId="0"/>
    <xf numFmtId="4" fontId="154" fillId="0" borderId="0" applyNumberFormat="0" applyProtection="0">
      <alignment horizontal="left" vertical="center" indent="1"/>
    </xf>
    <xf numFmtId="0" fontId="18" fillId="0" borderId="0"/>
    <xf numFmtId="0" fontId="18" fillId="0" borderId="0"/>
    <xf numFmtId="0" fontId="18" fillId="0" borderId="0"/>
    <xf numFmtId="4" fontId="150" fillId="81" borderId="59" applyNumberFormat="0" applyProtection="0">
      <alignment horizontal="left" vertical="center" indent="1"/>
    </xf>
    <xf numFmtId="4" fontId="150" fillId="81" borderId="59" applyNumberFormat="0" applyProtection="0">
      <alignment horizontal="left" vertical="center" indent="1"/>
    </xf>
    <xf numFmtId="4" fontId="150" fillId="81" borderId="59" applyNumberFormat="0" applyProtection="0">
      <alignment horizontal="left" vertical="center" indent="1"/>
    </xf>
    <xf numFmtId="0" fontId="1" fillId="0" borderId="0"/>
    <xf numFmtId="0" fontId="18" fillId="0" borderId="0"/>
    <xf numFmtId="0" fontId="1" fillId="0" borderId="0"/>
    <xf numFmtId="4" fontId="154" fillId="0" borderId="0" applyNumberFormat="0" applyProtection="0">
      <alignment horizontal="left" vertical="center" indent="1"/>
    </xf>
    <xf numFmtId="0" fontId="18" fillId="0" borderId="0"/>
    <xf numFmtId="0" fontId="18" fillId="0" borderId="0"/>
    <xf numFmtId="4" fontId="154" fillId="0" borderId="0" applyNumberFormat="0" applyProtection="0">
      <alignment horizontal="left" vertical="center" indent="1"/>
    </xf>
    <xf numFmtId="0" fontId="18" fillId="0" borderId="0"/>
    <xf numFmtId="0" fontId="18" fillId="0" borderId="0"/>
    <xf numFmtId="0" fontId="18" fillId="0" borderId="0"/>
    <xf numFmtId="4" fontId="150" fillId="103" borderId="59" applyNumberFormat="0" applyProtection="0">
      <alignment horizontal="left" vertical="center" indent="1"/>
    </xf>
    <xf numFmtId="4" fontId="150" fillId="103" borderId="59" applyNumberFormat="0" applyProtection="0">
      <alignment horizontal="left" vertical="center" indent="1"/>
    </xf>
    <xf numFmtId="4" fontId="150" fillId="103" borderId="59" applyNumberFormat="0" applyProtection="0">
      <alignment horizontal="left" vertical="center" indent="1"/>
    </xf>
    <xf numFmtId="0" fontId="1" fillId="0" borderId="0"/>
    <xf numFmtId="0" fontId="18" fillId="0" borderId="0"/>
    <xf numFmtId="0" fontId="1" fillId="0" borderId="0"/>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 fillId="0" borderId="0"/>
    <xf numFmtId="0" fontId="18" fillId="0" borderId="0"/>
    <xf numFmtId="0" fontId="1" fillId="0" borderId="0"/>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3" borderId="59" applyNumberFormat="0" applyProtection="0">
      <alignment horizontal="left" vertical="center" indent="1"/>
    </xf>
    <xf numFmtId="0" fontId="18" fillId="104"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104" borderId="59" applyNumberFormat="0" applyProtection="0">
      <alignment horizontal="left" vertical="center" indent="1"/>
    </xf>
    <xf numFmtId="0" fontId="18" fillId="104"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4" borderId="59" applyNumberFormat="0" applyProtection="0">
      <alignment horizontal="left" vertical="center" indent="1"/>
    </xf>
    <xf numFmtId="0" fontId="18" fillId="104" borderId="59" applyNumberFormat="0" applyProtection="0">
      <alignment horizontal="left" vertical="center" indent="1"/>
    </xf>
    <xf numFmtId="0" fontId="18" fillId="0" borderId="0"/>
    <xf numFmtId="0" fontId="18" fillId="0" borderId="0"/>
    <xf numFmtId="0" fontId="1" fillId="0" borderId="0"/>
    <xf numFmtId="0" fontId="18" fillId="0" borderId="0"/>
    <xf numFmtId="0" fontId="18" fillId="0" borderId="0"/>
    <xf numFmtId="0" fontId="18" fillId="0" borderId="0"/>
    <xf numFmtId="0" fontId="18" fillId="104" borderId="59" applyNumberFormat="0" applyProtection="0">
      <alignment horizontal="left" vertical="center" indent="1"/>
    </xf>
    <xf numFmtId="0" fontId="18" fillId="104" borderId="59" applyNumberFormat="0" applyProtection="0">
      <alignment horizontal="left" vertical="center" indent="1"/>
    </xf>
    <xf numFmtId="0" fontId="18" fillId="104" borderId="59" applyNumberFormat="0" applyProtection="0">
      <alignment horizontal="left" vertical="center" indent="1"/>
    </xf>
    <xf numFmtId="0" fontId="1" fillId="0" borderId="0"/>
    <xf numFmtId="0" fontId="18" fillId="0" borderId="0"/>
    <xf numFmtId="0" fontId="1" fillId="0" borderId="0"/>
    <xf numFmtId="0" fontId="18" fillId="104"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104" borderId="59" applyNumberFormat="0" applyProtection="0">
      <alignment horizontal="left" vertical="center" indent="1"/>
    </xf>
    <xf numFmtId="0" fontId="18" fillId="104"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104" borderId="59" applyNumberFormat="0" applyProtection="0">
      <alignment horizontal="left" vertical="center" indent="1"/>
    </xf>
    <xf numFmtId="0" fontId="18" fillId="104" borderId="59" applyNumberFormat="0" applyProtection="0">
      <alignment horizontal="left" vertical="center" indent="1"/>
    </xf>
    <xf numFmtId="0" fontId="18" fillId="0" borderId="0"/>
    <xf numFmtId="0" fontId="18" fillId="0" borderId="0"/>
    <xf numFmtId="0" fontId="1" fillId="0" borderId="0"/>
    <xf numFmtId="0" fontId="18" fillId="0" borderId="0"/>
    <xf numFmtId="0" fontId="18" fillId="0" borderId="0"/>
    <xf numFmtId="0" fontId="18" fillId="0" borderId="0"/>
    <xf numFmtId="0" fontId="18" fillId="104" borderId="59" applyNumberFormat="0" applyProtection="0">
      <alignment horizontal="left" vertical="center" indent="1"/>
    </xf>
    <xf numFmtId="0" fontId="18" fillId="104" borderId="59" applyNumberFormat="0" applyProtection="0">
      <alignment horizontal="left" vertical="center" indent="1"/>
    </xf>
    <xf numFmtId="0" fontId="18" fillId="104" borderId="59" applyNumberFormat="0" applyProtection="0">
      <alignment horizontal="left" vertical="center" indent="1"/>
    </xf>
    <xf numFmtId="0" fontId="1" fillId="0" borderId="0"/>
    <xf numFmtId="0" fontId="18" fillId="0" borderId="0"/>
    <xf numFmtId="0" fontId="1" fillId="0" borderId="0"/>
    <xf numFmtId="0" fontId="18" fillId="77"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77" borderId="59" applyNumberFormat="0" applyProtection="0">
      <alignment horizontal="left" vertical="center" indent="1"/>
    </xf>
    <xf numFmtId="0" fontId="18" fillId="77"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77" borderId="59" applyNumberFormat="0" applyProtection="0">
      <alignment horizontal="left" vertical="center" indent="1"/>
    </xf>
    <xf numFmtId="0" fontId="18" fillId="77" borderId="59" applyNumberFormat="0" applyProtection="0">
      <alignment horizontal="left" vertical="center" indent="1"/>
    </xf>
    <xf numFmtId="0" fontId="18" fillId="0" borderId="0"/>
    <xf numFmtId="0" fontId="18" fillId="0" borderId="0"/>
    <xf numFmtId="0" fontId="1" fillId="0" borderId="0"/>
    <xf numFmtId="0" fontId="18" fillId="0" borderId="0"/>
    <xf numFmtId="0" fontId="18" fillId="0" borderId="0"/>
    <xf numFmtId="0" fontId="18" fillId="0" borderId="0"/>
    <xf numFmtId="0" fontId="18" fillId="77" borderId="59" applyNumberFormat="0" applyProtection="0">
      <alignment horizontal="left" vertical="center" indent="1"/>
    </xf>
    <xf numFmtId="0" fontId="18" fillId="77" borderId="59" applyNumberFormat="0" applyProtection="0">
      <alignment horizontal="left" vertical="center" indent="1"/>
    </xf>
    <xf numFmtId="0" fontId="18" fillId="77" borderId="59" applyNumberFormat="0" applyProtection="0">
      <alignment horizontal="left" vertical="center" indent="1"/>
    </xf>
    <xf numFmtId="0" fontId="1" fillId="0" borderId="0"/>
    <xf numFmtId="0" fontId="18" fillId="0" borderId="0"/>
    <xf numFmtId="0" fontId="1" fillId="0" borderId="0"/>
    <xf numFmtId="0" fontId="18" fillId="77"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77" borderId="59" applyNumberFormat="0" applyProtection="0">
      <alignment horizontal="left" vertical="center" indent="1"/>
    </xf>
    <xf numFmtId="0" fontId="18" fillId="77"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77" borderId="59" applyNumberFormat="0" applyProtection="0">
      <alignment horizontal="left" vertical="center" indent="1"/>
    </xf>
    <xf numFmtId="0" fontId="18" fillId="77" borderId="59" applyNumberFormat="0" applyProtection="0">
      <alignment horizontal="left" vertical="center" indent="1"/>
    </xf>
    <xf numFmtId="0" fontId="18" fillId="0" borderId="0"/>
    <xf numFmtId="0" fontId="18" fillId="0" borderId="0"/>
    <xf numFmtId="0" fontId="1" fillId="0" borderId="0"/>
    <xf numFmtId="0" fontId="18" fillId="0" borderId="0"/>
    <xf numFmtId="0" fontId="18" fillId="0" borderId="0"/>
    <xf numFmtId="0" fontId="18" fillId="0" borderId="0"/>
    <xf numFmtId="0" fontId="18" fillId="77" borderId="59" applyNumberFormat="0" applyProtection="0">
      <alignment horizontal="left" vertical="center" indent="1"/>
    </xf>
    <xf numFmtId="0" fontId="18" fillId="77" borderId="59" applyNumberFormat="0" applyProtection="0">
      <alignment horizontal="left" vertical="center" indent="1"/>
    </xf>
    <xf numFmtId="0" fontId="18" fillId="77" borderId="59" applyNumberFormat="0" applyProtection="0">
      <alignment horizontal="left" vertical="center" indent="1"/>
    </xf>
    <xf numFmtId="0" fontId="1" fillId="0" borderId="0"/>
    <xf numFmtId="0" fontId="18" fillId="0" borderId="0"/>
    <xf numFmtId="0" fontId="1"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90" borderId="59" applyNumberFormat="0" applyProtection="0">
      <alignment horizontal="left" vertical="center" indent="1"/>
    </xf>
    <xf numFmtId="0" fontId="1" fillId="0" borderId="0"/>
    <xf numFmtId="0" fontId="18" fillId="0" borderId="0"/>
    <xf numFmtId="0" fontId="1"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90" borderId="59" applyNumberFormat="0" applyProtection="0">
      <alignment horizontal="left" vertical="center" indent="1"/>
    </xf>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5" borderId="50" applyNumberFormat="0">
      <protection locked="0"/>
    </xf>
    <xf numFmtId="0" fontId="18" fillId="35" borderId="50" applyNumberFormat="0">
      <protection locked="0"/>
    </xf>
    <xf numFmtId="0" fontId="18" fillId="0" borderId="0"/>
    <xf numFmtId="0" fontId="18" fillId="0" borderId="0"/>
    <xf numFmtId="0" fontId="18" fillId="0" borderId="0"/>
    <xf numFmtId="0" fontId="18" fillId="0" borderId="0"/>
    <xf numFmtId="0" fontId="18" fillId="35" borderId="50" applyNumberFormat="0">
      <protection locked="0"/>
    </xf>
    <xf numFmtId="0" fontId="18" fillId="35" borderId="50" applyNumberFormat="0">
      <protection locked="0"/>
    </xf>
    <xf numFmtId="0" fontId="18" fillId="0" borderId="0"/>
    <xf numFmtId="0" fontId="18" fillId="0" borderId="0"/>
    <xf numFmtId="0" fontId="18" fillId="0" borderId="0"/>
    <xf numFmtId="0" fontId="18" fillId="0" borderId="0"/>
    <xf numFmtId="0" fontId="18" fillId="0" borderId="0"/>
    <xf numFmtId="0" fontId="18" fillId="35" borderId="50" applyNumberFormat="0">
      <protection locked="0"/>
    </xf>
    <xf numFmtId="0" fontId="18" fillId="35" borderId="50" applyNumberFormat="0">
      <protection locked="0"/>
    </xf>
    <xf numFmtId="0" fontId="18" fillId="35" borderId="50" applyNumberFormat="0">
      <protection locked="0"/>
    </xf>
    <xf numFmtId="0" fontId="57" fillId="71" borderId="66" applyBorder="0"/>
    <xf numFmtId="0" fontId="1" fillId="0" borderId="0"/>
    <xf numFmtId="4" fontId="150" fillId="84" borderId="59" applyNumberFormat="0" applyProtection="0">
      <alignment vertical="center"/>
    </xf>
    <xf numFmtId="0" fontId="18" fillId="0" borderId="0"/>
    <xf numFmtId="0" fontId="18" fillId="0" borderId="0"/>
    <xf numFmtId="4" fontId="150" fillId="84" borderId="59" applyNumberFormat="0" applyProtection="0">
      <alignment vertical="center"/>
    </xf>
    <xf numFmtId="0" fontId="18" fillId="0" borderId="0"/>
    <xf numFmtId="0" fontId="18" fillId="0" borderId="0"/>
    <xf numFmtId="0" fontId="18" fillId="0" borderId="0"/>
    <xf numFmtId="4" fontId="150" fillId="84" borderId="59" applyNumberFormat="0" applyProtection="0">
      <alignment vertical="center"/>
    </xf>
    <xf numFmtId="4" fontId="150" fillId="84" borderId="59" applyNumberFormat="0" applyProtection="0">
      <alignment vertical="center"/>
    </xf>
    <xf numFmtId="4" fontId="150" fillId="84" borderId="59" applyNumberFormat="0" applyProtection="0">
      <alignment vertical="center"/>
    </xf>
    <xf numFmtId="0" fontId="1" fillId="0" borderId="0"/>
    <xf numFmtId="0" fontId="18" fillId="0" borderId="0"/>
    <xf numFmtId="0" fontId="1" fillId="0" borderId="0"/>
    <xf numFmtId="4" fontId="151" fillId="84" borderId="59" applyNumberFormat="0" applyProtection="0">
      <alignment vertical="center"/>
    </xf>
    <xf numFmtId="0" fontId="18" fillId="0" borderId="0"/>
    <xf numFmtId="0" fontId="18" fillId="0" borderId="0"/>
    <xf numFmtId="4" fontId="151" fillId="84" borderId="59" applyNumberFormat="0" applyProtection="0">
      <alignment vertical="center"/>
    </xf>
    <xf numFmtId="0" fontId="18" fillId="0" borderId="0"/>
    <xf numFmtId="0" fontId="18" fillId="0" borderId="0"/>
    <xf numFmtId="0" fontId="18" fillId="0" borderId="0"/>
    <xf numFmtId="4" fontId="151" fillId="84" borderId="59" applyNumberFormat="0" applyProtection="0">
      <alignment vertical="center"/>
    </xf>
    <xf numFmtId="4" fontId="151" fillId="84" borderId="59" applyNumberFormat="0" applyProtection="0">
      <alignment vertical="center"/>
    </xf>
    <xf numFmtId="4" fontId="151" fillId="84" borderId="59" applyNumberFormat="0" applyProtection="0">
      <alignment vertical="center"/>
    </xf>
    <xf numFmtId="0" fontId="1" fillId="0" borderId="0"/>
    <xf numFmtId="0" fontId="18" fillId="0" borderId="0"/>
    <xf numFmtId="0" fontId="1" fillId="0" borderId="0"/>
    <xf numFmtId="4" fontId="150" fillId="84" borderId="59" applyNumberFormat="0" applyProtection="0">
      <alignment horizontal="left" vertical="center" indent="1"/>
    </xf>
    <xf numFmtId="0" fontId="18" fillId="0" borderId="0"/>
    <xf numFmtId="0" fontId="18" fillId="0" borderId="0"/>
    <xf numFmtId="4" fontId="150" fillId="84" borderId="59" applyNumberFormat="0" applyProtection="0">
      <alignment horizontal="left" vertical="center" indent="1"/>
    </xf>
    <xf numFmtId="0" fontId="18" fillId="0" borderId="0"/>
    <xf numFmtId="0" fontId="18" fillId="0" borderId="0"/>
    <xf numFmtId="0" fontId="18" fillId="0" borderId="0"/>
    <xf numFmtId="4" fontId="150" fillId="84" borderId="59" applyNumberFormat="0" applyProtection="0">
      <alignment horizontal="left" vertical="center" indent="1"/>
    </xf>
    <xf numFmtId="4" fontId="150" fillId="84" borderId="59" applyNumberFormat="0" applyProtection="0">
      <alignment horizontal="left" vertical="center" indent="1"/>
    </xf>
    <xf numFmtId="4" fontId="150" fillId="84" borderId="59" applyNumberFormat="0" applyProtection="0">
      <alignment horizontal="left" vertical="center" indent="1"/>
    </xf>
    <xf numFmtId="0" fontId="1" fillId="0" borderId="0"/>
    <xf numFmtId="0" fontId="18" fillId="0" borderId="0"/>
    <xf numFmtId="0" fontId="1" fillId="0" borderId="0"/>
    <xf numFmtId="4" fontId="150" fillId="84" borderId="59" applyNumberFormat="0" applyProtection="0">
      <alignment horizontal="left" vertical="center" indent="1"/>
    </xf>
    <xf numFmtId="0" fontId="18" fillId="0" borderId="0"/>
    <xf numFmtId="0" fontId="18" fillId="0" borderId="0"/>
    <xf numFmtId="4" fontId="150" fillId="84" borderId="59" applyNumberFormat="0" applyProtection="0">
      <alignment horizontal="left" vertical="center" indent="1"/>
    </xf>
    <xf numFmtId="0" fontId="18" fillId="0" borderId="0"/>
    <xf numFmtId="0" fontId="18" fillId="0" borderId="0"/>
    <xf numFmtId="0" fontId="18" fillId="0" borderId="0"/>
    <xf numFmtId="4" fontId="150" fillId="84" borderId="59" applyNumberFormat="0" applyProtection="0">
      <alignment horizontal="left" vertical="center" indent="1"/>
    </xf>
    <xf numFmtId="4" fontId="150" fillId="84" borderId="59" applyNumberFormat="0" applyProtection="0">
      <alignment horizontal="left" vertical="center" indent="1"/>
    </xf>
    <xf numFmtId="4" fontId="150" fillId="84" borderId="59" applyNumberFormat="0" applyProtection="0">
      <alignment horizontal="left" vertical="center" indent="1"/>
    </xf>
    <xf numFmtId="0" fontId="1" fillId="0" borderId="0"/>
    <xf numFmtId="0" fontId="18" fillId="0" borderId="0"/>
    <xf numFmtId="0" fontId="1" fillId="0" borderId="0"/>
    <xf numFmtId="4" fontId="150" fillId="81" borderId="59" applyNumberFormat="0" applyProtection="0">
      <alignment horizontal="right" vertical="center"/>
    </xf>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4" fontId="150" fillId="81" borderId="59" applyNumberFormat="0" applyProtection="0">
      <alignment horizontal="right" vertical="center"/>
    </xf>
    <xf numFmtId="4" fontId="150" fillId="81" borderId="59" applyNumberFormat="0" applyProtection="0">
      <alignment horizontal="right" vertical="center"/>
    </xf>
    <xf numFmtId="0" fontId="18" fillId="0" borderId="0"/>
    <xf numFmtId="0" fontId="18" fillId="0" borderId="0"/>
    <xf numFmtId="4" fontId="150" fillId="81" borderId="59" applyNumberFormat="0" applyProtection="0">
      <alignment horizontal="right" vertical="center"/>
    </xf>
    <xf numFmtId="0" fontId="18" fillId="0" borderId="0"/>
    <xf numFmtId="0" fontId="18" fillId="0" borderId="0"/>
    <xf numFmtId="0" fontId="18" fillId="0" borderId="0"/>
    <xf numFmtId="4" fontId="150" fillId="81" borderId="59" applyNumberFormat="0" applyProtection="0">
      <alignment horizontal="right" vertical="center"/>
    </xf>
    <xf numFmtId="4" fontId="150" fillId="81" borderId="59" applyNumberFormat="0" applyProtection="0">
      <alignment horizontal="right" vertical="center"/>
    </xf>
    <xf numFmtId="0" fontId="1" fillId="0" borderId="0"/>
    <xf numFmtId="0" fontId="1" fillId="0" borderId="0"/>
    <xf numFmtId="0" fontId="18" fillId="0" borderId="0"/>
    <xf numFmtId="4" fontId="150" fillId="81" borderId="59" applyNumberFormat="0" applyProtection="0">
      <alignment horizontal="right" vertical="center"/>
    </xf>
    <xf numFmtId="0" fontId="1" fillId="0" borderId="0"/>
    <xf numFmtId="4" fontId="151" fillId="81" borderId="59" applyNumberFormat="0" applyProtection="0">
      <alignment horizontal="right" vertical="center"/>
    </xf>
    <xf numFmtId="0" fontId="18" fillId="0" borderId="0"/>
    <xf numFmtId="0" fontId="18" fillId="0" borderId="0"/>
    <xf numFmtId="4" fontId="151" fillId="81" borderId="59" applyNumberFormat="0" applyProtection="0">
      <alignment horizontal="right" vertical="center"/>
    </xf>
    <xf numFmtId="0" fontId="18" fillId="0" borderId="0"/>
    <xf numFmtId="0" fontId="18" fillId="0" borderId="0"/>
    <xf numFmtId="0" fontId="18" fillId="0" borderId="0"/>
    <xf numFmtId="4" fontId="151" fillId="81" borderId="59" applyNumberFormat="0" applyProtection="0">
      <alignment horizontal="right" vertical="center"/>
    </xf>
    <xf numFmtId="4" fontId="151" fillId="81" borderId="59" applyNumberFormat="0" applyProtection="0">
      <alignment horizontal="right" vertical="center"/>
    </xf>
    <xf numFmtId="4" fontId="151" fillId="81" borderId="59" applyNumberFormat="0" applyProtection="0">
      <alignment horizontal="right" vertical="center"/>
    </xf>
    <xf numFmtId="0" fontId="1" fillId="0" borderId="0"/>
    <xf numFmtId="0" fontId="18" fillId="0" borderId="0"/>
    <xf numFmtId="0" fontId="1"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0" borderId="0"/>
    <xf numFmtId="0" fontId="18" fillId="0" borderId="0"/>
    <xf numFmtId="0" fontId="18" fillId="0" borderId="0"/>
    <xf numFmtId="0" fontId="18" fillId="0" borderId="0"/>
    <xf numFmtId="0" fontId="18" fillId="0" borderId="0"/>
    <xf numFmtId="0" fontId="18" fillId="90" borderId="59" applyNumberFormat="0" applyProtection="0">
      <alignment horizontal="left" vertical="center" indent="1"/>
    </xf>
    <xf numFmtId="0" fontId="18" fillId="90" borderId="59" applyNumberFormat="0" applyProtection="0">
      <alignment horizontal="left" vertical="center" indent="1"/>
    </xf>
    <xf numFmtId="0" fontId="18" fillId="90" borderId="59" applyNumberFormat="0" applyProtection="0">
      <alignment horizontal="left" vertical="center" indent="1"/>
    </xf>
    <xf numFmtId="0" fontId="155" fillId="0" borderId="0" applyNumberFormat="0" applyProtection="0">
      <alignment horizontal="left" indent="5"/>
    </xf>
    <xf numFmtId="0" fontId="1" fillId="0" borderId="0"/>
    <xf numFmtId="0" fontId="43" fillId="0" borderId="0"/>
    <xf numFmtId="0" fontId="155" fillId="0" borderId="0" applyNumberFormat="0" applyProtection="0">
      <alignment horizontal="left" indent="5"/>
    </xf>
    <xf numFmtId="0" fontId="1" fillId="0" borderId="0"/>
    <xf numFmtId="0" fontId="156" fillId="0" borderId="0"/>
    <xf numFmtId="0" fontId="1" fillId="0" borderId="0"/>
    <xf numFmtId="0" fontId="18" fillId="0" borderId="0"/>
    <xf numFmtId="0" fontId="1" fillId="0" borderId="0"/>
    <xf numFmtId="0" fontId="54" fillId="41" borderId="50"/>
    <xf numFmtId="0" fontId="1" fillId="0" borderId="0"/>
    <xf numFmtId="4" fontId="34" fillId="81" borderId="59" applyNumberFormat="0" applyProtection="0">
      <alignment horizontal="right" vertical="center"/>
    </xf>
    <xf numFmtId="0" fontId="18" fillId="0" borderId="0"/>
    <xf numFmtId="0" fontId="18" fillId="0" borderId="0"/>
    <xf numFmtId="4" fontId="34" fillId="81" borderId="59" applyNumberFormat="0" applyProtection="0">
      <alignment horizontal="right" vertical="center"/>
    </xf>
    <xf numFmtId="0" fontId="18" fillId="0" borderId="0"/>
    <xf numFmtId="0" fontId="18" fillId="0" borderId="0"/>
    <xf numFmtId="0" fontId="18" fillId="0" borderId="0"/>
    <xf numFmtId="4" fontId="34" fillId="81" borderId="59" applyNumberFormat="0" applyProtection="0">
      <alignment horizontal="right" vertical="center"/>
    </xf>
    <xf numFmtId="4" fontId="34" fillId="81" borderId="59" applyNumberFormat="0" applyProtection="0">
      <alignment horizontal="right" vertical="center"/>
    </xf>
    <xf numFmtId="4" fontId="34" fillId="81" borderId="59" applyNumberFormat="0" applyProtection="0">
      <alignment horizontal="right" vertical="center"/>
    </xf>
    <xf numFmtId="0" fontId="1" fillId="0" borderId="0"/>
    <xf numFmtId="0" fontId="18" fillId="0" borderId="0"/>
    <xf numFmtId="0" fontId="1" fillId="0" borderId="0"/>
    <xf numFmtId="39" fontId="18" fillId="105" borderId="0"/>
    <xf numFmtId="0" fontId="18" fillId="0" borderId="0"/>
    <xf numFmtId="0" fontId="1" fillId="0" borderId="0"/>
    <xf numFmtId="39" fontId="18" fillId="105" borderId="0"/>
    <xf numFmtId="0" fontId="1" fillId="0" borderId="0"/>
    <xf numFmtId="39" fontId="18" fillId="105" borderId="0"/>
    <xf numFmtId="0" fontId="1" fillId="0" borderId="0"/>
    <xf numFmtId="39" fontId="18" fillId="105" borderId="0"/>
    <xf numFmtId="39" fontId="18" fillId="105" borderId="0"/>
    <xf numFmtId="0" fontId="18" fillId="0" borderId="0"/>
    <xf numFmtId="0" fontId="18" fillId="0" borderId="0"/>
    <xf numFmtId="39" fontId="18" fillId="105" borderId="0"/>
    <xf numFmtId="0" fontId="1" fillId="0" borderId="0"/>
    <xf numFmtId="0" fontId="18" fillId="0" borderId="0"/>
    <xf numFmtId="39" fontId="18" fillId="105" borderId="0"/>
    <xf numFmtId="0" fontId="1" fillId="0" borderId="0"/>
    <xf numFmtId="39" fontId="18" fillId="105" borderId="0"/>
    <xf numFmtId="0" fontId="1" fillId="0" borderId="0"/>
    <xf numFmtId="0" fontId="18" fillId="0" borderId="0"/>
    <xf numFmtId="39" fontId="18" fillId="105"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39" fontId="18" fillId="105" borderId="0"/>
    <xf numFmtId="0" fontId="1" fillId="0" borderId="0"/>
    <xf numFmtId="0" fontId="18" fillId="0" borderId="0"/>
    <xf numFmtId="0" fontId="18" fillId="0" borderId="0"/>
    <xf numFmtId="0" fontId="18" fillId="0" borderId="0"/>
    <xf numFmtId="39" fontId="18" fillId="105" borderId="0"/>
    <xf numFmtId="39" fontId="18" fillId="105" borderId="0"/>
    <xf numFmtId="39" fontId="18" fillId="105" borderId="0"/>
    <xf numFmtId="0" fontId="18" fillId="0" borderId="0"/>
    <xf numFmtId="0" fontId="18" fillId="0" borderId="0"/>
    <xf numFmtId="39" fontId="18" fillId="105" borderId="0"/>
    <xf numFmtId="39" fontId="18" fillId="105" borderId="0"/>
    <xf numFmtId="0" fontId="18" fillId="0" borderId="0"/>
    <xf numFmtId="0" fontId="18" fillId="0" borderId="0"/>
    <xf numFmtId="39" fontId="18" fillId="105" borderId="0"/>
    <xf numFmtId="39" fontId="18" fillId="105" borderId="0"/>
    <xf numFmtId="39" fontId="18" fillId="105"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39" fontId="18" fillId="105"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39" fontId="18" fillId="105" borderId="0"/>
    <xf numFmtId="39" fontId="18" fillId="105"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39" fontId="18" fillId="105"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43" fillId="0" borderId="0"/>
    <xf numFmtId="39" fontId="18" fillId="105" borderId="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39" fontId="18" fillId="105"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57" fillId="0" borderId="0" applyNumberFormat="0" applyFill="0" applyBorder="0" applyAlignment="0" applyProtection="0"/>
    <xf numFmtId="0" fontId="157" fillId="0" borderId="0" applyNumberFormat="0" applyFill="0" applyBorder="0" applyAlignment="0" applyProtection="0"/>
    <xf numFmtId="38" fontId="54" fillId="0" borderId="67"/>
    <xf numFmtId="38" fontId="54" fillId="0" borderId="67"/>
    <xf numFmtId="0" fontId="18" fillId="0" borderId="0"/>
    <xf numFmtId="0" fontId="43" fillId="0" borderId="0"/>
    <xf numFmtId="38" fontId="54" fillId="0" borderId="67"/>
    <xf numFmtId="38" fontId="54" fillId="0" borderId="67"/>
    <xf numFmtId="0" fontId="18" fillId="0" borderId="0"/>
    <xf numFmtId="38" fontId="54" fillId="0" borderId="67"/>
    <xf numFmtId="0" fontId="18" fillId="0" borderId="0"/>
    <xf numFmtId="38" fontId="54" fillId="0" borderId="67"/>
    <xf numFmtId="0" fontId="1" fillId="0" borderId="0"/>
    <xf numFmtId="38" fontId="54" fillId="0" borderId="67"/>
    <xf numFmtId="0" fontId="18" fillId="0" borderId="0"/>
    <xf numFmtId="0" fontId="43" fillId="0" borderId="0"/>
    <xf numFmtId="38" fontId="54" fillId="0" borderId="67"/>
    <xf numFmtId="38" fontId="54" fillId="0" borderId="67"/>
    <xf numFmtId="0" fontId="18" fillId="0" borderId="0"/>
    <xf numFmtId="38" fontId="54" fillId="0" borderId="67"/>
    <xf numFmtId="0" fontId="18" fillId="0" borderId="0"/>
    <xf numFmtId="38" fontId="54" fillId="0" borderId="67"/>
    <xf numFmtId="0" fontId="1" fillId="0" borderId="0"/>
    <xf numFmtId="38" fontId="54" fillId="0" borderId="67"/>
    <xf numFmtId="0" fontId="18" fillId="0" borderId="0"/>
    <xf numFmtId="0" fontId="43" fillId="0" borderId="0"/>
    <xf numFmtId="38" fontId="54" fillId="0" borderId="67"/>
    <xf numFmtId="38" fontId="54" fillId="0" borderId="67"/>
    <xf numFmtId="0" fontId="18" fillId="0" borderId="0"/>
    <xf numFmtId="38" fontId="54" fillId="0" borderId="67"/>
    <xf numFmtId="0" fontId="18" fillId="0" borderId="0"/>
    <xf numFmtId="38" fontId="54" fillId="0" borderId="67"/>
    <xf numFmtId="0" fontId="1" fillId="0" borderId="0"/>
    <xf numFmtId="0" fontId="18" fillId="0" borderId="0"/>
    <xf numFmtId="0" fontId="18" fillId="0" borderId="0"/>
    <xf numFmtId="38" fontId="54" fillId="0" borderId="67"/>
    <xf numFmtId="0" fontId="1" fillId="0" borderId="0"/>
    <xf numFmtId="0" fontId="18" fillId="0" borderId="0"/>
    <xf numFmtId="38" fontId="54" fillId="0" borderId="67"/>
    <xf numFmtId="0" fontId="18" fillId="0" borderId="0"/>
    <xf numFmtId="0" fontId="1" fillId="0" borderId="0"/>
    <xf numFmtId="0" fontId="18" fillId="0" borderId="0"/>
    <xf numFmtId="38" fontId="54" fillId="0" borderId="67"/>
    <xf numFmtId="0" fontId="1" fillId="0" borderId="0"/>
    <xf numFmtId="0" fontId="18" fillId="0" borderId="0"/>
    <xf numFmtId="0" fontId="1" fillId="0" borderId="0"/>
    <xf numFmtId="38" fontId="54" fillId="0" borderId="67"/>
    <xf numFmtId="38" fontId="57" fillId="0" borderId="31"/>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38" fontId="57" fillId="0" borderId="31"/>
    <xf numFmtId="38" fontId="57" fillId="0" borderId="31"/>
    <xf numFmtId="0" fontId="18" fillId="0" borderId="0"/>
    <xf numFmtId="0" fontId="18" fillId="0" borderId="0"/>
    <xf numFmtId="0" fontId="18" fillId="0" borderId="0"/>
    <xf numFmtId="0" fontId="18" fillId="0" borderId="0"/>
    <xf numFmtId="0" fontId="18" fillId="0" borderId="0"/>
    <xf numFmtId="0" fontId="18" fillId="0" borderId="0"/>
    <xf numFmtId="38" fontId="57" fillId="0" borderId="31"/>
    <xf numFmtId="38" fontId="57" fillId="0" borderId="31"/>
    <xf numFmtId="0" fontId="1" fillId="0" borderId="0"/>
    <xf numFmtId="0" fontId="18" fillId="0" borderId="0"/>
    <xf numFmtId="38" fontId="57" fillId="0" borderId="31"/>
    <xf numFmtId="0" fontId="18" fillId="0" borderId="0"/>
    <xf numFmtId="0" fontId="18" fillId="0" borderId="0"/>
    <xf numFmtId="0" fontId="18" fillId="0" borderId="0"/>
    <xf numFmtId="0" fontId="18" fillId="0" borderId="0"/>
    <xf numFmtId="0" fontId="18" fillId="0" borderId="0"/>
    <xf numFmtId="38" fontId="57" fillId="0" borderId="31"/>
    <xf numFmtId="38" fontId="57" fillId="0" borderId="31"/>
    <xf numFmtId="0" fontId="18" fillId="0" borderId="0"/>
    <xf numFmtId="0" fontId="1" fillId="0" borderId="0"/>
    <xf numFmtId="38" fontId="57" fillId="0" borderId="31"/>
    <xf numFmtId="0" fontId="1" fillId="0" borderId="0"/>
    <xf numFmtId="39" fontId="75" fillId="106" borderId="0"/>
    <xf numFmtId="0" fontId="1" fillId="0" borderId="0"/>
    <xf numFmtId="0" fontId="43" fillId="0" borderId="0"/>
    <xf numFmtId="39" fontId="75" fillId="106" borderId="0"/>
    <xf numFmtId="0" fontId="1" fillId="0" borderId="0"/>
    <xf numFmtId="39" fontId="18" fillId="106" borderId="0"/>
    <xf numFmtId="0" fontId="1" fillId="0" borderId="0"/>
    <xf numFmtId="0" fontId="1" fillId="0" borderId="0"/>
    <xf numFmtId="0" fontId="18" fillId="0" borderId="0"/>
    <xf numFmtId="39" fontId="75" fillId="106" borderId="0"/>
    <xf numFmtId="0" fontId="1" fillId="0" borderId="0"/>
    <xf numFmtId="0" fontId="18" fillId="0" borderId="0"/>
    <xf numFmtId="0" fontId="1" fillId="0" borderId="0"/>
    <xf numFmtId="164" fontId="18" fillId="0" borderId="0">
      <alignment horizontal="left"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168"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164" fontId="18" fillId="0" borderId="0">
      <alignment horizontal="left" wrapText="1"/>
    </xf>
    <xf numFmtId="0" fontId="1" fillId="0" borderId="0"/>
    <xf numFmtId="168" fontId="18" fillId="0" borderId="0">
      <alignment horizontal="left" wrapText="1"/>
    </xf>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173" fontId="18" fillId="0" borderId="0">
      <alignment horizontal="left" wrapText="1"/>
    </xf>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173" fontId="18" fillId="0" borderId="0">
      <alignment horizontal="left" wrapText="1"/>
    </xf>
    <xf numFmtId="0" fontId="1" fillId="0" borderId="0"/>
    <xf numFmtId="0" fontId="43" fillId="0" borderId="0"/>
    <xf numFmtId="214" fontId="18" fillId="0" borderId="0">
      <alignment horizontal="left" wrapText="1"/>
    </xf>
    <xf numFmtId="0" fontId="1" fillId="0" borderId="0"/>
    <xf numFmtId="173" fontId="18" fillId="0" borderId="0">
      <alignment horizontal="left" wrapText="1"/>
    </xf>
    <xf numFmtId="168" fontId="18" fillId="0" borderId="0">
      <alignment horizontal="left" wrapText="1"/>
    </xf>
    <xf numFmtId="0" fontId="1" fillId="0" borderId="0"/>
    <xf numFmtId="0" fontId="18" fillId="0" borderId="0"/>
    <xf numFmtId="0" fontId="18" fillId="0" borderId="0"/>
    <xf numFmtId="0" fontId="1" fillId="0" borderId="0"/>
    <xf numFmtId="173" fontId="18" fillId="0" borderId="0">
      <alignment horizontal="left" wrapText="1"/>
    </xf>
    <xf numFmtId="0" fontId="1" fillId="0" borderId="0"/>
    <xf numFmtId="0" fontId="1" fillId="0" borderId="0"/>
    <xf numFmtId="0" fontId="1" fillId="0" borderId="0"/>
    <xf numFmtId="0" fontId="18" fillId="0" borderId="0"/>
    <xf numFmtId="0" fontId="43" fillId="0" borderId="0"/>
    <xf numFmtId="0" fontId="18" fillId="0" borderId="0"/>
    <xf numFmtId="0" fontId="1" fillId="0" borderId="0"/>
    <xf numFmtId="0" fontId="1" fillId="0" borderId="0"/>
    <xf numFmtId="164"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214" fontId="18" fillId="0" borderId="0">
      <alignment horizontal="left" wrapText="1"/>
    </xf>
    <xf numFmtId="0" fontId="1" fillId="0" borderId="0"/>
    <xf numFmtId="164" fontId="18" fillId="0" borderId="0">
      <alignment horizontal="left" wrapText="1"/>
    </xf>
    <xf numFmtId="0" fontId="1" fillId="0" borderId="0"/>
    <xf numFmtId="0" fontId="18" fillId="0" borderId="0"/>
    <xf numFmtId="0" fontId="1" fillId="0" borderId="0"/>
    <xf numFmtId="173" fontId="18" fillId="0" borderId="0">
      <alignment horizontal="left" wrapText="1"/>
    </xf>
    <xf numFmtId="168" fontId="18" fillId="0" borderId="0">
      <alignment horizontal="left" wrapText="1"/>
    </xf>
    <xf numFmtId="0" fontId="18" fillId="0" borderId="0"/>
    <xf numFmtId="0" fontId="18" fillId="0" borderId="0"/>
    <xf numFmtId="0" fontId="43" fillId="0" borderId="0"/>
    <xf numFmtId="0" fontId="18" fillId="0" borderId="0">
      <alignment horizontal="left" wrapText="1"/>
    </xf>
    <xf numFmtId="164" fontId="18" fillId="0" borderId="0">
      <alignment horizontal="left" wrapText="1"/>
    </xf>
    <xf numFmtId="0" fontId="1" fillId="0" borderId="0"/>
    <xf numFmtId="0" fontId="1" fillId="0" borderId="0"/>
    <xf numFmtId="0" fontId="1" fillId="0" borderId="0"/>
    <xf numFmtId="0" fontId="1" fillId="0" borderId="0"/>
    <xf numFmtId="0" fontId="18" fillId="0" borderId="0"/>
    <xf numFmtId="168" fontId="18" fillId="0" borderId="0">
      <alignment horizontal="left" wrapText="1"/>
    </xf>
    <xf numFmtId="164" fontId="18" fillId="0" borderId="0">
      <alignment horizontal="left" wrapText="1"/>
    </xf>
    <xf numFmtId="0" fontId="1" fillId="0" borderId="0"/>
    <xf numFmtId="0" fontId="18" fillId="0" borderId="0"/>
    <xf numFmtId="168" fontId="18" fillId="0" borderId="0">
      <alignment horizontal="left" wrapText="1"/>
    </xf>
    <xf numFmtId="0" fontId="1" fillId="0" borderId="0"/>
    <xf numFmtId="0" fontId="18" fillId="0" borderId="0"/>
    <xf numFmtId="0" fontId="43" fillId="0" borderId="0"/>
    <xf numFmtId="0" fontId="18" fillId="0" borderId="0"/>
    <xf numFmtId="0" fontId="1" fillId="0" borderId="0"/>
    <xf numFmtId="0" fontId="18" fillId="0" borderId="0"/>
    <xf numFmtId="173" fontId="18" fillId="0" borderId="0">
      <alignment horizontal="left" wrapText="1"/>
    </xf>
    <xf numFmtId="168" fontId="18" fillId="0" borderId="0">
      <alignment horizontal="left" wrapText="1"/>
    </xf>
    <xf numFmtId="0" fontId="18" fillId="0" borderId="0"/>
    <xf numFmtId="0" fontId="1" fillId="0" borderId="0"/>
    <xf numFmtId="0" fontId="1" fillId="0" borderId="0"/>
    <xf numFmtId="0" fontId="18" fillId="0" borderId="0"/>
    <xf numFmtId="164" fontId="18" fillId="0" borderId="0">
      <alignment horizontal="left" wrapText="1"/>
    </xf>
    <xf numFmtId="164" fontId="18" fillId="0" borderId="0">
      <alignment horizontal="left" wrapText="1"/>
    </xf>
    <xf numFmtId="0" fontId="1" fillId="0" borderId="0"/>
    <xf numFmtId="0" fontId="18" fillId="0" borderId="0"/>
    <xf numFmtId="0" fontId="1" fillId="0" borderId="0"/>
    <xf numFmtId="173" fontId="18" fillId="0" borderId="0">
      <alignment horizontal="left" wrapText="1"/>
    </xf>
    <xf numFmtId="0" fontId="1" fillId="0" borderId="0"/>
    <xf numFmtId="0" fontId="43" fillId="0" borderId="0"/>
    <xf numFmtId="164" fontId="18" fillId="0" borderId="0">
      <alignment horizontal="left" wrapText="1"/>
    </xf>
    <xf numFmtId="173" fontId="18" fillId="0" borderId="0">
      <alignment horizontal="left" wrapText="1"/>
    </xf>
    <xf numFmtId="0" fontId="43" fillId="0" borderId="0"/>
    <xf numFmtId="0" fontId="1" fillId="0" borderId="0"/>
    <xf numFmtId="0" fontId="43" fillId="0" borderId="0"/>
    <xf numFmtId="168" fontId="18" fillId="0" borderId="0">
      <alignment horizontal="left" wrapText="1"/>
    </xf>
    <xf numFmtId="173" fontId="18" fillId="0" borderId="0">
      <alignment horizontal="left" wrapText="1"/>
    </xf>
    <xf numFmtId="0" fontId="1" fillId="0" borderId="0"/>
    <xf numFmtId="173" fontId="18" fillId="0" borderId="0">
      <alignment horizontal="left" wrapText="1"/>
    </xf>
    <xf numFmtId="0" fontId="1" fillId="0" borderId="0"/>
    <xf numFmtId="0" fontId="1" fillId="0" borderId="0"/>
    <xf numFmtId="0" fontId="18" fillId="0" borderId="0"/>
    <xf numFmtId="168" fontId="18" fillId="0" borderId="0">
      <alignment horizontal="left" wrapText="1"/>
    </xf>
    <xf numFmtId="0" fontId="43" fillId="0" borderId="0"/>
    <xf numFmtId="0" fontId="1" fillId="0" borderId="0"/>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173" fontId="18" fillId="0" borderId="0">
      <alignment horizontal="left" wrapText="1"/>
    </xf>
    <xf numFmtId="0" fontId="1" fillId="0" borderId="0"/>
    <xf numFmtId="164" fontId="18" fillId="0" borderId="0">
      <alignment horizontal="left" wrapText="1"/>
    </xf>
    <xf numFmtId="172" fontId="18" fillId="0" borderId="0">
      <alignment horizontal="left" wrapText="1"/>
    </xf>
    <xf numFmtId="211" fontId="18" fillId="0" borderId="0">
      <alignment horizontal="left" wrapText="1"/>
    </xf>
    <xf numFmtId="0" fontId="43" fillId="0" borderId="0"/>
    <xf numFmtId="172" fontId="18" fillId="0" borderId="0">
      <alignment horizontal="left" wrapText="1"/>
    </xf>
    <xf numFmtId="211" fontId="18" fillId="0" borderId="0">
      <alignment horizontal="left" wrapText="1"/>
    </xf>
    <xf numFmtId="0" fontId="1" fillId="0" borderId="0"/>
    <xf numFmtId="0" fontId="18" fillId="0" borderId="0"/>
    <xf numFmtId="164" fontId="18" fillId="0" borderId="0">
      <alignment horizontal="left" wrapText="1"/>
    </xf>
    <xf numFmtId="0" fontId="1" fillId="0" borderId="0"/>
    <xf numFmtId="172" fontId="18" fillId="0" borderId="0">
      <alignment horizontal="left" wrapText="1"/>
    </xf>
    <xf numFmtId="0" fontId="1" fillId="0" borderId="0"/>
    <xf numFmtId="0" fontId="18" fillId="0" borderId="0"/>
    <xf numFmtId="0" fontId="1" fillId="0" borderId="0"/>
    <xf numFmtId="0" fontId="18" fillId="0" borderId="0"/>
    <xf numFmtId="164" fontId="18" fillId="0" borderId="0">
      <alignment horizontal="left" wrapText="1"/>
    </xf>
    <xf numFmtId="0" fontId="1" fillId="0" borderId="0"/>
    <xf numFmtId="0" fontId="18" fillId="0" borderId="0"/>
    <xf numFmtId="0" fontId="1" fillId="0" borderId="0"/>
    <xf numFmtId="209" fontId="18" fillId="0" borderId="0">
      <alignment horizontal="left" wrapText="1"/>
    </xf>
    <xf numFmtId="0" fontId="1" fillId="0" borderId="0"/>
    <xf numFmtId="0" fontId="43" fillId="0" borderId="0"/>
    <xf numFmtId="209" fontId="18" fillId="0" borderId="0">
      <alignment horizontal="left" wrapText="1"/>
    </xf>
    <xf numFmtId="0" fontId="18" fillId="0" borderId="0"/>
    <xf numFmtId="0" fontId="1" fillId="0" borderId="0"/>
    <xf numFmtId="0" fontId="18" fillId="0" borderId="0"/>
    <xf numFmtId="0" fontId="1" fillId="0" borderId="0"/>
    <xf numFmtId="0" fontId="1" fillId="0" borderId="0"/>
    <xf numFmtId="0" fontId="18" fillId="0" borderId="0"/>
    <xf numFmtId="209" fontId="18" fillId="0" borderId="0">
      <alignment horizontal="left" wrapText="1"/>
    </xf>
    <xf numFmtId="0" fontId="1" fillId="0" borderId="0"/>
    <xf numFmtId="0" fontId="18" fillId="0" borderId="0"/>
    <xf numFmtId="0" fontId="1" fillId="0" borderId="0"/>
    <xf numFmtId="211" fontId="18" fillId="0" borderId="0">
      <alignment horizontal="left" wrapText="1"/>
    </xf>
    <xf numFmtId="0" fontId="43" fillId="0" borderId="0"/>
    <xf numFmtId="164" fontId="18" fillId="0" borderId="0">
      <alignment horizontal="left" wrapText="1"/>
    </xf>
    <xf numFmtId="211" fontId="18" fillId="0" borderId="0">
      <alignment horizontal="left" wrapText="1"/>
    </xf>
    <xf numFmtId="0" fontId="1" fillId="0" borderId="0"/>
    <xf numFmtId="0" fontId="18" fillId="0" borderId="0"/>
    <xf numFmtId="211" fontId="18" fillId="0" borderId="0">
      <alignment horizontal="left" wrapText="1"/>
    </xf>
    <xf numFmtId="0" fontId="1" fillId="0" borderId="0"/>
    <xf numFmtId="164" fontId="18" fillId="0" borderId="0">
      <alignment horizontal="left" wrapText="1"/>
    </xf>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164" fontId="18" fillId="0" borderId="0">
      <alignment horizontal="left" wrapText="1"/>
    </xf>
    <xf numFmtId="0" fontId="18" fillId="0" borderId="0"/>
    <xf numFmtId="0" fontId="18" fillId="0" borderId="0"/>
    <xf numFmtId="164" fontId="18" fillId="0" borderId="0">
      <alignment horizontal="left" wrapText="1"/>
    </xf>
    <xf numFmtId="0" fontId="1" fillId="0" borderId="0"/>
    <xf numFmtId="0" fontId="18" fillId="0" borderId="0"/>
    <xf numFmtId="164" fontId="18" fillId="0" borderId="0">
      <alignment horizontal="left" wrapText="1"/>
    </xf>
    <xf numFmtId="0" fontId="1" fillId="0" borderId="0"/>
    <xf numFmtId="0" fontId="18" fillId="0" borderId="0"/>
    <xf numFmtId="0" fontId="1" fillId="0" borderId="0"/>
    <xf numFmtId="0" fontId="18" fillId="0" borderId="0"/>
    <xf numFmtId="0" fontId="43" fillId="0" borderId="0"/>
    <xf numFmtId="164" fontId="18" fillId="0" borderId="0">
      <alignment horizontal="left" wrapText="1"/>
    </xf>
    <xf numFmtId="164" fontId="18" fillId="0" borderId="0">
      <alignment horizontal="left" wrapText="1"/>
    </xf>
    <xf numFmtId="0" fontId="1" fillId="0" borderId="0"/>
    <xf numFmtId="0" fontId="18" fillId="0" borderId="0"/>
    <xf numFmtId="0" fontId="1" fillId="0" borderId="0"/>
    <xf numFmtId="0" fontId="1" fillId="0" borderId="0"/>
    <xf numFmtId="0" fontId="18" fillId="0" borderId="0"/>
    <xf numFmtId="164" fontId="18" fillId="0" borderId="0">
      <alignment horizontal="left" wrapText="1"/>
    </xf>
    <xf numFmtId="0" fontId="1" fillId="0" borderId="0"/>
    <xf numFmtId="0" fontId="18" fillId="0" borderId="0"/>
    <xf numFmtId="0" fontId="18" fillId="0" borderId="0"/>
    <xf numFmtId="0" fontId="1" fillId="0" borderId="0"/>
    <xf numFmtId="207" fontId="18" fillId="0" borderId="0">
      <alignment horizontal="left" wrapText="1"/>
    </xf>
    <xf numFmtId="0" fontId="18" fillId="0" borderId="0"/>
    <xf numFmtId="0" fontId="18" fillId="0" borderId="0"/>
    <xf numFmtId="207" fontId="18" fillId="0" borderId="0">
      <alignment horizontal="left" wrapText="1"/>
    </xf>
    <xf numFmtId="0" fontId="1" fillId="0" borderId="0"/>
    <xf numFmtId="0" fontId="18" fillId="0" borderId="0"/>
    <xf numFmtId="207" fontId="18" fillId="0" borderId="0">
      <alignment horizontal="left" wrapText="1"/>
    </xf>
    <xf numFmtId="0" fontId="1" fillId="0" borderId="0"/>
    <xf numFmtId="0" fontId="18" fillId="0" borderId="0"/>
    <xf numFmtId="0" fontId="1" fillId="0" borderId="0"/>
    <xf numFmtId="0" fontId="18" fillId="0" borderId="0"/>
    <xf numFmtId="0" fontId="43" fillId="0" borderId="0"/>
    <xf numFmtId="168" fontId="18" fillId="0" borderId="0">
      <alignment horizontal="left" wrapText="1"/>
    </xf>
    <xf numFmtId="207" fontId="18" fillId="0" borderId="0">
      <alignment horizontal="left" wrapText="1"/>
    </xf>
    <xf numFmtId="0" fontId="18" fillId="0" borderId="0"/>
    <xf numFmtId="0" fontId="18" fillId="0" borderId="0"/>
    <xf numFmtId="0" fontId="1" fillId="0" borderId="0"/>
    <xf numFmtId="0" fontId="43" fillId="0" borderId="0"/>
    <xf numFmtId="207" fontId="18" fillId="0" borderId="0">
      <alignment horizontal="left" wrapText="1"/>
    </xf>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172" fontId="18" fillId="0" borderId="0">
      <alignment horizontal="left" wrapText="1"/>
    </xf>
    <xf numFmtId="173" fontId="18" fillId="0" borderId="0">
      <alignment horizontal="left" wrapText="1"/>
    </xf>
    <xf numFmtId="172" fontId="18" fillId="0" borderId="0">
      <alignment horizontal="left" wrapText="1"/>
    </xf>
    <xf numFmtId="0" fontId="18" fillId="0" borderId="0"/>
    <xf numFmtId="0" fontId="43" fillId="0" borderId="0"/>
    <xf numFmtId="172" fontId="18" fillId="0" borderId="0">
      <alignment horizontal="left" wrapText="1"/>
    </xf>
    <xf numFmtId="214" fontId="18" fillId="0" borderId="0">
      <alignment horizontal="left" wrapText="1"/>
    </xf>
    <xf numFmtId="0" fontId="1" fillId="0" borderId="0"/>
    <xf numFmtId="0" fontId="18" fillId="0" borderId="0"/>
    <xf numFmtId="0" fontId="1" fillId="0" borderId="0"/>
    <xf numFmtId="0" fontId="1" fillId="0" borderId="0"/>
    <xf numFmtId="0" fontId="18" fillId="0" borderId="0"/>
    <xf numFmtId="172" fontId="18" fillId="0" borderId="0">
      <alignment horizontal="left" wrapText="1"/>
    </xf>
    <xf numFmtId="0" fontId="1" fillId="0" borderId="0"/>
    <xf numFmtId="0" fontId="18" fillId="0" borderId="0"/>
    <xf numFmtId="0" fontId="1" fillId="0" borderId="0"/>
    <xf numFmtId="173" fontId="18" fillId="0" borderId="0">
      <alignment horizontal="left" wrapText="1"/>
    </xf>
    <xf numFmtId="172" fontId="18" fillId="0" borderId="0">
      <alignment horizontal="left" wrapText="1"/>
    </xf>
    <xf numFmtId="0" fontId="1" fillId="0" borderId="0"/>
    <xf numFmtId="0" fontId="43" fillId="0" borderId="0"/>
    <xf numFmtId="172" fontId="18" fillId="0" borderId="0">
      <alignment horizontal="left" wrapText="1"/>
    </xf>
    <xf numFmtId="0" fontId="18" fillId="0" borderId="0"/>
    <xf numFmtId="172" fontId="18" fillId="0" borderId="0">
      <alignment horizontal="left" wrapText="1"/>
    </xf>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164" fontId="18" fillId="0" borderId="0">
      <alignment horizontal="left" wrapText="1"/>
    </xf>
    <xf numFmtId="172" fontId="18" fillId="0" borderId="0">
      <alignment horizontal="left" wrapText="1"/>
    </xf>
    <xf numFmtId="0" fontId="1" fillId="0" borderId="0"/>
    <xf numFmtId="0" fontId="43" fillId="0" borderId="0"/>
    <xf numFmtId="172" fontId="18" fillId="0" borderId="0">
      <alignment horizontal="left" wrapText="1"/>
    </xf>
    <xf numFmtId="0" fontId="18" fillId="0" borderId="0"/>
    <xf numFmtId="172" fontId="18" fillId="0" borderId="0">
      <alignment horizontal="left" wrapText="1"/>
    </xf>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alignment horizontal="left" wrapText="1"/>
    </xf>
    <xf numFmtId="209" fontId="18" fillId="0" borderId="0">
      <alignment horizontal="left" wrapText="1"/>
    </xf>
    <xf numFmtId="0" fontId="1" fillId="0" borderId="0"/>
    <xf numFmtId="0" fontId="43" fillId="0" borderId="0"/>
    <xf numFmtId="209" fontId="18" fillId="0" borderId="0">
      <alignment horizontal="left" wrapText="1"/>
    </xf>
    <xf numFmtId="0" fontId="18" fillId="0" borderId="0"/>
    <xf numFmtId="209" fontId="18" fillId="0" borderId="0">
      <alignment horizontal="left" wrapText="1"/>
    </xf>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43" fillId="0" borderId="0"/>
    <xf numFmtId="172" fontId="18" fillId="0" borderId="0">
      <alignment horizontal="left" wrapText="1"/>
    </xf>
    <xf numFmtId="0" fontId="18" fillId="0" borderId="0"/>
    <xf numFmtId="0" fontId="43" fillId="0" borderId="0"/>
    <xf numFmtId="0" fontId="18" fillId="0" borderId="0"/>
    <xf numFmtId="0" fontId="1" fillId="0" borderId="0"/>
    <xf numFmtId="0" fontId="1" fillId="0" borderId="0"/>
    <xf numFmtId="0" fontId="18" fillId="0" borderId="0"/>
    <xf numFmtId="0" fontId="18" fillId="0" borderId="0">
      <alignment horizontal="left" wrapText="1"/>
    </xf>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173" fontId="18" fillId="0" borderId="0">
      <alignment horizontal="left" wrapText="1"/>
    </xf>
    <xf numFmtId="0" fontId="43" fillId="0" borderId="0"/>
    <xf numFmtId="0" fontId="18" fillId="0" borderId="0"/>
    <xf numFmtId="0" fontId="1" fillId="0" borderId="0"/>
    <xf numFmtId="0" fontId="18" fillId="0" borderId="0"/>
    <xf numFmtId="214" fontId="18" fillId="0" borderId="0">
      <alignment horizontal="left" wrapText="1"/>
    </xf>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173" fontId="18" fillId="0" borderId="0">
      <alignment horizontal="left" wrapText="1"/>
    </xf>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173" fontId="18" fillId="0" borderId="0">
      <alignment horizontal="left" wrapText="1"/>
    </xf>
    <xf numFmtId="164"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173" fontId="18" fillId="0" borderId="0">
      <alignment horizontal="left"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168"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164" fontId="18" fillId="0" borderId="0">
      <alignment horizontal="left" wrapText="1"/>
    </xf>
    <xf numFmtId="0" fontId="43" fillId="0" borderId="0"/>
    <xf numFmtId="0" fontId="1" fillId="0" borderId="0"/>
    <xf numFmtId="0" fontId="158" fillId="107" borderId="0" applyNumberFormat="0" applyBorder="0" applyAlignment="0" applyProtection="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23" fillId="108" borderId="68" applyNumberFormat="0" applyProtection="0">
      <alignment horizontal="center" wrapText="1"/>
    </xf>
    <xf numFmtId="0" fontId="1" fillId="0" borderId="0"/>
    <xf numFmtId="0" fontId="28" fillId="0" borderId="0" applyNumberFormat="0" applyFill="0" applyBorder="0" applyAlignment="0" applyProtection="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23" fillId="108" borderId="69" applyNumberFormat="0" applyAlignment="0" applyProtection="0">
      <alignment wrapText="1"/>
    </xf>
    <xf numFmtId="0" fontId="1" fillId="0" borderId="0"/>
    <xf numFmtId="0" fontId="159" fillId="107" borderId="0" applyNumberFormat="0" applyBorder="0" applyAlignment="0" applyProtection="0"/>
    <xf numFmtId="0" fontId="18" fillId="0" borderId="0"/>
    <xf numFmtId="0" fontId="1" fillId="0" borderId="0"/>
    <xf numFmtId="0" fontId="1" fillId="0" borderId="0"/>
    <xf numFmtId="0" fontId="18" fillId="0" borderId="0"/>
    <xf numFmtId="0" fontId="18" fillId="109" borderId="0" applyNumberFormat="0" applyBorder="0">
      <alignment horizontal="center" wrapText="1"/>
    </xf>
    <xf numFmtId="0" fontId="18" fillId="0" borderId="0"/>
    <xf numFmtId="0" fontId="1" fillId="0" borderId="0"/>
    <xf numFmtId="0" fontId="18" fillId="0" borderId="0"/>
    <xf numFmtId="0" fontId="1" fillId="0" borderId="0"/>
    <xf numFmtId="0" fontId="18" fillId="109" borderId="0" applyNumberFormat="0" applyBorder="0">
      <alignment horizontal="center" wrapText="1"/>
    </xf>
    <xf numFmtId="0" fontId="1" fillId="0" borderId="0"/>
    <xf numFmtId="0" fontId="22" fillId="0" borderId="0" applyNumberFormat="0" applyFill="0" applyBorder="0" applyAlignment="0" applyProtection="0"/>
    <xf numFmtId="0" fontId="18" fillId="0" borderId="0"/>
    <xf numFmtId="0" fontId="1" fillId="0" borderId="0"/>
    <xf numFmtId="0" fontId="1" fillId="0" borderId="0"/>
    <xf numFmtId="0" fontId="18" fillId="0" borderId="0"/>
    <xf numFmtId="0" fontId="18" fillId="110" borderId="70" applyNumberFormat="0">
      <alignment wrapText="1"/>
    </xf>
    <xf numFmtId="0" fontId="18" fillId="0" borderId="0"/>
    <xf numFmtId="0" fontId="1" fillId="0" borderId="0"/>
    <xf numFmtId="0" fontId="18" fillId="0" borderId="0"/>
    <xf numFmtId="0" fontId="1" fillId="0" borderId="0"/>
    <xf numFmtId="0" fontId="18" fillId="110" borderId="70" applyNumberFormat="0">
      <alignment wrapText="1"/>
    </xf>
    <xf numFmtId="0" fontId="1" fillId="0" borderId="0"/>
    <xf numFmtId="0" fontId="23" fillId="0" borderId="0" applyNumberFormat="0" applyFill="0" applyBorder="0" applyAlignment="0" applyProtection="0"/>
    <xf numFmtId="0" fontId="18" fillId="0" borderId="0"/>
    <xf numFmtId="0" fontId="1" fillId="0" borderId="0"/>
    <xf numFmtId="0" fontId="1" fillId="0" borderId="0"/>
    <xf numFmtId="0" fontId="18" fillId="0" borderId="0"/>
    <xf numFmtId="0" fontId="18" fillId="110" borderId="0" applyNumberFormat="0" applyBorder="0">
      <alignment wrapText="1"/>
    </xf>
    <xf numFmtId="0" fontId="18" fillId="0" borderId="0"/>
    <xf numFmtId="0" fontId="1" fillId="0" borderId="0"/>
    <xf numFmtId="0" fontId="18" fillId="0" borderId="0"/>
    <xf numFmtId="0" fontId="1" fillId="0" borderId="0"/>
    <xf numFmtId="0" fontId="18" fillId="110" borderId="0" applyNumberFormat="0" applyBorder="0">
      <alignment wrapText="1"/>
    </xf>
    <xf numFmtId="0" fontId="1" fillId="0" borderId="0"/>
    <xf numFmtId="0" fontId="160" fillId="111" borderId="0" applyNumberFormat="0" applyBorder="0" applyAlignment="0" applyProtection="0"/>
    <xf numFmtId="0" fontId="18" fillId="0" borderId="0"/>
    <xf numFmtId="0" fontId="1" fillId="0" borderId="0"/>
    <xf numFmtId="0" fontId="1" fillId="0" borderId="0"/>
    <xf numFmtId="0" fontId="18" fillId="0" borderId="0"/>
    <xf numFmtId="0" fontId="18" fillId="0" borderId="0" applyNumberFormat="0" applyFill="0" applyBorder="0" applyProtection="0">
      <alignment horizontal="right" wrapText="1"/>
    </xf>
    <xf numFmtId="0" fontId="18" fillId="0" borderId="0"/>
    <xf numFmtId="0" fontId="1" fillId="0" borderId="0"/>
    <xf numFmtId="0" fontId="18" fillId="0" borderId="0"/>
    <xf numFmtId="0" fontId="1" fillId="0" borderId="0"/>
    <xf numFmtId="0" fontId="18" fillId="0" borderId="0" applyNumberFormat="0" applyFill="0" applyBorder="0" applyProtection="0">
      <alignment horizontal="right" wrapText="1"/>
    </xf>
    <xf numFmtId="0" fontId="1" fillId="0" borderId="0"/>
    <xf numFmtId="0" fontId="160" fillId="111" borderId="0" applyNumberFormat="0" applyBorder="0" applyProtection="0">
      <alignment horizontal="center"/>
    </xf>
    <xf numFmtId="0" fontId="18" fillId="0" borderId="0"/>
    <xf numFmtId="0" fontId="1" fillId="0" borderId="0"/>
    <xf numFmtId="0" fontId="1" fillId="0" borderId="0"/>
    <xf numFmtId="0" fontId="18" fillId="0" borderId="0"/>
    <xf numFmtId="215" fontId="18" fillId="0" borderId="0" applyFill="0" applyBorder="0" applyAlignment="0" applyProtection="0">
      <alignment wrapText="1"/>
    </xf>
    <xf numFmtId="0" fontId="18" fillId="0" borderId="0"/>
    <xf numFmtId="0" fontId="1" fillId="0" borderId="0"/>
    <xf numFmtId="0" fontId="18" fillId="0" borderId="0"/>
    <xf numFmtId="0" fontId="1" fillId="0" borderId="0"/>
    <xf numFmtId="215" fontId="18" fillId="0" borderId="0" applyFill="0" applyBorder="0" applyAlignment="0" applyProtection="0">
      <alignment wrapText="1"/>
    </xf>
    <xf numFmtId="0" fontId="1" fillId="0" borderId="0"/>
    <xf numFmtId="0" fontId="161" fillId="111" borderId="0" applyNumberFormat="0" applyBorder="0" applyAlignment="0" applyProtection="0"/>
    <xf numFmtId="0" fontId="18" fillId="0" borderId="0"/>
    <xf numFmtId="0" fontId="1" fillId="0" borderId="0"/>
    <xf numFmtId="0" fontId="1" fillId="0" borderId="0"/>
    <xf numFmtId="0" fontId="18" fillId="0" borderId="0"/>
    <xf numFmtId="216" fontId="18" fillId="0" borderId="0" applyFill="0" applyBorder="0" applyAlignment="0" applyProtection="0">
      <alignment wrapText="1"/>
    </xf>
    <xf numFmtId="0" fontId="18" fillId="0" borderId="0"/>
    <xf numFmtId="0" fontId="1" fillId="0" borderId="0"/>
    <xf numFmtId="0" fontId="18" fillId="0" borderId="0"/>
    <xf numFmtId="0" fontId="1" fillId="0" borderId="0"/>
    <xf numFmtId="216" fontId="18" fillId="0" borderId="0" applyFill="0" applyBorder="0" applyAlignment="0" applyProtection="0">
      <alignment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216" fontId="18" fillId="0" borderId="0" applyFill="0" applyBorder="0" applyAlignment="0" applyProtection="0">
      <alignment wrapText="1"/>
    </xf>
    <xf numFmtId="0" fontId="18" fillId="0" borderId="0" applyNumberFormat="0" applyFont="0" applyFill="0" applyBorder="0" applyProtection="0">
      <alignment horizontal="right"/>
    </xf>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216" fontId="18" fillId="0" borderId="0" applyFill="0" applyBorder="0" applyAlignment="0" applyProtection="0">
      <alignment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applyNumberFormat="0" applyFill="0" applyBorder="0" applyProtection="0">
      <alignment horizontal="right" wrapText="1"/>
    </xf>
    <xf numFmtId="0" fontId="18" fillId="0" borderId="0" applyNumberFormat="0" applyFont="0" applyFill="0" applyBorder="0" applyProtection="0">
      <alignment horizontal="left"/>
    </xf>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applyNumberFormat="0" applyFill="0" applyBorder="0" applyProtection="0">
      <alignment horizontal="right" wrapText="1"/>
    </xf>
    <xf numFmtId="0" fontId="1" fillId="0" borderId="0"/>
    <xf numFmtId="0" fontId="54" fillId="0" borderId="0" applyNumberFormat="0" applyFill="0" applyBorder="0" applyAlignment="0" applyProtection="0"/>
    <xf numFmtId="0" fontId="18" fillId="0" borderId="0"/>
    <xf numFmtId="0" fontId="1" fillId="0" borderId="0"/>
    <xf numFmtId="0" fontId="1" fillId="0" borderId="0"/>
    <xf numFmtId="0" fontId="18" fillId="0" borderId="0"/>
    <xf numFmtId="0" fontId="18" fillId="0" borderId="0" applyNumberFormat="0" applyFill="0" applyBorder="0">
      <alignment horizontal="right" wrapText="1"/>
    </xf>
    <xf numFmtId="0" fontId="18" fillId="0" borderId="0"/>
    <xf numFmtId="0" fontId="1" fillId="0" borderId="0"/>
    <xf numFmtId="0" fontId="18" fillId="0" borderId="0"/>
    <xf numFmtId="0" fontId="1" fillId="0" borderId="0"/>
    <xf numFmtId="0" fontId="18" fillId="0" borderId="0" applyNumberFormat="0" applyFill="0" applyBorder="0">
      <alignment horizontal="right" wrapText="1"/>
    </xf>
    <xf numFmtId="0" fontId="1" fillId="0" borderId="0"/>
    <xf numFmtId="0" fontId="57" fillId="0" borderId="0" applyNumberFormat="0" applyFill="0" applyBorder="0" applyAlignment="0" applyProtection="0"/>
    <xf numFmtId="0" fontId="18" fillId="0" borderId="0"/>
    <xf numFmtId="0" fontId="1" fillId="0" borderId="0"/>
    <xf numFmtId="0" fontId="1" fillId="0" borderId="0"/>
    <xf numFmtId="0" fontId="18" fillId="0" borderId="0"/>
    <xf numFmtId="17" fontId="18" fillId="0" borderId="0" applyFill="0" applyBorder="0">
      <alignment horizontal="right" wrapText="1"/>
    </xf>
    <xf numFmtId="0" fontId="18" fillId="0" borderId="0"/>
    <xf numFmtId="0" fontId="1" fillId="0" borderId="0"/>
    <xf numFmtId="0" fontId="18" fillId="0" borderId="0"/>
    <xf numFmtId="0" fontId="1" fillId="0" borderId="0"/>
    <xf numFmtId="17" fontId="18" fillId="0" borderId="0" applyFill="0" applyBorder="0">
      <alignment horizontal="right"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8" fontId="18" fillId="0" borderId="0" applyFill="0" applyBorder="0" applyAlignment="0" applyProtection="0">
      <alignment wrapText="1"/>
    </xf>
    <xf numFmtId="0" fontId="18" fillId="112" borderId="0" applyNumberFormat="0" applyFont="0" applyBorder="0" applyAlignment="0" applyProtection="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8" fontId="18" fillId="0" borderId="0" applyFill="0" applyBorder="0" applyAlignment="0" applyProtection="0">
      <alignment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217" fontId="18" fillId="0" borderId="0" applyFont="0" applyFill="0" applyBorder="0" applyAlignment="0" applyProtection="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23" fillId="0" borderId="0" applyNumberFormat="0" applyFill="0" applyBorder="0">
      <alignment horizontal="center"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2" fontId="18" fillId="0" borderId="0" applyFont="0" applyFill="0" applyBorder="0" applyAlignment="0" applyProtection="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23" fillId="0" borderId="0" applyNumberFormat="0" applyFill="0" applyBorder="0">
      <alignment horizontal="center"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180" fontId="18" fillId="0" borderId="0" applyFont="0" applyFill="0" applyBorder="0" applyAlignment="0" applyProtection="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23" fillId="0" borderId="0" applyNumberFormat="0" applyFill="0" applyBorder="0">
      <alignment horizontal="center" wrapText="1"/>
    </xf>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17" applyNumberFormat="0" applyFont="0" applyFill="0" applyAlignment="0" applyProtection="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43" fillId="0" borderId="0"/>
    <xf numFmtId="0" fontId="150" fillId="0" borderId="0" applyNumberFormat="0" applyBorder="0" applyAlignment="0"/>
    <xf numFmtId="0" fontId="43" fillId="0" borderId="0"/>
    <xf numFmtId="0" fontId="162" fillId="0" borderId="0" applyNumberFormat="0" applyBorder="0" applyAlignment="0"/>
    <xf numFmtId="0" fontId="43" fillId="0" borderId="0"/>
    <xf numFmtId="0" fontId="152" fillId="0" borderId="0" applyNumberFormat="0" applyBorder="0" applyAlignment="0"/>
    <xf numFmtId="213" fontId="163" fillId="0" borderId="0"/>
    <xf numFmtId="185" fontId="22" fillId="0" borderId="0"/>
    <xf numFmtId="0" fontId="43" fillId="0" borderId="0"/>
    <xf numFmtId="0" fontId="43" fillId="0" borderId="0"/>
    <xf numFmtId="40" fontId="164" fillId="0" borderId="0" applyBorder="0">
      <alignment horizontal="right"/>
    </xf>
    <xf numFmtId="41" fontId="165" fillId="75" borderId="0">
      <alignment horizontal="left"/>
    </xf>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4" fillId="0" borderId="0" applyBorder="0">
      <alignment horizontal="right"/>
    </xf>
    <xf numFmtId="41" fontId="165" fillId="75"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4" fillId="0" borderId="0" applyBorder="0">
      <alignment horizontal="right"/>
    </xf>
    <xf numFmtId="41" fontId="165" fillId="75"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4" fillId="0" borderId="0" applyBorder="0">
      <alignment horizontal="right"/>
    </xf>
    <xf numFmtId="41" fontId="165" fillId="75"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4" fillId="0" borderId="0" applyBorder="0">
      <alignment horizontal="right"/>
    </xf>
    <xf numFmtId="41" fontId="165" fillId="75"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43" fillId="0" borderId="0"/>
    <xf numFmtId="0" fontId="43" fillId="0" borderId="0"/>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40" fontId="164" fillId="0" borderId="0" applyBorder="0">
      <alignment horizontal="right"/>
    </xf>
    <xf numFmtId="41" fontId="165" fillId="75" borderId="0">
      <alignment horizontal="left"/>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4" fillId="0" borderId="0" applyBorder="0">
      <alignment horizontal="right"/>
    </xf>
    <xf numFmtId="41" fontId="165" fillId="75" borderId="0">
      <alignment horizontal="left"/>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4" fillId="0" borderId="0" applyBorder="0">
      <alignment horizontal="right"/>
    </xf>
    <xf numFmtId="41" fontId="165" fillId="75" borderId="0">
      <alignment horizontal="left"/>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66" fillId="113" borderId="0" applyFont="0" applyBorder="0" applyAlignment="0">
      <alignment vertical="top" wrapText="1"/>
    </xf>
    <xf numFmtId="213" fontId="167" fillId="113" borderId="71" applyBorder="0">
      <alignment horizontal="right" vertical="top" wrapText="1"/>
    </xf>
    <xf numFmtId="0" fontId="168" fillId="0" borderId="0"/>
    <xf numFmtId="0" fontId="168" fillId="0" borderId="0"/>
    <xf numFmtId="0" fontId="168" fillId="0" borderId="0"/>
    <xf numFmtId="0" fontId="18" fillId="0" borderId="0"/>
    <xf numFmtId="0" fontId="18" fillId="0" borderId="0" applyNumberFormat="0" applyBorder="0" applyAlignment="0"/>
    <xf numFmtId="0" fontId="20" fillId="0" borderId="0" applyFill="0" applyBorder="0" applyProtection="0">
      <alignment horizontal="left" vertical="top"/>
    </xf>
    <xf numFmtId="0" fontId="18" fillId="0" borderId="0"/>
    <xf numFmtId="0" fontId="169" fillId="0" borderId="0" applyNumberFormat="0" applyFill="0" applyBorder="0" applyAlignment="0" applyProtection="0"/>
    <xf numFmtId="0" fontId="1" fillId="0" borderId="0"/>
    <xf numFmtId="0" fontId="1" fillId="0" borderId="0"/>
    <xf numFmtId="0" fontId="1" fillId="0" borderId="0"/>
    <xf numFmtId="0" fontId="1" fillId="0" borderId="0"/>
    <xf numFmtId="0" fontId="169" fillId="0" borderId="0" applyNumberFormat="0" applyFill="0" applyBorder="0" applyAlignment="0" applyProtection="0"/>
    <xf numFmtId="0" fontId="1" fillId="0" borderId="0"/>
    <xf numFmtId="0" fontId="43" fillId="0" borderId="0"/>
    <xf numFmtId="0" fontId="169" fillId="0" borderId="0" applyNumberFormat="0" applyFill="0" applyBorder="0" applyAlignment="0" applyProtection="0"/>
    <xf numFmtId="0" fontId="18" fillId="0" borderId="0"/>
    <xf numFmtId="0" fontId="1" fillId="0" borderId="0"/>
    <xf numFmtId="0" fontId="1" fillId="0" borderId="0"/>
    <xf numFmtId="0" fontId="169" fillId="0" borderId="0" applyNumberFormat="0" applyFill="0" applyBorder="0" applyAlignment="0" applyProtection="0"/>
    <xf numFmtId="0" fontId="18" fillId="0" borderId="0"/>
    <xf numFmtId="0" fontId="1" fillId="0" borderId="0"/>
    <xf numFmtId="0" fontId="18" fillId="0" borderId="0"/>
    <xf numFmtId="0" fontId="1" fillId="0" borderId="0"/>
    <xf numFmtId="0" fontId="1" fillId="0" borderId="0"/>
    <xf numFmtId="0" fontId="18" fillId="0" borderId="0"/>
    <xf numFmtId="0" fontId="157" fillId="0" borderId="0" applyNumberFormat="0" applyFill="0" applyBorder="0" applyAlignment="0" applyProtection="0"/>
    <xf numFmtId="0" fontId="1" fillId="0" borderId="0"/>
    <xf numFmtId="0" fontId="18" fillId="0" borderId="0"/>
    <xf numFmtId="0" fontId="18" fillId="0" borderId="0"/>
    <xf numFmtId="0" fontId="1" fillId="0" borderId="0"/>
    <xf numFmtId="0" fontId="1" fillId="0" borderId="0"/>
    <xf numFmtId="0" fontId="43" fillId="0" borderId="0"/>
    <xf numFmtId="0" fontId="169" fillId="0" borderId="0" applyNumberFormat="0" applyFill="0" applyBorder="0" applyAlignment="0" applyProtection="0"/>
    <xf numFmtId="0" fontId="1" fillId="0" borderId="0"/>
    <xf numFmtId="0" fontId="157" fillId="0" borderId="0" applyNumberFormat="0" applyFill="0" applyBorder="0" applyAlignment="0" applyProtection="0"/>
    <xf numFmtId="0" fontId="1" fillId="0" borderId="0"/>
    <xf numFmtId="0" fontId="1" fillId="0" borderId="0"/>
    <xf numFmtId="0" fontId="18" fillId="0" borderId="0"/>
    <xf numFmtId="0" fontId="170" fillId="0" borderId="0" applyNumberFormat="0" applyFill="0" applyBorder="0" applyAlignment="0" applyProtection="0"/>
    <xf numFmtId="0" fontId="1" fillId="0" borderId="0"/>
    <xf numFmtId="0" fontId="18" fillId="0" borderId="0"/>
    <xf numFmtId="0" fontId="18" fillId="0" borderId="0"/>
    <xf numFmtId="0" fontId="18" fillId="0" borderId="0"/>
    <xf numFmtId="0" fontId="157" fillId="0" borderId="0" applyNumberFormat="0" applyFill="0" applyBorder="0" applyAlignment="0" applyProtection="0"/>
    <xf numFmtId="0" fontId="1" fillId="0" borderId="0"/>
    <xf numFmtId="0" fontId="1" fillId="0" borderId="0"/>
    <xf numFmtId="0" fontId="18" fillId="0" borderId="0"/>
    <xf numFmtId="0" fontId="18" fillId="0" borderId="0"/>
    <xf numFmtId="0" fontId="43" fillId="0" borderId="0"/>
    <xf numFmtId="0" fontId="169" fillId="0" borderId="0" applyNumberFormat="0" applyFill="0" applyBorder="0" applyAlignment="0" applyProtection="0"/>
    <xf numFmtId="0" fontId="157" fillId="0" borderId="0" applyNumberFormat="0" applyFill="0" applyBorder="0" applyAlignment="0" applyProtection="0"/>
    <xf numFmtId="0" fontId="18" fillId="0" borderId="0"/>
    <xf numFmtId="0" fontId="170" fillId="0" borderId="0" applyNumberFormat="0" applyFill="0" applyBorder="0" applyAlignment="0" applyProtection="0"/>
    <xf numFmtId="0" fontId="169" fillId="0" borderId="0" applyNumberFormat="0" applyFill="0" applyBorder="0" applyAlignment="0" applyProtection="0"/>
    <xf numFmtId="0" fontId="1" fillId="0" borderId="0"/>
    <xf numFmtId="0" fontId="43" fillId="0" borderId="0"/>
    <xf numFmtId="0" fontId="18" fillId="0" borderId="0"/>
    <xf numFmtId="0" fontId="1" fillId="0" borderId="0"/>
    <xf numFmtId="0" fontId="1" fillId="0" borderId="0"/>
    <xf numFmtId="0" fontId="18" fillId="0" borderId="0"/>
    <xf numFmtId="0" fontId="171" fillId="0" borderId="0" applyNumberFormat="0" applyFill="0" applyBorder="0" applyAlignment="0" applyProtection="0"/>
    <xf numFmtId="0" fontId="1" fillId="0" borderId="0"/>
    <xf numFmtId="0" fontId="18" fillId="0" borderId="0"/>
    <xf numFmtId="0" fontId="18" fillId="0" borderId="0"/>
    <xf numFmtId="0" fontId="1" fillId="0" borderId="0"/>
    <xf numFmtId="0" fontId="1" fillId="0" borderId="0"/>
    <xf numFmtId="0" fontId="2" fillId="0" borderId="0" applyNumberFormat="0" applyFill="0" applyBorder="0" applyAlignment="0" applyProtection="0"/>
    <xf numFmtId="0" fontId="1" fillId="0" borderId="0"/>
    <xf numFmtId="0" fontId="18" fillId="0" borderId="0"/>
    <xf numFmtId="0" fontId="169" fillId="0" borderId="0" applyNumberFormat="0" applyFill="0" applyBorder="0" applyAlignment="0" applyProtection="0"/>
    <xf numFmtId="0" fontId="18" fillId="0" borderId="0"/>
    <xf numFmtId="0" fontId="18" fillId="0" borderId="0"/>
    <xf numFmtId="0" fontId="1" fillId="0" borderId="0"/>
    <xf numFmtId="0" fontId="43" fillId="0" borderId="0"/>
    <xf numFmtId="0" fontId="169" fillId="0" borderId="0" applyNumberFormat="0" applyFill="0" applyBorder="0" applyAlignment="0" applyProtection="0"/>
    <xf numFmtId="0" fontId="1" fillId="0" borderId="0"/>
    <xf numFmtId="0" fontId="43" fillId="0" borderId="0"/>
    <xf numFmtId="0" fontId="1" fillId="0" borderId="0"/>
    <xf numFmtId="0" fontId="43" fillId="0" borderId="0"/>
    <xf numFmtId="0" fontId="2" fillId="0" borderId="0" applyNumberFormat="0" applyFill="0" applyBorder="0" applyAlignment="0" applyProtection="0"/>
    <xf numFmtId="0" fontId="18" fillId="0" borderId="0"/>
    <xf numFmtId="0" fontId="144" fillId="0" borderId="0"/>
    <xf numFmtId="0" fontId="18" fillId="0" borderId="0"/>
    <xf numFmtId="0" fontId="145" fillId="85" borderId="0"/>
    <xf numFmtId="218" fontId="172" fillId="75" borderId="0">
      <alignment horizontal="left" vertical="center"/>
    </xf>
    <xf numFmtId="0" fontId="1" fillId="0" borderId="0"/>
    <xf numFmtId="0" fontId="172" fillId="75" borderId="0">
      <alignment horizontal="left" vertical="center"/>
    </xf>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43" fillId="0" borderId="0"/>
    <xf numFmtId="218" fontId="172" fillId="75" borderId="0">
      <alignment horizontal="left" vertical="center"/>
    </xf>
    <xf numFmtId="0" fontId="1" fillId="0" borderId="0"/>
    <xf numFmtId="0" fontId="1" fillId="0" borderId="0"/>
    <xf numFmtId="0" fontId="1" fillId="0" borderId="0"/>
    <xf numFmtId="0" fontId="18" fillId="0" borderId="0"/>
    <xf numFmtId="218" fontId="172" fillId="75" borderId="0">
      <alignment horizontal="left" vertical="center"/>
    </xf>
    <xf numFmtId="0" fontId="1" fillId="0" borderId="0"/>
    <xf numFmtId="0" fontId="23" fillId="75" borderId="0">
      <alignment horizontal="left" wrapText="1"/>
    </xf>
    <xf numFmtId="0" fontId="23" fillId="75" borderId="0">
      <alignment horizontal="left" wrapText="1"/>
    </xf>
    <xf numFmtId="0" fontId="43" fillId="0" borderId="0"/>
    <xf numFmtId="0" fontId="23" fillId="75" borderId="0">
      <alignment horizontal="left" wrapText="1"/>
    </xf>
    <xf numFmtId="0" fontId="1" fillId="0" borderId="0"/>
    <xf numFmtId="0" fontId="1" fillId="0" borderId="0"/>
    <xf numFmtId="0" fontId="18" fillId="0" borderId="0"/>
    <xf numFmtId="0" fontId="23" fillId="75" borderId="0">
      <alignment horizontal="left" wrapText="1"/>
    </xf>
    <xf numFmtId="0" fontId="1" fillId="0" borderId="0"/>
    <xf numFmtId="0" fontId="1" fillId="0" borderId="0"/>
    <xf numFmtId="0" fontId="1" fillId="0" borderId="0"/>
    <xf numFmtId="0" fontId="1" fillId="0" borderId="0"/>
    <xf numFmtId="0" fontId="1" fillId="0" borderId="0"/>
    <xf numFmtId="0" fontId="18" fillId="0" borderId="0"/>
    <xf numFmtId="0" fontId="23" fillId="75" borderId="0">
      <alignment horizontal="left" wrapText="1"/>
    </xf>
    <xf numFmtId="0" fontId="1" fillId="0" borderId="0"/>
    <xf numFmtId="0" fontId="18" fillId="0" borderId="0"/>
    <xf numFmtId="0" fontId="1" fillId="0" borderId="0"/>
    <xf numFmtId="0" fontId="18" fillId="0" borderId="0"/>
    <xf numFmtId="0" fontId="173" fillId="0" borderId="0">
      <alignment horizontal="left" vertical="center"/>
    </xf>
    <xf numFmtId="0" fontId="1" fillId="0" borderId="0"/>
    <xf numFmtId="0" fontId="43" fillId="0" borderId="0"/>
    <xf numFmtId="0" fontId="173" fillId="0" borderId="0">
      <alignment horizontal="left" vertical="center"/>
    </xf>
    <xf numFmtId="0" fontId="1" fillId="0" borderId="0"/>
    <xf numFmtId="0" fontId="18" fillId="0" borderId="0"/>
    <xf numFmtId="0" fontId="1" fillId="0" borderId="0"/>
    <xf numFmtId="0" fontId="1" fillId="0" borderId="0"/>
    <xf numFmtId="0" fontId="18" fillId="0" borderId="0"/>
    <xf numFmtId="0" fontId="173" fillId="0" borderId="0">
      <alignment horizontal="left" vertical="center"/>
    </xf>
    <xf numFmtId="0" fontId="1" fillId="0" borderId="0"/>
    <xf numFmtId="180" fontId="174" fillId="0" borderId="0"/>
    <xf numFmtId="0" fontId="64" fillId="0" borderId="72" applyNumberFormat="0" applyFill="0" applyAlignment="0" applyProtection="0"/>
    <xf numFmtId="0" fontId="64" fillId="0" borderId="72" applyNumberFormat="0" applyFill="0" applyAlignment="0" applyProtection="0"/>
    <xf numFmtId="0" fontId="18" fillId="0" borderId="0"/>
    <xf numFmtId="0" fontId="18" fillId="0" borderId="0"/>
    <xf numFmtId="0" fontId="1" fillId="0" borderId="0"/>
    <xf numFmtId="0" fontId="18" fillId="0" borderId="0"/>
    <xf numFmtId="0" fontId="18" fillId="0" borderId="0"/>
    <xf numFmtId="0" fontId="18" fillId="0" borderId="0"/>
    <xf numFmtId="0" fontId="64" fillId="0" borderId="72" applyNumberFormat="0" applyFill="0" applyAlignment="0" applyProtection="0"/>
    <xf numFmtId="0" fontId="64" fillId="0" borderId="72" applyNumberFormat="0" applyFill="0" applyAlignment="0" applyProtection="0"/>
    <xf numFmtId="0" fontId="1" fillId="0" borderId="0"/>
    <xf numFmtId="0" fontId="43" fillId="0" borderId="0"/>
    <xf numFmtId="0" fontId="64" fillId="0" borderId="72" applyNumberFormat="0" applyFill="0" applyAlignment="0" applyProtection="0"/>
    <xf numFmtId="0" fontId="18" fillId="0" borderId="0"/>
    <xf numFmtId="0" fontId="1" fillId="0" borderId="0"/>
    <xf numFmtId="0" fontId="1" fillId="0" borderId="0"/>
    <xf numFmtId="0" fontId="64" fillId="0" borderId="72" applyNumberFormat="0" applyFill="0" applyAlignment="0" applyProtection="0"/>
    <xf numFmtId="0" fontId="18" fillId="0" borderId="0"/>
    <xf numFmtId="0" fontId="16" fillId="0" borderId="73" applyNumberFormat="0" applyFill="0" applyAlignment="0" applyProtection="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6" fillId="0" borderId="73" applyNumberFormat="0" applyFill="0" applyAlignment="0" applyProtection="0"/>
    <xf numFmtId="0" fontId="16" fillId="0" borderId="73" applyNumberFormat="0" applyFill="0" applyAlignment="0" applyProtection="0"/>
    <xf numFmtId="0" fontId="18" fillId="0" borderId="0"/>
    <xf numFmtId="0" fontId="18" fillId="0" borderId="0"/>
    <xf numFmtId="0" fontId="1" fillId="0" borderId="0"/>
    <xf numFmtId="0" fontId="18" fillId="0" borderId="0"/>
    <xf numFmtId="0" fontId="18" fillId="0" borderId="0"/>
    <xf numFmtId="0" fontId="18" fillId="0" borderId="0"/>
    <xf numFmtId="0" fontId="16" fillId="0" borderId="73" applyNumberFormat="0" applyFill="0" applyAlignment="0" applyProtection="0"/>
    <xf numFmtId="0" fontId="16" fillId="0" borderId="73"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6" fillId="0" borderId="73" applyNumberFormat="0" applyFill="0" applyAlignment="0" applyProtection="0"/>
    <xf numFmtId="0" fontId="16" fillId="0" borderId="73" applyNumberFormat="0" applyFill="0" applyAlignment="0" applyProtection="0"/>
    <xf numFmtId="0" fontId="18" fillId="0" borderId="0"/>
    <xf numFmtId="0" fontId="1" fillId="0" borderId="0"/>
    <xf numFmtId="0" fontId="18" fillId="0" borderId="0"/>
    <xf numFmtId="0" fontId="18" fillId="0" borderId="0"/>
    <xf numFmtId="0" fontId="18" fillId="0" borderId="0"/>
    <xf numFmtId="0" fontId="16" fillId="0" borderId="73" applyNumberFormat="0" applyFill="0" applyAlignment="0" applyProtection="0"/>
    <xf numFmtId="0" fontId="1" fillId="0" borderId="0"/>
    <xf numFmtId="0" fontId="43" fillId="0" borderId="0"/>
    <xf numFmtId="0" fontId="77" fillId="0" borderId="74" applyNumberFormat="0" applyFont="0" applyFill="0" applyAlignment="0" applyProtection="0"/>
    <xf numFmtId="0" fontId="18" fillId="0" borderId="0"/>
    <xf numFmtId="0" fontId="1" fillId="0" borderId="0"/>
    <xf numFmtId="0" fontId="64" fillId="0" borderId="73" applyNumberFormat="0" applyFill="0" applyAlignment="0" applyProtection="0"/>
    <xf numFmtId="0" fontId="1" fillId="0" borderId="0"/>
    <xf numFmtId="0" fontId="1" fillId="0" borderId="0"/>
    <xf numFmtId="0" fontId="1" fillId="0" borderId="0"/>
    <xf numFmtId="0" fontId="1" fillId="0" borderId="0"/>
    <xf numFmtId="0" fontId="18" fillId="0" borderId="0"/>
    <xf numFmtId="0" fontId="16" fillId="0" borderId="9" applyNumberFormat="0" applyFill="0" applyAlignment="0" applyProtection="0"/>
    <xf numFmtId="0" fontId="1" fillId="0" borderId="0"/>
    <xf numFmtId="0" fontId="16" fillId="0" borderId="9" applyNumberFormat="0" applyFill="0" applyAlignment="0" applyProtection="0"/>
    <xf numFmtId="0" fontId="64" fillId="0" borderId="72" applyNumberFormat="0" applyFill="0" applyAlignment="0" applyProtection="0"/>
    <xf numFmtId="0" fontId="18" fillId="0" borderId="0"/>
    <xf numFmtId="0" fontId="18" fillId="0" borderId="0"/>
    <xf numFmtId="0" fontId="77" fillId="0" borderId="74" applyNumberFormat="0" applyFont="0" applyFill="0" applyAlignment="0" applyProtection="0"/>
    <xf numFmtId="0" fontId="18" fillId="0" borderId="0"/>
    <xf numFmtId="0" fontId="1" fillId="0" borderId="0"/>
    <xf numFmtId="0" fontId="18" fillId="0" borderId="0"/>
    <xf numFmtId="0" fontId="18" fillId="0" borderId="0"/>
    <xf numFmtId="0" fontId="16" fillId="0" borderId="73" applyNumberFormat="0" applyFill="0" applyAlignment="0" applyProtection="0"/>
    <xf numFmtId="0" fontId="16" fillId="0" borderId="73" applyNumberFormat="0" applyFill="0" applyAlignment="0" applyProtection="0"/>
    <xf numFmtId="0" fontId="18" fillId="0" borderId="0"/>
    <xf numFmtId="0" fontId="18" fillId="0" borderId="0"/>
    <xf numFmtId="0" fontId="1" fillId="0" borderId="0"/>
    <xf numFmtId="0" fontId="18" fillId="0" borderId="0"/>
    <xf numFmtId="0" fontId="18" fillId="0" borderId="0"/>
    <xf numFmtId="0" fontId="18" fillId="0" borderId="0"/>
    <xf numFmtId="0" fontId="16" fillId="0" borderId="73" applyNumberFormat="0" applyFill="0" applyAlignment="0" applyProtection="0"/>
    <xf numFmtId="0" fontId="16" fillId="0" borderId="73"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6" fillId="0" borderId="73" applyNumberFormat="0" applyFill="0" applyAlignment="0" applyProtection="0"/>
    <xf numFmtId="0" fontId="16" fillId="0" borderId="73" applyNumberFormat="0" applyFill="0" applyAlignment="0" applyProtection="0"/>
    <xf numFmtId="0" fontId="16" fillId="0" borderId="9" applyNumberFormat="0" applyFill="0" applyAlignment="0" applyProtection="0"/>
    <xf numFmtId="0" fontId="77" fillId="0" borderId="74" applyNumberFormat="0" applyFon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74" applyNumberFormat="0" applyFont="0" applyFill="0" applyAlignment="0" applyProtection="0"/>
    <xf numFmtId="0" fontId="77" fillId="0" borderId="74" applyNumberFormat="0" applyFont="0" applyFill="0" applyAlignment="0" applyProtection="0"/>
    <xf numFmtId="0" fontId="1" fillId="0" borderId="0"/>
    <xf numFmtId="0" fontId="18" fillId="0" borderId="0"/>
    <xf numFmtId="0" fontId="77" fillId="0" borderId="74" applyNumberFormat="0" applyFont="0" applyFill="0" applyAlignment="0" applyProtection="0"/>
    <xf numFmtId="0" fontId="18" fillId="0" borderId="0"/>
    <xf numFmtId="0" fontId="18" fillId="0" borderId="0"/>
    <xf numFmtId="0" fontId="77" fillId="0" borderId="74" applyNumberFormat="0" applyFont="0" applyFill="0" applyAlignment="0" applyProtection="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77" fillId="0" borderId="74" applyNumberFormat="0" applyFont="0" applyFill="0" applyAlignment="0" applyProtection="0"/>
    <xf numFmtId="0" fontId="77" fillId="0" borderId="74" applyNumberFormat="0" applyFont="0" applyFill="0" applyAlignment="0" applyProtection="0"/>
    <xf numFmtId="0" fontId="18" fillId="0" borderId="0"/>
    <xf numFmtId="0" fontId="1" fillId="0" borderId="0"/>
    <xf numFmtId="0" fontId="43" fillId="0" borderId="0"/>
    <xf numFmtId="0" fontId="16" fillId="0" borderId="9" applyNumberFormat="0" applyFill="0" applyAlignment="0" applyProtection="0"/>
    <xf numFmtId="0" fontId="77" fillId="0" borderId="74" applyNumberFormat="0" applyFont="0" applyFill="0" applyAlignment="0" applyProtection="0"/>
    <xf numFmtId="0" fontId="64" fillId="0" borderId="72" applyNumberFormat="0" applyFill="0" applyAlignment="0" applyProtection="0"/>
    <xf numFmtId="0" fontId="18" fillId="0" borderId="0"/>
    <xf numFmtId="0" fontId="79" fillId="0" borderId="75"/>
    <xf numFmtId="0" fontId="18" fillId="0" borderId="0"/>
    <xf numFmtId="0" fontId="18" fillId="0" borderId="0"/>
    <xf numFmtId="0" fontId="79" fillId="0" borderId="75"/>
    <xf numFmtId="0" fontId="18" fillId="0" borderId="0"/>
    <xf numFmtId="0" fontId="18" fillId="0" borderId="0"/>
    <xf numFmtId="0" fontId="18" fillId="0" borderId="0"/>
    <xf numFmtId="0" fontId="18" fillId="0" borderId="0"/>
    <xf numFmtId="0" fontId="18" fillId="0" borderId="0"/>
    <xf numFmtId="0" fontId="80" fillId="0" borderId="75"/>
    <xf numFmtId="0" fontId="80" fillId="0" borderId="75"/>
    <xf numFmtId="0" fontId="1" fillId="0" borderId="0"/>
    <xf numFmtId="0" fontId="1" fillId="0" borderId="0"/>
    <xf numFmtId="0" fontId="1" fillId="0" borderId="0"/>
    <xf numFmtId="0" fontId="1" fillId="0" borderId="0"/>
    <xf numFmtId="0" fontId="18" fillId="0" borderId="0"/>
    <xf numFmtId="0" fontId="80" fillId="0" borderId="75"/>
    <xf numFmtId="0" fontId="1" fillId="0" borderId="0"/>
    <xf numFmtId="0" fontId="80" fillId="0" borderId="75"/>
    <xf numFmtId="0" fontId="18" fillId="0" borderId="0"/>
    <xf numFmtId="180" fontId="57" fillId="0" borderId="34"/>
    <xf numFmtId="202" fontId="66" fillId="0" borderId="34" applyAlignment="0"/>
    <xf numFmtId="203" fontId="66" fillId="0" borderId="34" applyAlignment="0"/>
    <xf numFmtId="213" fontId="66" fillId="0" borderId="34" applyAlignment="0">
      <alignment horizontal="right"/>
    </xf>
    <xf numFmtId="219" fontId="139" fillId="77" borderId="23" applyBorder="0">
      <alignment horizontal="right" vertical="center"/>
      <protection locked="0"/>
    </xf>
    <xf numFmtId="0" fontId="18" fillId="0" borderId="0"/>
    <xf numFmtId="0" fontId="122"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 fillId="0" borderId="0"/>
    <xf numFmtId="0" fontId="43" fillId="0" borderId="0"/>
    <xf numFmtId="0" fontId="122" fillId="0" borderId="0" applyNumberFormat="0" applyFill="0" applyBorder="0" applyAlignment="0" applyProtection="0"/>
    <xf numFmtId="0" fontId="18" fillId="0" borderId="0"/>
    <xf numFmtId="0" fontId="1" fillId="0" borderId="0"/>
    <xf numFmtId="0" fontId="1" fillId="0" borderId="0"/>
    <xf numFmtId="0" fontId="122" fillId="0" borderId="0" applyNumberFormat="0" applyFill="0" applyBorder="0" applyAlignment="0" applyProtection="0"/>
    <xf numFmtId="0" fontId="18" fillId="0" borderId="0"/>
    <xf numFmtId="0" fontId="1" fillId="0" borderId="0"/>
    <xf numFmtId="0" fontId="18" fillId="0" borderId="0"/>
    <xf numFmtId="0" fontId="1" fillId="0" borderId="0"/>
    <xf numFmtId="0" fontId="1" fillId="0" borderId="0"/>
    <xf numFmtId="0" fontId="18" fillId="0" borderId="0"/>
    <xf numFmtId="0" fontId="14" fillId="0" borderId="0" applyNumberFormat="0" applyFill="0" applyBorder="0" applyAlignment="0" applyProtection="0"/>
    <xf numFmtId="0" fontId="1" fillId="0" borderId="0"/>
    <xf numFmtId="0" fontId="18" fillId="0" borderId="0"/>
    <xf numFmtId="0" fontId="1" fillId="0" borderId="0"/>
    <xf numFmtId="0" fontId="1" fillId="0" borderId="0"/>
    <xf numFmtId="0" fontId="43" fillId="0" borderId="0"/>
    <xf numFmtId="0" fontId="122" fillId="0" borderId="0" applyNumberFormat="0" applyFill="0" applyBorder="0" applyAlignment="0" applyProtection="0"/>
    <xf numFmtId="0" fontId="1" fillId="0" borderId="0"/>
    <xf numFmtId="0" fontId="18" fillId="0" borderId="0"/>
    <xf numFmtId="0" fontId="1" fillId="0" borderId="0"/>
    <xf numFmtId="0" fontId="1" fillId="0" borderId="0"/>
    <xf numFmtId="0" fontId="18" fillId="0" borderId="0"/>
    <xf numFmtId="0" fontId="122" fillId="0" borderId="0" applyNumberFormat="0" applyFill="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43" fillId="0" borderId="0"/>
    <xf numFmtId="0" fontId="122" fillId="0" borderId="0" applyNumberFormat="0" applyFill="0" applyBorder="0" applyAlignment="0" applyProtection="0"/>
    <xf numFmtId="0" fontId="18" fillId="0" borderId="0"/>
    <xf numFmtId="0" fontId="1" fillId="0" borderId="0"/>
    <xf numFmtId="0" fontId="1" fillId="0" borderId="0"/>
    <xf numFmtId="0" fontId="122" fillId="0" borderId="0" applyNumberFormat="0" applyFill="0" applyBorder="0" applyAlignment="0" applyProtection="0"/>
    <xf numFmtId="0" fontId="1" fillId="0" borderId="0"/>
    <xf numFmtId="0" fontId="43" fillId="0" borderId="0"/>
    <xf numFmtId="0" fontId="18" fillId="0" borderId="0"/>
    <xf numFmtId="0" fontId="1" fillId="0" borderId="0"/>
    <xf numFmtId="0" fontId="1" fillId="0" borderId="0"/>
    <xf numFmtId="0" fontId="18" fillId="0" borderId="0"/>
    <xf numFmtId="0" fontId="175" fillId="0" borderId="0" applyNumberFormat="0" applyFill="0" applyBorder="0" applyAlignment="0" applyProtection="0"/>
    <xf numFmtId="0" fontId="1" fillId="0" borderId="0"/>
    <xf numFmtId="0" fontId="18" fillId="0" borderId="0"/>
    <xf numFmtId="0" fontId="18" fillId="0" borderId="0"/>
    <xf numFmtId="0" fontId="1" fillId="0" borderId="0"/>
    <xf numFmtId="0" fontId="1" fillId="0" borderId="0"/>
    <xf numFmtId="0" fontId="122" fillId="0" borderId="0" applyNumberFormat="0" applyFill="0" applyBorder="0" applyAlignment="0" applyProtection="0"/>
    <xf numFmtId="0" fontId="1" fillId="0" borderId="0"/>
    <xf numFmtId="0" fontId="18" fillId="0" borderId="0"/>
    <xf numFmtId="0" fontId="18" fillId="0" borderId="0"/>
    <xf numFmtId="0" fontId="1" fillId="0" borderId="0"/>
    <xf numFmtId="0" fontId="43" fillId="0" borderId="0"/>
    <xf numFmtId="0" fontId="122" fillId="0" borderId="0" applyNumberFormat="0" applyFill="0" applyBorder="0" applyAlignment="0" applyProtection="0"/>
    <xf numFmtId="0" fontId="1" fillId="0" borderId="0"/>
    <xf numFmtId="0" fontId="176" fillId="0" borderId="0" applyNumberFormat="0" applyFill="0" applyBorder="0" applyAlignment="0" applyProtection="0"/>
    <xf numFmtId="0" fontId="43" fillId="0" borderId="0"/>
    <xf numFmtId="0" fontId="1" fillId="0" borderId="0"/>
    <xf numFmtId="0" fontId="14" fillId="0" borderId="0" applyNumberFormat="0" applyFill="0" applyBorder="0" applyAlignment="0" applyProtection="0"/>
    <xf numFmtId="0" fontId="176" fillId="0" borderId="0" applyNumberFormat="0" applyFill="0" applyBorder="0" applyAlignment="0" applyProtection="0"/>
    <xf numFmtId="1" fontId="18" fillId="0" borderId="0">
      <alignment horizontal="center"/>
    </xf>
    <xf numFmtId="1" fontId="18" fillId="0" borderId="0">
      <alignment horizontal="center"/>
    </xf>
  </cellStyleXfs>
  <cellXfs count="242">
    <xf numFmtId="164" fontId="0" fillId="0" borderId="0" xfId="0">
      <alignment horizontal="left" wrapText="1"/>
    </xf>
    <xf numFmtId="0" fontId="18" fillId="0" borderId="0" xfId="0" applyNumberFormat="1" applyFont="1" applyAlignment="1"/>
    <xf numFmtId="0" fontId="18" fillId="0" borderId="0" xfId="0" applyNumberFormat="1" applyFont="1" applyFill="1" applyAlignment="1"/>
    <xf numFmtId="0" fontId="19" fillId="0" borderId="0" xfId="0" applyNumberFormat="1" applyFont="1" applyAlignment="1">
      <alignment horizontal="center"/>
    </xf>
    <xf numFmtId="0" fontId="20" fillId="0" borderId="0" xfId="0" applyNumberFormat="1" applyFont="1" applyFill="1" applyAlignment="1"/>
    <xf numFmtId="0" fontId="18" fillId="0" borderId="0" xfId="0" applyNumberFormat="1" applyFont="1" applyBorder="1" applyAlignment="1"/>
    <xf numFmtId="0" fontId="21" fillId="0" borderId="12" xfId="0" applyNumberFormat="1" applyFont="1" applyFill="1" applyBorder="1" applyAlignment="1">
      <alignment horizontal="center"/>
    </xf>
    <xf numFmtId="0" fontId="18" fillId="0" borderId="13" xfId="0" applyNumberFormat="1" applyFont="1" applyBorder="1" applyAlignment="1"/>
    <xf numFmtId="0" fontId="18" fillId="0" borderId="0" xfId="0" applyNumberFormat="1" applyFont="1" applyFill="1" applyAlignment="1">
      <alignment wrapText="1"/>
    </xf>
    <xf numFmtId="0" fontId="18" fillId="0" borderId="14" xfId="0" applyNumberFormat="1" applyFont="1" applyFill="1" applyBorder="1" applyAlignment="1">
      <alignment horizontal="center"/>
    </xf>
    <xf numFmtId="0" fontId="18" fillId="0" borderId="15" xfId="0" applyNumberFormat="1" applyFont="1" applyFill="1" applyBorder="1" applyAlignment="1">
      <alignment horizontal="center" wrapText="1"/>
    </xf>
    <xf numFmtId="0" fontId="18" fillId="0" borderId="14" xfId="0" applyNumberFormat="1" applyFont="1" applyFill="1" applyBorder="1" applyAlignment="1">
      <alignment horizontal="center" wrapText="1"/>
    </xf>
    <xf numFmtId="0" fontId="18" fillId="0" borderId="16" xfId="0" applyNumberFormat="1" applyFont="1" applyFill="1" applyBorder="1" applyAlignment="1">
      <alignment horizontal="center" wrapText="1"/>
    </xf>
    <xf numFmtId="0" fontId="18" fillId="0" borderId="17" xfId="0" applyNumberFormat="1" applyFont="1" applyFill="1" applyBorder="1" applyAlignment="1">
      <alignment horizontal="center" wrapText="1"/>
    </xf>
    <xf numFmtId="0" fontId="18" fillId="0" borderId="0" xfId="0" applyNumberFormat="1" applyFont="1" applyFill="1" applyAlignment="1">
      <alignment horizontal="center" wrapText="1"/>
    </xf>
    <xf numFmtId="0" fontId="18" fillId="0" borderId="18" xfId="0" applyNumberFormat="1" applyFont="1" applyFill="1" applyBorder="1" applyAlignment="1"/>
    <xf numFmtId="0" fontId="18" fillId="0" borderId="19" xfId="0" applyNumberFormat="1" applyFont="1" applyFill="1" applyBorder="1" applyAlignment="1">
      <alignment horizontal="center"/>
    </xf>
    <xf numFmtId="0" fontId="18" fillId="0" borderId="16" xfId="0" applyNumberFormat="1" applyFont="1" applyFill="1" applyBorder="1" applyAlignment="1">
      <alignment horizontal="center"/>
    </xf>
    <xf numFmtId="0" fontId="18" fillId="0" borderId="0" xfId="0" applyNumberFormat="1" applyFont="1" applyFill="1" applyAlignment="1">
      <alignment horizontal="center"/>
    </xf>
    <xf numFmtId="0" fontId="18" fillId="0" borderId="20" xfId="0" applyNumberFormat="1" applyFont="1" applyFill="1" applyBorder="1" applyAlignment="1"/>
    <xf numFmtId="0" fontId="18" fillId="0" borderId="12" xfId="0" applyNumberFormat="1" applyFont="1" applyFill="1" applyBorder="1" applyAlignment="1"/>
    <xf numFmtId="0" fontId="18" fillId="0" borderId="21" xfId="0" applyNumberFormat="1" applyFont="1" applyFill="1" applyBorder="1" applyAlignment="1"/>
    <xf numFmtId="0" fontId="18" fillId="0" borderId="22" xfId="0" applyNumberFormat="1" applyFont="1" applyFill="1" applyBorder="1" applyAlignment="1"/>
    <xf numFmtId="165" fontId="18" fillId="0" borderId="0" xfId="0" applyNumberFormat="1" applyFont="1" applyFill="1" applyAlignment="1"/>
    <xf numFmtId="166" fontId="18" fillId="0" borderId="23" xfId="2" applyNumberFormat="1" applyFont="1" applyFill="1" applyBorder="1"/>
    <xf numFmtId="166" fontId="18" fillId="0" borderId="24" xfId="2" applyNumberFormat="1" applyFont="1" applyFill="1" applyBorder="1"/>
    <xf numFmtId="166" fontId="18" fillId="0" borderId="0" xfId="2" applyNumberFormat="1" applyFont="1" applyFill="1" applyBorder="1"/>
    <xf numFmtId="166" fontId="18" fillId="0" borderId="0" xfId="2" applyNumberFormat="1" applyFont="1" applyFill="1"/>
    <xf numFmtId="44" fontId="18" fillId="0" borderId="23" xfId="2" applyFont="1" applyFill="1" applyBorder="1"/>
    <xf numFmtId="167" fontId="18" fillId="0" borderId="23" xfId="1" applyNumberFormat="1" applyFont="1" applyFill="1" applyBorder="1"/>
    <xf numFmtId="167" fontId="18" fillId="0" borderId="24" xfId="0" applyNumberFormat="1" applyFont="1" applyFill="1" applyBorder="1" applyAlignment="1"/>
    <xf numFmtId="167" fontId="18" fillId="0" borderId="24" xfId="1" applyNumberFormat="1" applyFont="1" applyFill="1" applyBorder="1"/>
    <xf numFmtId="167" fontId="18" fillId="0" borderId="0" xfId="0" applyNumberFormat="1" applyFont="1" applyFill="1" applyBorder="1" applyAlignment="1"/>
    <xf numFmtId="43" fontId="18" fillId="0" borderId="0" xfId="1" applyFont="1" applyFill="1"/>
    <xf numFmtId="43" fontId="18" fillId="0" borderId="23" xfId="0" applyNumberFormat="1" applyFont="1" applyFill="1" applyBorder="1" applyAlignment="1"/>
    <xf numFmtId="43" fontId="18" fillId="0" borderId="24" xfId="0" applyNumberFormat="1" applyFont="1" applyFill="1" applyBorder="1" applyAlignment="1"/>
    <xf numFmtId="43" fontId="18" fillId="0" borderId="0" xfId="0" applyNumberFormat="1" applyFont="1" applyFill="1" applyAlignment="1"/>
    <xf numFmtId="167" fontId="18" fillId="0" borderId="25" xfId="1" applyNumberFormat="1" applyFont="1" applyFill="1" applyBorder="1"/>
    <xf numFmtId="167" fontId="18" fillId="0" borderId="26" xfId="0" applyNumberFormat="1" applyFont="1" applyFill="1" applyBorder="1" applyAlignment="1"/>
    <xf numFmtId="167" fontId="18" fillId="0" borderId="26" xfId="1" applyNumberFormat="1" applyFont="1" applyFill="1" applyBorder="1"/>
    <xf numFmtId="167" fontId="18" fillId="0" borderId="20" xfId="0" applyNumberFormat="1" applyFont="1" applyFill="1" applyBorder="1" applyAlignment="1"/>
    <xf numFmtId="43" fontId="18" fillId="0" borderId="20" xfId="1" applyFont="1" applyFill="1" applyBorder="1"/>
    <xf numFmtId="43" fontId="18" fillId="0" borderId="25" xfId="0" applyNumberFormat="1" applyFont="1" applyFill="1" applyBorder="1" applyAlignment="1"/>
    <xf numFmtId="43" fontId="18" fillId="0" borderId="26" xfId="0" applyNumberFormat="1" applyFont="1" applyFill="1" applyBorder="1" applyAlignment="1"/>
    <xf numFmtId="0" fontId="23" fillId="0" borderId="20" xfId="0" applyNumberFormat="1" applyFont="1" applyFill="1" applyBorder="1" applyAlignment="1">
      <alignment horizontal="center"/>
    </xf>
    <xf numFmtId="167" fontId="18" fillId="0" borderId="26" xfId="0" applyNumberFormat="1" applyFont="1" applyFill="1" applyBorder="1" applyAlignment="1">
      <alignment horizontal="right"/>
    </xf>
    <xf numFmtId="165" fontId="18" fillId="0" borderId="0" xfId="0" applyNumberFormat="1" applyFont="1" applyFill="1" applyAlignment="1">
      <alignment horizontal="right"/>
    </xf>
    <xf numFmtId="43" fontId="18" fillId="0" borderId="0" xfId="1" applyFont="1" applyFill="1" applyBorder="1"/>
    <xf numFmtId="43" fontId="18" fillId="0" borderId="0" xfId="0" applyNumberFormat="1" applyFont="1" applyFill="1" applyBorder="1" applyAlignment="1"/>
    <xf numFmtId="167" fontId="18" fillId="0" borderId="20" xfId="1" applyNumberFormat="1" applyFont="1" applyFill="1" applyBorder="1"/>
    <xf numFmtId="0" fontId="18" fillId="0" borderId="26" xfId="0" applyNumberFormat="1" applyFont="1" applyFill="1" applyBorder="1" applyAlignment="1"/>
    <xf numFmtId="167" fontId="18" fillId="0" borderId="25" xfId="0" applyNumberFormat="1" applyFont="1" applyFill="1" applyBorder="1" applyAlignment="1"/>
    <xf numFmtId="0" fontId="18" fillId="0" borderId="24" xfId="0" applyNumberFormat="1" applyFont="1" applyFill="1" applyBorder="1" applyAlignment="1"/>
    <xf numFmtId="167" fontId="18" fillId="0" borderId="0" xfId="1" applyNumberFormat="1" applyFont="1" applyFill="1" applyBorder="1"/>
    <xf numFmtId="167" fontId="18" fillId="0" borderId="27" xfId="0" applyNumberFormat="1" applyFont="1" applyFill="1" applyBorder="1" applyAlignment="1"/>
    <xf numFmtId="167" fontId="18" fillId="0" borderId="27" xfId="1" applyNumberFormat="1" applyFont="1" applyFill="1" applyBorder="1"/>
    <xf numFmtId="43" fontId="18" fillId="0" borderId="27" xfId="0" applyNumberFormat="1" applyFont="1" applyFill="1" applyBorder="1" applyAlignment="1"/>
    <xf numFmtId="0" fontId="18" fillId="0" borderId="27" xfId="0" applyNumberFormat="1" applyFont="1" applyFill="1" applyBorder="1" applyAlignment="1"/>
    <xf numFmtId="0" fontId="23" fillId="0" borderId="0" xfId="0" applyNumberFormat="1" applyFont="1" applyFill="1" applyAlignment="1">
      <alignment horizontal="center"/>
    </xf>
    <xf numFmtId="0" fontId="23" fillId="0" borderId="26" xfId="0" applyNumberFormat="1" applyFont="1" applyFill="1" applyBorder="1" applyAlignment="1">
      <alignment horizontal="center"/>
    </xf>
    <xf numFmtId="167" fontId="18" fillId="0" borderId="0" xfId="1" applyNumberFormat="1" applyFont="1" applyFill="1"/>
    <xf numFmtId="0" fontId="23" fillId="0" borderId="24" xfId="0" applyNumberFormat="1" applyFont="1" applyFill="1" applyBorder="1" applyAlignment="1"/>
    <xf numFmtId="0" fontId="23" fillId="0" borderId="28" xfId="0" applyNumberFormat="1" applyFont="1" applyFill="1" applyBorder="1" applyAlignment="1"/>
    <xf numFmtId="166" fontId="23" fillId="0" borderId="28" xfId="2" applyNumberFormat="1" applyFont="1" applyFill="1" applyBorder="1"/>
    <xf numFmtId="0" fontId="23" fillId="0" borderId="29" xfId="0" applyNumberFormat="1" applyFont="1" applyBorder="1" applyAlignment="1">
      <alignment horizontal="center"/>
    </xf>
    <xf numFmtId="167" fontId="18" fillId="0" borderId="26" xfId="1" applyNumberFormat="1" applyFont="1" applyBorder="1"/>
    <xf numFmtId="165" fontId="18" fillId="0" borderId="0" xfId="0" applyNumberFormat="1" applyFont="1" applyAlignment="1"/>
    <xf numFmtId="0" fontId="18" fillId="0" borderId="20" xfId="0" applyNumberFormat="1" applyFont="1" applyBorder="1" applyAlignment="1"/>
    <xf numFmtId="167" fontId="18" fillId="0" borderId="20" xfId="0" applyNumberFormat="1" applyFont="1" applyBorder="1" applyAlignment="1"/>
    <xf numFmtId="9" fontId="18" fillId="0" borderId="20" xfId="3" applyFont="1" applyBorder="1"/>
    <xf numFmtId="167" fontId="18" fillId="0" borderId="20" xfId="3" applyNumberFormat="1" applyFont="1" applyBorder="1"/>
    <xf numFmtId="43" fontId="18" fillId="0" borderId="20" xfId="1" quotePrefix="1" applyFont="1" applyBorder="1"/>
    <xf numFmtId="9" fontId="18" fillId="0" borderId="20" xfId="3" applyFont="1" applyFill="1" applyBorder="1"/>
    <xf numFmtId="9" fontId="18" fillId="0" borderId="20" xfId="3" quotePrefix="1" applyFont="1" applyBorder="1"/>
    <xf numFmtId="43" fontId="18" fillId="0" borderId="20" xfId="1" applyFont="1" applyBorder="1"/>
    <xf numFmtId="0" fontId="18" fillId="0" borderId="0" xfId="0" applyNumberFormat="1" applyFont="1" applyAlignment="1">
      <alignment horizontal="center"/>
    </xf>
    <xf numFmtId="167" fontId="18" fillId="0" borderId="30" xfId="1" applyNumberFormat="1" applyFont="1" applyBorder="1"/>
    <xf numFmtId="167" fontId="18" fillId="0" borderId="27" xfId="0" applyNumberFormat="1" applyFont="1" applyBorder="1" applyAlignment="1"/>
    <xf numFmtId="167" fontId="18" fillId="0" borderId="31" xfId="1" applyNumberFormat="1" applyFont="1" applyBorder="1"/>
    <xf numFmtId="167" fontId="18" fillId="0" borderId="27" xfId="1" applyNumberFormat="1" applyFont="1" applyBorder="1"/>
    <xf numFmtId="167" fontId="18" fillId="0" borderId="31" xfId="0" applyNumberFormat="1" applyFont="1" applyBorder="1" applyAlignment="1"/>
    <xf numFmtId="167" fontId="18" fillId="0" borderId="23" xfId="1" applyNumberFormat="1" applyFont="1" applyBorder="1"/>
    <xf numFmtId="43" fontId="18" fillId="0" borderId="32" xfId="1" applyFont="1" applyBorder="1"/>
    <xf numFmtId="167" fontId="18" fillId="0" borderId="31" xfId="1" applyNumberFormat="1" applyFont="1" applyFill="1" applyBorder="1"/>
    <xf numFmtId="167" fontId="18" fillId="0" borderId="0" xfId="1" applyNumberFormat="1" applyFont="1" applyBorder="1"/>
    <xf numFmtId="0" fontId="23" fillId="0" borderId="0" xfId="0" applyNumberFormat="1" applyFont="1" applyBorder="1" applyAlignment="1"/>
    <xf numFmtId="167" fontId="18" fillId="0" borderId="24" xfId="0" applyNumberFormat="1" applyFont="1" applyBorder="1" applyAlignment="1"/>
    <xf numFmtId="167" fontId="18" fillId="0" borderId="24" xfId="1" applyNumberFormat="1" applyFont="1" applyBorder="1"/>
    <xf numFmtId="167" fontId="18" fillId="0" borderId="23" xfId="0" applyNumberFormat="1" applyFont="1" applyBorder="1" applyAlignment="1"/>
    <xf numFmtId="167" fontId="18" fillId="0" borderId="0" xfId="0" applyNumberFormat="1" applyFont="1" applyBorder="1" applyAlignment="1"/>
    <xf numFmtId="43" fontId="18" fillId="0" borderId="0" xfId="1" applyFont="1"/>
    <xf numFmtId="43" fontId="18" fillId="0" borderId="0" xfId="1" applyFont="1" applyBorder="1"/>
    <xf numFmtId="0" fontId="23" fillId="0" borderId="0" xfId="0" applyNumberFormat="1" applyFont="1" applyBorder="1" applyAlignment="1">
      <alignment horizontal="center"/>
    </xf>
    <xf numFmtId="0" fontId="23" fillId="0" borderId="0" xfId="0" applyNumberFormat="1" applyFont="1" applyAlignment="1">
      <alignment horizontal="center"/>
    </xf>
    <xf numFmtId="167" fontId="18" fillId="0" borderId="25" xfId="1" applyNumberFormat="1" applyFont="1" applyBorder="1"/>
    <xf numFmtId="167" fontId="18" fillId="0" borderId="25" xfId="0" applyNumberFormat="1" applyFont="1" applyBorder="1" applyAlignment="1"/>
    <xf numFmtId="167" fontId="18" fillId="0" borderId="26" xfId="0" applyNumberFormat="1" applyFont="1" applyBorder="1" applyAlignment="1"/>
    <xf numFmtId="16" fontId="18" fillId="0" borderId="0" xfId="0" quotePrefix="1" applyNumberFormat="1" applyFont="1" applyFill="1" applyAlignment="1"/>
    <xf numFmtId="0" fontId="23" fillId="0" borderId="12" xfId="0" applyNumberFormat="1" applyFont="1" applyFill="1" applyBorder="1" applyAlignment="1">
      <alignment horizontal="center"/>
    </xf>
    <xf numFmtId="0" fontId="18" fillId="0" borderId="0" xfId="0" applyNumberFormat="1" applyFont="1" applyFill="1" applyBorder="1" applyAlignment="1"/>
    <xf numFmtId="0" fontId="18" fillId="0" borderId="19" xfId="0" applyNumberFormat="1" applyFont="1" applyFill="1" applyBorder="1" applyAlignment="1">
      <alignment horizontal="center" wrapText="1"/>
    </xf>
    <xf numFmtId="0" fontId="18" fillId="0" borderId="16" xfId="0" applyNumberFormat="1" applyFont="1" applyFill="1" applyBorder="1" applyAlignment="1">
      <alignment wrapText="1"/>
    </xf>
    <xf numFmtId="167" fontId="18" fillId="0" borderId="30" xfId="0" applyNumberFormat="1" applyFont="1" applyBorder="1" applyAlignment="1"/>
    <xf numFmtId="167" fontId="18" fillId="0" borderId="27" xfId="0" applyNumberFormat="1" applyFont="1" applyFill="1" applyBorder="1" applyAlignment="1">
      <alignment horizontal="center"/>
    </xf>
    <xf numFmtId="167" fontId="18" fillId="0" borderId="27" xfId="1" applyNumberFormat="1" applyFont="1" applyFill="1" applyBorder="1" applyAlignment="1">
      <alignment horizontal="center"/>
    </xf>
    <xf numFmtId="167" fontId="18" fillId="0" borderId="22" xfId="1" applyNumberFormat="1" applyFont="1" applyBorder="1"/>
    <xf numFmtId="165" fontId="18" fillId="0" borderId="0" xfId="0" applyNumberFormat="1" applyFont="1" applyAlignment="1">
      <alignment horizontal="left"/>
    </xf>
    <xf numFmtId="167" fontId="18" fillId="0" borderId="24" xfId="0" applyNumberFormat="1" applyFont="1" applyFill="1" applyBorder="1" applyAlignment="1">
      <alignment horizontal="center"/>
    </xf>
    <xf numFmtId="167" fontId="18" fillId="0" borderId="24" xfId="1" applyNumberFormat="1" applyFont="1" applyFill="1" applyBorder="1" applyAlignment="1">
      <alignment horizontal="center"/>
    </xf>
    <xf numFmtId="167" fontId="18" fillId="0" borderId="0" xfId="0" applyNumberFormat="1" applyFont="1" applyFill="1" applyBorder="1" applyAlignment="1">
      <alignment horizontal="center"/>
    </xf>
    <xf numFmtId="167" fontId="18" fillId="0" borderId="20" xfId="1" applyNumberFormat="1" applyFont="1" applyBorder="1"/>
    <xf numFmtId="167" fontId="18" fillId="0" borderId="26" xfId="1" applyNumberFormat="1" applyFont="1" applyFill="1" applyBorder="1" applyAlignment="1">
      <alignment horizontal="center"/>
    </xf>
    <xf numFmtId="167" fontId="18" fillId="0" borderId="0" xfId="1" applyNumberFormat="1" applyFont="1" applyFill="1" applyBorder="1" applyAlignment="1">
      <alignment horizontal="center"/>
    </xf>
    <xf numFmtId="0" fontId="18" fillId="0" borderId="0" xfId="0" applyNumberFormat="1" applyFont="1" applyFill="1" applyAlignment="1">
      <alignment horizontal="left"/>
    </xf>
    <xf numFmtId="165" fontId="18" fillId="0" borderId="0" xfId="0" applyNumberFormat="1" applyFont="1" applyAlignment="1">
      <alignment horizontal="right"/>
    </xf>
    <xf numFmtId="167" fontId="18" fillId="0" borderId="30" xfId="1" applyNumberFormat="1" applyFont="1" applyFill="1" applyBorder="1"/>
    <xf numFmtId="167" fontId="18" fillId="0" borderId="31" xfId="0" applyNumberFormat="1" applyFont="1" applyFill="1" applyBorder="1" applyAlignment="1"/>
    <xf numFmtId="168" fontId="18" fillId="0" borderId="0" xfId="0" applyNumberFormat="1" applyFont="1" applyFill="1" applyBorder="1" applyAlignment="1"/>
    <xf numFmtId="16" fontId="18" fillId="0" borderId="0" xfId="0" quotePrefix="1" applyNumberFormat="1" applyFont="1" applyFill="1" applyAlignment="1">
      <alignment horizontal="left"/>
    </xf>
    <xf numFmtId="167" fontId="18" fillId="0" borderId="20" xfId="1" applyNumberFormat="1" applyFont="1" applyFill="1" applyBorder="1" applyAlignment="1">
      <alignment horizontal="center"/>
    </xf>
    <xf numFmtId="167" fontId="18" fillId="0" borderId="23" xfId="0" applyNumberFormat="1" applyFont="1" applyFill="1" applyBorder="1" applyAlignment="1"/>
    <xf numFmtId="43" fontId="18" fillId="0" borderId="31" xfId="1" applyFont="1" applyFill="1" applyBorder="1"/>
    <xf numFmtId="167" fontId="18" fillId="0" borderId="31" xfId="1" applyNumberFormat="1" applyFont="1" applyFill="1" applyBorder="1" applyAlignment="1">
      <alignment horizontal="center"/>
    </xf>
    <xf numFmtId="167" fontId="18" fillId="33" borderId="30" xfId="1" applyNumberFormat="1" applyFont="1" applyFill="1" applyBorder="1"/>
    <xf numFmtId="167" fontId="18" fillId="33" borderId="23" xfId="1" applyNumberFormat="1" applyFont="1" applyFill="1" applyBorder="1"/>
    <xf numFmtId="167" fontId="18" fillId="33" borderId="0" xfId="1" applyNumberFormat="1" applyFont="1" applyFill="1" applyBorder="1"/>
    <xf numFmtId="167" fontId="18" fillId="33" borderId="25" xfId="1" applyNumberFormat="1" applyFont="1" applyFill="1" applyBorder="1"/>
    <xf numFmtId="167" fontId="24" fillId="0" borderId="31" xfId="1" applyNumberFormat="1" applyFont="1" applyBorder="1"/>
    <xf numFmtId="167" fontId="24" fillId="0" borderId="31" xfId="0" applyNumberFormat="1" applyFont="1" applyFill="1" applyBorder="1" applyAlignment="1"/>
    <xf numFmtId="167" fontId="24" fillId="0" borderId="31" xfId="1" applyNumberFormat="1" applyFont="1" applyFill="1" applyBorder="1"/>
    <xf numFmtId="167" fontId="24" fillId="0" borderId="31" xfId="0" applyNumberFormat="1" applyFont="1" applyBorder="1" applyAlignment="1"/>
    <xf numFmtId="43" fontId="24" fillId="0" borderId="31" xfId="1" applyFont="1" applyFill="1" applyBorder="1"/>
    <xf numFmtId="167" fontId="24" fillId="0" borderId="31" xfId="1" applyNumberFormat="1" applyFont="1" applyFill="1" applyBorder="1" applyAlignment="1">
      <alignment horizontal="center"/>
    </xf>
    <xf numFmtId="167" fontId="24" fillId="0" borderId="0" xfId="1" applyNumberFormat="1" applyFont="1" applyBorder="1"/>
    <xf numFmtId="167" fontId="24" fillId="0" borderId="0" xfId="0" applyNumberFormat="1" applyFont="1" applyFill="1" applyBorder="1" applyAlignment="1"/>
    <xf numFmtId="167" fontId="24" fillId="0" borderId="0" xfId="1" applyNumberFormat="1" applyFont="1" applyFill="1" applyBorder="1"/>
    <xf numFmtId="167" fontId="24" fillId="0" borderId="0" xfId="0" applyNumberFormat="1" applyFont="1" applyBorder="1" applyAlignment="1"/>
    <xf numFmtId="43" fontId="24" fillId="0" borderId="0" xfId="1" applyFont="1" applyFill="1" applyBorder="1"/>
    <xf numFmtId="167" fontId="24" fillId="0" borderId="0" xfId="1" applyNumberFormat="1" applyFont="1" applyFill="1" applyBorder="1" applyAlignment="1">
      <alignment horizontal="center"/>
    </xf>
    <xf numFmtId="165" fontId="18" fillId="0" borderId="0" xfId="0" applyNumberFormat="1" applyFont="1" applyBorder="1" applyAlignment="1"/>
    <xf numFmtId="17" fontId="18" fillId="0" borderId="0" xfId="0" applyNumberFormat="1" applyFont="1" applyFill="1" applyAlignment="1">
      <alignment horizontal="center"/>
    </xf>
    <xf numFmtId="167" fontId="23" fillId="0" borderId="31" xfId="0" applyNumberFormat="1" applyFont="1" applyBorder="1" applyAlignment="1"/>
    <xf numFmtId="167" fontId="23" fillId="0" borderId="0" xfId="0" applyNumberFormat="1" applyFont="1" applyBorder="1" applyAlignment="1"/>
    <xf numFmtId="167" fontId="18" fillId="0" borderId="0" xfId="1" applyNumberFormat="1" applyFont="1" applyFill="1" applyBorder="1" applyAlignment="1"/>
    <xf numFmtId="167" fontId="22" fillId="0" borderId="0" xfId="1" applyNumberFormat="1" applyFont="1" applyBorder="1"/>
    <xf numFmtId="17" fontId="18" fillId="0" borderId="0" xfId="0" applyNumberFormat="1" applyFont="1" applyAlignment="1">
      <alignment horizontal="left"/>
    </xf>
    <xf numFmtId="166" fontId="18" fillId="0" borderId="33" xfId="2" applyNumberFormat="1" applyFont="1" applyFill="1" applyBorder="1"/>
    <xf numFmtId="0" fontId="23" fillId="0" borderId="0" xfId="0" applyNumberFormat="1" applyFont="1" applyAlignment="1"/>
    <xf numFmtId="167" fontId="18" fillId="0" borderId="0" xfId="0" applyNumberFormat="1" applyFont="1" applyAlignment="1"/>
    <xf numFmtId="167" fontId="18" fillId="0" borderId="0" xfId="3" applyNumberFormat="1" applyFont="1"/>
    <xf numFmtId="0" fontId="18" fillId="0" borderId="0" xfId="0" applyNumberFormat="1" applyFont="1" applyAlignment="1">
      <alignment horizontal="left"/>
    </xf>
    <xf numFmtId="167" fontId="25" fillId="0" borderId="0" xfId="0" applyNumberFormat="1" applyFont="1" applyAlignment="1"/>
    <xf numFmtId="0" fontId="25" fillId="0" borderId="0" xfId="0" applyNumberFormat="1" applyFont="1" applyAlignment="1"/>
    <xf numFmtId="167" fontId="25" fillId="0" borderId="0" xfId="3" applyNumberFormat="1" applyFont="1" applyFill="1"/>
    <xf numFmtId="166" fontId="18" fillId="0" borderId="0" xfId="3" applyNumberFormat="1" applyFont="1"/>
    <xf numFmtId="9" fontId="25" fillId="0" borderId="0" xfId="3" applyFont="1"/>
    <xf numFmtId="166" fontId="18" fillId="0" borderId="0" xfId="0" applyNumberFormat="1" applyFont="1" applyAlignment="1"/>
    <xf numFmtId="0" fontId="23" fillId="0" borderId="0" xfId="0" applyNumberFormat="1" applyFont="1" applyFill="1" applyAlignment="1"/>
    <xf numFmtId="167" fontId="18" fillId="0" borderId="0" xfId="0" applyNumberFormat="1" applyFont="1" applyFill="1" applyAlignment="1"/>
    <xf numFmtId="9" fontId="18" fillId="0" borderId="0" xfId="3" applyFont="1" applyFill="1"/>
    <xf numFmtId="167" fontId="18" fillId="0" borderId="0" xfId="3" applyNumberFormat="1" applyFont="1" applyFill="1"/>
    <xf numFmtId="0" fontId="25" fillId="0" borderId="0" xfId="0" applyNumberFormat="1" applyFont="1" applyFill="1" applyAlignment="1"/>
    <xf numFmtId="9" fontId="25" fillId="0" borderId="0" xfId="3" applyFont="1" applyFill="1"/>
    <xf numFmtId="167" fontId="25" fillId="0" borderId="0" xfId="0" applyNumberFormat="1" applyFont="1" applyFill="1" applyAlignment="1"/>
    <xf numFmtId="0" fontId="0" fillId="0" borderId="0" xfId="0" applyNumberFormat="1" applyAlignment="1">
      <alignment horizontal="center"/>
    </xf>
    <xf numFmtId="0" fontId="28" fillId="0" borderId="0" xfId="0" applyNumberFormat="1" applyFont="1" applyAlignment="1">
      <alignment horizontal="left"/>
    </xf>
    <xf numFmtId="0" fontId="0" fillId="0" borderId="0" xfId="0" applyNumberFormat="1" applyAlignment="1"/>
    <xf numFmtId="164" fontId="20" fillId="0" borderId="0" xfId="0" applyFont="1" applyAlignment="1">
      <alignment horizontal="left"/>
    </xf>
    <xf numFmtId="0" fontId="22" fillId="0" borderId="0" xfId="0" applyNumberFormat="1" applyFont="1" applyAlignment="1">
      <alignment horizontal="left"/>
    </xf>
    <xf numFmtId="0" fontId="29" fillId="0" borderId="0" xfId="0" applyNumberFormat="1" applyFont="1" applyAlignment="1"/>
    <xf numFmtId="0" fontId="0" fillId="0" borderId="0" xfId="0" applyNumberFormat="1" applyAlignment="1">
      <alignment horizontal="left"/>
    </xf>
    <xf numFmtId="0" fontId="22" fillId="0" borderId="0" xfId="0" applyNumberFormat="1" applyFont="1" applyFill="1" applyAlignment="1">
      <alignment horizontal="left"/>
    </xf>
    <xf numFmtId="0" fontId="23" fillId="0" borderId="0" xfId="0" applyNumberFormat="1" applyFont="1" applyFill="1" applyBorder="1" applyAlignment="1">
      <alignment horizontal="centerContinuous"/>
    </xf>
    <xf numFmtId="0" fontId="0" fillId="0" borderId="0" xfId="0" applyNumberFormat="1" applyBorder="1" applyAlignment="1"/>
    <xf numFmtId="0" fontId="0" fillId="0" borderId="0" xfId="0" applyNumberFormat="1" applyBorder="1" applyAlignment="1">
      <alignment horizontal="center"/>
    </xf>
    <xf numFmtId="17" fontId="23" fillId="0" borderId="0" xfId="0" applyNumberFormat="1" applyFont="1" applyFill="1" applyBorder="1" applyAlignment="1">
      <alignment horizontal="center"/>
    </xf>
    <xf numFmtId="17" fontId="23" fillId="0" borderId="0" xfId="0" applyNumberFormat="1" applyFont="1" applyBorder="1" applyAlignment="1">
      <alignment horizontal="center"/>
    </xf>
    <xf numFmtId="43" fontId="31" fillId="0" borderId="0" xfId="1" applyFont="1" applyAlignment="1">
      <alignment horizontal="center"/>
    </xf>
    <xf numFmtId="43" fontId="18" fillId="0" borderId="0" xfId="1"/>
    <xf numFmtId="166" fontId="32" fillId="0" borderId="0" xfId="2" applyNumberFormat="1" applyFont="1" applyBorder="1"/>
    <xf numFmtId="0" fontId="0" fillId="0" borderId="0" xfId="0" applyNumberFormat="1" applyAlignment="1">
      <alignment horizontal="left" indent="1"/>
    </xf>
    <xf numFmtId="169" fontId="18" fillId="0" borderId="0" xfId="1" applyNumberFormat="1" applyAlignment="1">
      <alignment horizontal="center"/>
    </xf>
    <xf numFmtId="0" fontId="0" fillId="0" borderId="0" xfId="0" applyNumberFormat="1" applyFill="1" applyAlignment="1">
      <alignment horizontal="left" indent="1"/>
    </xf>
    <xf numFmtId="169" fontId="18" fillId="0" borderId="0" xfId="1" applyNumberFormat="1" applyFill="1" applyAlignment="1">
      <alignment horizontal="center"/>
    </xf>
    <xf numFmtId="43" fontId="18" fillId="0" borderId="0" xfId="1" applyFill="1"/>
    <xf numFmtId="0" fontId="0" fillId="0" borderId="0" xfId="0" applyNumberFormat="1" applyFill="1" applyAlignment="1"/>
    <xf numFmtId="0" fontId="18" fillId="0" borderId="0" xfId="0" applyNumberFormat="1" applyFont="1" applyFill="1" applyAlignment="1">
      <alignment horizontal="left" indent="1"/>
    </xf>
    <xf numFmtId="166" fontId="18" fillId="0" borderId="31" xfId="2" applyNumberFormat="1" applyFont="1" applyFill="1" applyBorder="1"/>
    <xf numFmtId="166" fontId="32" fillId="0" borderId="0" xfId="2" applyNumberFormat="1" applyFont="1" applyFill="1" applyBorder="1"/>
    <xf numFmtId="0" fontId="33" fillId="0" borderId="0" xfId="0" applyNumberFormat="1" applyFont="1" applyAlignment="1"/>
    <xf numFmtId="37" fontId="18" fillId="0" borderId="0" xfId="1" applyNumberFormat="1"/>
    <xf numFmtId="37" fontId="18" fillId="0" borderId="0" xfId="1" applyNumberFormat="1" applyFill="1"/>
    <xf numFmtId="43" fontId="18" fillId="0" borderId="0" xfId="1" applyBorder="1"/>
    <xf numFmtId="167" fontId="32" fillId="0" borderId="0" xfId="1" applyNumberFormat="1" applyFont="1" applyFill="1" applyBorder="1"/>
    <xf numFmtId="170" fontId="18" fillId="0" borderId="0" xfId="1" applyNumberFormat="1" applyBorder="1"/>
    <xf numFmtId="166" fontId="18" fillId="0" borderId="34" xfId="2" applyNumberFormat="1" applyBorder="1"/>
    <xf numFmtId="166" fontId="18" fillId="0" borderId="34" xfId="2" applyNumberFormat="1" applyFill="1" applyBorder="1"/>
    <xf numFmtId="167" fontId="34" fillId="0" borderId="0" xfId="2" applyNumberFormat="1" applyFont="1" applyBorder="1"/>
    <xf numFmtId="0" fontId="0" fillId="0" borderId="0" xfId="0" quotePrefix="1" applyNumberFormat="1" applyAlignment="1" applyProtection="1">
      <alignment horizontal="left"/>
      <protection locked="0"/>
    </xf>
    <xf numFmtId="37" fontId="18" fillId="0" borderId="0" xfId="1" applyNumberFormat="1" applyBorder="1"/>
    <xf numFmtId="9" fontId="18" fillId="0" borderId="0" xfId="3" applyNumberFormat="1" applyBorder="1"/>
    <xf numFmtId="37" fontId="18" fillId="0" borderId="0" xfId="1" applyNumberFormat="1" applyFill="1" applyBorder="1"/>
    <xf numFmtId="0" fontId="0" fillId="0" borderId="0" xfId="0" applyNumberFormat="1" applyAlignment="1" applyProtection="1">
      <alignment horizontal="left"/>
      <protection locked="0"/>
    </xf>
    <xf numFmtId="37" fontId="32" fillId="0" borderId="0" xfId="1" applyNumberFormat="1" applyFont="1" applyFill="1" applyBorder="1"/>
    <xf numFmtId="0" fontId="23" fillId="0" borderId="0" xfId="0" applyNumberFormat="1" applyFont="1" applyFill="1" applyAlignment="1" applyProtection="1">
      <alignment horizontal="left"/>
      <protection locked="0"/>
    </xf>
    <xf numFmtId="43" fontId="23" fillId="0" borderId="0" xfId="1" applyFont="1" applyFill="1" applyBorder="1"/>
    <xf numFmtId="43" fontId="32" fillId="0" borderId="0" xfId="1" applyFont="1" applyFill="1" applyBorder="1"/>
    <xf numFmtId="171" fontId="35" fillId="0" borderId="0" xfId="1" applyNumberFormat="1" applyFont="1" applyFill="1" applyBorder="1"/>
    <xf numFmtId="166" fontId="18" fillId="0" borderId="0" xfId="2" applyNumberFormat="1" applyBorder="1"/>
    <xf numFmtId="0" fontId="18" fillId="0" borderId="0" xfId="0" applyNumberFormat="1" applyFont="1" applyAlignment="1">
      <alignment horizontal="right"/>
    </xf>
    <xf numFmtId="0" fontId="33" fillId="0" borderId="0" xfId="0" applyNumberFormat="1" applyFont="1" applyAlignment="1">
      <alignment horizontal="left"/>
    </xf>
    <xf numFmtId="166" fontId="18" fillId="0" borderId="35" xfId="2" applyNumberFormat="1" applyBorder="1"/>
    <xf numFmtId="0" fontId="0" fillId="0" borderId="0" xfId="0" applyNumberFormat="1" applyAlignment="1">
      <alignment horizontal="right"/>
    </xf>
    <xf numFmtId="167" fontId="32" fillId="0" borderId="0" xfId="1" applyNumberFormat="1" applyFont="1" applyBorder="1"/>
    <xf numFmtId="0" fontId="23" fillId="0" borderId="0" xfId="0" quotePrefix="1" applyNumberFormat="1" applyFont="1" applyAlignment="1" applyProtection="1">
      <alignment horizontal="left"/>
      <protection locked="0"/>
    </xf>
    <xf numFmtId="0" fontId="35" fillId="0" borderId="0" xfId="0" applyNumberFormat="1" applyFont="1" applyAlignment="1"/>
    <xf numFmtId="166" fontId="0" fillId="0" borderId="0" xfId="0" applyNumberFormat="1" applyAlignment="1"/>
    <xf numFmtId="0" fontId="35" fillId="0" borderId="0" xfId="0" quotePrefix="1" applyNumberFormat="1" applyFont="1" applyAlignment="1">
      <alignment horizontal="center"/>
    </xf>
    <xf numFmtId="166" fontId="18" fillId="0" borderId="0" xfId="2" applyNumberFormat="1" applyFill="1" applyBorder="1"/>
    <xf numFmtId="166" fontId="18" fillId="0" borderId="0" xfId="2" applyNumberFormat="1" applyFont="1"/>
    <xf numFmtId="0" fontId="18" fillId="0" borderId="0" xfId="0" applyNumberFormat="1" applyFont="1" applyFill="1" applyAlignment="1">
      <alignment horizontal="right"/>
    </xf>
    <xf numFmtId="172" fontId="35" fillId="0" borderId="0" xfId="3" applyNumberFormat="1" applyFont="1" applyFill="1"/>
    <xf numFmtId="164" fontId="23" fillId="0" borderId="0" xfId="0" applyFont="1" applyAlignment="1">
      <alignment wrapText="1"/>
    </xf>
    <xf numFmtId="166" fontId="18" fillId="0" borderId="0" xfId="2" applyNumberFormat="1" applyFont="1" applyBorder="1"/>
    <xf numFmtId="43" fontId="0" fillId="0" borderId="0" xfId="1" applyFont="1" applyAlignment="1"/>
    <xf numFmtId="0" fontId="36" fillId="0" borderId="0" xfId="0" applyNumberFormat="1" applyFont="1" applyAlignment="1"/>
    <xf numFmtId="43" fontId="0" fillId="0" borderId="0" xfId="0" applyNumberFormat="1" applyAlignment="1"/>
    <xf numFmtId="44" fontId="0" fillId="0" borderId="0" xfId="0" applyNumberFormat="1" applyAlignment="1"/>
    <xf numFmtId="167" fontId="0" fillId="0" borderId="0" xfId="1" applyNumberFormat="1" applyFont="1" applyAlignment="1"/>
    <xf numFmtId="167" fontId="0" fillId="0" borderId="0" xfId="0" applyNumberFormat="1" applyAlignment="1"/>
    <xf numFmtId="0" fontId="0" fillId="0" borderId="0" xfId="0" applyNumberFormat="1" applyAlignment="1" applyProtection="1">
      <alignment horizontal="center"/>
      <protection locked="0"/>
    </xf>
    <xf numFmtId="0" fontId="19" fillId="0" borderId="0" xfId="0" applyNumberFormat="1" applyFont="1" applyAlignment="1">
      <alignment horizontal="center"/>
    </xf>
    <xf numFmtId="0" fontId="21" fillId="0" borderId="0" xfId="0" applyNumberFormat="1" applyFont="1" applyFill="1" applyBorder="1" applyAlignment="1">
      <alignment horizontal="center"/>
    </xf>
    <xf numFmtId="0" fontId="22" fillId="0" borderId="10" xfId="0" applyNumberFormat="1" applyFont="1" applyFill="1" applyBorder="1" applyAlignment="1">
      <alignment horizontal="center"/>
    </xf>
    <xf numFmtId="0" fontId="22" fillId="0" borderId="11" xfId="0" applyNumberFormat="1" applyFont="1" applyFill="1" applyBorder="1" applyAlignment="1">
      <alignment horizontal="center"/>
    </xf>
    <xf numFmtId="0" fontId="22" fillId="0" borderId="12" xfId="0" applyNumberFormat="1" applyFont="1" applyFill="1" applyBorder="1" applyAlignment="1">
      <alignment horizontal="center"/>
    </xf>
    <xf numFmtId="0" fontId="21" fillId="0" borderId="10" xfId="0" applyNumberFormat="1" applyFont="1" applyBorder="1" applyAlignment="1">
      <alignment horizontal="center"/>
    </xf>
    <xf numFmtId="0" fontId="21" fillId="0" borderId="11" xfId="0" applyNumberFormat="1" applyFont="1" applyBorder="1" applyAlignment="1">
      <alignment horizontal="center"/>
    </xf>
    <xf numFmtId="0" fontId="18" fillId="0" borderId="0" xfId="4" applyNumberFormat="1" applyFont="1" applyAlignment="1">
      <alignment wrapText="1"/>
    </xf>
    <xf numFmtId="0" fontId="18" fillId="0" borderId="0" xfId="0" applyNumberFormat="1" applyFont="1" applyFill="1" applyAlignment="1">
      <alignment wrapText="1"/>
    </xf>
    <xf numFmtId="164" fontId="21" fillId="0" borderId="0" xfId="0" applyFont="1" applyAlignment="1">
      <alignment wrapText="1"/>
    </xf>
    <xf numFmtId="0" fontId="18" fillId="0" borderId="0" xfId="0" applyNumberFormat="1" applyFont="1" applyAlignment="1">
      <alignment wrapText="1"/>
    </xf>
  </cellXfs>
  <cellStyles count="64640">
    <cellStyle name="_x0013_" xfId="5"/>
    <cellStyle name=" 1" xfId="6"/>
    <cellStyle name=" 1 2" xfId="7"/>
    <cellStyle name=" 1 2 2" xfId="8"/>
    <cellStyle name=" 1 2 2 2" xfId="9"/>
    <cellStyle name=" 1 2 2 3" xfId="10"/>
    <cellStyle name=" 1 2 3" xfId="11"/>
    <cellStyle name=" 1 2 4" xfId="12"/>
    <cellStyle name=" 1 3" xfId="13"/>
    <cellStyle name=" 1 3 2" xfId="14"/>
    <cellStyle name=" 1 3 3" xfId="15"/>
    <cellStyle name=" 1 3 4" xfId="16"/>
    <cellStyle name=" 1 4" xfId="17"/>
    <cellStyle name=" 1 4 2" xfId="18"/>
    <cellStyle name=" 1 5" xfId="19"/>
    <cellStyle name=" 1 6" xfId="20"/>
    <cellStyle name=" 1 6 2" xfId="21"/>
    <cellStyle name=" 1 7" xfId="22"/>
    <cellStyle name=" 1 7 2" xfId="23"/>
    <cellStyle name=" 1 8" xfId="24"/>
    <cellStyle name="_x0013_ 10" xfId="25"/>
    <cellStyle name="_x0013_ 10 2" xfId="26"/>
    <cellStyle name="_x0013_ 11" xfId="27"/>
    <cellStyle name="_x0013_ 11 2" xfId="28"/>
    <cellStyle name="_x0013_ 12" xfId="29"/>
    <cellStyle name="_x0013_ 12 2" xfId="30"/>
    <cellStyle name="_x0013_ 13" xfId="31"/>
    <cellStyle name="_x0013_ 13 2" xfId="32"/>
    <cellStyle name="_x0013_ 14" xfId="33"/>
    <cellStyle name="_x0013_ 14 2" xfId="34"/>
    <cellStyle name="_x0013_ 15" xfId="35"/>
    <cellStyle name="_x0013_ 15 2" xfId="36"/>
    <cellStyle name="_x0013_ 16" xfId="37"/>
    <cellStyle name="_x0013_ 17" xfId="38"/>
    <cellStyle name="_x0013_ 18" xfId="39"/>
    <cellStyle name="_x0013_ 19" xfId="40"/>
    <cellStyle name="_x0013_ 2" xfId="41"/>
    <cellStyle name="_x0013_ 2 2" xfId="42"/>
    <cellStyle name="_x0013_ 2 2 2" xfId="43"/>
    <cellStyle name="_x0013_ 2 3" xfId="44"/>
    <cellStyle name="_x0013_ 20" xfId="45"/>
    <cellStyle name="_x0013_ 21" xfId="46"/>
    <cellStyle name="_x0013_ 22" xfId="47"/>
    <cellStyle name="_x0013_ 23" xfId="48"/>
    <cellStyle name="_x0013_ 24" xfId="49"/>
    <cellStyle name="_x0013_ 25" xfId="50"/>
    <cellStyle name="_x0013_ 26" xfId="51"/>
    <cellStyle name="_x0013_ 27" xfId="52"/>
    <cellStyle name="_x0013_ 28" xfId="53"/>
    <cellStyle name="_x0013_ 29" xfId="54"/>
    <cellStyle name="_x0013_ 3" xfId="55"/>
    <cellStyle name="_x0013_ 3 2" xfId="56"/>
    <cellStyle name="_x0013_ 3 2 2" xfId="57"/>
    <cellStyle name="_x0013_ 3 3" xfId="58"/>
    <cellStyle name="_x0013_ 30" xfId="59"/>
    <cellStyle name="_x0013_ 31" xfId="60"/>
    <cellStyle name="_x0013_ 32" xfId="61"/>
    <cellStyle name="_x0013_ 33" xfId="62"/>
    <cellStyle name="_x0013_ 34" xfId="63"/>
    <cellStyle name="_x0013_ 35" xfId="64"/>
    <cellStyle name="_x0013_ 36" xfId="65"/>
    <cellStyle name="_x0013_ 37" xfId="66"/>
    <cellStyle name="_x0013_ 38" xfId="67"/>
    <cellStyle name="_x0013_ 39" xfId="68"/>
    <cellStyle name="_x0013_ 4" xfId="69"/>
    <cellStyle name="_x0013_ 4 2" xfId="70"/>
    <cellStyle name="_x0013_ 4 2 2" xfId="71"/>
    <cellStyle name="_x0013_ 4 3" xfId="72"/>
    <cellStyle name="_x0013_ 40" xfId="73"/>
    <cellStyle name="_x0013_ 41" xfId="74"/>
    <cellStyle name="_x0013_ 42" xfId="75"/>
    <cellStyle name="_x0013_ 43" xfId="76"/>
    <cellStyle name="_x0013_ 44" xfId="77"/>
    <cellStyle name="_x0013_ 45" xfId="78"/>
    <cellStyle name="_x0013_ 46" xfId="79"/>
    <cellStyle name="_x0013_ 47" xfId="80"/>
    <cellStyle name="_x0013_ 48" xfId="81"/>
    <cellStyle name="_x0013_ 49" xfId="82"/>
    <cellStyle name="_x0013_ 5" xfId="83"/>
    <cellStyle name="_x0013_ 5 2" xfId="84"/>
    <cellStyle name="_x0013_ 50" xfId="85"/>
    <cellStyle name="_x0013_ 51" xfId="86"/>
    <cellStyle name="_x0013_ 52" xfId="87"/>
    <cellStyle name="_x0013_ 53" xfId="88"/>
    <cellStyle name="_x0013_ 54" xfId="89"/>
    <cellStyle name="_x0013_ 55" xfId="90"/>
    <cellStyle name="_x0013_ 56" xfId="91"/>
    <cellStyle name="_x0013_ 57" xfId="92"/>
    <cellStyle name="_x0013_ 58" xfId="93"/>
    <cellStyle name="_x0013_ 59" xfId="94"/>
    <cellStyle name="_x0013_ 6" xfId="95"/>
    <cellStyle name="_x0013_ 6 2" xfId="96"/>
    <cellStyle name="_x0013_ 60" xfId="97"/>
    <cellStyle name="_x0013_ 61" xfId="98"/>
    <cellStyle name="_x0013_ 62" xfId="99"/>
    <cellStyle name="_x0013_ 63" xfId="100"/>
    <cellStyle name="_x0013_ 64" xfId="101"/>
    <cellStyle name="_x0013_ 65" xfId="102"/>
    <cellStyle name="_x0013_ 66" xfId="103"/>
    <cellStyle name="_x0013_ 67" xfId="104"/>
    <cellStyle name="_x0013_ 68" xfId="105"/>
    <cellStyle name="_x0013_ 69" xfId="106"/>
    <cellStyle name="_x0013_ 7" xfId="107"/>
    <cellStyle name="_x0013_ 7 2" xfId="108"/>
    <cellStyle name="_x0013_ 70" xfId="109"/>
    <cellStyle name="_x0013_ 71" xfId="110"/>
    <cellStyle name="_x0013_ 72" xfId="111"/>
    <cellStyle name="_x0013_ 73" xfId="112"/>
    <cellStyle name="_x0013_ 74" xfId="113"/>
    <cellStyle name="_x0013_ 75" xfId="114"/>
    <cellStyle name="_x0013_ 76" xfId="115"/>
    <cellStyle name="_x0013_ 77" xfId="116"/>
    <cellStyle name="_x0013_ 78" xfId="117"/>
    <cellStyle name="_x0013_ 79" xfId="118"/>
    <cellStyle name="_x0013_ 8" xfId="119"/>
    <cellStyle name="_x0013_ 8 2" xfId="120"/>
    <cellStyle name="_x0013_ 80" xfId="121"/>
    <cellStyle name="_x0013_ 81" xfId="122"/>
    <cellStyle name="_x0013_ 82" xfId="123"/>
    <cellStyle name="_x0013_ 83" xfId="124"/>
    <cellStyle name="_x0013_ 84" xfId="125"/>
    <cellStyle name="_x0013_ 85" xfId="126"/>
    <cellStyle name="_x0013_ 86" xfId="127"/>
    <cellStyle name="_x0013_ 87" xfId="128"/>
    <cellStyle name="_x0013_ 88" xfId="129"/>
    <cellStyle name="_x0013_ 9" xfId="130"/>
    <cellStyle name="_x0013_ 9 2" xfId="131"/>
    <cellStyle name="_(C) 2007 CB Weather Adjust" xfId="132"/>
    <cellStyle name="_(C) 2007 CB Weather Adjust (2)" xfId="133"/>
    <cellStyle name="_09GRC Gas Transport For Review" xfId="134"/>
    <cellStyle name="_09GRC Gas Transport For Review 2" xfId="135"/>
    <cellStyle name="_09GRC Gas Transport For Review 2 2" xfId="136"/>
    <cellStyle name="_09GRC Gas Transport For Review 2 2 2" xfId="137"/>
    <cellStyle name="_09GRC Gas Transport For Review 2 3" xfId="138"/>
    <cellStyle name="_09GRC Gas Transport For Review 3" xfId="139"/>
    <cellStyle name="_09GRC Gas Transport For Review 3 2" xfId="140"/>
    <cellStyle name="_09GRC Gas Transport For Review 4" xfId="141"/>
    <cellStyle name="_09GRC Gas Transport For Review 5" xfId="142"/>
    <cellStyle name="_09GRC Gas Transport For Review 6" xfId="143"/>
    <cellStyle name="_09GRC Gas Transport For Review 7" xfId="144"/>
    <cellStyle name="_09GRC Gas Transport For Review_Book4" xfId="145"/>
    <cellStyle name="_09GRC Gas Transport For Review_Book4 2" xfId="146"/>
    <cellStyle name="_09GRC Gas Transport For Review_Book4 2 2" xfId="147"/>
    <cellStyle name="_09GRC Gas Transport For Review_Book4 2 2 2" xfId="148"/>
    <cellStyle name="_09GRC Gas Transport For Review_Book4 2 3" xfId="149"/>
    <cellStyle name="_09GRC Gas Transport For Review_Book4 3" xfId="150"/>
    <cellStyle name="_09GRC Gas Transport For Review_Book4 3 2" xfId="151"/>
    <cellStyle name="_09GRC Gas Transport For Review_Book4 4" xfId="152"/>
    <cellStyle name="_09GRC Gas Transport For Review_Book4 5" xfId="153"/>
    <cellStyle name="_09GRC Gas Transport For Review_Book4 6" xfId="154"/>
    <cellStyle name="_09GRC Gas Transport For Review_Book4 7" xfId="155"/>
    <cellStyle name="_09GRC Gas Transport For Review_Book4_DEM-WP(C) ENERG10C--ctn Mid-C_042010 2010GRC" xfId="156"/>
    <cellStyle name="_09GRC Gas Transport For Review_DEM-WP(C) ENERG10C--ctn Mid-C_042010 2010GRC" xfId="157"/>
    <cellStyle name="_x0013__16.07E Wild Horse Wind Expansionwrkingfile" xfId="158"/>
    <cellStyle name="_x0013__16.07E Wild Horse Wind Expansionwrkingfile 2" xfId="159"/>
    <cellStyle name="_x0013__16.07E Wild Horse Wind Expansionwrkingfile 2 2" xfId="160"/>
    <cellStyle name="_x0013__16.07E Wild Horse Wind Expansionwrkingfile 2 2 2" xfId="161"/>
    <cellStyle name="_x0013__16.07E Wild Horse Wind Expansionwrkingfile 2 3" xfId="162"/>
    <cellStyle name="_x0013__16.07E Wild Horse Wind Expansionwrkingfile 3" xfId="163"/>
    <cellStyle name="_x0013__16.07E Wild Horse Wind Expansionwrkingfile 3 2" xfId="164"/>
    <cellStyle name="_x0013__16.07E Wild Horse Wind Expansionwrkingfile 4" xfId="165"/>
    <cellStyle name="_x0013__16.07E Wild Horse Wind Expansionwrkingfile 5" xfId="166"/>
    <cellStyle name="_x0013__16.07E Wild Horse Wind Expansionwrkingfile 6" xfId="167"/>
    <cellStyle name="_x0013__16.07E Wild Horse Wind Expansionwrkingfile 7" xfId="168"/>
    <cellStyle name="_x0013__16.07E Wild Horse Wind Expansionwrkingfile SF" xfId="169"/>
    <cellStyle name="_x0013__16.07E Wild Horse Wind Expansionwrkingfile SF 2" xfId="170"/>
    <cellStyle name="_x0013__16.07E Wild Horse Wind Expansionwrkingfile SF 2 2" xfId="171"/>
    <cellStyle name="_x0013__16.07E Wild Horse Wind Expansionwrkingfile SF 2 2 2" xfId="172"/>
    <cellStyle name="_x0013__16.07E Wild Horse Wind Expansionwrkingfile SF 2 3" xfId="173"/>
    <cellStyle name="_x0013__16.07E Wild Horse Wind Expansionwrkingfile SF 3" xfId="174"/>
    <cellStyle name="_x0013__16.07E Wild Horse Wind Expansionwrkingfile SF 3 2" xfId="175"/>
    <cellStyle name="_x0013__16.07E Wild Horse Wind Expansionwrkingfile SF 4" xfId="176"/>
    <cellStyle name="_x0013__16.07E Wild Horse Wind Expansionwrkingfile SF 5" xfId="177"/>
    <cellStyle name="_x0013__16.07E Wild Horse Wind Expansionwrkingfile SF 6" xfId="178"/>
    <cellStyle name="_x0013__16.07E Wild Horse Wind Expansionwrkingfile SF 7" xfId="179"/>
    <cellStyle name="_x0013__16.07E Wild Horse Wind Expansionwrkingfile SF_DEM-WP(C) ENERG10C--ctn Mid-C_042010 2010GRC" xfId="180"/>
    <cellStyle name="_x0013__16.07E Wild Horse Wind Expansionwrkingfile_DEM-WP(C) ENERG10C--ctn Mid-C_042010 2010GRC" xfId="181"/>
    <cellStyle name="_x0013__16.37E Wild Horse Expansion DeferralRevwrkingfile SF" xfId="182"/>
    <cellStyle name="_x0013__16.37E Wild Horse Expansion DeferralRevwrkingfile SF 2" xfId="183"/>
    <cellStyle name="_x0013__16.37E Wild Horse Expansion DeferralRevwrkingfile SF 2 2" xfId="184"/>
    <cellStyle name="_x0013__16.37E Wild Horse Expansion DeferralRevwrkingfile SF 2 2 2" xfId="185"/>
    <cellStyle name="_x0013__16.37E Wild Horse Expansion DeferralRevwrkingfile SF 2 3" xfId="186"/>
    <cellStyle name="_x0013__16.37E Wild Horse Expansion DeferralRevwrkingfile SF 3" xfId="187"/>
    <cellStyle name="_x0013__16.37E Wild Horse Expansion DeferralRevwrkingfile SF 3 2" xfId="188"/>
    <cellStyle name="_x0013__16.37E Wild Horse Expansion DeferralRevwrkingfile SF 4" xfId="189"/>
    <cellStyle name="_x0013__16.37E Wild Horse Expansion DeferralRevwrkingfile SF 5" xfId="190"/>
    <cellStyle name="_x0013__16.37E Wild Horse Expansion DeferralRevwrkingfile SF 6" xfId="191"/>
    <cellStyle name="_x0013__16.37E Wild Horse Expansion DeferralRevwrkingfile SF 7" xfId="192"/>
    <cellStyle name="_x0013__16.37E Wild Horse Expansion DeferralRevwrkingfile SF_DEM-WP(C) ENERG10C--ctn Mid-C_042010 2010GRC" xfId="193"/>
    <cellStyle name="_2.01G Temp Normalization(C)" xfId="194"/>
    <cellStyle name="_2.05G Pass-Through Revenue and Expenses" xfId="195"/>
    <cellStyle name="_2.11G Interest on Customer Deposits" xfId="196"/>
    <cellStyle name="_2008 Strat Plan Power Costs Forecast V2 (2009 Update)" xfId="197"/>
    <cellStyle name="_2008 Strat Plan Power Costs Forecast V2 (2009 Update) 2" xfId="198"/>
    <cellStyle name="_2008 Strat Plan Power Costs Forecast V2 (2009 Update) 2 2" xfId="199"/>
    <cellStyle name="_2008 Strat Plan Power Costs Forecast V2 (2009 Update) 3" xfId="200"/>
    <cellStyle name="_2008 Strat Plan Power Costs Forecast V2 (2009 Update) 4" xfId="201"/>
    <cellStyle name="_2008 Strat Plan Power Costs Forecast V2 (2009 Update) 5" xfId="202"/>
    <cellStyle name="_2008 Strat Plan Power Costs Forecast V2 (2009 Update) 6" xfId="203"/>
    <cellStyle name="_2008 Strat Plan Power Costs Forecast V2 (2009 Update) 7" xfId="204"/>
    <cellStyle name="_2008 Strat Plan Power Costs Forecast V2 (2009 Update)_DEM-WP(C) ENERG10C--ctn Mid-C_042010 2010GRC" xfId="205"/>
    <cellStyle name="_2008 Strat Plan Power Costs Forecast V2 (2009 Update)_NIM Summary" xfId="206"/>
    <cellStyle name="_2008 Strat Plan Power Costs Forecast V2 (2009 Update)_NIM Summary 2" xfId="207"/>
    <cellStyle name="_2008 Strat Plan Power Costs Forecast V2 (2009 Update)_NIM Summary 2 2" xfId="208"/>
    <cellStyle name="_2008 Strat Plan Power Costs Forecast V2 (2009 Update)_NIM Summary 3" xfId="209"/>
    <cellStyle name="_2008 Strat Plan Power Costs Forecast V2 (2009 Update)_NIM Summary 4" xfId="210"/>
    <cellStyle name="_2008 Strat Plan Power Costs Forecast V2 (2009 Update)_NIM Summary 5" xfId="211"/>
    <cellStyle name="_2008 Strat Plan Power Costs Forecast V2 (2009 Update)_NIM Summary 6" xfId="212"/>
    <cellStyle name="_2008 Strat Plan Power Costs Forecast V2 (2009 Update)_NIM Summary 7" xfId="213"/>
    <cellStyle name="_2008 Strat Plan Power Costs Forecast V2 (2009 Update)_NIM Summary_DEM-WP(C) ENERG10C--ctn Mid-C_042010 2010GRC" xfId="214"/>
    <cellStyle name="_4.01E Temp Normalization" xfId="215"/>
    <cellStyle name="_4.03G Lease Everett Delta" xfId="216"/>
    <cellStyle name="_4.04G Pass-Through Revenue and ExpensesWFMI" xfId="217"/>
    <cellStyle name="_4.06E Pass Throughs" xfId="218"/>
    <cellStyle name="_4.06E Pass Throughs 10" xfId="219"/>
    <cellStyle name="_4.06E Pass Throughs 10 2" xfId="220"/>
    <cellStyle name="_4.06E Pass Throughs 2" xfId="221"/>
    <cellStyle name="_4.06E Pass Throughs 2 2" xfId="222"/>
    <cellStyle name="_4.06E Pass Throughs 2 2 2" xfId="223"/>
    <cellStyle name="_4.06E Pass Throughs 2 2 2 2" xfId="224"/>
    <cellStyle name="_4.06E Pass Throughs 2 2 3" xfId="225"/>
    <cellStyle name="_4.06E Pass Throughs 2 3" xfId="226"/>
    <cellStyle name="_4.06E Pass Throughs 2 3 2" xfId="227"/>
    <cellStyle name="_4.06E Pass Throughs 2 4" xfId="228"/>
    <cellStyle name="_4.06E Pass Throughs 3" xfId="229"/>
    <cellStyle name="_4.06E Pass Throughs 3 2" xfId="230"/>
    <cellStyle name="_4.06E Pass Throughs 3 2 2" xfId="231"/>
    <cellStyle name="_4.06E Pass Throughs 3 2 2 2" xfId="232"/>
    <cellStyle name="_4.06E Pass Throughs 3 2 3" xfId="233"/>
    <cellStyle name="_4.06E Pass Throughs 3 3" xfId="234"/>
    <cellStyle name="_4.06E Pass Throughs 3 3 2" xfId="235"/>
    <cellStyle name="_4.06E Pass Throughs 3 3 2 2" xfId="236"/>
    <cellStyle name="_4.06E Pass Throughs 3 3 3" xfId="237"/>
    <cellStyle name="_4.06E Pass Throughs 3 4" xfId="238"/>
    <cellStyle name="_4.06E Pass Throughs 3 4 2" xfId="239"/>
    <cellStyle name="_4.06E Pass Throughs 3 4 2 2" xfId="240"/>
    <cellStyle name="_4.06E Pass Throughs 3 4 3" xfId="241"/>
    <cellStyle name="_4.06E Pass Throughs 3 5" xfId="242"/>
    <cellStyle name="_4.06E Pass Throughs 4" xfId="243"/>
    <cellStyle name="_4.06E Pass Throughs 4 2" xfId="244"/>
    <cellStyle name="_4.06E Pass Throughs 4 2 2" xfId="245"/>
    <cellStyle name="_4.06E Pass Throughs 4 3" xfId="246"/>
    <cellStyle name="_4.06E Pass Throughs 5" xfId="247"/>
    <cellStyle name="_4.06E Pass Throughs 5 2" xfId="248"/>
    <cellStyle name="_4.06E Pass Throughs 5 2 2" xfId="249"/>
    <cellStyle name="_4.06E Pass Throughs 5 2 3" xfId="250"/>
    <cellStyle name="_4.06E Pass Throughs 5 3" xfId="251"/>
    <cellStyle name="_4.06E Pass Throughs 5 3 2" xfId="252"/>
    <cellStyle name="_4.06E Pass Throughs 5 4" xfId="253"/>
    <cellStyle name="_4.06E Pass Throughs 6" xfId="254"/>
    <cellStyle name="_4.06E Pass Throughs 6 2" xfId="255"/>
    <cellStyle name="_4.06E Pass Throughs 6 2 2" xfId="256"/>
    <cellStyle name="_4.06E Pass Throughs 6 3" xfId="257"/>
    <cellStyle name="_4.06E Pass Throughs 7" xfId="258"/>
    <cellStyle name="_4.06E Pass Throughs 7 2" xfId="259"/>
    <cellStyle name="_4.06E Pass Throughs 8" xfId="260"/>
    <cellStyle name="_4.06E Pass Throughs 8 2" xfId="261"/>
    <cellStyle name="_4.06E Pass Throughs 9" xfId="262"/>
    <cellStyle name="_4.06E Pass Throughs 9 2" xfId="263"/>
    <cellStyle name="_4.06E Pass Throughs_04 07E Wild Horse Wind Expansion (C) (2)" xfId="264"/>
    <cellStyle name="_4.06E Pass Throughs_04 07E Wild Horse Wind Expansion (C) (2) 2" xfId="265"/>
    <cellStyle name="_4.06E Pass Throughs_04 07E Wild Horse Wind Expansion (C) (2) 2 2" xfId="266"/>
    <cellStyle name="_4.06E Pass Throughs_04 07E Wild Horse Wind Expansion (C) (2) 2 2 2" xfId="267"/>
    <cellStyle name="_4.06E Pass Throughs_04 07E Wild Horse Wind Expansion (C) (2) 2 3" xfId="268"/>
    <cellStyle name="_4.06E Pass Throughs_04 07E Wild Horse Wind Expansion (C) (2) 3" xfId="269"/>
    <cellStyle name="_4.06E Pass Throughs_04 07E Wild Horse Wind Expansion (C) (2) 3 2" xfId="270"/>
    <cellStyle name="_4.06E Pass Throughs_04 07E Wild Horse Wind Expansion (C) (2) 4" xfId="271"/>
    <cellStyle name="_4.06E Pass Throughs_04 07E Wild Horse Wind Expansion (C) (2) 5" xfId="272"/>
    <cellStyle name="_4.06E Pass Throughs_04 07E Wild Horse Wind Expansion (C) (2) 6" xfId="273"/>
    <cellStyle name="_4.06E Pass Throughs_04 07E Wild Horse Wind Expansion (C) (2) 7" xfId="274"/>
    <cellStyle name="_4.06E Pass Throughs_04 07E Wild Horse Wind Expansion (C) (2)_Adj Bench DR 3 for Initial Briefs (Electric)" xfId="275"/>
    <cellStyle name="_4.06E Pass Throughs_04 07E Wild Horse Wind Expansion (C) (2)_Adj Bench DR 3 for Initial Briefs (Electric) 2" xfId="276"/>
    <cellStyle name="_4.06E Pass Throughs_04 07E Wild Horse Wind Expansion (C) (2)_Adj Bench DR 3 for Initial Briefs (Electric) 2 2" xfId="277"/>
    <cellStyle name="_4.06E Pass Throughs_04 07E Wild Horse Wind Expansion (C) (2)_Adj Bench DR 3 for Initial Briefs (Electric) 2 2 2" xfId="278"/>
    <cellStyle name="_4.06E Pass Throughs_04 07E Wild Horse Wind Expansion (C) (2)_Adj Bench DR 3 for Initial Briefs (Electric) 2 3" xfId="279"/>
    <cellStyle name="_4.06E Pass Throughs_04 07E Wild Horse Wind Expansion (C) (2)_Adj Bench DR 3 for Initial Briefs (Electric) 3" xfId="280"/>
    <cellStyle name="_4.06E Pass Throughs_04 07E Wild Horse Wind Expansion (C) (2)_Adj Bench DR 3 for Initial Briefs (Electric) 3 2" xfId="281"/>
    <cellStyle name="_4.06E Pass Throughs_04 07E Wild Horse Wind Expansion (C) (2)_Adj Bench DR 3 for Initial Briefs (Electric) 4" xfId="282"/>
    <cellStyle name="_4.06E Pass Throughs_04 07E Wild Horse Wind Expansion (C) (2)_Adj Bench DR 3 for Initial Briefs (Electric) 5" xfId="283"/>
    <cellStyle name="_4.06E Pass Throughs_04 07E Wild Horse Wind Expansion (C) (2)_Adj Bench DR 3 for Initial Briefs (Electric) 6" xfId="284"/>
    <cellStyle name="_4.06E Pass Throughs_04 07E Wild Horse Wind Expansion (C) (2)_Adj Bench DR 3 for Initial Briefs (Electric) 7" xfId="285"/>
    <cellStyle name="_4.06E Pass Throughs_04 07E Wild Horse Wind Expansion (C) (2)_Adj Bench DR 3 for Initial Briefs (Electric)_DEM-WP(C) ENERG10C--ctn Mid-C_042010 2010GRC" xfId="286"/>
    <cellStyle name="_4.06E Pass Throughs_04 07E Wild Horse Wind Expansion (C) (2)_Book1" xfId="287"/>
    <cellStyle name="_4.06E Pass Throughs_04 07E Wild Horse Wind Expansion (C) (2)_DEM-WP(C) ENERG10C--ctn Mid-C_042010 2010GRC" xfId="288"/>
    <cellStyle name="_4.06E Pass Throughs_04 07E Wild Horse Wind Expansion (C) (2)_Electric Rev Req Model (2009 GRC) " xfId="289"/>
    <cellStyle name="_4.06E Pass Throughs_04 07E Wild Horse Wind Expansion (C) (2)_Electric Rev Req Model (2009 GRC)  2" xfId="290"/>
    <cellStyle name="_4.06E Pass Throughs_04 07E Wild Horse Wind Expansion (C) (2)_Electric Rev Req Model (2009 GRC)  2 2" xfId="291"/>
    <cellStyle name="_4.06E Pass Throughs_04 07E Wild Horse Wind Expansion (C) (2)_Electric Rev Req Model (2009 GRC)  2 2 2" xfId="292"/>
    <cellStyle name="_4.06E Pass Throughs_04 07E Wild Horse Wind Expansion (C) (2)_Electric Rev Req Model (2009 GRC)  2 3" xfId="293"/>
    <cellStyle name="_4.06E Pass Throughs_04 07E Wild Horse Wind Expansion (C) (2)_Electric Rev Req Model (2009 GRC)  3" xfId="294"/>
    <cellStyle name="_4.06E Pass Throughs_04 07E Wild Horse Wind Expansion (C) (2)_Electric Rev Req Model (2009 GRC)  3 2" xfId="295"/>
    <cellStyle name="_4.06E Pass Throughs_04 07E Wild Horse Wind Expansion (C) (2)_Electric Rev Req Model (2009 GRC)  4" xfId="296"/>
    <cellStyle name="_4.06E Pass Throughs_04 07E Wild Horse Wind Expansion (C) (2)_Electric Rev Req Model (2009 GRC)  5" xfId="297"/>
    <cellStyle name="_4.06E Pass Throughs_04 07E Wild Horse Wind Expansion (C) (2)_Electric Rev Req Model (2009 GRC)  6" xfId="298"/>
    <cellStyle name="_4.06E Pass Throughs_04 07E Wild Horse Wind Expansion (C) (2)_Electric Rev Req Model (2009 GRC)  7" xfId="299"/>
    <cellStyle name="_4.06E Pass Throughs_04 07E Wild Horse Wind Expansion (C) (2)_Electric Rev Req Model (2009 GRC) _DEM-WP(C) ENERG10C--ctn Mid-C_042010 2010GRC" xfId="300"/>
    <cellStyle name="_4.06E Pass Throughs_04 07E Wild Horse Wind Expansion (C) (2)_Electric Rev Req Model (2009 GRC) Rebuttal" xfId="301"/>
    <cellStyle name="_4.06E Pass Throughs_04 07E Wild Horse Wind Expansion (C) (2)_Electric Rev Req Model (2009 GRC) Rebuttal 2" xfId="302"/>
    <cellStyle name="_4.06E Pass Throughs_04 07E Wild Horse Wind Expansion (C) (2)_Electric Rev Req Model (2009 GRC) Rebuttal 2 2" xfId="303"/>
    <cellStyle name="_4.06E Pass Throughs_04 07E Wild Horse Wind Expansion (C) (2)_Electric Rev Req Model (2009 GRC) Rebuttal 2 2 2" xfId="304"/>
    <cellStyle name="_4.06E Pass Throughs_04 07E Wild Horse Wind Expansion (C) (2)_Electric Rev Req Model (2009 GRC) Rebuttal 2 3" xfId="305"/>
    <cellStyle name="_4.06E Pass Throughs_04 07E Wild Horse Wind Expansion (C) (2)_Electric Rev Req Model (2009 GRC) Rebuttal 3" xfId="306"/>
    <cellStyle name="_4.06E Pass Throughs_04 07E Wild Horse Wind Expansion (C) (2)_Electric Rev Req Model (2009 GRC) Rebuttal 3 2" xfId="307"/>
    <cellStyle name="_4.06E Pass Throughs_04 07E Wild Horse Wind Expansion (C) (2)_Electric Rev Req Model (2009 GRC) Rebuttal 4" xfId="308"/>
    <cellStyle name="_4.06E Pass Throughs_04 07E Wild Horse Wind Expansion (C) (2)_Electric Rev Req Model (2009 GRC) Rebuttal REmoval of New  WH Solar AdjustMI" xfId="309"/>
    <cellStyle name="_4.06E Pass Throughs_04 07E Wild Horse Wind Expansion (C) (2)_Electric Rev Req Model (2009 GRC) Rebuttal REmoval of New  WH Solar AdjustMI 2" xfId="310"/>
    <cellStyle name="_4.06E Pass Throughs_04 07E Wild Horse Wind Expansion (C) (2)_Electric Rev Req Model (2009 GRC) Rebuttal REmoval of New  WH Solar AdjustMI 2 2" xfId="311"/>
    <cellStyle name="_4.06E Pass Throughs_04 07E Wild Horse Wind Expansion (C) (2)_Electric Rev Req Model (2009 GRC) Rebuttal REmoval of New  WH Solar AdjustMI 2 2 2" xfId="312"/>
    <cellStyle name="_4.06E Pass Throughs_04 07E Wild Horse Wind Expansion (C) (2)_Electric Rev Req Model (2009 GRC) Rebuttal REmoval of New  WH Solar AdjustMI 2 3" xfId="313"/>
    <cellStyle name="_4.06E Pass Throughs_04 07E Wild Horse Wind Expansion (C) (2)_Electric Rev Req Model (2009 GRC) Rebuttal REmoval of New  WH Solar AdjustMI 3" xfId="314"/>
    <cellStyle name="_4.06E Pass Throughs_04 07E Wild Horse Wind Expansion (C) (2)_Electric Rev Req Model (2009 GRC) Rebuttal REmoval of New  WH Solar AdjustMI 3 2" xfId="315"/>
    <cellStyle name="_4.06E Pass Throughs_04 07E Wild Horse Wind Expansion (C) (2)_Electric Rev Req Model (2009 GRC) Rebuttal REmoval of New  WH Solar AdjustMI 4" xfId="316"/>
    <cellStyle name="_4.06E Pass Throughs_04 07E Wild Horse Wind Expansion (C) (2)_Electric Rev Req Model (2009 GRC) Rebuttal REmoval of New  WH Solar AdjustMI 5" xfId="317"/>
    <cellStyle name="_4.06E Pass Throughs_04 07E Wild Horse Wind Expansion (C) (2)_Electric Rev Req Model (2009 GRC) Rebuttal REmoval of New  WH Solar AdjustMI 6" xfId="318"/>
    <cellStyle name="_4.06E Pass Throughs_04 07E Wild Horse Wind Expansion (C) (2)_Electric Rev Req Model (2009 GRC) Rebuttal REmoval of New  WH Solar AdjustMI 7" xfId="319"/>
    <cellStyle name="_4.06E Pass Throughs_04 07E Wild Horse Wind Expansion (C) (2)_Electric Rev Req Model (2009 GRC) Rebuttal REmoval of New  WH Solar AdjustMI_DEM-WP(C) ENERG10C--ctn Mid-C_042010 2010GRC" xfId="320"/>
    <cellStyle name="_4.06E Pass Throughs_04 07E Wild Horse Wind Expansion (C) (2)_Electric Rev Req Model (2009 GRC) Revised 01-18-2010" xfId="321"/>
    <cellStyle name="_4.06E Pass Throughs_04 07E Wild Horse Wind Expansion (C) (2)_Electric Rev Req Model (2009 GRC) Revised 01-18-2010 2" xfId="322"/>
    <cellStyle name="_4.06E Pass Throughs_04 07E Wild Horse Wind Expansion (C) (2)_Electric Rev Req Model (2009 GRC) Revised 01-18-2010 2 2" xfId="323"/>
    <cellStyle name="_4.06E Pass Throughs_04 07E Wild Horse Wind Expansion (C) (2)_Electric Rev Req Model (2009 GRC) Revised 01-18-2010 2 2 2" xfId="324"/>
    <cellStyle name="_4.06E Pass Throughs_04 07E Wild Horse Wind Expansion (C) (2)_Electric Rev Req Model (2009 GRC) Revised 01-18-2010 2 3" xfId="325"/>
    <cellStyle name="_4.06E Pass Throughs_04 07E Wild Horse Wind Expansion (C) (2)_Electric Rev Req Model (2009 GRC) Revised 01-18-2010 3" xfId="326"/>
    <cellStyle name="_4.06E Pass Throughs_04 07E Wild Horse Wind Expansion (C) (2)_Electric Rev Req Model (2009 GRC) Revised 01-18-2010 3 2" xfId="327"/>
    <cellStyle name="_4.06E Pass Throughs_04 07E Wild Horse Wind Expansion (C) (2)_Electric Rev Req Model (2009 GRC) Revised 01-18-2010 4" xfId="328"/>
    <cellStyle name="_4.06E Pass Throughs_04 07E Wild Horse Wind Expansion (C) (2)_Electric Rev Req Model (2009 GRC) Revised 01-18-2010 5" xfId="329"/>
    <cellStyle name="_4.06E Pass Throughs_04 07E Wild Horse Wind Expansion (C) (2)_Electric Rev Req Model (2009 GRC) Revised 01-18-2010 6" xfId="330"/>
    <cellStyle name="_4.06E Pass Throughs_04 07E Wild Horse Wind Expansion (C) (2)_Electric Rev Req Model (2009 GRC) Revised 01-18-2010 7" xfId="331"/>
    <cellStyle name="_4.06E Pass Throughs_04 07E Wild Horse Wind Expansion (C) (2)_Electric Rev Req Model (2009 GRC) Revised 01-18-2010_DEM-WP(C) ENERG10C--ctn Mid-C_042010 2010GRC" xfId="332"/>
    <cellStyle name="_4.06E Pass Throughs_04 07E Wild Horse Wind Expansion (C) (2)_Electric Rev Req Model (2010 GRC)" xfId="333"/>
    <cellStyle name="_4.06E Pass Throughs_04 07E Wild Horse Wind Expansion (C) (2)_Electric Rev Req Model (2010 GRC) SF" xfId="334"/>
    <cellStyle name="_4.06E Pass Throughs_04 07E Wild Horse Wind Expansion (C) (2)_Final Order Electric EXHIBIT A-1" xfId="335"/>
    <cellStyle name="_4.06E Pass Throughs_04 07E Wild Horse Wind Expansion (C) (2)_Final Order Electric EXHIBIT A-1 2" xfId="336"/>
    <cellStyle name="_4.06E Pass Throughs_04 07E Wild Horse Wind Expansion (C) (2)_Final Order Electric EXHIBIT A-1 2 2" xfId="337"/>
    <cellStyle name="_4.06E Pass Throughs_04 07E Wild Horse Wind Expansion (C) (2)_Final Order Electric EXHIBIT A-1 2 2 2" xfId="338"/>
    <cellStyle name="_4.06E Pass Throughs_04 07E Wild Horse Wind Expansion (C) (2)_Final Order Electric EXHIBIT A-1 2 3" xfId="339"/>
    <cellStyle name="_4.06E Pass Throughs_04 07E Wild Horse Wind Expansion (C) (2)_Final Order Electric EXHIBIT A-1 3" xfId="340"/>
    <cellStyle name="_4.06E Pass Throughs_04 07E Wild Horse Wind Expansion (C) (2)_Final Order Electric EXHIBIT A-1 3 2" xfId="341"/>
    <cellStyle name="_4.06E Pass Throughs_04 07E Wild Horse Wind Expansion (C) (2)_Final Order Electric EXHIBIT A-1 4" xfId="342"/>
    <cellStyle name="_4.06E Pass Throughs_04 07E Wild Horse Wind Expansion (C) (2)_TENASKA REGULATORY ASSET" xfId="343"/>
    <cellStyle name="_4.06E Pass Throughs_04 07E Wild Horse Wind Expansion (C) (2)_TENASKA REGULATORY ASSET 2" xfId="344"/>
    <cellStyle name="_4.06E Pass Throughs_04 07E Wild Horse Wind Expansion (C) (2)_TENASKA REGULATORY ASSET 2 2" xfId="345"/>
    <cellStyle name="_4.06E Pass Throughs_04 07E Wild Horse Wind Expansion (C) (2)_TENASKA REGULATORY ASSET 2 2 2" xfId="346"/>
    <cellStyle name="_4.06E Pass Throughs_04 07E Wild Horse Wind Expansion (C) (2)_TENASKA REGULATORY ASSET 2 3" xfId="347"/>
    <cellStyle name="_4.06E Pass Throughs_04 07E Wild Horse Wind Expansion (C) (2)_TENASKA REGULATORY ASSET 3" xfId="348"/>
    <cellStyle name="_4.06E Pass Throughs_04 07E Wild Horse Wind Expansion (C) (2)_TENASKA REGULATORY ASSET 3 2" xfId="349"/>
    <cellStyle name="_4.06E Pass Throughs_04 07E Wild Horse Wind Expansion (C) (2)_TENASKA REGULATORY ASSET 4" xfId="350"/>
    <cellStyle name="_4.06E Pass Throughs_16.37E Wild Horse Expansion DeferralRevwrkingfile SF" xfId="351"/>
    <cellStyle name="_4.06E Pass Throughs_16.37E Wild Horse Expansion DeferralRevwrkingfile SF 2" xfId="352"/>
    <cellStyle name="_4.06E Pass Throughs_16.37E Wild Horse Expansion DeferralRevwrkingfile SF 2 2" xfId="353"/>
    <cellStyle name="_4.06E Pass Throughs_16.37E Wild Horse Expansion DeferralRevwrkingfile SF 2 2 2" xfId="354"/>
    <cellStyle name="_4.06E Pass Throughs_16.37E Wild Horse Expansion DeferralRevwrkingfile SF 2 3" xfId="355"/>
    <cellStyle name="_4.06E Pass Throughs_16.37E Wild Horse Expansion DeferralRevwrkingfile SF 3" xfId="356"/>
    <cellStyle name="_4.06E Pass Throughs_16.37E Wild Horse Expansion DeferralRevwrkingfile SF 3 2" xfId="357"/>
    <cellStyle name="_4.06E Pass Throughs_16.37E Wild Horse Expansion DeferralRevwrkingfile SF 4" xfId="358"/>
    <cellStyle name="_4.06E Pass Throughs_16.37E Wild Horse Expansion DeferralRevwrkingfile SF 5" xfId="359"/>
    <cellStyle name="_4.06E Pass Throughs_16.37E Wild Horse Expansion DeferralRevwrkingfile SF 6" xfId="360"/>
    <cellStyle name="_4.06E Pass Throughs_16.37E Wild Horse Expansion DeferralRevwrkingfile SF 7" xfId="361"/>
    <cellStyle name="_4.06E Pass Throughs_16.37E Wild Horse Expansion DeferralRevwrkingfile SF_DEM-WP(C) ENERG10C--ctn Mid-C_042010 2010GRC" xfId="362"/>
    <cellStyle name="_4.06E Pass Throughs_2009 Compliance Filing PCA Exhibits for GRC" xfId="363"/>
    <cellStyle name="_4.06E Pass Throughs_2009 Compliance Filing PCA Exhibits for GRC 2" xfId="364"/>
    <cellStyle name="_4.06E Pass Throughs_2009 GRC Compl Filing - Exhibit D" xfId="365"/>
    <cellStyle name="_4.06E Pass Throughs_2009 GRC Compl Filing - Exhibit D 2" xfId="366"/>
    <cellStyle name="_4.06E Pass Throughs_2009 GRC Compl Filing - Exhibit D 2 2" xfId="367"/>
    <cellStyle name="_4.06E Pass Throughs_2009 GRC Compl Filing - Exhibit D 3" xfId="368"/>
    <cellStyle name="_4.06E Pass Throughs_2009 GRC Compl Filing - Exhibit D 4" xfId="369"/>
    <cellStyle name="_4.06E Pass Throughs_2009 GRC Compl Filing - Exhibit D 5" xfId="370"/>
    <cellStyle name="_4.06E Pass Throughs_2009 GRC Compl Filing - Exhibit D 6" xfId="371"/>
    <cellStyle name="_4.06E Pass Throughs_2009 GRC Compl Filing - Exhibit D 7" xfId="372"/>
    <cellStyle name="_4.06E Pass Throughs_2009 GRC Compl Filing - Exhibit D_DEM-WP(C) ENERG10C--ctn Mid-C_042010 2010GRC" xfId="373"/>
    <cellStyle name="_4.06E Pass Throughs_2010 PTC's July1_Dec31 2010 " xfId="374"/>
    <cellStyle name="_4.06E Pass Throughs_2010 PTC's Sept10_Aug11 (Version 4)" xfId="375"/>
    <cellStyle name="_4.06E Pass Throughs_3.01 Income Statement" xfId="376"/>
    <cellStyle name="_4.06E Pass Throughs_4 31 Regulatory Assets and Liabilities  7 06- Exhibit D" xfId="377"/>
    <cellStyle name="_4.06E Pass Throughs_4 31 Regulatory Assets and Liabilities  7 06- Exhibit D 2" xfId="378"/>
    <cellStyle name="_4.06E Pass Throughs_4 31 Regulatory Assets and Liabilities  7 06- Exhibit D 2 2" xfId="379"/>
    <cellStyle name="_4.06E Pass Throughs_4 31 Regulatory Assets and Liabilities  7 06- Exhibit D 2 2 2" xfId="380"/>
    <cellStyle name="_4.06E Pass Throughs_4 31 Regulatory Assets and Liabilities  7 06- Exhibit D 2 3" xfId="381"/>
    <cellStyle name="_4.06E Pass Throughs_4 31 Regulatory Assets and Liabilities  7 06- Exhibit D 3" xfId="382"/>
    <cellStyle name="_4.06E Pass Throughs_4 31 Regulatory Assets and Liabilities  7 06- Exhibit D 3 2" xfId="383"/>
    <cellStyle name="_4.06E Pass Throughs_4 31 Regulatory Assets and Liabilities  7 06- Exhibit D 4" xfId="384"/>
    <cellStyle name="_4.06E Pass Throughs_4 31 Regulatory Assets and Liabilities  7 06- Exhibit D 5" xfId="385"/>
    <cellStyle name="_4.06E Pass Throughs_4 31 Regulatory Assets and Liabilities  7 06- Exhibit D 6" xfId="386"/>
    <cellStyle name="_4.06E Pass Throughs_4 31 Regulatory Assets and Liabilities  7 06- Exhibit D 7" xfId="387"/>
    <cellStyle name="_4.06E Pass Throughs_4 31 Regulatory Assets and Liabilities  7 06- Exhibit D_DEM-WP(C) ENERG10C--ctn Mid-C_042010 2010GRC" xfId="388"/>
    <cellStyle name="_4.06E Pass Throughs_4 31 Regulatory Assets and Liabilities  7 06- Exhibit D_NIM Summary" xfId="389"/>
    <cellStyle name="_4.06E Pass Throughs_4 31 Regulatory Assets and Liabilities  7 06- Exhibit D_NIM Summary 2" xfId="390"/>
    <cellStyle name="_4.06E Pass Throughs_4 31 Regulatory Assets and Liabilities  7 06- Exhibit D_NIM Summary 2 2" xfId="391"/>
    <cellStyle name="_4.06E Pass Throughs_4 31 Regulatory Assets and Liabilities  7 06- Exhibit D_NIM Summary 3" xfId="392"/>
    <cellStyle name="_4.06E Pass Throughs_4 31 Regulatory Assets and Liabilities  7 06- Exhibit D_NIM Summary 4" xfId="393"/>
    <cellStyle name="_4.06E Pass Throughs_4 31 Regulatory Assets and Liabilities  7 06- Exhibit D_NIM Summary 5" xfId="394"/>
    <cellStyle name="_4.06E Pass Throughs_4 31 Regulatory Assets and Liabilities  7 06- Exhibit D_NIM Summary 6" xfId="395"/>
    <cellStyle name="_4.06E Pass Throughs_4 31 Regulatory Assets and Liabilities  7 06- Exhibit D_NIM Summary 7" xfId="396"/>
    <cellStyle name="_4.06E Pass Throughs_4 31 Regulatory Assets and Liabilities  7 06- Exhibit D_NIM Summary_DEM-WP(C) ENERG10C--ctn Mid-C_042010 2010GRC" xfId="397"/>
    <cellStyle name="_4.06E Pass Throughs_4 31 Regulatory Assets and Liabilities  7 06- Exhibit D_NIM+O&amp;M" xfId="398"/>
    <cellStyle name="_4.06E Pass Throughs_4 31 Regulatory Assets and Liabilities  7 06- Exhibit D_NIM+O&amp;M 2" xfId="399"/>
    <cellStyle name="_4.06E Pass Throughs_4 31 Regulatory Assets and Liabilities  7 06- Exhibit D_NIM+O&amp;M Monthly" xfId="400"/>
    <cellStyle name="_4.06E Pass Throughs_4 31 Regulatory Assets and Liabilities  7 06- Exhibit D_NIM+O&amp;M Monthly 2" xfId="401"/>
    <cellStyle name="_4.06E Pass Throughs_4 31E Reg Asset  Liab and EXH D" xfId="402"/>
    <cellStyle name="_4.06E Pass Throughs_4 31E Reg Asset  Liab and EXH D _ Aug 10 Filing (2)" xfId="403"/>
    <cellStyle name="_4.06E Pass Throughs_4 31E Reg Asset  Liab and EXH D _ Aug 10 Filing (2) 2" xfId="404"/>
    <cellStyle name="_4.06E Pass Throughs_4 31E Reg Asset  Liab and EXH D 10" xfId="405"/>
    <cellStyle name="_4.06E Pass Throughs_4 31E Reg Asset  Liab and EXH D 11" xfId="406"/>
    <cellStyle name="_4.06E Pass Throughs_4 31E Reg Asset  Liab and EXH D 12" xfId="407"/>
    <cellStyle name="_4.06E Pass Throughs_4 31E Reg Asset  Liab and EXH D 13" xfId="408"/>
    <cellStyle name="_4.06E Pass Throughs_4 31E Reg Asset  Liab and EXH D 14" xfId="409"/>
    <cellStyle name="_4.06E Pass Throughs_4 31E Reg Asset  Liab and EXH D 15" xfId="410"/>
    <cellStyle name="_4.06E Pass Throughs_4 31E Reg Asset  Liab and EXH D 16" xfId="411"/>
    <cellStyle name="_4.06E Pass Throughs_4 31E Reg Asset  Liab and EXH D 17" xfId="412"/>
    <cellStyle name="_4.06E Pass Throughs_4 31E Reg Asset  Liab and EXH D 18" xfId="413"/>
    <cellStyle name="_4.06E Pass Throughs_4 31E Reg Asset  Liab and EXH D 19" xfId="414"/>
    <cellStyle name="_4.06E Pass Throughs_4 31E Reg Asset  Liab and EXH D 2" xfId="415"/>
    <cellStyle name="_4.06E Pass Throughs_4 31E Reg Asset  Liab and EXH D 20" xfId="416"/>
    <cellStyle name="_4.06E Pass Throughs_4 31E Reg Asset  Liab and EXH D 21" xfId="417"/>
    <cellStyle name="_4.06E Pass Throughs_4 31E Reg Asset  Liab and EXH D 22" xfId="418"/>
    <cellStyle name="_4.06E Pass Throughs_4 31E Reg Asset  Liab and EXH D 23" xfId="419"/>
    <cellStyle name="_4.06E Pass Throughs_4 31E Reg Asset  Liab and EXH D 24" xfId="420"/>
    <cellStyle name="_4.06E Pass Throughs_4 31E Reg Asset  Liab and EXH D 25" xfId="421"/>
    <cellStyle name="_4.06E Pass Throughs_4 31E Reg Asset  Liab and EXH D 26" xfId="422"/>
    <cellStyle name="_4.06E Pass Throughs_4 31E Reg Asset  Liab and EXH D 27" xfId="423"/>
    <cellStyle name="_4.06E Pass Throughs_4 31E Reg Asset  Liab and EXH D 28" xfId="424"/>
    <cellStyle name="_4.06E Pass Throughs_4 31E Reg Asset  Liab and EXH D 29" xfId="425"/>
    <cellStyle name="_4.06E Pass Throughs_4 31E Reg Asset  Liab and EXH D 3" xfId="426"/>
    <cellStyle name="_4.06E Pass Throughs_4 31E Reg Asset  Liab and EXH D 30" xfId="427"/>
    <cellStyle name="_4.06E Pass Throughs_4 31E Reg Asset  Liab and EXH D 31" xfId="428"/>
    <cellStyle name="_4.06E Pass Throughs_4 31E Reg Asset  Liab and EXH D 32" xfId="429"/>
    <cellStyle name="_4.06E Pass Throughs_4 31E Reg Asset  Liab and EXH D 33" xfId="430"/>
    <cellStyle name="_4.06E Pass Throughs_4 31E Reg Asset  Liab and EXH D 34" xfId="431"/>
    <cellStyle name="_4.06E Pass Throughs_4 31E Reg Asset  Liab and EXH D 35" xfId="432"/>
    <cellStyle name="_4.06E Pass Throughs_4 31E Reg Asset  Liab and EXH D 36" xfId="433"/>
    <cellStyle name="_4.06E Pass Throughs_4 31E Reg Asset  Liab and EXH D 4" xfId="434"/>
    <cellStyle name="_4.06E Pass Throughs_4 31E Reg Asset  Liab and EXH D 5" xfId="435"/>
    <cellStyle name="_4.06E Pass Throughs_4 31E Reg Asset  Liab and EXH D 6" xfId="436"/>
    <cellStyle name="_4.06E Pass Throughs_4 31E Reg Asset  Liab and EXH D 7" xfId="437"/>
    <cellStyle name="_4.06E Pass Throughs_4 31E Reg Asset  Liab and EXH D 8" xfId="438"/>
    <cellStyle name="_4.06E Pass Throughs_4 31E Reg Asset  Liab and EXH D 9" xfId="439"/>
    <cellStyle name="_4.06E Pass Throughs_4 32 Regulatory Assets and Liabilities  7 06- Exhibit D" xfId="440"/>
    <cellStyle name="_4.06E Pass Throughs_4 32 Regulatory Assets and Liabilities  7 06- Exhibit D 2" xfId="441"/>
    <cellStyle name="_4.06E Pass Throughs_4 32 Regulatory Assets and Liabilities  7 06- Exhibit D 2 2" xfId="442"/>
    <cellStyle name="_4.06E Pass Throughs_4 32 Regulatory Assets and Liabilities  7 06- Exhibit D 2 2 2" xfId="443"/>
    <cellStyle name="_4.06E Pass Throughs_4 32 Regulatory Assets and Liabilities  7 06- Exhibit D 2 3" xfId="444"/>
    <cellStyle name="_4.06E Pass Throughs_4 32 Regulatory Assets and Liabilities  7 06- Exhibit D 3" xfId="445"/>
    <cellStyle name="_4.06E Pass Throughs_4 32 Regulatory Assets and Liabilities  7 06- Exhibit D 3 2" xfId="446"/>
    <cellStyle name="_4.06E Pass Throughs_4 32 Regulatory Assets and Liabilities  7 06- Exhibit D 4" xfId="447"/>
    <cellStyle name="_4.06E Pass Throughs_4 32 Regulatory Assets and Liabilities  7 06- Exhibit D 5" xfId="448"/>
    <cellStyle name="_4.06E Pass Throughs_4 32 Regulatory Assets and Liabilities  7 06- Exhibit D 6" xfId="449"/>
    <cellStyle name="_4.06E Pass Throughs_4 32 Regulatory Assets and Liabilities  7 06- Exhibit D 7" xfId="450"/>
    <cellStyle name="_4.06E Pass Throughs_4 32 Regulatory Assets and Liabilities  7 06- Exhibit D_DEM-WP(C) ENERG10C--ctn Mid-C_042010 2010GRC" xfId="451"/>
    <cellStyle name="_4.06E Pass Throughs_4 32 Regulatory Assets and Liabilities  7 06- Exhibit D_NIM Summary" xfId="452"/>
    <cellStyle name="_4.06E Pass Throughs_4 32 Regulatory Assets and Liabilities  7 06- Exhibit D_NIM Summary 2" xfId="453"/>
    <cellStyle name="_4.06E Pass Throughs_4 32 Regulatory Assets and Liabilities  7 06- Exhibit D_NIM Summary 2 2" xfId="454"/>
    <cellStyle name="_4.06E Pass Throughs_4 32 Regulatory Assets and Liabilities  7 06- Exhibit D_NIM Summary 3" xfId="455"/>
    <cellStyle name="_4.06E Pass Throughs_4 32 Regulatory Assets and Liabilities  7 06- Exhibit D_NIM Summary 4" xfId="456"/>
    <cellStyle name="_4.06E Pass Throughs_4 32 Regulatory Assets and Liabilities  7 06- Exhibit D_NIM Summary 5" xfId="457"/>
    <cellStyle name="_4.06E Pass Throughs_4 32 Regulatory Assets and Liabilities  7 06- Exhibit D_NIM Summary 6" xfId="458"/>
    <cellStyle name="_4.06E Pass Throughs_4 32 Regulatory Assets and Liabilities  7 06- Exhibit D_NIM Summary 7" xfId="459"/>
    <cellStyle name="_4.06E Pass Throughs_4 32 Regulatory Assets and Liabilities  7 06- Exhibit D_NIM Summary_DEM-WP(C) ENERG10C--ctn Mid-C_042010 2010GRC" xfId="460"/>
    <cellStyle name="_4.06E Pass Throughs_4 32 Regulatory Assets and Liabilities  7 06- Exhibit D_NIM+O&amp;M" xfId="461"/>
    <cellStyle name="_4.06E Pass Throughs_4 32 Regulatory Assets and Liabilities  7 06- Exhibit D_NIM+O&amp;M 2" xfId="462"/>
    <cellStyle name="_4.06E Pass Throughs_4 32 Regulatory Assets and Liabilities  7 06- Exhibit D_NIM+O&amp;M Monthly" xfId="463"/>
    <cellStyle name="_4.06E Pass Throughs_4 32 Regulatory Assets and Liabilities  7 06- Exhibit D_NIM+O&amp;M Monthly 2" xfId="464"/>
    <cellStyle name="_4.06E Pass Throughs_Att B to RECs proceeds proposal" xfId="465"/>
    <cellStyle name="_4.06E Pass Throughs_AURORA Total New" xfId="466"/>
    <cellStyle name="_4.06E Pass Throughs_AURORA Total New 2" xfId="467"/>
    <cellStyle name="_4.06E Pass Throughs_AURORA Total New 2 2" xfId="468"/>
    <cellStyle name="_4.06E Pass Throughs_AURORA Total New 3" xfId="469"/>
    <cellStyle name="_4.06E Pass Throughs_Backup for Attachment B 2010-09-09" xfId="470"/>
    <cellStyle name="_4.06E Pass Throughs_Bench Request - Attachment B" xfId="471"/>
    <cellStyle name="_4.06E Pass Throughs_Book2" xfId="472"/>
    <cellStyle name="_4.06E Pass Throughs_Book2 2" xfId="473"/>
    <cellStyle name="_4.06E Pass Throughs_Book2 2 2" xfId="474"/>
    <cellStyle name="_4.06E Pass Throughs_Book2 2 2 2" xfId="475"/>
    <cellStyle name="_4.06E Pass Throughs_Book2 2 3" xfId="476"/>
    <cellStyle name="_4.06E Pass Throughs_Book2 3" xfId="477"/>
    <cellStyle name="_4.06E Pass Throughs_Book2 3 2" xfId="478"/>
    <cellStyle name="_4.06E Pass Throughs_Book2 4" xfId="479"/>
    <cellStyle name="_4.06E Pass Throughs_Book2 5" xfId="480"/>
    <cellStyle name="_4.06E Pass Throughs_Book2 6" xfId="481"/>
    <cellStyle name="_4.06E Pass Throughs_Book2 7" xfId="482"/>
    <cellStyle name="_4.06E Pass Throughs_Book2_Adj Bench DR 3 for Initial Briefs (Electric)" xfId="483"/>
    <cellStyle name="_4.06E Pass Throughs_Book2_Adj Bench DR 3 for Initial Briefs (Electric) 2" xfId="484"/>
    <cellStyle name="_4.06E Pass Throughs_Book2_Adj Bench DR 3 for Initial Briefs (Electric) 2 2" xfId="485"/>
    <cellStyle name="_4.06E Pass Throughs_Book2_Adj Bench DR 3 for Initial Briefs (Electric) 2 2 2" xfId="486"/>
    <cellStyle name="_4.06E Pass Throughs_Book2_Adj Bench DR 3 for Initial Briefs (Electric) 2 3" xfId="487"/>
    <cellStyle name="_4.06E Pass Throughs_Book2_Adj Bench DR 3 for Initial Briefs (Electric) 3" xfId="488"/>
    <cellStyle name="_4.06E Pass Throughs_Book2_Adj Bench DR 3 for Initial Briefs (Electric) 3 2" xfId="489"/>
    <cellStyle name="_4.06E Pass Throughs_Book2_Adj Bench DR 3 for Initial Briefs (Electric) 4" xfId="490"/>
    <cellStyle name="_4.06E Pass Throughs_Book2_Adj Bench DR 3 for Initial Briefs (Electric) 5" xfId="491"/>
    <cellStyle name="_4.06E Pass Throughs_Book2_Adj Bench DR 3 for Initial Briefs (Electric) 6" xfId="492"/>
    <cellStyle name="_4.06E Pass Throughs_Book2_Adj Bench DR 3 for Initial Briefs (Electric) 7" xfId="493"/>
    <cellStyle name="_4.06E Pass Throughs_Book2_Adj Bench DR 3 for Initial Briefs (Electric)_DEM-WP(C) ENERG10C--ctn Mid-C_042010 2010GRC" xfId="494"/>
    <cellStyle name="_4.06E Pass Throughs_Book2_DEM-WP(C) ENERG10C--ctn Mid-C_042010 2010GRC" xfId="495"/>
    <cellStyle name="_4.06E Pass Throughs_Book2_Electric Rev Req Model (2009 GRC) Rebuttal" xfId="496"/>
    <cellStyle name="_4.06E Pass Throughs_Book2_Electric Rev Req Model (2009 GRC) Rebuttal 2" xfId="497"/>
    <cellStyle name="_4.06E Pass Throughs_Book2_Electric Rev Req Model (2009 GRC) Rebuttal 2 2" xfId="498"/>
    <cellStyle name="_4.06E Pass Throughs_Book2_Electric Rev Req Model (2009 GRC) Rebuttal 2 2 2" xfId="499"/>
    <cellStyle name="_4.06E Pass Throughs_Book2_Electric Rev Req Model (2009 GRC) Rebuttal 2 3" xfId="500"/>
    <cellStyle name="_4.06E Pass Throughs_Book2_Electric Rev Req Model (2009 GRC) Rebuttal 3" xfId="501"/>
    <cellStyle name="_4.06E Pass Throughs_Book2_Electric Rev Req Model (2009 GRC) Rebuttal 3 2" xfId="502"/>
    <cellStyle name="_4.06E Pass Throughs_Book2_Electric Rev Req Model (2009 GRC) Rebuttal 4" xfId="503"/>
    <cellStyle name="_4.06E Pass Throughs_Book2_Electric Rev Req Model (2009 GRC) Rebuttal REmoval of New  WH Solar AdjustMI" xfId="504"/>
    <cellStyle name="_4.06E Pass Throughs_Book2_Electric Rev Req Model (2009 GRC) Rebuttal REmoval of New  WH Solar AdjustMI 2" xfId="505"/>
    <cellStyle name="_4.06E Pass Throughs_Book2_Electric Rev Req Model (2009 GRC) Rebuttal REmoval of New  WH Solar AdjustMI 2 2" xfId="506"/>
    <cellStyle name="_4.06E Pass Throughs_Book2_Electric Rev Req Model (2009 GRC) Rebuttal REmoval of New  WH Solar AdjustMI 2 2 2" xfId="507"/>
    <cellStyle name="_4.06E Pass Throughs_Book2_Electric Rev Req Model (2009 GRC) Rebuttal REmoval of New  WH Solar AdjustMI 2 3" xfId="508"/>
    <cellStyle name="_4.06E Pass Throughs_Book2_Electric Rev Req Model (2009 GRC) Rebuttal REmoval of New  WH Solar AdjustMI 3" xfId="509"/>
    <cellStyle name="_4.06E Pass Throughs_Book2_Electric Rev Req Model (2009 GRC) Rebuttal REmoval of New  WH Solar AdjustMI 3 2" xfId="510"/>
    <cellStyle name="_4.06E Pass Throughs_Book2_Electric Rev Req Model (2009 GRC) Rebuttal REmoval of New  WH Solar AdjustMI 4" xfId="511"/>
    <cellStyle name="_4.06E Pass Throughs_Book2_Electric Rev Req Model (2009 GRC) Rebuttal REmoval of New  WH Solar AdjustMI 5" xfId="512"/>
    <cellStyle name="_4.06E Pass Throughs_Book2_Electric Rev Req Model (2009 GRC) Rebuttal REmoval of New  WH Solar AdjustMI 6" xfId="513"/>
    <cellStyle name="_4.06E Pass Throughs_Book2_Electric Rev Req Model (2009 GRC) Rebuttal REmoval of New  WH Solar AdjustMI 7" xfId="514"/>
    <cellStyle name="_4.06E Pass Throughs_Book2_Electric Rev Req Model (2009 GRC) Rebuttal REmoval of New  WH Solar AdjustMI_DEM-WP(C) ENERG10C--ctn Mid-C_042010 2010GRC" xfId="515"/>
    <cellStyle name="_4.06E Pass Throughs_Book2_Electric Rev Req Model (2009 GRC) Revised 01-18-2010" xfId="516"/>
    <cellStyle name="_4.06E Pass Throughs_Book2_Electric Rev Req Model (2009 GRC) Revised 01-18-2010 2" xfId="517"/>
    <cellStyle name="_4.06E Pass Throughs_Book2_Electric Rev Req Model (2009 GRC) Revised 01-18-2010 2 2" xfId="518"/>
    <cellStyle name="_4.06E Pass Throughs_Book2_Electric Rev Req Model (2009 GRC) Revised 01-18-2010 2 2 2" xfId="519"/>
    <cellStyle name="_4.06E Pass Throughs_Book2_Electric Rev Req Model (2009 GRC) Revised 01-18-2010 2 3" xfId="520"/>
    <cellStyle name="_4.06E Pass Throughs_Book2_Electric Rev Req Model (2009 GRC) Revised 01-18-2010 3" xfId="521"/>
    <cellStyle name="_4.06E Pass Throughs_Book2_Electric Rev Req Model (2009 GRC) Revised 01-18-2010 3 2" xfId="522"/>
    <cellStyle name="_4.06E Pass Throughs_Book2_Electric Rev Req Model (2009 GRC) Revised 01-18-2010 4" xfId="523"/>
    <cellStyle name="_4.06E Pass Throughs_Book2_Electric Rev Req Model (2009 GRC) Revised 01-18-2010 5" xfId="524"/>
    <cellStyle name="_4.06E Pass Throughs_Book2_Electric Rev Req Model (2009 GRC) Revised 01-18-2010 6" xfId="525"/>
    <cellStyle name="_4.06E Pass Throughs_Book2_Electric Rev Req Model (2009 GRC) Revised 01-18-2010 7" xfId="526"/>
    <cellStyle name="_4.06E Pass Throughs_Book2_Electric Rev Req Model (2009 GRC) Revised 01-18-2010_DEM-WP(C) ENERG10C--ctn Mid-C_042010 2010GRC" xfId="527"/>
    <cellStyle name="_4.06E Pass Throughs_Book2_Final Order Electric EXHIBIT A-1" xfId="528"/>
    <cellStyle name="_4.06E Pass Throughs_Book2_Final Order Electric EXHIBIT A-1 2" xfId="529"/>
    <cellStyle name="_4.06E Pass Throughs_Book2_Final Order Electric EXHIBIT A-1 2 2" xfId="530"/>
    <cellStyle name="_4.06E Pass Throughs_Book2_Final Order Electric EXHIBIT A-1 2 2 2" xfId="531"/>
    <cellStyle name="_4.06E Pass Throughs_Book2_Final Order Electric EXHIBIT A-1 2 3" xfId="532"/>
    <cellStyle name="_4.06E Pass Throughs_Book2_Final Order Electric EXHIBIT A-1 3" xfId="533"/>
    <cellStyle name="_4.06E Pass Throughs_Book2_Final Order Electric EXHIBIT A-1 3 2" xfId="534"/>
    <cellStyle name="_4.06E Pass Throughs_Book2_Final Order Electric EXHIBIT A-1 4" xfId="535"/>
    <cellStyle name="_4.06E Pass Throughs_Book4" xfId="536"/>
    <cellStyle name="_4.06E Pass Throughs_Book4 2" xfId="537"/>
    <cellStyle name="_4.06E Pass Throughs_Book4 2 2" xfId="538"/>
    <cellStyle name="_4.06E Pass Throughs_Book4 2 2 2" xfId="539"/>
    <cellStyle name="_4.06E Pass Throughs_Book4 2 3" xfId="540"/>
    <cellStyle name="_4.06E Pass Throughs_Book4 3" xfId="541"/>
    <cellStyle name="_4.06E Pass Throughs_Book4 3 2" xfId="542"/>
    <cellStyle name="_4.06E Pass Throughs_Book4 4" xfId="543"/>
    <cellStyle name="_4.06E Pass Throughs_Book4 5" xfId="544"/>
    <cellStyle name="_4.06E Pass Throughs_Book4 6" xfId="545"/>
    <cellStyle name="_4.06E Pass Throughs_Book4 7" xfId="546"/>
    <cellStyle name="_4.06E Pass Throughs_Book4_DEM-WP(C) ENERG10C--ctn Mid-C_042010 2010GRC" xfId="547"/>
    <cellStyle name="_4.06E Pass Throughs_Book9" xfId="548"/>
    <cellStyle name="_4.06E Pass Throughs_Book9 2" xfId="549"/>
    <cellStyle name="_4.06E Pass Throughs_Book9 2 2" xfId="550"/>
    <cellStyle name="_4.06E Pass Throughs_Book9 2 2 2" xfId="551"/>
    <cellStyle name="_4.06E Pass Throughs_Book9 2 3" xfId="552"/>
    <cellStyle name="_4.06E Pass Throughs_Book9 3" xfId="553"/>
    <cellStyle name="_4.06E Pass Throughs_Book9 3 2" xfId="554"/>
    <cellStyle name="_4.06E Pass Throughs_Book9 4" xfId="555"/>
    <cellStyle name="_4.06E Pass Throughs_Book9 5" xfId="556"/>
    <cellStyle name="_4.06E Pass Throughs_Book9 6" xfId="557"/>
    <cellStyle name="_4.06E Pass Throughs_Book9 7" xfId="558"/>
    <cellStyle name="_4.06E Pass Throughs_Book9_DEM-WP(C) ENERG10C--ctn Mid-C_042010 2010GRC" xfId="559"/>
    <cellStyle name="_4.06E Pass Throughs_Chelan PUD Power Costs (8-10)" xfId="560"/>
    <cellStyle name="_4.06E Pass Throughs_Chelan PUD Power Costs (8-10) 2" xfId="561"/>
    <cellStyle name="_4.06E Pass Throughs_DEM-WP(C) Chelan Power Costs" xfId="562"/>
    <cellStyle name="_4.06E Pass Throughs_DEM-WP(C) Chelan Power Costs 2" xfId="563"/>
    <cellStyle name="_4.06E Pass Throughs_DEM-WP(C) ENERG10C--ctn Mid-C_042010 2010GRC" xfId="564"/>
    <cellStyle name="_4.06E Pass Throughs_DEM-WP(C) Gas Transport 2010GRC" xfId="565"/>
    <cellStyle name="_4.06E Pass Throughs_DEM-WP(C) Gas Transport 2010GRC 2" xfId="566"/>
    <cellStyle name="_4.06E Pass Throughs_Exh A-1 resulting from UE-112050 effective Jan 1 2012" xfId="567"/>
    <cellStyle name="_4.06E Pass Throughs_Exh G - Klamath Peaker PPA fr C Locke 2-12" xfId="568"/>
    <cellStyle name="_4.06E Pass Throughs_Exhibit A-1 effective 4-1-11 fr S Free 12-11" xfId="569"/>
    <cellStyle name="_4.06E Pass Throughs_INPUTS" xfId="570"/>
    <cellStyle name="_4.06E Pass Throughs_INPUTS 2" xfId="571"/>
    <cellStyle name="_4.06E Pass Throughs_INPUTS 2 2" xfId="572"/>
    <cellStyle name="_4.06E Pass Throughs_INPUTS 2 2 2" xfId="573"/>
    <cellStyle name="_4.06E Pass Throughs_INPUTS 2 3" xfId="574"/>
    <cellStyle name="_4.06E Pass Throughs_INPUTS 3" xfId="575"/>
    <cellStyle name="_4.06E Pass Throughs_INPUTS 3 2" xfId="576"/>
    <cellStyle name="_4.06E Pass Throughs_INPUTS 4" xfId="577"/>
    <cellStyle name="_4.06E Pass Throughs_Mint Farm Generation BPA" xfId="578"/>
    <cellStyle name="_4.06E Pass Throughs_NIM Summary" xfId="579"/>
    <cellStyle name="_4.06E Pass Throughs_NIM Summary 09GRC" xfId="580"/>
    <cellStyle name="_4.06E Pass Throughs_NIM Summary 09GRC 2" xfId="581"/>
    <cellStyle name="_4.06E Pass Throughs_NIM Summary 09GRC 2 2" xfId="582"/>
    <cellStyle name="_4.06E Pass Throughs_NIM Summary 09GRC 3" xfId="583"/>
    <cellStyle name="_4.06E Pass Throughs_NIM Summary 09GRC 4" xfId="584"/>
    <cellStyle name="_4.06E Pass Throughs_NIM Summary 09GRC 5" xfId="585"/>
    <cellStyle name="_4.06E Pass Throughs_NIM Summary 09GRC 6" xfId="586"/>
    <cellStyle name="_4.06E Pass Throughs_NIM Summary 09GRC 7" xfId="587"/>
    <cellStyle name="_4.06E Pass Throughs_NIM Summary 09GRC_DEM-WP(C) ENERG10C--ctn Mid-C_042010 2010GRC" xfId="588"/>
    <cellStyle name="_4.06E Pass Throughs_NIM Summary 10" xfId="589"/>
    <cellStyle name="_4.06E Pass Throughs_NIM Summary 11" xfId="590"/>
    <cellStyle name="_4.06E Pass Throughs_NIM Summary 12" xfId="591"/>
    <cellStyle name="_4.06E Pass Throughs_NIM Summary 13" xfId="592"/>
    <cellStyle name="_4.06E Pass Throughs_NIM Summary 14" xfId="593"/>
    <cellStyle name="_4.06E Pass Throughs_NIM Summary 15" xfId="594"/>
    <cellStyle name="_4.06E Pass Throughs_NIM Summary 16" xfId="595"/>
    <cellStyle name="_4.06E Pass Throughs_NIM Summary 17" xfId="596"/>
    <cellStyle name="_4.06E Pass Throughs_NIM Summary 18" xfId="597"/>
    <cellStyle name="_4.06E Pass Throughs_NIM Summary 19" xfId="598"/>
    <cellStyle name="_4.06E Pass Throughs_NIM Summary 2" xfId="599"/>
    <cellStyle name="_4.06E Pass Throughs_NIM Summary 2 2" xfId="600"/>
    <cellStyle name="_4.06E Pass Throughs_NIM Summary 20" xfId="601"/>
    <cellStyle name="_4.06E Pass Throughs_NIM Summary 21" xfId="602"/>
    <cellStyle name="_4.06E Pass Throughs_NIM Summary 22" xfId="603"/>
    <cellStyle name="_4.06E Pass Throughs_NIM Summary 23" xfId="604"/>
    <cellStyle name="_4.06E Pass Throughs_NIM Summary 24" xfId="605"/>
    <cellStyle name="_4.06E Pass Throughs_NIM Summary 25" xfId="606"/>
    <cellStyle name="_4.06E Pass Throughs_NIM Summary 26" xfId="607"/>
    <cellStyle name="_4.06E Pass Throughs_NIM Summary 27" xfId="608"/>
    <cellStyle name="_4.06E Pass Throughs_NIM Summary 28" xfId="609"/>
    <cellStyle name="_4.06E Pass Throughs_NIM Summary 29" xfId="610"/>
    <cellStyle name="_4.06E Pass Throughs_NIM Summary 3" xfId="611"/>
    <cellStyle name="_4.06E Pass Throughs_NIM Summary 3 2" xfId="612"/>
    <cellStyle name="_4.06E Pass Throughs_NIM Summary 30" xfId="613"/>
    <cellStyle name="_4.06E Pass Throughs_NIM Summary 31" xfId="614"/>
    <cellStyle name="_4.06E Pass Throughs_NIM Summary 32" xfId="615"/>
    <cellStyle name="_4.06E Pass Throughs_NIM Summary 33" xfId="616"/>
    <cellStyle name="_4.06E Pass Throughs_NIM Summary 34" xfId="617"/>
    <cellStyle name="_4.06E Pass Throughs_NIM Summary 35" xfId="618"/>
    <cellStyle name="_4.06E Pass Throughs_NIM Summary 36" xfId="619"/>
    <cellStyle name="_4.06E Pass Throughs_NIM Summary 37" xfId="620"/>
    <cellStyle name="_4.06E Pass Throughs_NIM Summary 38" xfId="621"/>
    <cellStyle name="_4.06E Pass Throughs_NIM Summary 39" xfId="622"/>
    <cellStyle name="_4.06E Pass Throughs_NIM Summary 4" xfId="623"/>
    <cellStyle name="_4.06E Pass Throughs_NIM Summary 4 2" xfId="624"/>
    <cellStyle name="_4.06E Pass Throughs_NIM Summary 40" xfId="625"/>
    <cellStyle name="_4.06E Pass Throughs_NIM Summary 41" xfId="626"/>
    <cellStyle name="_4.06E Pass Throughs_NIM Summary 42" xfId="627"/>
    <cellStyle name="_4.06E Pass Throughs_NIM Summary 43" xfId="628"/>
    <cellStyle name="_4.06E Pass Throughs_NIM Summary 44" xfId="629"/>
    <cellStyle name="_4.06E Pass Throughs_NIM Summary 45" xfId="630"/>
    <cellStyle name="_4.06E Pass Throughs_NIM Summary 46" xfId="631"/>
    <cellStyle name="_4.06E Pass Throughs_NIM Summary 47" xfId="632"/>
    <cellStyle name="_4.06E Pass Throughs_NIM Summary 48" xfId="633"/>
    <cellStyle name="_4.06E Pass Throughs_NIM Summary 49" xfId="634"/>
    <cellStyle name="_4.06E Pass Throughs_NIM Summary 5" xfId="635"/>
    <cellStyle name="_4.06E Pass Throughs_NIM Summary 5 2" xfId="636"/>
    <cellStyle name="_4.06E Pass Throughs_NIM Summary 50" xfId="637"/>
    <cellStyle name="_4.06E Pass Throughs_NIM Summary 51" xfId="638"/>
    <cellStyle name="_4.06E Pass Throughs_NIM Summary 52" xfId="639"/>
    <cellStyle name="_4.06E Pass Throughs_NIM Summary 53" xfId="640"/>
    <cellStyle name="_4.06E Pass Throughs_NIM Summary 54" xfId="641"/>
    <cellStyle name="_4.06E Pass Throughs_NIM Summary 55" xfId="642"/>
    <cellStyle name="_4.06E Pass Throughs_NIM Summary 56" xfId="643"/>
    <cellStyle name="_4.06E Pass Throughs_NIM Summary 57" xfId="644"/>
    <cellStyle name="_4.06E Pass Throughs_NIM Summary 58" xfId="645"/>
    <cellStyle name="_4.06E Pass Throughs_NIM Summary 59" xfId="646"/>
    <cellStyle name="_4.06E Pass Throughs_NIM Summary 6" xfId="647"/>
    <cellStyle name="_4.06E Pass Throughs_NIM Summary 6 2" xfId="648"/>
    <cellStyle name="_4.06E Pass Throughs_NIM Summary 60" xfId="649"/>
    <cellStyle name="_4.06E Pass Throughs_NIM Summary 61" xfId="650"/>
    <cellStyle name="_4.06E Pass Throughs_NIM Summary 62" xfId="651"/>
    <cellStyle name="_4.06E Pass Throughs_NIM Summary 63" xfId="652"/>
    <cellStyle name="_4.06E Pass Throughs_NIM Summary 64" xfId="653"/>
    <cellStyle name="_4.06E Pass Throughs_NIM Summary 65" xfId="654"/>
    <cellStyle name="_4.06E Pass Throughs_NIM Summary 66" xfId="655"/>
    <cellStyle name="_4.06E Pass Throughs_NIM Summary 67" xfId="656"/>
    <cellStyle name="_4.06E Pass Throughs_NIM Summary 68" xfId="657"/>
    <cellStyle name="_4.06E Pass Throughs_NIM Summary 69" xfId="658"/>
    <cellStyle name="_4.06E Pass Throughs_NIM Summary 7" xfId="659"/>
    <cellStyle name="_4.06E Pass Throughs_NIM Summary 7 2" xfId="660"/>
    <cellStyle name="_4.06E Pass Throughs_NIM Summary 70" xfId="661"/>
    <cellStyle name="_4.06E Pass Throughs_NIM Summary 71" xfId="662"/>
    <cellStyle name="_4.06E Pass Throughs_NIM Summary 72" xfId="663"/>
    <cellStyle name="_4.06E Pass Throughs_NIM Summary 73" xfId="664"/>
    <cellStyle name="_4.06E Pass Throughs_NIM Summary 74" xfId="665"/>
    <cellStyle name="_4.06E Pass Throughs_NIM Summary 75" xfId="666"/>
    <cellStyle name="_4.06E Pass Throughs_NIM Summary 76" xfId="667"/>
    <cellStyle name="_4.06E Pass Throughs_NIM Summary 77" xfId="668"/>
    <cellStyle name="_4.06E Pass Throughs_NIM Summary 78" xfId="669"/>
    <cellStyle name="_4.06E Pass Throughs_NIM Summary 79" xfId="670"/>
    <cellStyle name="_4.06E Pass Throughs_NIM Summary 8" xfId="671"/>
    <cellStyle name="_4.06E Pass Throughs_NIM Summary 8 2" xfId="672"/>
    <cellStyle name="_4.06E Pass Throughs_NIM Summary 80" xfId="673"/>
    <cellStyle name="_4.06E Pass Throughs_NIM Summary 81" xfId="674"/>
    <cellStyle name="_4.06E Pass Throughs_NIM Summary 82" xfId="675"/>
    <cellStyle name="_4.06E Pass Throughs_NIM Summary 83" xfId="676"/>
    <cellStyle name="_4.06E Pass Throughs_NIM Summary 84" xfId="677"/>
    <cellStyle name="_4.06E Pass Throughs_NIM Summary 85" xfId="678"/>
    <cellStyle name="_4.06E Pass Throughs_NIM Summary 86" xfId="679"/>
    <cellStyle name="_4.06E Pass Throughs_NIM Summary 87" xfId="680"/>
    <cellStyle name="_4.06E Pass Throughs_NIM Summary 88" xfId="681"/>
    <cellStyle name="_4.06E Pass Throughs_NIM Summary 9" xfId="682"/>
    <cellStyle name="_4.06E Pass Throughs_NIM Summary 9 2" xfId="683"/>
    <cellStyle name="_4.06E Pass Throughs_NIM Summary_DEM-WP(C) ENERG10C--ctn Mid-C_042010 2010GRC" xfId="684"/>
    <cellStyle name="_4.06E Pass Throughs_NIM+O&amp;M" xfId="685"/>
    <cellStyle name="_4.06E Pass Throughs_NIM+O&amp;M 2" xfId="686"/>
    <cellStyle name="_4.06E Pass Throughs_NIM+O&amp;M 2 2" xfId="687"/>
    <cellStyle name="_4.06E Pass Throughs_NIM+O&amp;M 3" xfId="688"/>
    <cellStyle name="_4.06E Pass Throughs_NIM+O&amp;M Monthly" xfId="689"/>
    <cellStyle name="_4.06E Pass Throughs_NIM+O&amp;M Monthly 2" xfId="690"/>
    <cellStyle name="_4.06E Pass Throughs_NIM+O&amp;M Monthly 2 2" xfId="691"/>
    <cellStyle name="_4.06E Pass Throughs_NIM+O&amp;M Monthly 3" xfId="692"/>
    <cellStyle name="_4.06E Pass Throughs_PCA 10 -  Exhibit D Dec 2011" xfId="693"/>
    <cellStyle name="_4.06E Pass Throughs_PCA 10 -  Exhibit D from A Kellogg Jan 2011" xfId="694"/>
    <cellStyle name="_4.06E Pass Throughs_PCA 10 -  Exhibit D from A Kellogg July 2011" xfId="695"/>
    <cellStyle name="_4.06E Pass Throughs_PCA 10 -  Exhibit D from S Free Rcv'd 12-11" xfId="696"/>
    <cellStyle name="_4.06E Pass Throughs_PCA 11 -  Exhibit D Apr 2012 fr A Kellogg v2" xfId="697"/>
    <cellStyle name="_4.06E Pass Throughs_PCA 11 -  Exhibit D Jan 2012 fr A Kellogg" xfId="698"/>
    <cellStyle name="_4.06E Pass Throughs_PCA 11 -  Exhibit D Jan 2012 WF" xfId="699"/>
    <cellStyle name="_4.06E Pass Throughs_PCA 9 -  Exhibit D April 2010" xfId="700"/>
    <cellStyle name="_4.06E Pass Throughs_PCA 9 -  Exhibit D April 2010 (3)" xfId="701"/>
    <cellStyle name="_4.06E Pass Throughs_PCA 9 -  Exhibit D April 2010 (3) 2" xfId="702"/>
    <cellStyle name="_4.06E Pass Throughs_PCA 9 -  Exhibit D April 2010 (3) 2 2" xfId="703"/>
    <cellStyle name="_4.06E Pass Throughs_PCA 9 -  Exhibit D April 2010 (3) 3" xfId="704"/>
    <cellStyle name="_4.06E Pass Throughs_PCA 9 -  Exhibit D April 2010 (3) 4" xfId="705"/>
    <cellStyle name="_4.06E Pass Throughs_PCA 9 -  Exhibit D April 2010 (3) 5" xfId="706"/>
    <cellStyle name="_4.06E Pass Throughs_PCA 9 -  Exhibit D April 2010 (3) 6" xfId="707"/>
    <cellStyle name="_4.06E Pass Throughs_PCA 9 -  Exhibit D April 2010 (3) 7" xfId="708"/>
    <cellStyle name="_4.06E Pass Throughs_PCA 9 -  Exhibit D April 2010 (3)_DEM-WP(C) ENERG10C--ctn Mid-C_042010 2010GRC" xfId="709"/>
    <cellStyle name="_4.06E Pass Throughs_PCA 9 -  Exhibit D April 2010 2" xfId="710"/>
    <cellStyle name="_4.06E Pass Throughs_PCA 9 -  Exhibit D April 2010 3" xfId="711"/>
    <cellStyle name="_4.06E Pass Throughs_PCA 9 -  Exhibit D April 2010 4" xfId="712"/>
    <cellStyle name="_4.06E Pass Throughs_PCA 9 -  Exhibit D April 2010 5" xfId="713"/>
    <cellStyle name="_4.06E Pass Throughs_PCA 9 -  Exhibit D April 2010 6" xfId="714"/>
    <cellStyle name="_4.06E Pass Throughs_PCA 9 -  Exhibit D Nov 2010" xfId="715"/>
    <cellStyle name="_4.06E Pass Throughs_PCA 9 -  Exhibit D Nov 2010 2" xfId="716"/>
    <cellStyle name="_4.06E Pass Throughs_PCA 9 - Exhibit D at August 2010" xfId="717"/>
    <cellStyle name="_4.06E Pass Throughs_PCA 9 - Exhibit D at August 2010 2" xfId="718"/>
    <cellStyle name="_4.06E Pass Throughs_PCA 9 - Exhibit D June 2010 GRC" xfId="719"/>
    <cellStyle name="_4.06E Pass Throughs_PCA 9 - Exhibit D June 2010 GRC 2" xfId="720"/>
    <cellStyle name="_4.06E Pass Throughs_Power Costs - Comparison bx Rbtl-Staff-Jt-PC" xfId="721"/>
    <cellStyle name="_4.06E Pass Throughs_Power Costs - Comparison bx Rbtl-Staff-Jt-PC 2" xfId="722"/>
    <cellStyle name="_4.06E Pass Throughs_Power Costs - Comparison bx Rbtl-Staff-Jt-PC 2 2" xfId="723"/>
    <cellStyle name="_4.06E Pass Throughs_Power Costs - Comparison bx Rbtl-Staff-Jt-PC 2 2 2" xfId="724"/>
    <cellStyle name="_4.06E Pass Throughs_Power Costs - Comparison bx Rbtl-Staff-Jt-PC 2 3" xfId="725"/>
    <cellStyle name="_4.06E Pass Throughs_Power Costs - Comparison bx Rbtl-Staff-Jt-PC 3" xfId="726"/>
    <cellStyle name="_4.06E Pass Throughs_Power Costs - Comparison bx Rbtl-Staff-Jt-PC 3 2" xfId="727"/>
    <cellStyle name="_4.06E Pass Throughs_Power Costs - Comparison bx Rbtl-Staff-Jt-PC 4" xfId="728"/>
    <cellStyle name="_4.06E Pass Throughs_Power Costs - Comparison bx Rbtl-Staff-Jt-PC 5" xfId="729"/>
    <cellStyle name="_4.06E Pass Throughs_Power Costs - Comparison bx Rbtl-Staff-Jt-PC 6" xfId="730"/>
    <cellStyle name="_4.06E Pass Throughs_Power Costs - Comparison bx Rbtl-Staff-Jt-PC 7" xfId="731"/>
    <cellStyle name="_4.06E Pass Throughs_Power Costs - Comparison bx Rbtl-Staff-Jt-PC_Adj Bench DR 3 for Initial Briefs (Electric)" xfId="732"/>
    <cellStyle name="_4.06E Pass Throughs_Power Costs - Comparison bx Rbtl-Staff-Jt-PC_Adj Bench DR 3 for Initial Briefs (Electric) 2" xfId="733"/>
    <cellStyle name="_4.06E Pass Throughs_Power Costs - Comparison bx Rbtl-Staff-Jt-PC_Adj Bench DR 3 for Initial Briefs (Electric) 2 2" xfId="734"/>
    <cellStyle name="_4.06E Pass Throughs_Power Costs - Comparison bx Rbtl-Staff-Jt-PC_Adj Bench DR 3 for Initial Briefs (Electric) 2 2 2" xfId="735"/>
    <cellStyle name="_4.06E Pass Throughs_Power Costs - Comparison bx Rbtl-Staff-Jt-PC_Adj Bench DR 3 for Initial Briefs (Electric) 2 3" xfId="736"/>
    <cellStyle name="_4.06E Pass Throughs_Power Costs - Comparison bx Rbtl-Staff-Jt-PC_Adj Bench DR 3 for Initial Briefs (Electric) 3" xfId="737"/>
    <cellStyle name="_4.06E Pass Throughs_Power Costs - Comparison bx Rbtl-Staff-Jt-PC_Adj Bench DR 3 for Initial Briefs (Electric) 3 2" xfId="738"/>
    <cellStyle name="_4.06E Pass Throughs_Power Costs - Comparison bx Rbtl-Staff-Jt-PC_Adj Bench DR 3 for Initial Briefs (Electric) 4" xfId="739"/>
    <cellStyle name="_4.06E Pass Throughs_Power Costs - Comparison bx Rbtl-Staff-Jt-PC_Adj Bench DR 3 for Initial Briefs (Electric) 5" xfId="740"/>
    <cellStyle name="_4.06E Pass Throughs_Power Costs - Comparison bx Rbtl-Staff-Jt-PC_Adj Bench DR 3 for Initial Briefs (Electric) 6" xfId="741"/>
    <cellStyle name="_4.06E Pass Throughs_Power Costs - Comparison bx Rbtl-Staff-Jt-PC_Adj Bench DR 3 for Initial Briefs (Electric) 7" xfId="742"/>
    <cellStyle name="_4.06E Pass Throughs_Power Costs - Comparison bx Rbtl-Staff-Jt-PC_Adj Bench DR 3 for Initial Briefs (Electric)_DEM-WP(C) ENERG10C--ctn Mid-C_042010 2010GRC" xfId="743"/>
    <cellStyle name="_4.06E Pass Throughs_Power Costs - Comparison bx Rbtl-Staff-Jt-PC_DEM-WP(C) ENERG10C--ctn Mid-C_042010 2010GRC" xfId="744"/>
    <cellStyle name="_4.06E Pass Throughs_Power Costs - Comparison bx Rbtl-Staff-Jt-PC_Electric Rev Req Model (2009 GRC) Rebuttal" xfId="745"/>
    <cellStyle name="_4.06E Pass Throughs_Power Costs - Comparison bx Rbtl-Staff-Jt-PC_Electric Rev Req Model (2009 GRC) Rebuttal 2" xfId="746"/>
    <cellStyle name="_4.06E Pass Throughs_Power Costs - Comparison bx Rbtl-Staff-Jt-PC_Electric Rev Req Model (2009 GRC) Rebuttal 2 2" xfId="747"/>
    <cellStyle name="_4.06E Pass Throughs_Power Costs - Comparison bx Rbtl-Staff-Jt-PC_Electric Rev Req Model (2009 GRC) Rebuttal 2 2 2" xfId="748"/>
    <cellStyle name="_4.06E Pass Throughs_Power Costs - Comparison bx Rbtl-Staff-Jt-PC_Electric Rev Req Model (2009 GRC) Rebuttal 2 3" xfId="749"/>
    <cellStyle name="_4.06E Pass Throughs_Power Costs - Comparison bx Rbtl-Staff-Jt-PC_Electric Rev Req Model (2009 GRC) Rebuttal 3" xfId="750"/>
    <cellStyle name="_4.06E Pass Throughs_Power Costs - Comparison bx Rbtl-Staff-Jt-PC_Electric Rev Req Model (2009 GRC) Rebuttal 3 2" xfId="751"/>
    <cellStyle name="_4.06E Pass Throughs_Power Costs - Comparison bx Rbtl-Staff-Jt-PC_Electric Rev Req Model (2009 GRC) Rebuttal 4" xfId="752"/>
    <cellStyle name="_4.06E Pass Throughs_Power Costs - Comparison bx Rbtl-Staff-Jt-PC_Electric Rev Req Model (2009 GRC) Rebuttal REmoval of New  WH Solar AdjustMI" xfId="753"/>
    <cellStyle name="_4.06E Pass Throughs_Power Costs - Comparison bx Rbtl-Staff-Jt-PC_Electric Rev Req Model (2009 GRC) Rebuttal REmoval of New  WH Solar AdjustMI 2" xfId="754"/>
    <cellStyle name="_4.06E Pass Throughs_Power Costs - Comparison bx Rbtl-Staff-Jt-PC_Electric Rev Req Model (2009 GRC) Rebuttal REmoval of New  WH Solar AdjustMI 2 2" xfId="755"/>
    <cellStyle name="_4.06E Pass Throughs_Power Costs - Comparison bx Rbtl-Staff-Jt-PC_Electric Rev Req Model (2009 GRC) Rebuttal REmoval of New  WH Solar AdjustMI 2 2 2" xfId="756"/>
    <cellStyle name="_4.06E Pass Throughs_Power Costs - Comparison bx Rbtl-Staff-Jt-PC_Electric Rev Req Model (2009 GRC) Rebuttal REmoval of New  WH Solar AdjustMI 2 3" xfId="757"/>
    <cellStyle name="_4.06E Pass Throughs_Power Costs - Comparison bx Rbtl-Staff-Jt-PC_Electric Rev Req Model (2009 GRC) Rebuttal REmoval of New  WH Solar AdjustMI 3" xfId="758"/>
    <cellStyle name="_4.06E Pass Throughs_Power Costs - Comparison bx Rbtl-Staff-Jt-PC_Electric Rev Req Model (2009 GRC) Rebuttal REmoval of New  WH Solar AdjustMI 3 2" xfId="759"/>
    <cellStyle name="_4.06E Pass Throughs_Power Costs - Comparison bx Rbtl-Staff-Jt-PC_Electric Rev Req Model (2009 GRC) Rebuttal REmoval of New  WH Solar AdjustMI 4" xfId="760"/>
    <cellStyle name="_4.06E Pass Throughs_Power Costs - Comparison bx Rbtl-Staff-Jt-PC_Electric Rev Req Model (2009 GRC) Rebuttal REmoval of New  WH Solar AdjustMI 5" xfId="761"/>
    <cellStyle name="_4.06E Pass Throughs_Power Costs - Comparison bx Rbtl-Staff-Jt-PC_Electric Rev Req Model (2009 GRC) Rebuttal REmoval of New  WH Solar AdjustMI 6" xfId="762"/>
    <cellStyle name="_4.06E Pass Throughs_Power Costs - Comparison bx Rbtl-Staff-Jt-PC_Electric Rev Req Model (2009 GRC) Rebuttal REmoval of New  WH Solar AdjustMI 7" xfId="763"/>
    <cellStyle name="_4.06E Pass Throughs_Power Costs - Comparison bx Rbtl-Staff-Jt-PC_Electric Rev Req Model (2009 GRC) Rebuttal REmoval of New  WH Solar AdjustMI_DEM-WP(C) ENERG10C--ctn Mid-C_042010 2010GRC" xfId="764"/>
    <cellStyle name="_4.06E Pass Throughs_Power Costs - Comparison bx Rbtl-Staff-Jt-PC_Electric Rev Req Model (2009 GRC) Revised 01-18-2010" xfId="765"/>
    <cellStyle name="_4.06E Pass Throughs_Power Costs - Comparison bx Rbtl-Staff-Jt-PC_Electric Rev Req Model (2009 GRC) Revised 01-18-2010 2" xfId="766"/>
    <cellStyle name="_4.06E Pass Throughs_Power Costs - Comparison bx Rbtl-Staff-Jt-PC_Electric Rev Req Model (2009 GRC) Revised 01-18-2010 2 2" xfId="767"/>
    <cellStyle name="_4.06E Pass Throughs_Power Costs - Comparison bx Rbtl-Staff-Jt-PC_Electric Rev Req Model (2009 GRC) Revised 01-18-2010 2 2 2" xfId="768"/>
    <cellStyle name="_4.06E Pass Throughs_Power Costs - Comparison bx Rbtl-Staff-Jt-PC_Electric Rev Req Model (2009 GRC) Revised 01-18-2010 2 3" xfId="769"/>
    <cellStyle name="_4.06E Pass Throughs_Power Costs - Comparison bx Rbtl-Staff-Jt-PC_Electric Rev Req Model (2009 GRC) Revised 01-18-2010 3" xfId="770"/>
    <cellStyle name="_4.06E Pass Throughs_Power Costs - Comparison bx Rbtl-Staff-Jt-PC_Electric Rev Req Model (2009 GRC) Revised 01-18-2010 3 2" xfId="771"/>
    <cellStyle name="_4.06E Pass Throughs_Power Costs - Comparison bx Rbtl-Staff-Jt-PC_Electric Rev Req Model (2009 GRC) Revised 01-18-2010 4" xfId="772"/>
    <cellStyle name="_4.06E Pass Throughs_Power Costs - Comparison bx Rbtl-Staff-Jt-PC_Electric Rev Req Model (2009 GRC) Revised 01-18-2010 5" xfId="773"/>
    <cellStyle name="_4.06E Pass Throughs_Power Costs - Comparison bx Rbtl-Staff-Jt-PC_Electric Rev Req Model (2009 GRC) Revised 01-18-2010 6" xfId="774"/>
    <cellStyle name="_4.06E Pass Throughs_Power Costs - Comparison bx Rbtl-Staff-Jt-PC_Electric Rev Req Model (2009 GRC) Revised 01-18-2010 7" xfId="775"/>
    <cellStyle name="_4.06E Pass Throughs_Power Costs - Comparison bx Rbtl-Staff-Jt-PC_Electric Rev Req Model (2009 GRC) Revised 01-18-2010_DEM-WP(C) ENERG10C--ctn Mid-C_042010 2010GRC" xfId="776"/>
    <cellStyle name="_4.06E Pass Throughs_Power Costs - Comparison bx Rbtl-Staff-Jt-PC_Final Order Electric EXHIBIT A-1" xfId="777"/>
    <cellStyle name="_4.06E Pass Throughs_Power Costs - Comparison bx Rbtl-Staff-Jt-PC_Final Order Electric EXHIBIT A-1 2" xfId="778"/>
    <cellStyle name="_4.06E Pass Throughs_Power Costs - Comparison bx Rbtl-Staff-Jt-PC_Final Order Electric EXHIBIT A-1 2 2" xfId="779"/>
    <cellStyle name="_4.06E Pass Throughs_Power Costs - Comparison bx Rbtl-Staff-Jt-PC_Final Order Electric EXHIBIT A-1 2 2 2" xfId="780"/>
    <cellStyle name="_4.06E Pass Throughs_Power Costs - Comparison bx Rbtl-Staff-Jt-PC_Final Order Electric EXHIBIT A-1 2 3" xfId="781"/>
    <cellStyle name="_4.06E Pass Throughs_Power Costs - Comparison bx Rbtl-Staff-Jt-PC_Final Order Electric EXHIBIT A-1 3" xfId="782"/>
    <cellStyle name="_4.06E Pass Throughs_Power Costs - Comparison bx Rbtl-Staff-Jt-PC_Final Order Electric EXHIBIT A-1 3 2" xfId="783"/>
    <cellStyle name="_4.06E Pass Throughs_Power Costs - Comparison bx Rbtl-Staff-Jt-PC_Final Order Electric EXHIBIT A-1 4" xfId="784"/>
    <cellStyle name="_4.06E Pass Throughs_Production Adj 4.37" xfId="785"/>
    <cellStyle name="_4.06E Pass Throughs_Production Adj 4.37 2" xfId="786"/>
    <cellStyle name="_4.06E Pass Throughs_Production Adj 4.37 2 2" xfId="787"/>
    <cellStyle name="_4.06E Pass Throughs_Production Adj 4.37 2 2 2" xfId="788"/>
    <cellStyle name="_4.06E Pass Throughs_Production Adj 4.37 2 3" xfId="789"/>
    <cellStyle name="_4.06E Pass Throughs_Production Adj 4.37 3" xfId="790"/>
    <cellStyle name="_4.06E Pass Throughs_Production Adj 4.37 3 2" xfId="791"/>
    <cellStyle name="_4.06E Pass Throughs_Production Adj 4.37 4" xfId="792"/>
    <cellStyle name="_4.06E Pass Throughs_Purchased Power Adj 4.03" xfId="793"/>
    <cellStyle name="_4.06E Pass Throughs_Purchased Power Adj 4.03 2" xfId="794"/>
    <cellStyle name="_4.06E Pass Throughs_Purchased Power Adj 4.03 2 2" xfId="795"/>
    <cellStyle name="_4.06E Pass Throughs_Purchased Power Adj 4.03 2 2 2" xfId="796"/>
    <cellStyle name="_4.06E Pass Throughs_Purchased Power Adj 4.03 2 3" xfId="797"/>
    <cellStyle name="_4.06E Pass Throughs_Purchased Power Adj 4.03 3" xfId="798"/>
    <cellStyle name="_4.06E Pass Throughs_Purchased Power Adj 4.03 3 2" xfId="799"/>
    <cellStyle name="_4.06E Pass Throughs_Purchased Power Adj 4.03 4" xfId="800"/>
    <cellStyle name="_4.06E Pass Throughs_Rebuttal Power Costs" xfId="801"/>
    <cellStyle name="_4.06E Pass Throughs_Rebuttal Power Costs 2" xfId="802"/>
    <cellStyle name="_4.06E Pass Throughs_Rebuttal Power Costs 2 2" xfId="803"/>
    <cellStyle name="_4.06E Pass Throughs_Rebuttal Power Costs 2 2 2" xfId="804"/>
    <cellStyle name="_4.06E Pass Throughs_Rebuttal Power Costs 2 3" xfId="805"/>
    <cellStyle name="_4.06E Pass Throughs_Rebuttal Power Costs 3" xfId="806"/>
    <cellStyle name="_4.06E Pass Throughs_Rebuttal Power Costs 3 2" xfId="807"/>
    <cellStyle name="_4.06E Pass Throughs_Rebuttal Power Costs 4" xfId="808"/>
    <cellStyle name="_4.06E Pass Throughs_Rebuttal Power Costs 5" xfId="809"/>
    <cellStyle name="_4.06E Pass Throughs_Rebuttal Power Costs 6" xfId="810"/>
    <cellStyle name="_4.06E Pass Throughs_Rebuttal Power Costs 7" xfId="811"/>
    <cellStyle name="_4.06E Pass Throughs_Rebuttal Power Costs_Adj Bench DR 3 for Initial Briefs (Electric)" xfId="812"/>
    <cellStyle name="_4.06E Pass Throughs_Rebuttal Power Costs_Adj Bench DR 3 for Initial Briefs (Electric) 2" xfId="813"/>
    <cellStyle name="_4.06E Pass Throughs_Rebuttal Power Costs_Adj Bench DR 3 for Initial Briefs (Electric) 2 2" xfId="814"/>
    <cellStyle name="_4.06E Pass Throughs_Rebuttal Power Costs_Adj Bench DR 3 for Initial Briefs (Electric) 2 2 2" xfId="815"/>
    <cellStyle name="_4.06E Pass Throughs_Rebuttal Power Costs_Adj Bench DR 3 for Initial Briefs (Electric) 2 3" xfId="816"/>
    <cellStyle name="_4.06E Pass Throughs_Rebuttal Power Costs_Adj Bench DR 3 for Initial Briefs (Electric) 3" xfId="817"/>
    <cellStyle name="_4.06E Pass Throughs_Rebuttal Power Costs_Adj Bench DR 3 for Initial Briefs (Electric) 3 2" xfId="818"/>
    <cellStyle name="_4.06E Pass Throughs_Rebuttal Power Costs_Adj Bench DR 3 for Initial Briefs (Electric) 4" xfId="819"/>
    <cellStyle name="_4.06E Pass Throughs_Rebuttal Power Costs_Adj Bench DR 3 for Initial Briefs (Electric) 5" xfId="820"/>
    <cellStyle name="_4.06E Pass Throughs_Rebuttal Power Costs_Adj Bench DR 3 for Initial Briefs (Electric) 6" xfId="821"/>
    <cellStyle name="_4.06E Pass Throughs_Rebuttal Power Costs_Adj Bench DR 3 for Initial Briefs (Electric) 7" xfId="822"/>
    <cellStyle name="_4.06E Pass Throughs_Rebuttal Power Costs_Adj Bench DR 3 for Initial Briefs (Electric)_DEM-WP(C) ENERG10C--ctn Mid-C_042010 2010GRC" xfId="823"/>
    <cellStyle name="_4.06E Pass Throughs_Rebuttal Power Costs_DEM-WP(C) ENERG10C--ctn Mid-C_042010 2010GRC" xfId="824"/>
    <cellStyle name="_4.06E Pass Throughs_Rebuttal Power Costs_Electric Rev Req Model (2009 GRC) Rebuttal" xfId="825"/>
    <cellStyle name="_4.06E Pass Throughs_Rebuttal Power Costs_Electric Rev Req Model (2009 GRC) Rebuttal 2" xfId="826"/>
    <cellStyle name="_4.06E Pass Throughs_Rebuttal Power Costs_Electric Rev Req Model (2009 GRC) Rebuttal 2 2" xfId="827"/>
    <cellStyle name="_4.06E Pass Throughs_Rebuttal Power Costs_Electric Rev Req Model (2009 GRC) Rebuttal 2 2 2" xfId="828"/>
    <cellStyle name="_4.06E Pass Throughs_Rebuttal Power Costs_Electric Rev Req Model (2009 GRC) Rebuttal 2 3" xfId="829"/>
    <cellStyle name="_4.06E Pass Throughs_Rebuttal Power Costs_Electric Rev Req Model (2009 GRC) Rebuttal 3" xfId="830"/>
    <cellStyle name="_4.06E Pass Throughs_Rebuttal Power Costs_Electric Rev Req Model (2009 GRC) Rebuttal 3 2" xfId="831"/>
    <cellStyle name="_4.06E Pass Throughs_Rebuttal Power Costs_Electric Rev Req Model (2009 GRC) Rebuttal 4" xfId="832"/>
    <cellStyle name="_4.06E Pass Throughs_Rebuttal Power Costs_Electric Rev Req Model (2009 GRC) Rebuttal REmoval of New  WH Solar AdjustMI" xfId="833"/>
    <cellStyle name="_4.06E Pass Throughs_Rebuttal Power Costs_Electric Rev Req Model (2009 GRC) Rebuttal REmoval of New  WH Solar AdjustMI 2" xfId="834"/>
    <cellStyle name="_4.06E Pass Throughs_Rebuttal Power Costs_Electric Rev Req Model (2009 GRC) Rebuttal REmoval of New  WH Solar AdjustMI 2 2" xfId="835"/>
    <cellStyle name="_4.06E Pass Throughs_Rebuttal Power Costs_Electric Rev Req Model (2009 GRC) Rebuttal REmoval of New  WH Solar AdjustMI 2 2 2" xfId="836"/>
    <cellStyle name="_4.06E Pass Throughs_Rebuttal Power Costs_Electric Rev Req Model (2009 GRC) Rebuttal REmoval of New  WH Solar AdjustMI 2 3" xfId="837"/>
    <cellStyle name="_4.06E Pass Throughs_Rebuttal Power Costs_Electric Rev Req Model (2009 GRC) Rebuttal REmoval of New  WH Solar AdjustMI 3" xfId="838"/>
    <cellStyle name="_4.06E Pass Throughs_Rebuttal Power Costs_Electric Rev Req Model (2009 GRC) Rebuttal REmoval of New  WH Solar AdjustMI 3 2" xfId="839"/>
    <cellStyle name="_4.06E Pass Throughs_Rebuttal Power Costs_Electric Rev Req Model (2009 GRC) Rebuttal REmoval of New  WH Solar AdjustMI 4" xfId="840"/>
    <cellStyle name="_4.06E Pass Throughs_Rebuttal Power Costs_Electric Rev Req Model (2009 GRC) Rebuttal REmoval of New  WH Solar AdjustMI 5" xfId="841"/>
    <cellStyle name="_4.06E Pass Throughs_Rebuttal Power Costs_Electric Rev Req Model (2009 GRC) Rebuttal REmoval of New  WH Solar AdjustMI 6" xfId="842"/>
    <cellStyle name="_4.06E Pass Throughs_Rebuttal Power Costs_Electric Rev Req Model (2009 GRC) Rebuttal REmoval of New  WH Solar AdjustMI 7" xfId="843"/>
    <cellStyle name="_4.06E Pass Throughs_Rebuttal Power Costs_Electric Rev Req Model (2009 GRC) Rebuttal REmoval of New  WH Solar AdjustMI_DEM-WP(C) ENERG10C--ctn Mid-C_042010 2010GRC" xfId="844"/>
    <cellStyle name="_4.06E Pass Throughs_Rebuttal Power Costs_Electric Rev Req Model (2009 GRC) Revised 01-18-2010" xfId="845"/>
    <cellStyle name="_4.06E Pass Throughs_Rebuttal Power Costs_Electric Rev Req Model (2009 GRC) Revised 01-18-2010 2" xfId="846"/>
    <cellStyle name="_4.06E Pass Throughs_Rebuttal Power Costs_Electric Rev Req Model (2009 GRC) Revised 01-18-2010 2 2" xfId="847"/>
    <cellStyle name="_4.06E Pass Throughs_Rebuttal Power Costs_Electric Rev Req Model (2009 GRC) Revised 01-18-2010 2 2 2" xfId="848"/>
    <cellStyle name="_4.06E Pass Throughs_Rebuttal Power Costs_Electric Rev Req Model (2009 GRC) Revised 01-18-2010 2 3" xfId="849"/>
    <cellStyle name="_4.06E Pass Throughs_Rebuttal Power Costs_Electric Rev Req Model (2009 GRC) Revised 01-18-2010 3" xfId="850"/>
    <cellStyle name="_4.06E Pass Throughs_Rebuttal Power Costs_Electric Rev Req Model (2009 GRC) Revised 01-18-2010 3 2" xfId="851"/>
    <cellStyle name="_4.06E Pass Throughs_Rebuttal Power Costs_Electric Rev Req Model (2009 GRC) Revised 01-18-2010 4" xfId="852"/>
    <cellStyle name="_4.06E Pass Throughs_Rebuttal Power Costs_Electric Rev Req Model (2009 GRC) Revised 01-18-2010 5" xfId="853"/>
    <cellStyle name="_4.06E Pass Throughs_Rebuttal Power Costs_Electric Rev Req Model (2009 GRC) Revised 01-18-2010 6" xfId="854"/>
    <cellStyle name="_4.06E Pass Throughs_Rebuttal Power Costs_Electric Rev Req Model (2009 GRC) Revised 01-18-2010 7" xfId="855"/>
    <cellStyle name="_4.06E Pass Throughs_Rebuttal Power Costs_Electric Rev Req Model (2009 GRC) Revised 01-18-2010_DEM-WP(C) ENERG10C--ctn Mid-C_042010 2010GRC" xfId="856"/>
    <cellStyle name="_4.06E Pass Throughs_Rebuttal Power Costs_Final Order Electric EXHIBIT A-1" xfId="857"/>
    <cellStyle name="_4.06E Pass Throughs_Rebuttal Power Costs_Final Order Electric EXHIBIT A-1 2" xfId="858"/>
    <cellStyle name="_4.06E Pass Throughs_Rebuttal Power Costs_Final Order Electric EXHIBIT A-1 2 2" xfId="859"/>
    <cellStyle name="_4.06E Pass Throughs_Rebuttal Power Costs_Final Order Electric EXHIBIT A-1 2 2 2" xfId="860"/>
    <cellStyle name="_4.06E Pass Throughs_Rebuttal Power Costs_Final Order Electric EXHIBIT A-1 2 3" xfId="861"/>
    <cellStyle name="_4.06E Pass Throughs_Rebuttal Power Costs_Final Order Electric EXHIBIT A-1 3" xfId="862"/>
    <cellStyle name="_4.06E Pass Throughs_Rebuttal Power Costs_Final Order Electric EXHIBIT A-1 3 2" xfId="863"/>
    <cellStyle name="_4.06E Pass Throughs_Rebuttal Power Costs_Final Order Electric EXHIBIT A-1 4" xfId="864"/>
    <cellStyle name="_4.06E Pass Throughs_RECS vs PTC's w Interest 6-28-10" xfId="865"/>
    <cellStyle name="_4.06E Pass Throughs_revised april pca for Annette" xfId="866"/>
    <cellStyle name="_4.06E Pass Throughs_ROR &amp; CONV FACTOR" xfId="867"/>
    <cellStyle name="_4.06E Pass Throughs_ROR &amp; CONV FACTOR 2" xfId="868"/>
    <cellStyle name="_4.06E Pass Throughs_ROR &amp; CONV FACTOR 2 2" xfId="869"/>
    <cellStyle name="_4.06E Pass Throughs_ROR &amp; CONV FACTOR 2 2 2" xfId="870"/>
    <cellStyle name="_4.06E Pass Throughs_ROR &amp; CONV FACTOR 2 3" xfId="871"/>
    <cellStyle name="_4.06E Pass Throughs_ROR &amp; CONV FACTOR 3" xfId="872"/>
    <cellStyle name="_4.06E Pass Throughs_ROR &amp; CONV FACTOR 3 2" xfId="873"/>
    <cellStyle name="_4.06E Pass Throughs_ROR &amp; CONV FACTOR 4" xfId="874"/>
    <cellStyle name="_4.06E Pass Throughs_ROR 5.02" xfId="875"/>
    <cellStyle name="_4.06E Pass Throughs_ROR 5.02 2" xfId="876"/>
    <cellStyle name="_4.06E Pass Throughs_ROR 5.02 2 2" xfId="877"/>
    <cellStyle name="_4.06E Pass Throughs_ROR 5.02 2 2 2" xfId="878"/>
    <cellStyle name="_4.06E Pass Throughs_ROR 5.02 2 3" xfId="879"/>
    <cellStyle name="_4.06E Pass Throughs_ROR 5.02 3" xfId="880"/>
    <cellStyle name="_4.06E Pass Throughs_ROR 5.02 3 2" xfId="881"/>
    <cellStyle name="_4.06E Pass Throughs_ROR 5.02 4" xfId="882"/>
    <cellStyle name="_4.06E Pass Throughs_Wind Integration 10GRC" xfId="883"/>
    <cellStyle name="_4.06E Pass Throughs_Wind Integration 10GRC 2" xfId="884"/>
    <cellStyle name="_4.06E Pass Throughs_Wind Integration 10GRC 2 2" xfId="885"/>
    <cellStyle name="_4.06E Pass Throughs_Wind Integration 10GRC 3" xfId="886"/>
    <cellStyle name="_4.06E Pass Throughs_Wind Integration 10GRC 4" xfId="887"/>
    <cellStyle name="_4.06E Pass Throughs_Wind Integration 10GRC 5" xfId="888"/>
    <cellStyle name="_4.06E Pass Throughs_Wind Integration 10GRC 6" xfId="889"/>
    <cellStyle name="_4.06E Pass Throughs_Wind Integration 10GRC 7" xfId="890"/>
    <cellStyle name="_4.06E Pass Throughs_Wind Integration 10GRC_DEM-WP(C) ENERG10C--ctn Mid-C_042010 2010GRC" xfId="891"/>
    <cellStyle name="_4.13E Montana Energy Tax" xfId="892"/>
    <cellStyle name="_4.13E Montana Energy Tax 2" xfId="893"/>
    <cellStyle name="_4.13E Montana Energy Tax 2 2" xfId="894"/>
    <cellStyle name="_4.13E Montana Energy Tax 2 2 2" xfId="895"/>
    <cellStyle name="_4.13E Montana Energy Tax 2 2 2 2" xfId="896"/>
    <cellStyle name="_4.13E Montana Energy Tax 2 2 3" xfId="897"/>
    <cellStyle name="_4.13E Montana Energy Tax 2 3" xfId="898"/>
    <cellStyle name="_4.13E Montana Energy Tax 2 3 2" xfId="899"/>
    <cellStyle name="_4.13E Montana Energy Tax 2 4" xfId="900"/>
    <cellStyle name="_4.13E Montana Energy Tax 3" xfId="901"/>
    <cellStyle name="_4.13E Montana Energy Tax 3 2" xfId="902"/>
    <cellStyle name="_4.13E Montana Energy Tax 3 2 2" xfId="903"/>
    <cellStyle name="_4.13E Montana Energy Tax 3 2 2 2" xfId="904"/>
    <cellStyle name="_4.13E Montana Energy Tax 3 2 3" xfId="905"/>
    <cellStyle name="_4.13E Montana Energy Tax 3 3" xfId="906"/>
    <cellStyle name="_4.13E Montana Energy Tax 3 3 2" xfId="907"/>
    <cellStyle name="_4.13E Montana Energy Tax 3 3 2 2" xfId="908"/>
    <cellStyle name="_4.13E Montana Energy Tax 3 3 3" xfId="909"/>
    <cellStyle name="_4.13E Montana Energy Tax 3 4" xfId="910"/>
    <cellStyle name="_4.13E Montana Energy Tax 3 4 2" xfId="911"/>
    <cellStyle name="_4.13E Montana Energy Tax 3 4 2 2" xfId="912"/>
    <cellStyle name="_4.13E Montana Energy Tax 3 4 3" xfId="913"/>
    <cellStyle name="_4.13E Montana Energy Tax 3 5" xfId="914"/>
    <cellStyle name="_4.13E Montana Energy Tax 4" xfId="915"/>
    <cellStyle name="_4.13E Montana Energy Tax 4 2" xfId="916"/>
    <cellStyle name="_4.13E Montana Energy Tax 4 2 2" xfId="917"/>
    <cellStyle name="_4.13E Montana Energy Tax 4 3" xfId="918"/>
    <cellStyle name="_4.13E Montana Energy Tax 5" xfId="919"/>
    <cellStyle name="_4.13E Montana Energy Tax 5 2" xfId="920"/>
    <cellStyle name="_4.13E Montana Energy Tax 5 2 2" xfId="921"/>
    <cellStyle name="_4.13E Montana Energy Tax 5 3" xfId="922"/>
    <cellStyle name="_4.13E Montana Energy Tax 6" xfId="923"/>
    <cellStyle name="_4.13E Montana Energy Tax 6 2" xfId="924"/>
    <cellStyle name="_4.13E Montana Energy Tax 7" xfId="925"/>
    <cellStyle name="_4.13E Montana Energy Tax 7 2" xfId="926"/>
    <cellStyle name="_4.13E Montana Energy Tax 8" xfId="927"/>
    <cellStyle name="_4.13E Montana Energy Tax 8 2" xfId="928"/>
    <cellStyle name="_4.13E Montana Energy Tax 9" xfId="929"/>
    <cellStyle name="_4.13E Montana Energy Tax 9 2" xfId="930"/>
    <cellStyle name="_4.13E Montana Energy Tax_04 07E Wild Horse Wind Expansion (C) (2)" xfId="931"/>
    <cellStyle name="_4.13E Montana Energy Tax_04 07E Wild Horse Wind Expansion (C) (2) 2" xfId="932"/>
    <cellStyle name="_4.13E Montana Energy Tax_04 07E Wild Horse Wind Expansion (C) (2) 2 2" xfId="933"/>
    <cellStyle name="_4.13E Montana Energy Tax_04 07E Wild Horse Wind Expansion (C) (2) 2 2 2" xfId="934"/>
    <cellStyle name="_4.13E Montana Energy Tax_04 07E Wild Horse Wind Expansion (C) (2) 2 3" xfId="935"/>
    <cellStyle name="_4.13E Montana Energy Tax_04 07E Wild Horse Wind Expansion (C) (2) 3" xfId="936"/>
    <cellStyle name="_4.13E Montana Energy Tax_04 07E Wild Horse Wind Expansion (C) (2) 3 2" xfId="937"/>
    <cellStyle name="_4.13E Montana Energy Tax_04 07E Wild Horse Wind Expansion (C) (2) 4" xfId="938"/>
    <cellStyle name="_4.13E Montana Energy Tax_04 07E Wild Horse Wind Expansion (C) (2) 5" xfId="939"/>
    <cellStyle name="_4.13E Montana Energy Tax_04 07E Wild Horse Wind Expansion (C) (2) 6" xfId="940"/>
    <cellStyle name="_4.13E Montana Energy Tax_04 07E Wild Horse Wind Expansion (C) (2) 7" xfId="941"/>
    <cellStyle name="_4.13E Montana Energy Tax_04 07E Wild Horse Wind Expansion (C) (2)_Adj Bench DR 3 for Initial Briefs (Electric)" xfId="942"/>
    <cellStyle name="_4.13E Montana Energy Tax_04 07E Wild Horse Wind Expansion (C) (2)_Adj Bench DR 3 for Initial Briefs (Electric) 2" xfId="943"/>
    <cellStyle name="_4.13E Montana Energy Tax_04 07E Wild Horse Wind Expansion (C) (2)_Adj Bench DR 3 for Initial Briefs (Electric) 2 2" xfId="944"/>
    <cellStyle name="_4.13E Montana Energy Tax_04 07E Wild Horse Wind Expansion (C) (2)_Adj Bench DR 3 for Initial Briefs (Electric) 2 2 2" xfId="945"/>
    <cellStyle name="_4.13E Montana Energy Tax_04 07E Wild Horse Wind Expansion (C) (2)_Adj Bench DR 3 for Initial Briefs (Electric) 2 3" xfId="946"/>
    <cellStyle name="_4.13E Montana Energy Tax_04 07E Wild Horse Wind Expansion (C) (2)_Adj Bench DR 3 for Initial Briefs (Electric) 3" xfId="947"/>
    <cellStyle name="_4.13E Montana Energy Tax_04 07E Wild Horse Wind Expansion (C) (2)_Adj Bench DR 3 for Initial Briefs (Electric) 3 2" xfId="948"/>
    <cellStyle name="_4.13E Montana Energy Tax_04 07E Wild Horse Wind Expansion (C) (2)_Adj Bench DR 3 for Initial Briefs (Electric) 4" xfId="949"/>
    <cellStyle name="_4.13E Montana Energy Tax_04 07E Wild Horse Wind Expansion (C) (2)_Adj Bench DR 3 for Initial Briefs (Electric) 5" xfId="950"/>
    <cellStyle name="_4.13E Montana Energy Tax_04 07E Wild Horse Wind Expansion (C) (2)_Adj Bench DR 3 for Initial Briefs (Electric) 6" xfId="951"/>
    <cellStyle name="_4.13E Montana Energy Tax_04 07E Wild Horse Wind Expansion (C) (2)_Adj Bench DR 3 for Initial Briefs (Electric) 7" xfId="952"/>
    <cellStyle name="_4.13E Montana Energy Tax_04 07E Wild Horse Wind Expansion (C) (2)_Adj Bench DR 3 for Initial Briefs (Electric)_DEM-WP(C) ENERG10C--ctn Mid-C_042010 2010GRC" xfId="953"/>
    <cellStyle name="_4.13E Montana Energy Tax_04 07E Wild Horse Wind Expansion (C) (2)_Book1" xfId="954"/>
    <cellStyle name="_4.13E Montana Energy Tax_04 07E Wild Horse Wind Expansion (C) (2)_DEM-WP(C) ENERG10C--ctn Mid-C_042010 2010GRC" xfId="955"/>
    <cellStyle name="_4.13E Montana Energy Tax_04 07E Wild Horse Wind Expansion (C) (2)_Electric Rev Req Model (2009 GRC) " xfId="956"/>
    <cellStyle name="_4.13E Montana Energy Tax_04 07E Wild Horse Wind Expansion (C) (2)_Electric Rev Req Model (2009 GRC)  2" xfId="957"/>
    <cellStyle name="_4.13E Montana Energy Tax_04 07E Wild Horse Wind Expansion (C) (2)_Electric Rev Req Model (2009 GRC)  2 2" xfId="958"/>
    <cellStyle name="_4.13E Montana Energy Tax_04 07E Wild Horse Wind Expansion (C) (2)_Electric Rev Req Model (2009 GRC)  2 2 2" xfId="959"/>
    <cellStyle name="_4.13E Montana Energy Tax_04 07E Wild Horse Wind Expansion (C) (2)_Electric Rev Req Model (2009 GRC)  2 3" xfId="960"/>
    <cellStyle name="_4.13E Montana Energy Tax_04 07E Wild Horse Wind Expansion (C) (2)_Electric Rev Req Model (2009 GRC)  3" xfId="961"/>
    <cellStyle name="_4.13E Montana Energy Tax_04 07E Wild Horse Wind Expansion (C) (2)_Electric Rev Req Model (2009 GRC)  3 2" xfId="962"/>
    <cellStyle name="_4.13E Montana Energy Tax_04 07E Wild Horse Wind Expansion (C) (2)_Electric Rev Req Model (2009 GRC)  4" xfId="963"/>
    <cellStyle name="_4.13E Montana Energy Tax_04 07E Wild Horse Wind Expansion (C) (2)_Electric Rev Req Model (2009 GRC)  5" xfId="964"/>
    <cellStyle name="_4.13E Montana Energy Tax_04 07E Wild Horse Wind Expansion (C) (2)_Electric Rev Req Model (2009 GRC)  6" xfId="965"/>
    <cellStyle name="_4.13E Montana Energy Tax_04 07E Wild Horse Wind Expansion (C) (2)_Electric Rev Req Model (2009 GRC)  7" xfId="966"/>
    <cellStyle name="_4.13E Montana Energy Tax_04 07E Wild Horse Wind Expansion (C) (2)_Electric Rev Req Model (2009 GRC) _DEM-WP(C) ENERG10C--ctn Mid-C_042010 2010GRC" xfId="967"/>
    <cellStyle name="_4.13E Montana Energy Tax_04 07E Wild Horse Wind Expansion (C) (2)_Electric Rev Req Model (2009 GRC) Rebuttal" xfId="968"/>
    <cellStyle name="_4.13E Montana Energy Tax_04 07E Wild Horse Wind Expansion (C) (2)_Electric Rev Req Model (2009 GRC) Rebuttal 2" xfId="969"/>
    <cellStyle name="_4.13E Montana Energy Tax_04 07E Wild Horse Wind Expansion (C) (2)_Electric Rev Req Model (2009 GRC) Rebuttal 2 2" xfId="970"/>
    <cellStyle name="_4.13E Montana Energy Tax_04 07E Wild Horse Wind Expansion (C) (2)_Electric Rev Req Model (2009 GRC) Rebuttal 2 2 2" xfId="971"/>
    <cellStyle name="_4.13E Montana Energy Tax_04 07E Wild Horse Wind Expansion (C) (2)_Electric Rev Req Model (2009 GRC) Rebuttal 2 3" xfId="972"/>
    <cellStyle name="_4.13E Montana Energy Tax_04 07E Wild Horse Wind Expansion (C) (2)_Electric Rev Req Model (2009 GRC) Rebuttal 3" xfId="973"/>
    <cellStyle name="_4.13E Montana Energy Tax_04 07E Wild Horse Wind Expansion (C) (2)_Electric Rev Req Model (2009 GRC) Rebuttal 3 2" xfId="974"/>
    <cellStyle name="_4.13E Montana Energy Tax_04 07E Wild Horse Wind Expansion (C) (2)_Electric Rev Req Model (2009 GRC) Rebuttal 4" xfId="975"/>
    <cellStyle name="_4.13E Montana Energy Tax_04 07E Wild Horse Wind Expansion (C) (2)_Electric Rev Req Model (2009 GRC) Rebuttal REmoval of New  WH Solar AdjustMI" xfId="976"/>
    <cellStyle name="_4.13E Montana Energy Tax_04 07E Wild Horse Wind Expansion (C) (2)_Electric Rev Req Model (2009 GRC) Rebuttal REmoval of New  WH Solar AdjustMI 2" xfId="977"/>
    <cellStyle name="_4.13E Montana Energy Tax_04 07E Wild Horse Wind Expansion (C) (2)_Electric Rev Req Model (2009 GRC) Rebuttal REmoval of New  WH Solar AdjustMI 2 2" xfId="978"/>
    <cellStyle name="_4.13E Montana Energy Tax_04 07E Wild Horse Wind Expansion (C) (2)_Electric Rev Req Model (2009 GRC) Rebuttal REmoval of New  WH Solar AdjustMI 2 2 2" xfId="979"/>
    <cellStyle name="_4.13E Montana Energy Tax_04 07E Wild Horse Wind Expansion (C) (2)_Electric Rev Req Model (2009 GRC) Rebuttal REmoval of New  WH Solar AdjustMI 2 3" xfId="980"/>
    <cellStyle name="_4.13E Montana Energy Tax_04 07E Wild Horse Wind Expansion (C) (2)_Electric Rev Req Model (2009 GRC) Rebuttal REmoval of New  WH Solar AdjustMI 3" xfId="981"/>
    <cellStyle name="_4.13E Montana Energy Tax_04 07E Wild Horse Wind Expansion (C) (2)_Electric Rev Req Model (2009 GRC) Rebuttal REmoval of New  WH Solar AdjustMI 3 2" xfId="982"/>
    <cellStyle name="_4.13E Montana Energy Tax_04 07E Wild Horse Wind Expansion (C) (2)_Electric Rev Req Model (2009 GRC) Rebuttal REmoval of New  WH Solar AdjustMI 4" xfId="983"/>
    <cellStyle name="_4.13E Montana Energy Tax_04 07E Wild Horse Wind Expansion (C) (2)_Electric Rev Req Model (2009 GRC) Rebuttal REmoval of New  WH Solar AdjustMI 5" xfId="984"/>
    <cellStyle name="_4.13E Montana Energy Tax_04 07E Wild Horse Wind Expansion (C) (2)_Electric Rev Req Model (2009 GRC) Rebuttal REmoval of New  WH Solar AdjustMI 6" xfId="985"/>
    <cellStyle name="_4.13E Montana Energy Tax_04 07E Wild Horse Wind Expansion (C) (2)_Electric Rev Req Model (2009 GRC) Rebuttal REmoval of New  WH Solar AdjustMI 7" xfId="986"/>
    <cellStyle name="_4.13E Montana Energy Tax_04 07E Wild Horse Wind Expansion (C) (2)_Electric Rev Req Model (2009 GRC) Rebuttal REmoval of New  WH Solar AdjustMI_DEM-WP(C) ENERG10C--ctn Mid-C_042010 2010GRC" xfId="987"/>
    <cellStyle name="_4.13E Montana Energy Tax_04 07E Wild Horse Wind Expansion (C) (2)_Electric Rev Req Model (2009 GRC) Revised 01-18-2010" xfId="988"/>
    <cellStyle name="_4.13E Montana Energy Tax_04 07E Wild Horse Wind Expansion (C) (2)_Electric Rev Req Model (2009 GRC) Revised 01-18-2010 2" xfId="989"/>
    <cellStyle name="_4.13E Montana Energy Tax_04 07E Wild Horse Wind Expansion (C) (2)_Electric Rev Req Model (2009 GRC) Revised 01-18-2010 2 2" xfId="990"/>
    <cellStyle name="_4.13E Montana Energy Tax_04 07E Wild Horse Wind Expansion (C) (2)_Electric Rev Req Model (2009 GRC) Revised 01-18-2010 2 2 2" xfId="991"/>
    <cellStyle name="_4.13E Montana Energy Tax_04 07E Wild Horse Wind Expansion (C) (2)_Electric Rev Req Model (2009 GRC) Revised 01-18-2010 2 3" xfId="992"/>
    <cellStyle name="_4.13E Montana Energy Tax_04 07E Wild Horse Wind Expansion (C) (2)_Electric Rev Req Model (2009 GRC) Revised 01-18-2010 3" xfId="993"/>
    <cellStyle name="_4.13E Montana Energy Tax_04 07E Wild Horse Wind Expansion (C) (2)_Electric Rev Req Model (2009 GRC) Revised 01-18-2010 3 2" xfId="994"/>
    <cellStyle name="_4.13E Montana Energy Tax_04 07E Wild Horse Wind Expansion (C) (2)_Electric Rev Req Model (2009 GRC) Revised 01-18-2010 4" xfId="995"/>
    <cellStyle name="_4.13E Montana Energy Tax_04 07E Wild Horse Wind Expansion (C) (2)_Electric Rev Req Model (2009 GRC) Revised 01-18-2010 5" xfId="996"/>
    <cellStyle name="_4.13E Montana Energy Tax_04 07E Wild Horse Wind Expansion (C) (2)_Electric Rev Req Model (2009 GRC) Revised 01-18-2010 6" xfId="997"/>
    <cellStyle name="_4.13E Montana Energy Tax_04 07E Wild Horse Wind Expansion (C) (2)_Electric Rev Req Model (2009 GRC) Revised 01-18-2010 7" xfId="998"/>
    <cellStyle name="_4.13E Montana Energy Tax_04 07E Wild Horse Wind Expansion (C) (2)_Electric Rev Req Model (2009 GRC) Revised 01-18-2010_DEM-WP(C) ENERG10C--ctn Mid-C_042010 2010GRC" xfId="999"/>
    <cellStyle name="_4.13E Montana Energy Tax_04 07E Wild Horse Wind Expansion (C) (2)_Electric Rev Req Model (2010 GRC)" xfId="1000"/>
    <cellStyle name="_4.13E Montana Energy Tax_04 07E Wild Horse Wind Expansion (C) (2)_Electric Rev Req Model (2010 GRC) SF" xfId="1001"/>
    <cellStyle name="_4.13E Montana Energy Tax_04 07E Wild Horse Wind Expansion (C) (2)_Final Order Electric EXHIBIT A-1" xfId="1002"/>
    <cellStyle name="_4.13E Montana Energy Tax_04 07E Wild Horse Wind Expansion (C) (2)_Final Order Electric EXHIBIT A-1 2" xfId="1003"/>
    <cellStyle name="_4.13E Montana Energy Tax_04 07E Wild Horse Wind Expansion (C) (2)_Final Order Electric EXHIBIT A-1 2 2" xfId="1004"/>
    <cellStyle name="_4.13E Montana Energy Tax_04 07E Wild Horse Wind Expansion (C) (2)_Final Order Electric EXHIBIT A-1 2 2 2" xfId="1005"/>
    <cellStyle name="_4.13E Montana Energy Tax_04 07E Wild Horse Wind Expansion (C) (2)_Final Order Electric EXHIBIT A-1 2 3" xfId="1006"/>
    <cellStyle name="_4.13E Montana Energy Tax_04 07E Wild Horse Wind Expansion (C) (2)_Final Order Electric EXHIBIT A-1 3" xfId="1007"/>
    <cellStyle name="_4.13E Montana Energy Tax_04 07E Wild Horse Wind Expansion (C) (2)_Final Order Electric EXHIBIT A-1 3 2" xfId="1008"/>
    <cellStyle name="_4.13E Montana Energy Tax_04 07E Wild Horse Wind Expansion (C) (2)_Final Order Electric EXHIBIT A-1 4" xfId="1009"/>
    <cellStyle name="_4.13E Montana Energy Tax_04 07E Wild Horse Wind Expansion (C) (2)_TENASKA REGULATORY ASSET" xfId="1010"/>
    <cellStyle name="_4.13E Montana Energy Tax_04 07E Wild Horse Wind Expansion (C) (2)_TENASKA REGULATORY ASSET 2" xfId="1011"/>
    <cellStyle name="_4.13E Montana Energy Tax_04 07E Wild Horse Wind Expansion (C) (2)_TENASKA REGULATORY ASSET 2 2" xfId="1012"/>
    <cellStyle name="_4.13E Montana Energy Tax_04 07E Wild Horse Wind Expansion (C) (2)_TENASKA REGULATORY ASSET 2 2 2" xfId="1013"/>
    <cellStyle name="_4.13E Montana Energy Tax_04 07E Wild Horse Wind Expansion (C) (2)_TENASKA REGULATORY ASSET 2 3" xfId="1014"/>
    <cellStyle name="_4.13E Montana Energy Tax_04 07E Wild Horse Wind Expansion (C) (2)_TENASKA REGULATORY ASSET 3" xfId="1015"/>
    <cellStyle name="_4.13E Montana Energy Tax_04 07E Wild Horse Wind Expansion (C) (2)_TENASKA REGULATORY ASSET 3 2" xfId="1016"/>
    <cellStyle name="_4.13E Montana Energy Tax_04 07E Wild Horse Wind Expansion (C) (2)_TENASKA REGULATORY ASSET 4" xfId="1017"/>
    <cellStyle name="_4.13E Montana Energy Tax_16.37E Wild Horse Expansion DeferralRevwrkingfile SF" xfId="1018"/>
    <cellStyle name="_4.13E Montana Energy Tax_16.37E Wild Horse Expansion DeferralRevwrkingfile SF 2" xfId="1019"/>
    <cellStyle name="_4.13E Montana Energy Tax_16.37E Wild Horse Expansion DeferralRevwrkingfile SF 2 2" xfId="1020"/>
    <cellStyle name="_4.13E Montana Energy Tax_16.37E Wild Horse Expansion DeferralRevwrkingfile SF 2 2 2" xfId="1021"/>
    <cellStyle name="_4.13E Montana Energy Tax_16.37E Wild Horse Expansion DeferralRevwrkingfile SF 2 3" xfId="1022"/>
    <cellStyle name="_4.13E Montana Energy Tax_16.37E Wild Horse Expansion DeferralRevwrkingfile SF 3" xfId="1023"/>
    <cellStyle name="_4.13E Montana Energy Tax_16.37E Wild Horse Expansion DeferralRevwrkingfile SF 3 2" xfId="1024"/>
    <cellStyle name="_4.13E Montana Energy Tax_16.37E Wild Horse Expansion DeferralRevwrkingfile SF 4" xfId="1025"/>
    <cellStyle name="_4.13E Montana Energy Tax_16.37E Wild Horse Expansion DeferralRevwrkingfile SF 5" xfId="1026"/>
    <cellStyle name="_4.13E Montana Energy Tax_16.37E Wild Horse Expansion DeferralRevwrkingfile SF 6" xfId="1027"/>
    <cellStyle name="_4.13E Montana Energy Tax_16.37E Wild Horse Expansion DeferralRevwrkingfile SF 7" xfId="1028"/>
    <cellStyle name="_4.13E Montana Energy Tax_16.37E Wild Horse Expansion DeferralRevwrkingfile SF_DEM-WP(C) ENERG10C--ctn Mid-C_042010 2010GRC" xfId="1029"/>
    <cellStyle name="_4.13E Montana Energy Tax_2009 Compliance Filing PCA Exhibits for GRC" xfId="1030"/>
    <cellStyle name="_4.13E Montana Energy Tax_2009 Compliance Filing PCA Exhibits for GRC 2" xfId="1031"/>
    <cellStyle name="_4.13E Montana Energy Tax_2009 GRC Compl Filing - Exhibit D" xfId="1032"/>
    <cellStyle name="_4.13E Montana Energy Tax_2009 GRC Compl Filing - Exhibit D 2" xfId="1033"/>
    <cellStyle name="_4.13E Montana Energy Tax_2009 GRC Compl Filing - Exhibit D 2 2" xfId="1034"/>
    <cellStyle name="_4.13E Montana Energy Tax_2009 GRC Compl Filing - Exhibit D 3" xfId="1035"/>
    <cellStyle name="_4.13E Montana Energy Tax_2009 GRC Compl Filing - Exhibit D 4" xfId="1036"/>
    <cellStyle name="_4.13E Montana Energy Tax_2009 GRC Compl Filing - Exhibit D 5" xfId="1037"/>
    <cellStyle name="_4.13E Montana Energy Tax_2009 GRC Compl Filing - Exhibit D 6" xfId="1038"/>
    <cellStyle name="_4.13E Montana Energy Tax_2009 GRC Compl Filing - Exhibit D 7" xfId="1039"/>
    <cellStyle name="_4.13E Montana Energy Tax_2009 GRC Compl Filing - Exhibit D_DEM-WP(C) ENERG10C--ctn Mid-C_042010 2010GRC" xfId="1040"/>
    <cellStyle name="_4.13E Montana Energy Tax_2010 PTC's July1_Dec31 2010 " xfId="1041"/>
    <cellStyle name="_4.13E Montana Energy Tax_2010 PTC's Sept10_Aug11 (Version 4)" xfId="1042"/>
    <cellStyle name="_4.13E Montana Energy Tax_3.01 Income Statement" xfId="1043"/>
    <cellStyle name="_4.13E Montana Energy Tax_4 31 Regulatory Assets and Liabilities  7 06- Exhibit D" xfId="1044"/>
    <cellStyle name="_4.13E Montana Energy Tax_4 31 Regulatory Assets and Liabilities  7 06- Exhibit D 2" xfId="1045"/>
    <cellStyle name="_4.13E Montana Energy Tax_4 31 Regulatory Assets and Liabilities  7 06- Exhibit D 2 2" xfId="1046"/>
    <cellStyle name="_4.13E Montana Energy Tax_4 31 Regulatory Assets and Liabilities  7 06- Exhibit D 2 2 2" xfId="1047"/>
    <cellStyle name="_4.13E Montana Energy Tax_4 31 Regulatory Assets and Liabilities  7 06- Exhibit D 2 3" xfId="1048"/>
    <cellStyle name="_4.13E Montana Energy Tax_4 31 Regulatory Assets and Liabilities  7 06- Exhibit D 3" xfId="1049"/>
    <cellStyle name="_4.13E Montana Energy Tax_4 31 Regulatory Assets and Liabilities  7 06- Exhibit D 3 2" xfId="1050"/>
    <cellStyle name="_4.13E Montana Energy Tax_4 31 Regulatory Assets and Liabilities  7 06- Exhibit D 4" xfId="1051"/>
    <cellStyle name="_4.13E Montana Energy Tax_4 31 Regulatory Assets and Liabilities  7 06- Exhibit D 5" xfId="1052"/>
    <cellStyle name="_4.13E Montana Energy Tax_4 31 Regulatory Assets and Liabilities  7 06- Exhibit D 6" xfId="1053"/>
    <cellStyle name="_4.13E Montana Energy Tax_4 31 Regulatory Assets and Liabilities  7 06- Exhibit D 7" xfId="1054"/>
    <cellStyle name="_4.13E Montana Energy Tax_4 31 Regulatory Assets and Liabilities  7 06- Exhibit D_DEM-WP(C) ENERG10C--ctn Mid-C_042010 2010GRC" xfId="1055"/>
    <cellStyle name="_4.13E Montana Energy Tax_4 31 Regulatory Assets and Liabilities  7 06- Exhibit D_NIM Summary" xfId="1056"/>
    <cellStyle name="_4.13E Montana Energy Tax_4 31 Regulatory Assets and Liabilities  7 06- Exhibit D_NIM Summary 2" xfId="1057"/>
    <cellStyle name="_4.13E Montana Energy Tax_4 31 Regulatory Assets and Liabilities  7 06- Exhibit D_NIM Summary 2 2" xfId="1058"/>
    <cellStyle name="_4.13E Montana Energy Tax_4 31 Regulatory Assets and Liabilities  7 06- Exhibit D_NIM Summary 3" xfId="1059"/>
    <cellStyle name="_4.13E Montana Energy Tax_4 31 Regulatory Assets and Liabilities  7 06- Exhibit D_NIM Summary 4" xfId="1060"/>
    <cellStyle name="_4.13E Montana Energy Tax_4 31 Regulatory Assets and Liabilities  7 06- Exhibit D_NIM Summary 5" xfId="1061"/>
    <cellStyle name="_4.13E Montana Energy Tax_4 31 Regulatory Assets and Liabilities  7 06- Exhibit D_NIM Summary 6" xfId="1062"/>
    <cellStyle name="_4.13E Montana Energy Tax_4 31 Regulatory Assets and Liabilities  7 06- Exhibit D_NIM Summary 7" xfId="1063"/>
    <cellStyle name="_4.13E Montana Energy Tax_4 31 Regulatory Assets and Liabilities  7 06- Exhibit D_NIM Summary_DEM-WP(C) ENERG10C--ctn Mid-C_042010 2010GRC" xfId="1064"/>
    <cellStyle name="_4.13E Montana Energy Tax_4 31E Reg Asset  Liab and EXH D" xfId="1065"/>
    <cellStyle name="_4.13E Montana Energy Tax_4 31E Reg Asset  Liab and EXH D _ Aug 10 Filing (2)" xfId="1066"/>
    <cellStyle name="_4.13E Montana Energy Tax_4 31E Reg Asset  Liab and EXH D _ Aug 10 Filing (2) 2" xfId="1067"/>
    <cellStyle name="_4.13E Montana Energy Tax_4 31E Reg Asset  Liab and EXH D 10" xfId="1068"/>
    <cellStyle name="_4.13E Montana Energy Tax_4 31E Reg Asset  Liab and EXH D 11" xfId="1069"/>
    <cellStyle name="_4.13E Montana Energy Tax_4 31E Reg Asset  Liab and EXH D 12" xfId="1070"/>
    <cellStyle name="_4.13E Montana Energy Tax_4 31E Reg Asset  Liab and EXH D 13" xfId="1071"/>
    <cellStyle name="_4.13E Montana Energy Tax_4 31E Reg Asset  Liab and EXH D 14" xfId="1072"/>
    <cellStyle name="_4.13E Montana Energy Tax_4 31E Reg Asset  Liab and EXH D 15" xfId="1073"/>
    <cellStyle name="_4.13E Montana Energy Tax_4 31E Reg Asset  Liab and EXH D 16" xfId="1074"/>
    <cellStyle name="_4.13E Montana Energy Tax_4 31E Reg Asset  Liab and EXH D 17" xfId="1075"/>
    <cellStyle name="_4.13E Montana Energy Tax_4 31E Reg Asset  Liab and EXH D 18" xfId="1076"/>
    <cellStyle name="_4.13E Montana Energy Tax_4 31E Reg Asset  Liab and EXH D 19" xfId="1077"/>
    <cellStyle name="_4.13E Montana Energy Tax_4 31E Reg Asset  Liab and EXH D 2" xfId="1078"/>
    <cellStyle name="_4.13E Montana Energy Tax_4 31E Reg Asset  Liab and EXH D 20" xfId="1079"/>
    <cellStyle name="_4.13E Montana Energy Tax_4 31E Reg Asset  Liab and EXH D 21" xfId="1080"/>
    <cellStyle name="_4.13E Montana Energy Tax_4 31E Reg Asset  Liab and EXH D 22" xfId="1081"/>
    <cellStyle name="_4.13E Montana Energy Tax_4 31E Reg Asset  Liab and EXH D 23" xfId="1082"/>
    <cellStyle name="_4.13E Montana Energy Tax_4 31E Reg Asset  Liab and EXH D 24" xfId="1083"/>
    <cellStyle name="_4.13E Montana Energy Tax_4 31E Reg Asset  Liab and EXH D 25" xfId="1084"/>
    <cellStyle name="_4.13E Montana Energy Tax_4 31E Reg Asset  Liab and EXH D 26" xfId="1085"/>
    <cellStyle name="_4.13E Montana Energy Tax_4 31E Reg Asset  Liab and EXH D 27" xfId="1086"/>
    <cellStyle name="_4.13E Montana Energy Tax_4 31E Reg Asset  Liab and EXH D 28" xfId="1087"/>
    <cellStyle name="_4.13E Montana Energy Tax_4 31E Reg Asset  Liab and EXH D 29" xfId="1088"/>
    <cellStyle name="_4.13E Montana Energy Tax_4 31E Reg Asset  Liab and EXH D 3" xfId="1089"/>
    <cellStyle name="_4.13E Montana Energy Tax_4 31E Reg Asset  Liab and EXH D 30" xfId="1090"/>
    <cellStyle name="_4.13E Montana Energy Tax_4 31E Reg Asset  Liab and EXH D 31" xfId="1091"/>
    <cellStyle name="_4.13E Montana Energy Tax_4 31E Reg Asset  Liab and EXH D 32" xfId="1092"/>
    <cellStyle name="_4.13E Montana Energy Tax_4 31E Reg Asset  Liab and EXH D 33" xfId="1093"/>
    <cellStyle name="_4.13E Montana Energy Tax_4 31E Reg Asset  Liab and EXH D 34" xfId="1094"/>
    <cellStyle name="_4.13E Montana Energy Tax_4 31E Reg Asset  Liab and EXH D 35" xfId="1095"/>
    <cellStyle name="_4.13E Montana Energy Tax_4 31E Reg Asset  Liab and EXH D 36" xfId="1096"/>
    <cellStyle name="_4.13E Montana Energy Tax_4 31E Reg Asset  Liab and EXH D 4" xfId="1097"/>
    <cellStyle name="_4.13E Montana Energy Tax_4 31E Reg Asset  Liab and EXH D 5" xfId="1098"/>
    <cellStyle name="_4.13E Montana Energy Tax_4 31E Reg Asset  Liab and EXH D 6" xfId="1099"/>
    <cellStyle name="_4.13E Montana Energy Tax_4 31E Reg Asset  Liab and EXH D 7" xfId="1100"/>
    <cellStyle name="_4.13E Montana Energy Tax_4 31E Reg Asset  Liab and EXH D 8" xfId="1101"/>
    <cellStyle name="_4.13E Montana Energy Tax_4 31E Reg Asset  Liab and EXH D 9" xfId="1102"/>
    <cellStyle name="_4.13E Montana Energy Tax_4 32 Regulatory Assets and Liabilities  7 06- Exhibit D" xfId="1103"/>
    <cellStyle name="_4.13E Montana Energy Tax_4 32 Regulatory Assets and Liabilities  7 06- Exhibit D 2" xfId="1104"/>
    <cellStyle name="_4.13E Montana Energy Tax_4 32 Regulatory Assets and Liabilities  7 06- Exhibit D 2 2" xfId="1105"/>
    <cellStyle name="_4.13E Montana Energy Tax_4 32 Regulatory Assets and Liabilities  7 06- Exhibit D 2 2 2" xfId="1106"/>
    <cellStyle name="_4.13E Montana Energy Tax_4 32 Regulatory Assets and Liabilities  7 06- Exhibit D 2 3" xfId="1107"/>
    <cellStyle name="_4.13E Montana Energy Tax_4 32 Regulatory Assets and Liabilities  7 06- Exhibit D 3" xfId="1108"/>
    <cellStyle name="_4.13E Montana Energy Tax_4 32 Regulatory Assets and Liabilities  7 06- Exhibit D 3 2" xfId="1109"/>
    <cellStyle name="_4.13E Montana Energy Tax_4 32 Regulatory Assets and Liabilities  7 06- Exhibit D 4" xfId="1110"/>
    <cellStyle name="_4.13E Montana Energy Tax_4 32 Regulatory Assets and Liabilities  7 06- Exhibit D 5" xfId="1111"/>
    <cellStyle name="_4.13E Montana Energy Tax_4 32 Regulatory Assets and Liabilities  7 06- Exhibit D 6" xfId="1112"/>
    <cellStyle name="_4.13E Montana Energy Tax_4 32 Regulatory Assets and Liabilities  7 06- Exhibit D 7" xfId="1113"/>
    <cellStyle name="_4.13E Montana Energy Tax_4 32 Regulatory Assets and Liabilities  7 06- Exhibit D_DEM-WP(C) ENERG10C--ctn Mid-C_042010 2010GRC" xfId="1114"/>
    <cellStyle name="_4.13E Montana Energy Tax_4 32 Regulatory Assets and Liabilities  7 06- Exhibit D_NIM Summary" xfId="1115"/>
    <cellStyle name="_4.13E Montana Energy Tax_4 32 Regulatory Assets and Liabilities  7 06- Exhibit D_NIM Summary 2" xfId="1116"/>
    <cellStyle name="_4.13E Montana Energy Tax_4 32 Regulatory Assets and Liabilities  7 06- Exhibit D_NIM Summary 2 2" xfId="1117"/>
    <cellStyle name="_4.13E Montana Energy Tax_4 32 Regulatory Assets and Liabilities  7 06- Exhibit D_NIM Summary 3" xfId="1118"/>
    <cellStyle name="_4.13E Montana Energy Tax_4 32 Regulatory Assets and Liabilities  7 06- Exhibit D_NIM Summary 4" xfId="1119"/>
    <cellStyle name="_4.13E Montana Energy Tax_4 32 Regulatory Assets and Liabilities  7 06- Exhibit D_NIM Summary 5" xfId="1120"/>
    <cellStyle name="_4.13E Montana Energy Tax_4 32 Regulatory Assets and Liabilities  7 06- Exhibit D_NIM Summary 6" xfId="1121"/>
    <cellStyle name="_4.13E Montana Energy Tax_4 32 Regulatory Assets and Liabilities  7 06- Exhibit D_NIM Summary 7" xfId="1122"/>
    <cellStyle name="_4.13E Montana Energy Tax_4 32 Regulatory Assets and Liabilities  7 06- Exhibit D_NIM Summary_DEM-WP(C) ENERG10C--ctn Mid-C_042010 2010GRC" xfId="1123"/>
    <cellStyle name="_4.13E Montana Energy Tax_Att B to RECs proceeds proposal" xfId="1124"/>
    <cellStyle name="_4.13E Montana Energy Tax_AURORA Total New" xfId="1125"/>
    <cellStyle name="_4.13E Montana Energy Tax_AURORA Total New 2" xfId="1126"/>
    <cellStyle name="_4.13E Montana Energy Tax_AURORA Total New 2 2" xfId="1127"/>
    <cellStyle name="_4.13E Montana Energy Tax_AURORA Total New 3" xfId="1128"/>
    <cellStyle name="_4.13E Montana Energy Tax_Backup for Attachment B 2010-09-09" xfId="1129"/>
    <cellStyle name="_4.13E Montana Energy Tax_Bench Request - Attachment B" xfId="1130"/>
    <cellStyle name="_4.13E Montana Energy Tax_Book2" xfId="1131"/>
    <cellStyle name="_4.13E Montana Energy Tax_Book2 2" xfId="1132"/>
    <cellStyle name="_4.13E Montana Energy Tax_Book2 2 2" xfId="1133"/>
    <cellStyle name="_4.13E Montana Energy Tax_Book2 2 2 2" xfId="1134"/>
    <cellStyle name="_4.13E Montana Energy Tax_Book2 2 3" xfId="1135"/>
    <cellStyle name="_4.13E Montana Energy Tax_Book2 3" xfId="1136"/>
    <cellStyle name="_4.13E Montana Energy Tax_Book2 3 2" xfId="1137"/>
    <cellStyle name="_4.13E Montana Energy Tax_Book2 4" xfId="1138"/>
    <cellStyle name="_4.13E Montana Energy Tax_Book2 5" xfId="1139"/>
    <cellStyle name="_4.13E Montana Energy Tax_Book2 6" xfId="1140"/>
    <cellStyle name="_4.13E Montana Energy Tax_Book2 7" xfId="1141"/>
    <cellStyle name="_4.13E Montana Energy Tax_Book2_Adj Bench DR 3 for Initial Briefs (Electric)" xfId="1142"/>
    <cellStyle name="_4.13E Montana Energy Tax_Book2_Adj Bench DR 3 for Initial Briefs (Electric) 2" xfId="1143"/>
    <cellStyle name="_4.13E Montana Energy Tax_Book2_Adj Bench DR 3 for Initial Briefs (Electric) 2 2" xfId="1144"/>
    <cellStyle name="_4.13E Montana Energy Tax_Book2_Adj Bench DR 3 for Initial Briefs (Electric) 2 2 2" xfId="1145"/>
    <cellStyle name="_4.13E Montana Energy Tax_Book2_Adj Bench DR 3 for Initial Briefs (Electric) 2 3" xfId="1146"/>
    <cellStyle name="_4.13E Montana Energy Tax_Book2_Adj Bench DR 3 for Initial Briefs (Electric) 3" xfId="1147"/>
    <cellStyle name="_4.13E Montana Energy Tax_Book2_Adj Bench DR 3 for Initial Briefs (Electric) 3 2" xfId="1148"/>
    <cellStyle name="_4.13E Montana Energy Tax_Book2_Adj Bench DR 3 for Initial Briefs (Electric) 4" xfId="1149"/>
    <cellStyle name="_4.13E Montana Energy Tax_Book2_Adj Bench DR 3 for Initial Briefs (Electric) 5" xfId="1150"/>
    <cellStyle name="_4.13E Montana Energy Tax_Book2_Adj Bench DR 3 for Initial Briefs (Electric) 6" xfId="1151"/>
    <cellStyle name="_4.13E Montana Energy Tax_Book2_Adj Bench DR 3 for Initial Briefs (Electric) 7" xfId="1152"/>
    <cellStyle name="_4.13E Montana Energy Tax_Book2_Adj Bench DR 3 for Initial Briefs (Electric)_DEM-WP(C) ENERG10C--ctn Mid-C_042010 2010GRC" xfId="1153"/>
    <cellStyle name="_4.13E Montana Energy Tax_Book2_DEM-WP(C) ENERG10C--ctn Mid-C_042010 2010GRC" xfId="1154"/>
    <cellStyle name="_4.13E Montana Energy Tax_Book2_Electric Rev Req Model (2009 GRC) Rebuttal" xfId="1155"/>
    <cellStyle name="_4.13E Montana Energy Tax_Book2_Electric Rev Req Model (2009 GRC) Rebuttal 2" xfId="1156"/>
    <cellStyle name="_4.13E Montana Energy Tax_Book2_Electric Rev Req Model (2009 GRC) Rebuttal 2 2" xfId="1157"/>
    <cellStyle name="_4.13E Montana Energy Tax_Book2_Electric Rev Req Model (2009 GRC) Rebuttal 2 2 2" xfId="1158"/>
    <cellStyle name="_4.13E Montana Energy Tax_Book2_Electric Rev Req Model (2009 GRC) Rebuttal 2 3" xfId="1159"/>
    <cellStyle name="_4.13E Montana Energy Tax_Book2_Electric Rev Req Model (2009 GRC) Rebuttal 3" xfId="1160"/>
    <cellStyle name="_4.13E Montana Energy Tax_Book2_Electric Rev Req Model (2009 GRC) Rebuttal 3 2" xfId="1161"/>
    <cellStyle name="_4.13E Montana Energy Tax_Book2_Electric Rev Req Model (2009 GRC) Rebuttal 4" xfId="1162"/>
    <cellStyle name="_4.13E Montana Energy Tax_Book2_Electric Rev Req Model (2009 GRC) Rebuttal REmoval of New  WH Solar AdjustMI" xfId="1163"/>
    <cellStyle name="_4.13E Montana Energy Tax_Book2_Electric Rev Req Model (2009 GRC) Rebuttal REmoval of New  WH Solar AdjustMI 2" xfId="1164"/>
    <cellStyle name="_4.13E Montana Energy Tax_Book2_Electric Rev Req Model (2009 GRC) Rebuttal REmoval of New  WH Solar AdjustMI 2 2" xfId="1165"/>
    <cellStyle name="_4.13E Montana Energy Tax_Book2_Electric Rev Req Model (2009 GRC) Rebuttal REmoval of New  WH Solar AdjustMI 2 2 2" xfId="1166"/>
    <cellStyle name="_4.13E Montana Energy Tax_Book2_Electric Rev Req Model (2009 GRC) Rebuttal REmoval of New  WH Solar AdjustMI 2 3" xfId="1167"/>
    <cellStyle name="_4.13E Montana Energy Tax_Book2_Electric Rev Req Model (2009 GRC) Rebuttal REmoval of New  WH Solar AdjustMI 3" xfId="1168"/>
    <cellStyle name="_4.13E Montana Energy Tax_Book2_Electric Rev Req Model (2009 GRC) Rebuttal REmoval of New  WH Solar AdjustMI 3 2" xfId="1169"/>
    <cellStyle name="_4.13E Montana Energy Tax_Book2_Electric Rev Req Model (2009 GRC) Rebuttal REmoval of New  WH Solar AdjustMI 4" xfId="1170"/>
    <cellStyle name="_4.13E Montana Energy Tax_Book2_Electric Rev Req Model (2009 GRC) Rebuttal REmoval of New  WH Solar AdjustMI 5" xfId="1171"/>
    <cellStyle name="_4.13E Montana Energy Tax_Book2_Electric Rev Req Model (2009 GRC) Rebuttal REmoval of New  WH Solar AdjustMI 6" xfId="1172"/>
    <cellStyle name="_4.13E Montana Energy Tax_Book2_Electric Rev Req Model (2009 GRC) Rebuttal REmoval of New  WH Solar AdjustMI 7" xfId="1173"/>
    <cellStyle name="_4.13E Montana Energy Tax_Book2_Electric Rev Req Model (2009 GRC) Rebuttal REmoval of New  WH Solar AdjustMI_DEM-WP(C) ENERG10C--ctn Mid-C_042010 2010GRC" xfId="1174"/>
    <cellStyle name="_4.13E Montana Energy Tax_Book2_Electric Rev Req Model (2009 GRC) Revised 01-18-2010" xfId="1175"/>
    <cellStyle name="_4.13E Montana Energy Tax_Book2_Electric Rev Req Model (2009 GRC) Revised 01-18-2010 2" xfId="1176"/>
    <cellStyle name="_4.13E Montana Energy Tax_Book2_Electric Rev Req Model (2009 GRC) Revised 01-18-2010 2 2" xfId="1177"/>
    <cellStyle name="_4.13E Montana Energy Tax_Book2_Electric Rev Req Model (2009 GRC) Revised 01-18-2010 2 2 2" xfId="1178"/>
    <cellStyle name="_4.13E Montana Energy Tax_Book2_Electric Rev Req Model (2009 GRC) Revised 01-18-2010 2 3" xfId="1179"/>
    <cellStyle name="_4.13E Montana Energy Tax_Book2_Electric Rev Req Model (2009 GRC) Revised 01-18-2010 3" xfId="1180"/>
    <cellStyle name="_4.13E Montana Energy Tax_Book2_Electric Rev Req Model (2009 GRC) Revised 01-18-2010 3 2" xfId="1181"/>
    <cellStyle name="_4.13E Montana Energy Tax_Book2_Electric Rev Req Model (2009 GRC) Revised 01-18-2010 4" xfId="1182"/>
    <cellStyle name="_4.13E Montana Energy Tax_Book2_Electric Rev Req Model (2009 GRC) Revised 01-18-2010 5" xfId="1183"/>
    <cellStyle name="_4.13E Montana Energy Tax_Book2_Electric Rev Req Model (2009 GRC) Revised 01-18-2010 6" xfId="1184"/>
    <cellStyle name="_4.13E Montana Energy Tax_Book2_Electric Rev Req Model (2009 GRC) Revised 01-18-2010 7" xfId="1185"/>
    <cellStyle name="_4.13E Montana Energy Tax_Book2_Electric Rev Req Model (2009 GRC) Revised 01-18-2010_DEM-WP(C) ENERG10C--ctn Mid-C_042010 2010GRC" xfId="1186"/>
    <cellStyle name="_4.13E Montana Energy Tax_Book2_Final Order Electric EXHIBIT A-1" xfId="1187"/>
    <cellStyle name="_4.13E Montana Energy Tax_Book2_Final Order Electric EXHIBIT A-1 2" xfId="1188"/>
    <cellStyle name="_4.13E Montana Energy Tax_Book2_Final Order Electric EXHIBIT A-1 2 2" xfId="1189"/>
    <cellStyle name="_4.13E Montana Energy Tax_Book2_Final Order Electric EXHIBIT A-1 2 2 2" xfId="1190"/>
    <cellStyle name="_4.13E Montana Energy Tax_Book2_Final Order Electric EXHIBIT A-1 2 3" xfId="1191"/>
    <cellStyle name="_4.13E Montana Energy Tax_Book2_Final Order Electric EXHIBIT A-1 3" xfId="1192"/>
    <cellStyle name="_4.13E Montana Energy Tax_Book2_Final Order Electric EXHIBIT A-1 3 2" xfId="1193"/>
    <cellStyle name="_4.13E Montana Energy Tax_Book2_Final Order Electric EXHIBIT A-1 4" xfId="1194"/>
    <cellStyle name="_4.13E Montana Energy Tax_Book4" xfId="1195"/>
    <cellStyle name="_4.13E Montana Energy Tax_Book4 2" xfId="1196"/>
    <cellStyle name="_4.13E Montana Energy Tax_Book4 2 2" xfId="1197"/>
    <cellStyle name="_4.13E Montana Energy Tax_Book4 2 2 2" xfId="1198"/>
    <cellStyle name="_4.13E Montana Energy Tax_Book4 2 3" xfId="1199"/>
    <cellStyle name="_4.13E Montana Energy Tax_Book4 3" xfId="1200"/>
    <cellStyle name="_4.13E Montana Energy Tax_Book4 3 2" xfId="1201"/>
    <cellStyle name="_4.13E Montana Energy Tax_Book4 4" xfId="1202"/>
    <cellStyle name="_4.13E Montana Energy Tax_Book4 5" xfId="1203"/>
    <cellStyle name="_4.13E Montana Energy Tax_Book4 6" xfId="1204"/>
    <cellStyle name="_4.13E Montana Energy Tax_Book4 7" xfId="1205"/>
    <cellStyle name="_4.13E Montana Energy Tax_Book4_DEM-WP(C) ENERG10C--ctn Mid-C_042010 2010GRC" xfId="1206"/>
    <cellStyle name="_4.13E Montana Energy Tax_Book9" xfId="1207"/>
    <cellStyle name="_4.13E Montana Energy Tax_Book9 2" xfId="1208"/>
    <cellStyle name="_4.13E Montana Energy Tax_Book9 2 2" xfId="1209"/>
    <cellStyle name="_4.13E Montana Energy Tax_Book9 2 2 2" xfId="1210"/>
    <cellStyle name="_4.13E Montana Energy Tax_Book9 2 3" xfId="1211"/>
    <cellStyle name="_4.13E Montana Energy Tax_Book9 3" xfId="1212"/>
    <cellStyle name="_4.13E Montana Energy Tax_Book9 3 2" xfId="1213"/>
    <cellStyle name="_4.13E Montana Energy Tax_Book9 4" xfId="1214"/>
    <cellStyle name="_4.13E Montana Energy Tax_Book9 5" xfId="1215"/>
    <cellStyle name="_4.13E Montana Energy Tax_Book9 6" xfId="1216"/>
    <cellStyle name="_4.13E Montana Energy Tax_Book9 7" xfId="1217"/>
    <cellStyle name="_4.13E Montana Energy Tax_Book9_DEM-WP(C) ENERG10C--ctn Mid-C_042010 2010GRC" xfId="1218"/>
    <cellStyle name="_4.13E Montana Energy Tax_Chelan PUD Power Costs (8-10)" xfId="1219"/>
    <cellStyle name="_4.13E Montana Energy Tax_Chelan PUD Power Costs (8-10) 2" xfId="1220"/>
    <cellStyle name="_4.13E Montana Energy Tax_DEM-WP(C) Chelan Power Costs" xfId="1221"/>
    <cellStyle name="_4.13E Montana Energy Tax_DEM-WP(C) Chelan Power Costs 2" xfId="1222"/>
    <cellStyle name="_4.13E Montana Energy Tax_DEM-WP(C) ENERG10C--ctn Mid-C_042010 2010GRC" xfId="1223"/>
    <cellStyle name="_4.13E Montana Energy Tax_DEM-WP(C) Gas Transport 2010GRC" xfId="1224"/>
    <cellStyle name="_4.13E Montana Energy Tax_DEM-WP(C) Gas Transport 2010GRC 2" xfId="1225"/>
    <cellStyle name="_4.13E Montana Energy Tax_Exh A-1 resulting from UE-112050 effective Jan 1 2012" xfId="1226"/>
    <cellStyle name="_4.13E Montana Energy Tax_Exh G - Klamath Peaker PPA fr C Locke 2-12" xfId="1227"/>
    <cellStyle name="_4.13E Montana Energy Tax_Exhibit A-1 effective 4-1-11 fr S Free 12-11" xfId="1228"/>
    <cellStyle name="_4.13E Montana Energy Tax_INPUTS" xfId="1229"/>
    <cellStyle name="_4.13E Montana Energy Tax_INPUTS 2" xfId="1230"/>
    <cellStyle name="_4.13E Montana Energy Tax_INPUTS 2 2" xfId="1231"/>
    <cellStyle name="_4.13E Montana Energy Tax_INPUTS 2 2 2" xfId="1232"/>
    <cellStyle name="_4.13E Montana Energy Tax_INPUTS 2 3" xfId="1233"/>
    <cellStyle name="_4.13E Montana Energy Tax_INPUTS 3" xfId="1234"/>
    <cellStyle name="_4.13E Montana Energy Tax_INPUTS 3 2" xfId="1235"/>
    <cellStyle name="_4.13E Montana Energy Tax_INPUTS 4" xfId="1236"/>
    <cellStyle name="_4.13E Montana Energy Tax_Mint Farm Generation BPA" xfId="1237"/>
    <cellStyle name="_4.13E Montana Energy Tax_NIM Summary" xfId="1238"/>
    <cellStyle name="_4.13E Montana Energy Tax_NIM Summary 09GRC" xfId="1239"/>
    <cellStyle name="_4.13E Montana Energy Tax_NIM Summary 09GRC 2" xfId="1240"/>
    <cellStyle name="_4.13E Montana Energy Tax_NIM Summary 09GRC 2 2" xfId="1241"/>
    <cellStyle name="_4.13E Montana Energy Tax_NIM Summary 09GRC 3" xfId="1242"/>
    <cellStyle name="_4.13E Montana Energy Tax_NIM Summary 09GRC 4" xfId="1243"/>
    <cellStyle name="_4.13E Montana Energy Tax_NIM Summary 09GRC 5" xfId="1244"/>
    <cellStyle name="_4.13E Montana Energy Tax_NIM Summary 09GRC 6" xfId="1245"/>
    <cellStyle name="_4.13E Montana Energy Tax_NIM Summary 09GRC 7" xfId="1246"/>
    <cellStyle name="_4.13E Montana Energy Tax_NIM Summary 09GRC_DEM-WP(C) ENERG10C--ctn Mid-C_042010 2010GRC" xfId="1247"/>
    <cellStyle name="_4.13E Montana Energy Tax_NIM Summary 10" xfId="1248"/>
    <cellStyle name="_4.13E Montana Energy Tax_NIM Summary 11" xfId="1249"/>
    <cellStyle name="_4.13E Montana Energy Tax_NIM Summary 12" xfId="1250"/>
    <cellStyle name="_4.13E Montana Energy Tax_NIM Summary 13" xfId="1251"/>
    <cellStyle name="_4.13E Montana Energy Tax_NIM Summary 14" xfId="1252"/>
    <cellStyle name="_4.13E Montana Energy Tax_NIM Summary 15" xfId="1253"/>
    <cellStyle name="_4.13E Montana Energy Tax_NIM Summary 16" xfId="1254"/>
    <cellStyle name="_4.13E Montana Energy Tax_NIM Summary 17" xfId="1255"/>
    <cellStyle name="_4.13E Montana Energy Tax_NIM Summary 18" xfId="1256"/>
    <cellStyle name="_4.13E Montana Energy Tax_NIM Summary 19" xfId="1257"/>
    <cellStyle name="_4.13E Montana Energy Tax_NIM Summary 2" xfId="1258"/>
    <cellStyle name="_4.13E Montana Energy Tax_NIM Summary 2 2" xfId="1259"/>
    <cellStyle name="_4.13E Montana Energy Tax_NIM Summary 20" xfId="1260"/>
    <cellStyle name="_4.13E Montana Energy Tax_NIM Summary 21" xfId="1261"/>
    <cellStyle name="_4.13E Montana Energy Tax_NIM Summary 22" xfId="1262"/>
    <cellStyle name="_4.13E Montana Energy Tax_NIM Summary 23" xfId="1263"/>
    <cellStyle name="_4.13E Montana Energy Tax_NIM Summary 24" xfId="1264"/>
    <cellStyle name="_4.13E Montana Energy Tax_NIM Summary 25" xfId="1265"/>
    <cellStyle name="_4.13E Montana Energy Tax_NIM Summary 26" xfId="1266"/>
    <cellStyle name="_4.13E Montana Energy Tax_NIM Summary 27" xfId="1267"/>
    <cellStyle name="_4.13E Montana Energy Tax_NIM Summary 28" xfId="1268"/>
    <cellStyle name="_4.13E Montana Energy Tax_NIM Summary 29" xfId="1269"/>
    <cellStyle name="_4.13E Montana Energy Tax_NIM Summary 3" xfId="1270"/>
    <cellStyle name="_4.13E Montana Energy Tax_NIM Summary 3 2" xfId="1271"/>
    <cellStyle name="_4.13E Montana Energy Tax_NIM Summary 30" xfId="1272"/>
    <cellStyle name="_4.13E Montana Energy Tax_NIM Summary 31" xfId="1273"/>
    <cellStyle name="_4.13E Montana Energy Tax_NIM Summary 32" xfId="1274"/>
    <cellStyle name="_4.13E Montana Energy Tax_NIM Summary 33" xfId="1275"/>
    <cellStyle name="_4.13E Montana Energy Tax_NIM Summary 34" xfId="1276"/>
    <cellStyle name="_4.13E Montana Energy Tax_NIM Summary 35" xfId="1277"/>
    <cellStyle name="_4.13E Montana Energy Tax_NIM Summary 36" xfId="1278"/>
    <cellStyle name="_4.13E Montana Energy Tax_NIM Summary 37" xfId="1279"/>
    <cellStyle name="_4.13E Montana Energy Tax_NIM Summary 38" xfId="1280"/>
    <cellStyle name="_4.13E Montana Energy Tax_NIM Summary 39" xfId="1281"/>
    <cellStyle name="_4.13E Montana Energy Tax_NIM Summary 4" xfId="1282"/>
    <cellStyle name="_4.13E Montana Energy Tax_NIM Summary 4 2" xfId="1283"/>
    <cellStyle name="_4.13E Montana Energy Tax_NIM Summary 40" xfId="1284"/>
    <cellStyle name="_4.13E Montana Energy Tax_NIM Summary 41" xfId="1285"/>
    <cellStyle name="_4.13E Montana Energy Tax_NIM Summary 42" xfId="1286"/>
    <cellStyle name="_4.13E Montana Energy Tax_NIM Summary 43" xfId="1287"/>
    <cellStyle name="_4.13E Montana Energy Tax_NIM Summary 44" xfId="1288"/>
    <cellStyle name="_4.13E Montana Energy Tax_NIM Summary 45" xfId="1289"/>
    <cellStyle name="_4.13E Montana Energy Tax_NIM Summary 46" xfId="1290"/>
    <cellStyle name="_4.13E Montana Energy Tax_NIM Summary 47" xfId="1291"/>
    <cellStyle name="_4.13E Montana Energy Tax_NIM Summary 48" xfId="1292"/>
    <cellStyle name="_4.13E Montana Energy Tax_NIM Summary 49" xfId="1293"/>
    <cellStyle name="_4.13E Montana Energy Tax_NIM Summary 5" xfId="1294"/>
    <cellStyle name="_4.13E Montana Energy Tax_NIM Summary 5 2" xfId="1295"/>
    <cellStyle name="_4.13E Montana Energy Tax_NIM Summary 50" xfId="1296"/>
    <cellStyle name="_4.13E Montana Energy Tax_NIM Summary 51" xfId="1297"/>
    <cellStyle name="_4.13E Montana Energy Tax_NIM Summary 52" xfId="1298"/>
    <cellStyle name="_4.13E Montana Energy Tax_NIM Summary 53" xfId="1299"/>
    <cellStyle name="_4.13E Montana Energy Tax_NIM Summary 54" xfId="1300"/>
    <cellStyle name="_4.13E Montana Energy Tax_NIM Summary 55" xfId="1301"/>
    <cellStyle name="_4.13E Montana Energy Tax_NIM Summary 56" xfId="1302"/>
    <cellStyle name="_4.13E Montana Energy Tax_NIM Summary 57" xfId="1303"/>
    <cellStyle name="_4.13E Montana Energy Tax_NIM Summary 58" xfId="1304"/>
    <cellStyle name="_4.13E Montana Energy Tax_NIM Summary 59" xfId="1305"/>
    <cellStyle name="_4.13E Montana Energy Tax_NIM Summary 6" xfId="1306"/>
    <cellStyle name="_4.13E Montana Energy Tax_NIM Summary 6 2" xfId="1307"/>
    <cellStyle name="_4.13E Montana Energy Tax_NIM Summary 60" xfId="1308"/>
    <cellStyle name="_4.13E Montana Energy Tax_NIM Summary 61" xfId="1309"/>
    <cellStyle name="_4.13E Montana Energy Tax_NIM Summary 62" xfId="1310"/>
    <cellStyle name="_4.13E Montana Energy Tax_NIM Summary 63" xfId="1311"/>
    <cellStyle name="_4.13E Montana Energy Tax_NIM Summary 64" xfId="1312"/>
    <cellStyle name="_4.13E Montana Energy Tax_NIM Summary 65" xfId="1313"/>
    <cellStyle name="_4.13E Montana Energy Tax_NIM Summary 66" xfId="1314"/>
    <cellStyle name="_4.13E Montana Energy Tax_NIM Summary 67" xfId="1315"/>
    <cellStyle name="_4.13E Montana Energy Tax_NIM Summary 68" xfId="1316"/>
    <cellStyle name="_4.13E Montana Energy Tax_NIM Summary 69" xfId="1317"/>
    <cellStyle name="_4.13E Montana Energy Tax_NIM Summary 7" xfId="1318"/>
    <cellStyle name="_4.13E Montana Energy Tax_NIM Summary 7 2" xfId="1319"/>
    <cellStyle name="_4.13E Montana Energy Tax_NIM Summary 70" xfId="1320"/>
    <cellStyle name="_4.13E Montana Energy Tax_NIM Summary 71" xfId="1321"/>
    <cellStyle name="_4.13E Montana Energy Tax_NIM Summary 72" xfId="1322"/>
    <cellStyle name="_4.13E Montana Energy Tax_NIM Summary 73" xfId="1323"/>
    <cellStyle name="_4.13E Montana Energy Tax_NIM Summary 74" xfId="1324"/>
    <cellStyle name="_4.13E Montana Energy Tax_NIM Summary 75" xfId="1325"/>
    <cellStyle name="_4.13E Montana Energy Tax_NIM Summary 76" xfId="1326"/>
    <cellStyle name="_4.13E Montana Energy Tax_NIM Summary 77" xfId="1327"/>
    <cellStyle name="_4.13E Montana Energy Tax_NIM Summary 78" xfId="1328"/>
    <cellStyle name="_4.13E Montana Energy Tax_NIM Summary 79" xfId="1329"/>
    <cellStyle name="_4.13E Montana Energy Tax_NIM Summary 8" xfId="1330"/>
    <cellStyle name="_4.13E Montana Energy Tax_NIM Summary 8 2" xfId="1331"/>
    <cellStyle name="_4.13E Montana Energy Tax_NIM Summary 80" xfId="1332"/>
    <cellStyle name="_4.13E Montana Energy Tax_NIM Summary 81" xfId="1333"/>
    <cellStyle name="_4.13E Montana Energy Tax_NIM Summary 82" xfId="1334"/>
    <cellStyle name="_4.13E Montana Energy Tax_NIM Summary 83" xfId="1335"/>
    <cellStyle name="_4.13E Montana Energy Tax_NIM Summary 84" xfId="1336"/>
    <cellStyle name="_4.13E Montana Energy Tax_NIM Summary 85" xfId="1337"/>
    <cellStyle name="_4.13E Montana Energy Tax_NIM Summary 86" xfId="1338"/>
    <cellStyle name="_4.13E Montana Energy Tax_NIM Summary 87" xfId="1339"/>
    <cellStyle name="_4.13E Montana Energy Tax_NIM Summary 88" xfId="1340"/>
    <cellStyle name="_4.13E Montana Energy Tax_NIM Summary 9" xfId="1341"/>
    <cellStyle name="_4.13E Montana Energy Tax_NIM Summary 9 2" xfId="1342"/>
    <cellStyle name="_4.13E Montana Energy Tax_NIM Summary_DEM-WP(C) ENERG10C--ctn Mid-C_042010 2010GRC" xfId="1343"/>
    <cellStyle name="_4.13E Montana Energy Tax_PCA 10 -  Exhibit D Dec 2011" xfId="1344"/>
    <cellStyle name="_4.13E Montana Energy Tax_PCA 10 -  Exhibit D from A Kellogg Jan 2011" xfId="1345"/>
    <cellStyle name="_4.13E Montana Energy Tax_PCA 10 -  Exhibit D from A Kellogg July 2011" xfId="1346"/>
    <cellStyle name="_4.13E Montana Energy Tax_PCA 10 -  Exhibit D from S Free Rcv'd 12-11" xfId="1347"/>
    <cellStyle name="_4.13E Montana Energy Tax_PCA 11 -  Exhibit D Apr 2012 fr A Kellogg v2" xfId="1348"/>
    <cellStyle name="_4.13E Montana Energy Tax_PCA 11 -  Exhibit D Jan 2012 fr A Kellogg" xfId="1349"/>
    <cellStyle name="_4.13E Montana Energy Tax_PCA 11 -  Exhibit D Jan 2012 WF" xfId="1350"/>
    <cellStyle name="_4.13E Montana Energy Tax_PCA 9 -  Exhibit D April 2010" xfId="1351"/>
    <cellStyle name="_4.13E Montana Energy Tax_PCA 9 -  Exhibit D April 2010 (3)" xfId="1352"/>
    <cellStyle name="_4.13E Montana Energy Tax_PCA 9 -  Exhibit D April 2010 (3) 2" xfId="1353"/>
    <cellStyle name="_4.13E Montana Energy Tax_PCA 9 -  Exhibit D April 2010 (3) 2 2" xfId="1354"/>
    <cellStyle name="_4.13E Montana Energy Tax_PCA 9 -  Exhibit D April 2010 (3) 3" xfId="1355"/>
    <cellStyle name="_4.13E Montana Energy Tax_PCA 9 -  Exhibit D April 2010 (3) 4" xfId="1356"/>
    <cellStyle name="_4.13E Montana Energy Tax_PCA 9 -  Exhibit D April 2010 (3) 5" xfId="1357"/>
    <cellStyle name="_4.13E Montana Energy Tax_PCA 9 -  Exhibit D April 2010 (3) 6" xfId="1358"/>
    <cellStyle name="_4.13E Montana Energy Tax_PCA 9 -  Exhibit D April 2010 (3) 7" xfId="1359"/>
    <cellStyle name="_4.13E Montana Energy Tax_PCA 9 -  Exhibit D April 2010 (3)_DEM-WP(C) ENERG10C--ctn Mid-C_042010 2010GRC" xfId="1360"/>
    <cellStyle name="_4.13E Montana Energy Tax_PCA 9 -  Exhibit D April 2010 2" xfId="1361"/>
    <cellStyle name="_4.13E Montana Energy Tax_PCA 9 -  Exhibit D April 2010 3" xfId="1362"/>
    <cellStyle name="_4.13E Montana Energy Tax_PCA 9 -  Exhibit D April 2010 4" xfId="1363"/>
    <cellStyle name="_4.13E Montana Energy Tax_PCA 9 -  Exhibit D April 2010 5" xfId="1364"/>
    <cellStyle name="_4.13E Montana Energy Tax_PCA 9 -  Exhibit D April 2010 6" xfId="1365"/>
    <cellStyle name="_4.13E Montana Energy Tax_PCA 9 -  Exhibit D Nov 2010" xfId="1366"/>
    <cellStyle name="_4.13E Montana Energy Tax_PCA 9 -  Exhibit D Nov 2010 2" xfId="1367"/>
    <cellStyle name="_4.13E Montana Energy Tax_PCA 9 - Exhibit D at August 2010" xfId="1368"/>
    <cellStyle name="_4.13E Montana Energy Tax_PCA 9 - Exhibit D at August 2010 2" xfId="1369"/>
    <cellStyle name="_4.13E Montana Energy Tax_PCA 9 - Exhibit D June 2010 GRC" xfId="1370"/>
    <cellStyle name="_4.13E Montana Energy Tax_PCA 9 - Exhibit D June 2010 GRC 2" xfId="1371"/>
    <cellStyle name="_4.13E Montana Energy Tax_Power Costs - Comparison bx Rbtl-Staff-Jt-PC" xfId="1372"/>
    <cellStyle name="_4.13E Montana Energy Tax_Power Costs - Comparison bx Rbtl-Staff-Jt-PC 2" xfId="1373"/>
    <cellStyle name="_4.13E Montana Energy Tax_Power Costs - Comparison bx Rbtl-Staff-Jt-PC 2 2" xfId="1374"/>
    <cellStyle name="_4.13E Montana Energy Tax_Power Costs - Comparison bx Rbtl-Staff-Jt-PC 2 2 2" xfId="1375"/>
    <cellStyle name="_4.13E Montana Energy Tax_Power Costs - Comparison bx Rbtl-Staff-Jt-PC 2 3" xfId="1376"/>
    <cellStyle name="_4.13E Montana Energy Tax_Power Costs - Comparison bx Rbtl-Staff-Jt-PC 3" xfId="1377"/>
    <cellStyle name="_4.13E Montana Energy Tax_Power Costs - Comparison bx Rbtl-Staff-Jt-PC 3 2" xfId="1378"/>
    <cellStyle name="_4.13E Montana Energy Tax_Power Costs - Comparison bx Rbtl-Staff-Jt-PC 4" xfId="1379"/>
    <cellStyle name="_4.13E Montana Energy Tax_Power Costs - Comparison bx Rbtl-Staff-Jt-PC 5" xfId="1380"/>
    <cellStyle name="_4.13E Montana Energy Tax_Power Costs - Comparison bx Rbtl-Staff-Jt-PC 6" xfId="1381"/>
    <cellStyle name="_4.13E Montana Energy Tax_Power Costs - Comparison bx Rbtl-Staff-Jt-PC 7" xfId="1382"/>
    <cellStyle name="_4.13E Montana Energy Tax_Power Costs - Comparison bx Rbtl-Staff-Jt-PC_Adj Bench DR 3 for Initial Briefs (Electric)" xfId="1383"/>
    <cellStyle name="_4.13E Montana Energy Tax_Power Costs - Comparison bx Rbtl-Staff-Jt-PC_Adj Bench DR 3 for Initial Briefs (Electric) 2" xfId="1384"/>
    <cellStyle name="_4.13E Montana Energy Tax_Power Costs - Comparison bx Rbtl-Staff-Jt-PC_Adj Bench DR 3 for Initial Briefs (Electric) 2 2" xfId="1385"/>
    <cellStyle name="_4.13E Montana Energy Tax_Power Costs - Comparison bx Rbtl-Staff-Jt-PC_Adj Bench DR 3 for Initial Briefs (Electric) 2 2 2" xfId="1386"/>
    <cellStyle name="_4.13E Montana Energy Tax_Power Costs - Comparison bx Rbtl-Staff-Jt-PC_Adj Bench DR 3 for Initial Briefs (Electric) 2 3" xfId="1387"/>
    <cellStyle name="_4.13E Montana Energy Tax_Power Costs - Comparison bx Rbtl-Staff-Jt-PC_Adj Bench DR 3 for Initial Briefs (Electric) 3" xfId="1388"/>
    <cellStyle name="_4.13E Montana Energy Tax_Power Costs - Comparison bx Rbtl-Staff-Jt-PC_Adj Bench DR 3 for Initial Briefs (Electric) 3 2" xfId="1389"/>
    <cellStyle name="_4.13E Montana Energy Tax_Power Costs - Comparison bx Rbtl-Staff-Jt-PC_Adj Bench DR 3 for Initial Briefs (Electric) 4" xfId="1390"/>
    <cellStyle name="_4.13E Montana Energy Tax_Power Costs - Comparison bx Rbtl-Staff-Jt-PC_Adj Bench DR 3 for Initial Briefs (Electric) 5" xfId="1391"/>
    <cellStyle name="_4.13E Montana Energy Tax_Power Costs - Comparison bx Rbtl-Staff-Jt-PC_Adj Bench DR 3 for Initial Briefs (Electric) 6" xfId="1392"/>
    <cellStyle name="_4.13E Montana Energy Tax_Power Costs - Comparison bx Rbtl-Staff-Jt-PC_Adj Bench DR 3 for Initial Briefs (Electric) 7" xfId="1393"/>
    <cellStyle name="_4.13E Montana Energy Tax_Power Costs - Comparison bx Rbtl-Staff-Jt-PC_Adj Bench DR 3 for Initial Briefs (Electric)_DEM-WP(C) ENERG10C--ctn Mid-C_042010 2010GRC" xfId="1394"/>
    <cellStyle name="_4.13E Montana Energy Tax_Power Costs - Comparison bx Rbtl-Staff-Jt-PC_DEM-WP(C) ENERG10C--ctn Mid-C_042010 2010GRC" xfId="1395"/>
    <cellStyle name="_4.13E Montana Energy Tax_Power Costs - Comparison bx Rbtl-Staff-Jt-PC_Electric Rev Req Model (2009 GRC) Rebuttal" xfId="1396"/>
    <cellStyle name="_4.13E Montana Energy Tax_Power Costs - Comparison bx Rbtl-Staff-Jt-PC_Electric Rev Req Model (2009 GRC) Rebuttal 2" xfId="1397"/>
    <cellStyle name="_4.13E Montana Energy Tax_Power Costs - Comparison bx Rbtl-Staff-Jt-PC_Electric Rev Req Model (2009 GRC) Rebuttal 2 2" xfId="1398"/>
    <cellStyle name="_4.13E Montana Energy Tax_Power Costs - Comparison bx Rbtl-Staff-Jt-PC_Electric Rev Req Model (2009 GRC) Rebuttal 2 2 2" xfId="1399"/>
    <cellStyle name="_4.13E Montana Energy Tax_Power Costs - Comparison bx Rbtl-Staff-Jt-PC_Electric Rev Req Model (2009 GRC) Rebuttal 2 3" xfId="1400"/>
    <cellStyle name="_4.13E Montana Energy Tax_Power Costs - Comparison bx Rbtl-Staff-Jt-PC_Electric Rev Req Model (2009 GRC) Rebuttal 3" xfId="1401"/>
    <cellStyle name="_4.13E Montana Energy Tax_Power Costs - Comparison bx Rbtl-Staff-Jt-PC_Electric Rev Req Model (2009 GRC) Rebuttal 3 2" xfId="1402"/>
    <cellStyle name="_4.13E Montana Energy Tax_Power Costs - Comparison bx Rbtl-Staff-Jt-PC_Electric Rev Req Model (2009 GRC) Rebuttal 4" xfId="1403"/>
    <cellStyle name="_4.13E Montana Energy Tax_Power Costs - Comparison bx Rbtl-Staff-Jt-PC_Electric Rev Req Model (2009 GRC) Rebuttal REmoval of New  WH Solar AdjustMI" xfId="1404"/>
    <cellStyle name="_4.13E Montana Energy Tax_Power Costs - Comparison bx Rbtl-Staff-Jt-PC_Electric Rev Req Model (2009 GRC) Rebuttal REmoval of New  WH Solar AdjustMI 2" xfId="1405"/>
    <cellStyle name="_4.13E Montana Energy Tax_Power Costs - Comparison bx Rbtl-Staff-Jt-PC_Electric Rev Req Model (2009 GRC) Rebuttal REmoval of New  WH Solar AdjustMI 2 2" xfId="1406"/>
    <cellStyle name="_4.13E Montana Energy Tax_Power Costs - Comparison bx Rbtl-Staff-Jt-PC_Electric Rev Req Model (2009 GRC) Rebuttal REmoval of New  WH Solar AdjustMI 2 2 2" xfId="1407"/>
    <cellStyle name="_4.13E Montana Energy Tax_Power Costs - Comparison bx Rbtl-Staff-Jt-PC_Electric Rev Req Model (2009 GRC) Rebuttal REmoval of New  WH Solar AdjustMI 2 3" xfId="1408"/>
    <cellStyle name="_4.13E Montana Energy Tax_Power Costs - Comparison bx Rbtl-Staff-Jt-PC_Electric Rev Req Model (2009 GRC) Rebuttal REmoval of New  WH Solar AdjustMI 3" xfId="1409"/>
    <cellStyle name="_4.13E Montana Energy Tax_Power Costs - Comparison bx Rbtl-Staff-Jt-PC_Electric Rev Req Model (2009 GRC) Rebuttal REmoval of New  WH Solar AdjustMI 3 2" xfId="1410"/>
    <cellStyle name="_4.13E Montana Energy Tax_Power Costs - Comparison bx Rbtl-Staff-Jt-PC_Electric Rev Req Model (2009 GRC) Rebuttal REmoval of New  WH Solar AdjustMI 4" xfId="1411"/>
    <cellStyle name="_4.13E Montana Energy Tax_Power Costs - Comparison bx Rbtl-Staff-Jt-PC_Electric Rev Req Model (2009 GRC) Rebuttal REmoval of New  WH Solar AdjustMI 5" xfId="1412"/>
    <cellStyle name="_4.13E Montana Energy Tax_Power Costs - Comparison bx Rbtl-Staff-Jt-PC_Electric Rev Req Model (2009 GRC) Rebuttal REmoval of New  WH Solar AdjustMI 6" xfId="1413"/>
    <cellStyle name="_4.13E Montana Energy Tax_Power Costs - Comparison bx Rbtl-Staff-Jt-PC_Electric Rev Req Model (2009 GRC) Rebuttal REmoval of New  WH Solar AdjustMI 7" xfId="1414"/>
    <cellStyle name="_4.13E Montana Energy Tax_Power Costs - Comparison bx Rbtl-Staff-Jt-PC_Electric Rev Req Model (2009 GRC) Rebuttal REmoval of New  WH Solar AdjustMI_DEM-WP(C) ENERG10C--ctn Mid-C_042010 2010GRC" xfId="1415"/>
    <cellStyle name="_4.13E Montana Energy Tax_Power Costs - Comparison bx Rbtl-Staff-Jt-PC_Electric Rev Req Model (2009 GRC) Revised 01-18-2010" xfId="1416"/>
    <cellStyle name="_4.13E Montana Energy Tax_Power Costs - Comparison bx Rbtl-Staff-Jt-PC_Electric Rev Req Model (2009 GRC) Revised 01-18-2010 2" xfId="1417"/>
    <cellStyle name="_4.13E Montana Energy Tax_Power Costs - Comparison bx Rbtl-Staff-Jt-PC_Electric Rev Req Model (2009 GRC) Revised 01-18-2010 2 2" xfId="1418"/>
    <cellStyle name="_4.13E Montana Energy Tax_Power Costs - Comparison bx Rbtl-Staff-Jt-PC_Electric Rev Req Model (2009 GRC) Revised 01-18-2010 2 2 2" xfId="1419"/>
    <cellStyle name="_4.13E Montana Energy Tax_Power Costs - Comparison bx Rbtl-Staff-Jt-PC_Electric Rev Req Model (2009 GRC) Revised 01-18-2010 2 3" xfId="1420"/>
    <cellStyle name="_4.13E Montana Energy Tax_Power Costs - Comparison bx Rbtl-Staff-Jt-PC_Electric Rev Req Model (2009 GRC) Revised 01-18-2010 3" xfId="1421"/>
    <cellStyle name="_4.13E Montana Energy Tax_Power Costs - Comparison bx Rbtl-Staff-Jt-PC_Electric Rev Req Model (2009 GRC) Revised 01-18-2010 3 2" xfId="1422"/>
    <cellStyle name="_4.13E Montana Energy Tax_Power Costs - Comparison bx Rbtl-Staff-Jt-PC_Electric Rev Req Model (2009 GRC) Revised 01-18-2010 4" xfId="1423"/>
    <cellStyle name="_4.13E Montana Energy Tax_Power Costs - Comparison bx Rbtl-Staff-Jt-PC_Electric Rev Req Model (2009 GRC) Revised 01-18-2010 5" xfId="1424"/>
    <cellStyle name="_4.13E Montana Energy Tax_Power Costs - Comparison bx Rbtl-Staff-Jt-PC_Electric Rev Req Model (2009 GRC) Revised 01-18-2010 6" xfId="1425"/>
    <cellStyle name="_4.13E Montana Energy Tax_Power Costs - Comparison bx Rbtl-Staff-Jt-PC_Electric Rev Req Model (2009 GRC) Revised 01-18-2010 7" xfId="1426"/>
    <cellStyle name="_4.13E Montana Energy Tax_Power Costs - Comparison bx Rbtl-Staff-Jt-PC_Electric Rev Req Model (2009 GRC) Revised 01-18-2010_DEM-WP(C) ENERG10C--ctn Mid-C_042010 2010GRC" xfId="1427"/>
    <cellStyle name="_4.13E Montana Energy Tax_Power Costs - Comparison bx Rbtl-Staff-Jt-PC_Final Order Electric EXHIBIT A-1" xfId="1428"/>
    <cellStyle name="_4.13E Montana Energy Tax_Power Costs - Comparison bx Rbtl-Staff-Jt-PC_Final Order Electric EXHIBIT A-1 2" xfId="1429"/>
    <cellStyle name="_4.13E Montana Energy Tax_Power Costs - Comparison bx Rbtl-Staff-Jt-PC_Final Order Electric EXHIBIT A-1 2 2" xfId="1430"/>
    <cellStyle name="_4.13E Montana Energy Tax_Power Costs - Comparison bx Rbtl-Staff-Jt-PC_Final Order Electric EXHIBIT A-1 2 2 2" xfId="1431"/>
    <cellStyle name="_4.13E Montana Energy Tax_Power Costs - Comparison bx Rbtl-Staff-Jt-PC_Final Order Electric EXHIBIT A-1 2 3" xfId="1432"/>
    <cellStyle name="_4.13E Montana Energy Tax_Power Costs - Comparison bx Rbtl-Staff-Jt-PC_Final Order Electric EXHIBIT A-1 3" xfId="1433"/>
    <cellStyle name="_4.13E Montana Energy Tax_Power Costs - Comparison bx Rbtl-Staff-Jt-PC_Final Order Electric EXHIBIT A-1 3 2" xfId="1434"/>
    <cellStyle name="_4.13E Montana Energy Tax_Power Costs - Comparison bx Rbtl-Staff-Jt-PC_Final Order Electric EXHIBIT A-1 4" xfId="1435"/>
    <cellStyle name="_4.13E Montana Energy Tax_Production Adj 4.37" xfId="1436"/>
    <cellStyle name="_4.13E Montana Energy Tax_Production Adj 4.37 2" xfId="1437"/>
    <cellStyle name="_4.13E Montana Energy Tax_Production Adj 4.37 2 2" xfId="1438"/>
    <cellStyle name="_4.13E Montana Energy Tax_Production Adj 4.37 2 2 2" xfId="1439"/>
    <cellStyle name="_4.13E Montana Energy Tax_Production Adj 4.37 2 3" xfId="1440"/>
    <cellStyle name="_4.13E Montana Energy Tax_Production Adj 4.37 3" xfId="1441"/>
    <cellStyle name="_4.13E Montana Energy Tax_Production Adj 4.37 3 2" xfId="1442"/>
    <cellStyle name="_4.13E Montana Energy Tax_Production Adj 4.37 4" xfId="1443"/>
    <cellStyle name="_4.13E Montana Energy Tax_Purchased Power Adj 4.03" xfId="1444"/>
    <cellStyle name="_4.13E Montana Energy Tax_Purchased Power Adj 4.03 2" xfId="1445"/>
    <cellStyle name="_4.13E Montana Energy Tax_Purchased Power Adj 4.03 2 2" xfId="1446"/>
    <cellStyle name="_4.13E Montana Energy Tax_Purchased Power Adj 4.03 2 2 2" xfId="1447"/>
    <cellStyle name="_4.13E Montana Energy Tax_Purchased Power Adj 4.03 2 3" xfId="1448"/>
    <cellStyle name="_4.13E Montana Energy Tax_Purchased Power Adj 4.03 3" xfId="1449"/>
    <cellStyle name="_4.13E Montana Energy Tax_Purchased Power Adj 4.03 3 2" xfId="1450"/>
    <cellStyle name="_4.13E Montana Energy Tax_Purchased Power Adj 4.03 4" xfId="1451"/>
    <cellStyle name="_4.13E Montana Energy Tax_Rebuttal Power Costs" xfId="1452"/>
    <cellStyle name="_4.13E Montana Energy Tax_Rebuttal Power Costs 2" xfId="1453"/>
    <cellStyle name="_4.13E Montana Energy Tax_Rebuttal Power Costs 2 2" xfId="1454"/>
    <cellStyle name="_4.13E Montana Energy Tax_Rebuttal Power Costs 2 2 2" xfId="1455"/>
    <cellStyle name="_4.13E Montana Energy Tax_Rebuttal Power Costs 2 3" xfId="1456"/>
    <cellStyle name="_4.13E Montana Energy Tax_Rebuttal Power Costs 3" xfId="1457"/>
    <cellStyle name="_4.13E Montana Energy Tax_Rebuttal Power Costs 3 2" xfId="1458"/>
    <cellStyle name="_4.13E Montana Energy Tax_Rebuttal Power Costs 4" xfId="1459"/>
    <cellStyle name="_4.13E Montana Energy Tax_Rebuttal Power Costs 5" xfId="1460"/>
    <cellStyle name="_4.13E Montana Energy Tax_Rebuttal Power Costs 6" xfId="1461"/>
    <cellStyle name="_4.13E Montana Energy Tax_Rebuttal Power Costs 7" xfId="1462"/>
    <cellStyle name="_4.13E Montana Energy Tax_Rebuttal Power Costs_Adj Bench DR 3 for Initial Briefs (Electric)" xfId="1463"/>
    <cellStyle name="_4.13E Montana Energy Tax_Rebuttal Power Costs_Adj Bench DR 3 for Initial Briefs (Electric) 2" xfId="1464"/>
    <cellStyle name="_4.13E Montana Energy Tax_Rebuttal Power Costs_Adj Bench DR 3 for Initial Briefs (Electric) 2 2" xfId="1465"/>
    <cellStyle name="_4.13E Montana Energy Tax_Rebuttal Power Costs_Adj Bench DR 3 for Initial Briefs (Electric) 2 2 2" xfId="1466"/>
    <cellStyle name="_4.13E Montana Energy Tax_Rebuttal Power Costs_Adj Bench DR 3 for Initial Briefs (Electric) 2 3" xfId="1467"/>
    <cellStyle name="_4.13E Montana Energy Tax_Rebuttal Power Costs_Adj Bench DR 3 for Initial Briefs (Electric) 3" xfId="1468"/>
    <cellStyle name="_4.13E Montana Energy Tax_Rebuttal Power Costs_Adj Bench DR 3 for Initial Briefs (Electric) 3 2" xfId="1469"/>
    <cellStyle name="_4.13E Montana Energy Tax_Rebuttal Power Costs_Adj Bench DR 3 for Initial Briefs (Electric) 4" xfId="1470"/>
    <cellStyle name="_4.13E Montana Energy Tax_Rebuttal Power Costs_Adj Bench DR 3 for Initial Briefs (Electric) 5" xfId="1471"/>
    <cellStyle name="_4.13E Montana Energy Tax_Rebuttal Power Costs_Adj Bench DR 3 for Initial Briefs (Electric) 6" xfId="1472"/>
    <cellStyle name="_4.13E Montana Energy Tax_Rebuttal Power Costs_Adj Bench DR 3 for Initial Briefs (Electric) 7" xfId="1473"/>
    <cellStyle name="_4.13E Montana Energy Tax_Rebuttal Power Costs_Adj Bench DR 3 for Initial Briefs (Electric)_DEM-WP(C) ENERG10C--ctn Mid-C_042010 2010GRC" xfId="1474"/>
    <cellStyle name="_4.13E Montana Energy Tax_Rebuttal Power Costs_DEM-WP(C) ENERG10C--ctn Mid-C_042010 2010GRC" xfId="1475"/>
    <cellStyle name="_4.13E Montana Energy Tax_Rebuttal Power Costs_Electric Rev Req Model (2009 GRC) Rebuttal" xfId="1476"/>
    <cellStyle name="_4.13E Montana Energy Tax_Rebuttal Power Costs_Electric Rev Req Model (2009 GRC) Rebuttal 2" xfId="1477"/>
    <cellStyle name="_4.13E Montana Energy Tax_Rebuttal Power Costs_Electric Rev Req Model (2009 GRC) Rebuttal 2 2" xfId="1478"/>
    <cellStyle name="_4.13E Montana Energy Tax_Rebuttal Power Costs_Electric Rev Req Model (2009 GRC) Rebuttal 2 2 2" xfId="1479"/>
    <cellStyle name="_4.13E Montana Energy Tax_Rebuttal Power Costs_Electric Rev Req Model (2009 GRC) Rebuttal 2 3" xfId="1480"/>
    <cellStyle name="_4.13E Montana Energy Tax_Rebuttal Power Costs_Electric Rev Req Model (2009 GRC) Rebuttal 3" xfId="1481"/>
    <cellStyle name="_4.13E Montana Energy Tax_Rebuttal Power Costs_Electric Rev Req Model (2009 GRC) Rebuttal 3 2" xfId="1482"/>
    <cellStyle name="_4.13E Montana Energy Tax_Rebuttal Power Costs_Electric Rev Req Model (2009 GRC) Rebuttal 4" xfId="1483"/>
    <cellStyle name="_4.13E Montana Energy Tax_Rebuttal Power Costs_Electric Rev Req Model (2009 GRC) Rebuttal REmoval of New  WH Solar AdjustMI" xfId="1484"/>
    <cellStyle name="_4.13E Montana Energy Tax_Rebuttal Power Costs_Electric Rev Req Model (2009 GRC) Rebuttal REmoval of New  WH Solar AdjustMI 2" xfId="1485"/>
    <cellStyle name="_4.13E Montana Energy Tax_Rebuttal Power Costs_Electric Rev Req Model (2009 GRC) Rebuttal REmoval of New  WH Solar AdjustMI 2 2" xfId="1486"/>
    <cellStyle name="_4.13E Montana Energy Tax_Rebuttal Power Costs_Electric Rev Req Model (2009 GRC) Rebuttal REmoval of New  WH Solar AdjustMI 2 2 2" xfId="1487"/>
    <cellStyle name="_4.13E Montana Energy Tax_Rebuttal Power Costs_Electric Rev Req Model (2009 GRC) Rebuttal REmoval of New  WH Solar AdjustMI 2 3" xfId="1488"/>
    <cellStyle name="_4.13E Montana Energy Tax_Rebuttal Power Costs_Electric Rev Req Model (2009 GRC) Rebuttal REmoval of New  WH Solar AdjustMI 3" xfId="1489"/>
    <cellStyle name="_4.13E Montana Energy Tax_Rebuttal Power Costs_Electric Rev Req Model (2009 GRC) Rebuttal REmoval of New  WH Solar AdjustMI 3 2" xfId="1490"/>
    <cellStyle name="_4.13E Montana Energy Tax_Rebuttal Power Costs_Electric Rev Req Model (2009 GRC) Rebuttal REmoval of New  WH Solar AdjustMI 4" xfId="1491"/>
    <cellStyle name="_4.13E Montana Energy Tax_Rebuttal Power Costs_Electric Rev Req Model (2009 GRC) Rebuttal REmoval of New  WH Solar AdjustMI 5" xfId="1492"/>
    <cellStyle name="_4.13E Montana Energy Tax_Rebuttal Power Costs_Electric Rev Req Model (2009 GRC) Rebuttal REmoval of New  WH Solar AdjustMI 6" xfId="1493"/>
    <cellStyle name="_4.13E Montana Energy Tax_Rebuttal Power Costs_Electric Rev Req Model (2009 GRC) Rebuttal REmoval of New  WH Solar AdjustMI 7" xfId="1494"/>
    <cellStyle name="_4.13E Montana Energy Tax_Rebuttal Power Costs_Electric Rev Req Model (2009 GRC) Rebuttal REmoval of New  WH Solar AdjustMI_DEM-WP(C) ENERG10C--ctn Mid-C_042010 2010GRC" xfId="1495"/>
    <cellStyle name="_4.13E Montana Energy Tax_Rebuttal Power Costs_Electric Rev Req Model (2009 GRC) Revised 01-18-2010" xfId="1496"/>
    <cellStyle name="_4.13E Montana Energy Tax_Rebuttal Power Costs_Electric Rev Req Model (2009 GRC) Revised 01-18-2010 2" xfId="1497"/>
    <cellStyle name="_4.13E Montana Energy Tax_Rebuttal Power Costs_Electric Rev Req Model (2009 GRC) Revised 01-18-2010 2 2" xfId="1498"/>
    <cellStyle name="_4.13E Montana Energy Tax_Rebuttal Power Costs_Electric Rev Req Model (2009 GRC) Revised 01-18-2010 2 2 2" xfId="1499"/>
    <cellStyle name="_4.13E Montana Energy Tax_Rebuttal Power Costs_Electric Rev Req Model (2009 GRC) Revised 01-18-2010 2 3" xfId="1500"/>
    <cellStyle name="_4.13E Montana Energy Tax_Rebuttal Power Costs_Electric Rev Req Model (2009 GRC) Revised 01-18-2010 3" xfId="1501"/>
    <cellStyle name="_4.13E Montana Energy Tax_Rebuttal Power Costs_Electric Rev Req Model (2009 GRC) Revised 01-18-2010 3 2" xfId="1502"/>
    <cellStyle name="_4.13E Montana Energy Tax_Rebuttal Power Costs_Electric Rev Req Model (2009 GRC) Revised 01-18-2010 4" xfId="1503"/>
    <cellStyle name="_4.13E Montana Energy Tax_Rebuttal Power Costs_Electric Rev Req Model (2009 GRC) Revised 01-18-2010 5" xfId="1504"/>
    <cellStyle name="_4.13E Montana Energy Tax_Rebuttal Power Costs_Electric Rev Req Model (2009 GRC) Revised 01-18-2010 6" xfId="1505"/>
    <cellStyle name="_4.13E Montana Energy Tax_Rebuttal Power Costs_Electric Rev Req Model (2009 GRC) Revised 01-18-2010 7" xfId="1506"/>
    <cellStyle name="_4.13E Montana Energy Tax_Rebuttal Power Costs_Electric Rev Req Model (2009 GRC) Revised 01-18-2010_DEM-WP(C) ENERG10C--ctn Mid-C_042010 2010GRC" xfId="1507"/>
    <cellStyle name="_4.13E Montana Energy Tax_Rebuttal Power Costs_Final Order Electric EXHIBIT A-1" xfId="1508"/>
    <cellStyle name="_4.13E Montana Energy Tax_Rebuttal Power Costs_Final Order Electric EXHIBIT A-1 2" xfId="1509"/>
    <cellStyle name="_4.13E Montana Energy Tax_Rebuttal Power Costs_Final Order Electric EXHIBIT A-1 2 2" xfId="1510"/>
    <cellStyle name="_4.13E Montana Energy Tax_Rebuttal Power Costs_Final Order Electric EXHIBIT A-1 2 2 2" xfId="1511"/>
    <cellStyle name="_4.13E Montana Energy Tax_Rebuttal Power Costs_Final Order Electric EXHIBIT A-1 2 3" xfId="1512"/>
    <cellStyle name="_4.13E Montana Energy Tax_Rebuttal Power Costs_Final Order Electric EXHIBIT A-1 3" xfId="1513"/>
    <cellStyle name="_4.13E Montana Energy Tax_Rebuttal Power Costs_Final Order Electric EXHIBIT A-1 3 2" xfId="1514"/>
    <cellStyle name="_4.13E Montana Energy Tax_Rebuttal Power Costs_Final Order Electric EXHIBIT A-1 4" xfId="1515"/>
    <cellStyle name="_4.13E Montana Energy Tax_RECS vs PTC's w Interest 6-28-10" xfId="1516"/>
    <cellStyle name="_4.13E Montana Energy Tax_revised april pca for Annette" xfId="1517"/>
    <cellStyle name="_4.13E Montana Energy Tax_ROR &amp; CONV FACTOR" xfId="1518"/>
    <cellStyle name="_4.13E Montana Energy Tax_ROR &amp; CONV FACTOR 2" xfId="1519"/>
    <cellStyle name="_4.13E Montana Energy Tax_ROR &amp; CONV FACTOR 2 2" xfId="1520"/>
    <cellStyle name="_4.13E Montana Energy Tax_ROR &amp; CONV FACTOR 2 2 2" xfId="1521"/>
    <cellStyle name="_4.13E Montana Energy Tax_ROR &amp; CONV FACTOR 2 3" xfId="1522"/>
    <cellStyle name="_4.13E Montana Energy Tax_ROR &amp; CONV FACTOR 3" xfId="1523"/>
    <cellStyle name="_4.13E Montana Energy Tax_ROR &amp; CONV FACTOR 3 2" xfId="1524"/>
    <cellStyle name="_4.13E Montana Energy Tax_ROR &amp; CONV FACTOR 4" xfId="1525"/>
    <cellStyle name="_4.13E Montana Energy Tax_ROR 5.02" xfId="1526"/>
    <cellStyle name="_4.13E Montana Energy Tax_ROR 5.02 2" xfId="1527"/>
    <cellStyle name="_4.13E Montana Energy Tax_ROR 5.02 2 2" xfId="1528"/>
    <cellStyle name="_4.13E Montana Energy Tax_ROR 5.02 2 2 2" xfId="1529"/>
    <cellStyle name="_4.13E Montana Energy Tax_ROR 5.02 2 3" xfId="1530"/>
    <cellStyle name="_4.13E Montana Energy Tax_ROR 5.02 3" xfId="1531"/>
    <cellStyle name="_4.13E Montana Energy Tax_ROR 5.02 3 2" xfId="1532"/>
    <cellStyle name="_4.13E Montana Energy Tax_ROR 5.02 4" xfId="1533"/>
    <cellStyle name="_4.13E Montana Energy Tax_Wind Integration 10GRC" xfId="1534"/>
    <cellStyle name="_4.13E Montana Energy Tax_Wind Integration 10GRC 2" xfId="1535"/>
    <cellStyle name="_4.13E Montana Energy Tax_Wind Integration 10GRC 2 2" xfId="1536"/>
    <cellStyle name="_4.13E Montana Energy Tax_Wind Integration 10GRC 3" xfId="1537"/>
    <cellStyle name="_4.13E Montana Energy Tax_Wind Integration 10GRC 4" xfId="1538"/>
    <cellStyle name="_4.13E Montana Energy Tax_Wind Integration 10GRC 5" xfId="1539"/>
    <cellStyle name="_4.13E Montana Energy Tax_Wind Integration 10GRC 6" xfId="1540"/>
    <cellStyle name="_4.13E Montana Energy Tax_Wind Integration 10GRC 7" xfId="1541"/>
    <cellStyle name="_4.13E Montana Energy Tax_Wind Integration 10GRC_DEM-WP(C) ENERG10C--ctn Mid-C_042010 2010GRC" xfId="1542"/>
    <cellStyle name="_4.17E Montana Energy Tax Working File" xfId="1543"/>
    <cellStyle name="_5 year summary (9-25-09)" xfId="1544"/>
    <cellStyle name="_5 year summary (9-25-09) 2" xfId="1545"/>
    <cellStyle name="_5.03G-Conversion Factor Working FileMI" xfId="1546"/>
    <cellStyle name="_x0013__Adj Bench DR 3 for Initial Briefs (Electric)" xfId="1547"/>
    <cellStyle name="_x0013__Adj Bench DR 3 for Initial Briefs (Electric) 2" xfId="1548"/>
    <cellStyle name="_x0013__Adj Bench DR 3 for Initial Briefs (Electric) 2 2" xfId="1549"/>
    <cellStyle name="_x0013__Adj Bench DR 3 for Initial Briefs (Electric) 2 2 2" xfId="1550"/>
    <cellStyle name="_x0013__Adj Bench DR 3 for Initial Briefs (Electric) 2 3" xfId="1551"/>
    <cellStyle name="_x0013__Adj Bench DR 3 for Initial Briefs (Electric) 3" xfId="1552"/>
    <cellStyle name="_x0013__Adj Bench DR 3 for Initial Briefs (Electric) 3 2" xfId="1553"/>
    <cellStyle name="_x0013__Adj Bench DR 3 for Initial Briefs (Electric) 4" xfId="1554"/>
    <cellStyle name="_x0013__Adj Bench DR 3 for Initial Briefs (Electric) 5" xfId="1555"/>
    <cellStyle name="_x0013__Adj Bench DR 3 for Initial Briefs (Electric) 6" xfId="1556"/>
    <cellStyle name="_x0013__Adj Bench DR 3 for Initial Briefs (Electric) 7" xfId="1557"/>
    <cellStyle name="_x0013__Adj Bench DR 3 for Initial Briefs (Electric)_DEM-WP(C) ENERG10C--ctn Mid-C_042010 2010GRC" xfId="1558"/>
    <cellStyle name="_AURORA WIP" xfId="1559"/>
    <cellStyle name="_AURORA WIP 2" xfId="1560"/>
    <cellStyle name="_AURORA WIP 2 2" xfId="1561"/>
    <cellStyle name="_AURORA WIP 2 2 2" xfId="1562"/>
    <cellStyle name="_AURORA WIP 2 2 2 2" xfId="1563"/>
    <cellStyle name="_AURORA WIP 2 3" xfId="1564"/>
    <cellStyle name="_AURORA WIP 3" xfId="1565"/>
    <cellStyle name="_AURORA WIP 3 2" xfId="1566"/>
    <cellStyle name="_AURORA WIP 3 2 2" xfId="1567"/>
    <cellStyle name="_AURORA WIP 3 3" xfId="1568"/>
    <cellStyle name="_AURORA WIP 4" xfId="1569"/>
    <cellStyle name="_AURORA WIP 4 2" xfId="1570"/>
    <cellStyle name="_AURORA WIP 5" xfId="1571"/>
    <cellStyle name="_AURORA WIP 5 2" xfId="1572"/>
    <cellStyle name="_AURORA WIP 6" xfId="1573"/>
    <cellStyle name="_AURORA WIP 6 2" xfId="1574"/>
    <cellStyle name="_AURORA WIP 7" xfId="1575"/>
    <cellStyle name="_AURORA WIP 7 2" xfId="1576"/>
    <cellStyle name="_AURORA WIP 8" xfId="1577"/>
    <cellStyle name="_AURORA WIP 8 2" xfId="1578"/>
    <cellStyle name="_AURORA WIP 9" xfId="1579"/>
    <cellStyle name="_AURORA WIP_4 31E Reg Asset  Liab and EXH D" xfId="1580"/>
    <cellStyle name="_AURORA WIP_4 31E Reg Asset  Liab and EXH D _ Aug 10 Filing (2)" xfId="1581"/>
    <cellStyle name="_AURORA WIP_4 31E Reg Asset  Liab and EXH D _ Aug 10 Filing (2) 2" xfId="1582"/>
    <cellStyle name="_AURORA WIP_4 31E Reg Asset  Liab and EXH D 10" xfId="1583"/>
    <cellStyle name="_AURORA WIP_4 31E Reg Asset  Liab and EXH D 11" xfId="1584"/>
    <cellStyle name="_AURORA WIP_4 31E Reg Asset  Liab and EXH D 12" xfId="1585"/>
    <cellStyle name="_AURORA WIP_4 31E Reg Asset  Liab and EXH D 13" xfId="1586"/>
    <cellStyle name="_AURORA WIP_4 31E Reg Asset  Liab and EXH D 14" xfId="1587"/>
    <cellStyle name="_AURORA WIP_4 31E Reg Asset  Liab and EXH D 15" xfId="1588"/>
    <cellStyle name="_AURORA WIP_4 31E Reg Asset  Liab and EXH D 16" xfId="1589"/>
    <cellStyle name="_AURORA WIP_4 31E Reg Asset  Liab and EXH D 17" xfId="1590"/>
    <cellStyle name="_AURORA WIP_4 31E Reg Asset  Liab and EXH D 18" xfId="1591"/>
    <cellStyle name="_AURORA WIP_4 31E Reg Asset  Liab and EXH D 19" xfId="1592"/>
    <cellStyle name="_AURORA WIP_4 31E Reg Asset  Liab and EXH D 2" xfId="1593"/>
    <cellStyle name="_AURORA WIP_4 31E Reg Asset  Liab and EXH D 20" xfId="1594"/>
    <cellStyle name="_AURORA WIP_4 31E Reg Asset  Liab and EXH D 21" xfId="1595"/>
    <cellStyle name="_AURORA WIP_4 31E Reg Asset  Liab and EXH D 22" xfId="1596"/>
    <cellStyle name="_AURORA WIP_4 31E Reg Asset  Liab and EXH D 23" xfId="1597"/>
    <cellStyle name="_AURORA WIP_4 31E Reg Asset  Liab and EXH D 24" xfId="1598"/>
    <cellStyle name="_AURORA WIP_4 31E Reg Asset  Liab and EXH D 25" xfId="1599"/>
    <cellStyle name="_AURORA WIP_4 31E Reg Asset  Liab and EXH D 26" xfId="1600"/>
    <cellStyle name="_AURORA WIP_4 31E Reg Asset  Liab and EXH D 27" xfId="1601"/>
    <cellStyle name="_AURORA WIP_4 31E Reg Asset  Liab and EXH D 28" xfId="1602"/>
    <cellStyle name="_AURORA WIP_4 31E Reg Asset  Liab and EXH D 29" xfId="1603"/>
    <cellStyle name="_AURORA WIP_4 31E Reg Asset  Liab and EXH D 3" xfId="1604"/>
    <cellStyle name="_AURORA WIP_4 31E Reg Asset  Liab and EXH D 30" xfId="1605"/>
    <cellStyle name="_AURORA WIP_4 31E Reg Asset  Liab and EXH D 31" xfId="1606"/>
    <cellStyle name="_AURORA WIP_4 31E Reg Asset  Liab and EXH D 32" xfId="1607"/>
    <cellStyle name="_AURORA WIP_4 31E Reg Asset  Liab and EXH D 33" xfId="1608"/>
    <cellStyle name="_AURORA WIP_4 31E Reg Asset  Liab and EXH D 34" xfId="1609"/>
    <cellStyle name="_AURORA WIP_4 31E Reg Asset  Liab and EXH D 35" xfId="1610"/>
    <cellStyle name="_AURORA WIP_4 31E Reg Asset  Liab and EXH D 36" xfId="1611"/>
    <cellStyle name="_AURORA WIP_4 31E Reg Asset  Liab and EXH D 4" xfId="1612"/>
    <cellStyle name="_AURORA WIP_4 31E Reg Asset  Liab and EXH D 5" xfId="1613"/>
    <cellStyle name="_AURORA WIP_4 31E Reg Asset  Liab and EXH D 6" xfId="1614"/>
    <cellStyle name="_AURORA WIP_4 31E Reg Asset  Liab and EXH D 7" xfId="1615"/>
    <cellStyle name="_AURORA WIP_4 31E Reg Asset  Liab and EXH D 8" xfId="1616"/>
    <cellStyle name="_AURORA WIP_4 31E Reg Asset  Liab and EXH D 9" xfId="1617"/>
    <cellStyle name="_AURORA WIP_Chelan PUD Power Costs (8-10)" xfId="1618"/>
    <cellStyle name="_AURORA WIP_Chelan PUD Power Costs (8-10) 2" xfId="1619"/>
    <cellStyle name="_AURORA WIP_compare wind integration" xfId="1620"/>
    <cellStyle name="_AURORA WIP_DEM-WP(C) Chelan Power Costs" xfId="1621"/>
    <cellStyle name="_AURORA WIP_DEM-WP(C) Chelan Power Costs 2" xfId="1622"/>
    <cellStyle name="_AURORA WIP_DEM-WP(C) Costs Not In AURORA 2010GRC As Filed" xfId="1623"/>
    <cellStyle name="_AURORA WIP_DEM-WP(C) Costs Not In AURORA 2010GRC As Filed 2" xfId="1624"/>
    <cellStyle name="_AURORA WIP_DEM-WP(C) Costs Not In AURORA 2010GRC As Filed 2 2" xfId="1625"/>
    <cellStyle name="_AURORA WIP_DEM-WP(C) Costs Not In AURORA 2010GRC As Filed 2 3" xfId="1626"/>
    <cellStyle name="_AURORA WIP_DEM-WP(C) Costs Not In AURORA 2010GRC As Filed 3" xfId="1627"/>
    <cellStyle name="_AURORA WIP_DEM-WP(C) Costs Not In AURORA 2010GRC As Filed 3 2" xfId="1628"/>
    <cellStyle name="_AURORA WIP_DEM-WP(C) Costs Not In AURORA 2010GRC As Filed 4" xfId="1629"/>
    <cellStyle name="_AURORA WIP_DEM-WP(C) Costs Not In AURORA 2010GRC As Filed 4 2" xfId="1630"/>
    <cellStyle name="_AURORA WIP_DEM-WP(C) Costs Not In AURORA 2010GRC As Filed 5" xfId="1631"/>
    <cellStyle name="_AURORA WIP_DEM-WP(C) Costs Not In AURORA 2010GRC As Filed 5 2" xfId="1632"/>
    <cellStyle name="_AURORA WIP_DEM-WP(C) Costs Not In AURORA 2010GRC As Filed 6" xfId="1633"/>
    <cellStyle name="_AURORA WIP_DEM-WP(C) Costs Not In AURORA 2010GRC As Filed 6 2" xfId="1634"/>
    <cellStyle name="_AURORA WIP_DEM-WP(C) Costs Not In AURORA 2010GRC As Filed_DEM-WP(C) ENERG10C--ctn Mid-C_042010 2010GRC" xfId="1635"/>
    <cellStyle name="_AURORA WIP_DEM-WP(C) ENERG10C--ctn Mid-C_042010 2010GRC" xfId="1636"/>
    <cellStyle name="_AURORA WIP_DEM-WP(C) Gas Transport 2010GRC" xfId="1637"/>
    <cellStyle name="_AURORA WIP_DEM-WP(C) Gas Transport 2010GRC 2" xfId="1638"/>
    <cellStyle name="_AURORA WIP_NIM Summary" xfId="1639"/>
    <cellStyle name="_AURORA WIP_NIM Summary 09GRC" xfId="1640"/>
    <cellStyle name="_AURORA WIP_NIM Summary 09GRC 2" xfId="1641"/>
    <cellStyle name="_AURORA WIP_NIM Summary 09GRC 2 2" xfId="1642"/>
    <cellStyle name="_AURORA WIP_NIM Summary 09GRC 3" xfId="1643"/>
    <cellStyle name="_AURORA WIP_NIM Summary 09GRC 4" xfId="1644"/>
    <cellStyle name="_AURORA WIP_NIM Summary 09GRC 5" xfId="1645"/>
    <cellStyle name="_AURORA WIP_NIM Summary 09GRC 6" xfId="1646"/>
    <cellStyle name="_AURORA WIP_NIM Summary 09GRC 7" xfId="1647"/>
    <cellStyle name="_AURORA WIP_NIM Summary 09GRC_DEM-WP(C) ENERG10C--ctn Mid-C_042010 2010GRC" xfId="1648"/>
    <cellStyle name="_AURORA WIP_NIM Summary 10" xfId="1649"/>
    <cellStyle name="_AURORA WIP_NIM Summary 11" xfId="1650"/>
    <cellStyle name="_AURORA WIP_NIM Summary 12" xfId="1651"/>
    <cellStyle name="_AURORA WIP_NIM Summary 13" xfId="1652"/>
    <cellStyle name="_AURORA WIP_NIM Summary 14" xfId="1653"/>
    <cellStyle name="_AURORA WIP_NIM Summary 15" xfId="1654"/>
    <cellStyle name="_AURORA WIP_NIM Summary 16" xfId="1655"/>
    <cellStyle name="_AURORA WIP_NIM Summary 17" xfId="1656"/>
    <cellStyle name="_AURORA WIP_NIM Summary 18" xfId="1657"/>
    <cellStyle name="_AURORA WIP_NIM Summary 19" xfId="1658"/>
    <cellStyle name="_AURORA WIP_NIM Summary 2" xfId="1659"/>
    <cellStyle name="_AURORA WIP_NIM Summary 2 2" xfId="1660"/>
    <cellStyle name="_AURORA WIP_NIM Summary 20" xfId="1661"/>
    <cellStyle name="_AURORA WIP_NIM Summary 21" xfId="1662"/>
    <cellStyle name="_AURORA WIP_NIM Summary 22" xfId="1663"/>
    <cellStyle name="_AURORA WIP_NIM Summary 23" xfId="1664"/>
    <cellStyle name="_AURORA WIP_NIM Summary 24" xfId="1665"/>
    <cellStyle name="_AURORA WIP_NIM Summary 25" xfId="1666"/>
    <cellStyle name="_AURORA WIP_NIM Summary 26" xfId="1667"/>
    <cellStyle name="_AURORA WIP_NIM Summary 27" xfId="1668"/>
    <cellStyle name="_AURORA WIP_NIM Summary 28" xfId="1669"/>
    <cellStyle name="_AURORA WIP_NIM Summary 29" xfId="1670"/>
    <cellStyle name="_AURORA WIP_NIM Summary 3" xfId="1671"/>
    <cellStyle name="_AURORA WIP_NIM Summary 3 2" xfId="1672"/>
    <cellStyle name="_AURORA WIP_NIM Summary 30" xfId="1673"/>
    <cellStyle name="_AURORA WIP_NIM Summary 31" xfId="1674"/>
    <cellStyle name="_AURORA WIP_NIM Summary 32" xfId="1675"/>
    <cellStyle name="_AURORA WIP_NIM Summary 33" xfId="1676"/>
    <cellStyle name="_AURORA WIP_NIM Summary 34" xfId="1677"/>
    <cellStyle name="_AURORA WIP_NIM Summary 35" xfId="1678"/>
    <cellStyle name="_AURORA WIP_NIM Summary 36" xfId="1679"/>
    <cellStyle name="_AURORA WIP_NIM Summary 37" xfId="1680"/>
    <cellStyle name="_AURORA WIP_NIM Summary 38" xfId="1681"/>
    <cellStyle name="_AURORA WIP_NIM Summary 39" xfId="1682"/>
    <cellStyle name="_AURORA WIP_NIM Summary 4" xfId="1683"/>
    <cellStyle name="_AURORA WIP_NIM Summary 4 2" xfId="1684"/>
    <cellStyle name="_AURORA WIP_NIM Summary 40" xfId="1685"/>
    <cellStyle name="_AURORA WIP_NIM Summary 41" xfId="1686"/>
    <cellStyle name="_AURORA WIP_NIM Summary 42" xfId="1687"/>
    <cellStyle name="_AURORA WIP_NIM Summary 43" xfId="1688"/>
    <cellStyle name="_AURORA WIP_NIM Summary 44" xfId="1689"/>
    <cellStyle name="_AURORA WIP_NIM Summary 45" xfId="1690"/>
    <cellStyle name="_AURORA WIP_NIM Summary 46" xfId="1691"/>
    <cellStyle name="_AURORA WIP_NIM Summary 47" xfId="1692"/>
    <cellStyle name="_AURORA WIP_NIM Summary 48" xfId="1693"/>
    <cellStyle name="_AURORA WIP_NIM Summary 49" xfId="1694"/>
    <cellStyle name="_AURORA WIP_NIM Summary 5" xfId="1695"/>
    <cellStyle name="_AURORA WIP_NIM Summary 5 2" xfId="1696"/>
    <cellStyle name="_AURORA WIP_NIM Summary 50" xfId="1697"/>
    <cellStyle name="_AURORA WIP_NIM Summary 51" xfId="1698"/>
    <cellStyle name="_AURORA WIP_NIM Summary 52" xfId="1699"/>
    <cellStyle name="_AURORA WIP_NIM Summary 53" xfId="1700"/>
    <cellStyle name="_AURORA WIP_NIM Summary 54" xfId="1701"/>
    <cellStyle name="_AURORA WIP_NIM Summary 55" xfId="1702"/>
    <cellStyle name="_AURORA WIP_NIM Summary 56" xfId="1703"/>
    <cellStyle name="_AURORA WIP_NIM Summary 57" xfId="1704"/>
    <cellStyle name="_AURORA WIP_NIM Summary 58" xfId="1705"/>
    <cellStyle name="_AURORA WIP_NIM Summary 59" xfId="1706"/>
    <cellStyle name="_AURORA WIP_NIM Summary 6" xfId="1707"/>
    <cellStyle name="_AURORA WIP_NIM Summary 6 2" xfId="1708"/>
    <cellStyle name="_AURORA WIP_NIM Summary 60" xfId="1709"/>
    <cellStyle name="_AURORA WIP_NIM Summary 61" xfId="1710"/>
    <cellStyle name="_AURORA WIP_NIM Summary 62" xfId="1711"/>
    <cellStyle name="_AURORA WIP_NIM Summary 63" xfId="1712"/>
    <cellStyle name="_AURORA WIP_NIM Summary 64" xfId="1713"/>
    <cellStyle name="_AURORA WIP_NIM Summary 65" xfId="1714"/>
    <cellStyle name="_AURORA WIP_NIM Summary 66" xfId="1715"/>
    <cellStyle name="_AURORA WIP_NIM Summary 67" xfId="1716"/>
    <cellStyle name="_AURORA WIP_NIM Summary 68" xfId="1717"/>
    <cellStyle name="_AURORA WIP_NIM Summary 69" xfId="1718"/>
    <cellStyle name="_AURORA WIP_NIM Summary 7" xfId="1719"/>
    <cellStyle name="_AURORA WIP_NIM Summary 7 2" xfId="1720"/>
    <cellStyle name="_AURORA WIP_NIM Summary 70" xfId="1721"/>
    <cellStyle name="_AURORA WIP_NIM Summary 71" xfId="1722"/>
    <cellStyle name="_AURORA WIP_NIM Summary 72" xfId="1723"/>
    <cellStyle name="_AURORA WIP_NIM Summary 73" xfId="1724"/>
    <cellStyle name="_AURORA WIP_NIM Summary 74" xfId="1725"/>
    <cellStyle name="_AURORA WIP_NIM Summary 75" xfId="1726"/>
    <cellStyle name="_AURORA WIP_NIM Summary 76" xfId="1727"/>
    <cellStyle name="_AURORA WIP_NIM Summary 77" xfId="1728"/>
    <cellStyle name="_AURORA WIP_NIM Summary 78" xfId="1729"/>
    <cellStyle name="_AURORA WIP_NIM Summary 79" xfId="1730"/>
    <cellStyle name="_AURORA WIP_NIM Summary 8" xfId="1731"/>
    <cellStyle name="_AURORA WIP_NIM Summary 8 2" xfId="1732"/>
    <cellStyle name="_AURORA WIP_NIM Summary 80" xfId="1733"/>
    <cellStyle name="_AURORA WIP_NIM Summary 81" xfId="1734"/>
    <cellStyle name="_AURORA WIP_NIM Summary 82" xfId="1735"/>
    <cellStyle name="_AURORA WIP_NIM Summary 83" xfId="1736"/>
    <cellStyle name="_AURORA WIP_NIM Summary 84" xfId="1737"/>
    <cellStyle name="_AURORA WIP_NIM Summary 85" xfId="1738"/>
    <cellStyle name="_AURORA WIP_NIM Summary 86" xfId="1739"/>
    <cellStyle name="_AURORA WIP_NIM Summary 87" xfId="1740"/>
    <cellStyle name="_AURORA WIP_NIM Summary 88" xfId="1741"/>
    <cellStyle name="_AURORA WIP_NIM Summary 9" xfId="1742"/>
    <cellStyle name="_AURORA WIP_NIM Summary 9 2" xfId="1743"/>
    <cellStyle name="_AURORA WIP_NIM Summary_DEM-WP(C) ENERG10C--ctn Mid-C_042010 2010GRC" xfId="1744"/>
    <cellStyle name="_AURORA WIP_NIM+O&amp;M" xfId="1745"/>
    <cellStyle name="_AURORA WIP_NIM+O&amp;M 2" xfId="1746"/>
    <cellStyle name="_AURORA WIP_NIM+O&amp;M 2 2" xfId="1747"/>
    <cellStyle name="_AURORA WIP_NIM+O&amp;M 3" xfId="1748"/>
    <cellStyle name="_AURORA WIP_NIM+O&amp;M Monthly" xfId="1749"/>
    <cellStyle name="_AURORA WIP_NIM+O&amp;M Monthly 2" xfId="1750"/>
    <cellStyle name="_AURORA WIP_NIM+O&amp;M Monthly 2 2" xfId="1751"/>
    <cellStyle name="_AURORA WIP_NIM+O&amp;M Monthly 3" xfId="1752"/>
    <cellStyle name="_AURORA WIP_PCA 9 -  Exhibit D April 2010 (3)" xfId="1753"/>
    <cellStyle name="_AURORA WIP_PCA 9 -  Exhibit D April 2010 (3) 2" xfId="1754"/>
    <cellStyle name="_AURORA WIP_PCA 9 -  Exhibit D April 2010 (3) 2 2" xfId="1755"/>
    <cellStyle name="_AURORA WIP_PCA 9 -  Exhibit D April 2010 (3) 3" xfId="1756"/>
    <cellStyle name="_AURORA WIP_PCA 9 -  Exhibit D April 2010 (3) 4" xfId="1757"/>
    <cellStyle name="_AURORA WIP_PCA 9 -  Exhibit D April 2010 (3) 5" xfId="1758"/>
    <cellStyle name="_AURORA WIP_PCA 9 -  Exhibit D April 2010 (3) 6" xfId="1759"/>
    <cellStyle name="_AURORA WIP_PCA 9 -  Exhibit D April 2010 (3) 7" xfId="1760"/>
    <cellStyle name="_AURORA WIP_PCA 9 -  Exhibit D April 2010 (3)_DEM-WP(C) ENERG10C--ctn Mid-C_042010 2010GRC" xfId="1761"/>
    <cellStyle name="_AURORA WIP_Reconciliation" xfId="1762"/>
    <cellStyle name="_AURORA WIP_Reconciliation 2" xfId="1763"/>
    <cellStyle name="_AURORA WIP_Reconciliation 2 2" xfId="1764"/>
    <cellStyle name="_AURORA WIP_Reconciliation 2 3" xfId="1765"/>
    <cellStyle name="_AURORA WIP_Reconciliation 3" xfId="1766"/>
    <cellStyle name="_AURORA WIP_Reconciliation 3 2" xfId="1767"/>
    <cellStyle name="_AURORA WIP_Reconciliation 4" xfId="1768"/>
    <cellStyle name="_AURORA WIP_Reconciliation 4 2" xfId="1769"/>
    <cellStyle name="_AURORA WIP_Reconciliation 5" xfId="1770"/>
    <cellStyle name="_AURORA WIP_Reconciliation 5 2" xfId="1771"/>
    <cellStyle name="_AURORA WIP_Reconciliation 6" xfId="1772"/>
    <cellStyle name="_AURORA WIP_Reconciliation 6 2" xfId="1773"/>
    <cellStyle name="_AURORA WIP_Reconciliation_DEM-WP(C) ENERG10C--ctn Mid-C_042010 2010GRC" xfId="1774"/>
    <cellStyle name="_AURORA WIP_Wind Integration 10GRC" xfId="1775"/>
    <cellStyle name="_AURORA WIP_Wind Integration 10GRC 2" xfId="1776"/>
    <cellStyle name="_AURORA WIP_Wind Integration 10GRC 2 2" xfId="1777"/>
    <cellStyle name="_AURORA WIP_Wind Integration 10GRC 3" xfId="1778"/>
    <cellStyle name="_AURORA WIP_Wind Integration 10GRC 4" xfId="1779"/>
    <cellStyle name="_AURORA WIP_Wind Integration 10GRC 5" xfId="1780"/>
    <cellStyle name="_AURORA WIP_Wind Integration 10GRC 6" xfId="1781"/>
    <cellStyle name="_AURORA WIP_Wind Integration 10GRC 7" xfId="1782"/>
    <cellStyle name="_AURORA WIP_Wind Integration 10GRC_DEM-WP(C) ENERG10C--ctn Mid-C_042010 2010GRC" xfId="1783"/>
    <cellStyle name="_Book1" xfId="1784"/>
    <cellStyle name="_x0013__Book1" xfId="1785"/>
    <cellStyle name="_Book1 (2)" xfId="1786"/>
    <cellStyle name="_Book1 (2) 2" xfId="1787"/>
    <cellStyle name="_Book1 (2) 2 2" xfId="1788"/>
    <cellStyle name="_Book1 (2) 2 2 2" xfId="1789"/>
    <cellStyle name="_Book1 (2) 2 2 2 2" xfId="1790"/>
    <cellStyle name="_Book1 (2) 2 2 3" xfId="1791"/>
    <cellStyle name="_Book1 (2) 2 3" xfId="1792"/>
    <cellStyle name="_Book1 (2) 2 3 2" xfId="1793"/>
    <cellStyle name="_Book1 (2) 2 4" xfId="1794"/>
    <cellStyle name="_Book1 (2) 3" xfId="1795"/>
    <cellStyle name="_Book1 (2) 3 2" xfId="1796"/>
    <cellStyle name="_Book1 (2) 3 2 2" xfId="1797"/>
    <cellStyle name="_Book1 (2) 3 2 2 2" xfId="1798"/>
    <cellStyle name="_Book1 (2) 3 2 3" xfId="1799"/>
    <cellStyle name="_Book1 (2) 3 3" xfId="1800"/>
    <cellStyle name="_Book1 (2) 3 3 2" xfId="1801"/>
    <cellStyle name="_Book1 (2) 3 3 2 2" xfId="1802"/>
    <cellStyle name="_Book1 (2) 3 3 3" xfId="1803"/>
    <cellStyle name="_Book1 (2) 3 4" xfId="1804"/>
    <cellStyle name="_Book1 (2) 3 4 2" xfId="1805"/>
    <cellStyle name="_Book1 (2) 3 4 2 2" xfId="1806"/>
    <cellStyle name="_Book1 (2) 3 4 3" xfId="1807"/>
    <cellStyle name="_Book1 (2) 3 5" xfId="1808"/>
    <cellStyle name="_Book1 (2) 4" xfId="1809"/>
    <cellStyle name="_Book1 (2) 4 2" xfId="1810"/>
    <cellStyle name="_Book1 (2) 4 2 2" xfId="1811"/>
    <cellStyle name="_Book1 (2) 4 3" xfId="1812"/>
    <cellStyle name="_Book1 (2) 5" xfId="1813"/>
    <cellStyle name="_Book1 (2) 5 2" xfId="1814"/>
    <cellStyle name="_Book1 (2) 5 2 2" xfId="1815"/>
    <cellStyle name="_Book1 (2) 5 3" xfId="1816"/>
    <cellStyle name="_Book1 (2) 6" xfId="1817"/>
    <cellStyle name="_Book1 (2) 6 2" xfId="1818"/>
    <cellStyle name="_Book1 (2) 7" xfId="1819"/>
    <cellStyle name="_Book1 (2) 7 2" xfId="1820"/>
    <cellStyle name="_Book1 (2) 8" xfId="1821"/>
    <cellStyle name="_Book1 (2) 8 2" xfId="1822"/>
    <cellStyle name="_Book1 (2) 9" xfId="1823"/>
    <cellStyle name="_Book1 (2) 9 2" xfId="1824"/>
    <cellStyle name="_Book1 (2)_04 07E Wild Horse Wind Expansion (C) (2)" xfId="1825"/>
    <cellStyle name="_Book1 (2)_04 07E Wild Horse Wind Expansion (C) (2) 2" xfId="1826"/>
    <cellStyle name="_Book1 (2)_04 07E Wild Horse Wind Expansion (C) (2) 2 2" xfId="1827"/>
    <cellStyle name="_Book1 (2)_04 07E Wild Horse Wind Expansion (C) (2) 2 2 2" xfId="1828"/>
    <cellStyle name="_Book1 (2)_04 07E Wild Horse Wind Expansion (C) (2) 2 3" xfId="1829"/>
    <cellStyle name="_Book1 (2)_04 07E Wild Horse Wind Expansion (C) (2) 3" xfId="1830"/>
    <cellStyle name="_Book1 (2)_04 07E Wild Horse Wind Expansion (C) (2) 3 2" xfId="1831"/>
    <cellStyle name="_Book1 (2)_04 07E Wild Horse Wind Expansion (C) (2) 4" xfId="1832"/>
    <cellStyle name="_Book1 (2)_04 07E Wild Horse Wind Expansion (C) (2) 5" xfId="1833"/>
    <cellStyle name="_Book1 (2)_04 07E Wild Horse Wind Expansion (C) (2) 6" xfId="1834"/>
    <cellStyle name="_Book1 (2)_04 07E Wild Horse Wind Expansion (C) (2) 7" xfId="1835"/>
    <cellStyle name="_Book1 (2)_04 07E Wild Horse Wind Expansion (C) (2)_Adj Bench DR 3 for Initial Briefs (Electric)" xfId="1836"/>
    <cellStyle name="_Book1 (2)_04 07E Wild Horse Wind Expansion (C) (2)_Adj Bench DR 3 for Initial Briefs (Electric) 2" xfId="1837"/>
    <cellStyle name="_Book1 (2)_04 07E Wild Horse Wind Expansion (C) (2)_Adj Bench DR 3 for Initial Briefs (Electric) 2 2" xfId="1838"/>
    <cellStyle name="_Book1 (2)_04 07E Wild Horse Wind Expansion (C) (2)_Adj Bench DR 3 for Initial Briefs (Electric) 2 2 2" xfId="1839"/>
    <cellStyle name="_Book1 (2)_04 07E Wild Horse Wind Expansion (C) (2)_Adj Bench DR 3 for Initial Briefs (Electric) 2 3" xfId="1840"/>
    <cellStyle name="_Book1 (2)_04 07E Wild Horse Wind Expansion (C) (2)_Adj Bench DR 3 for Initial Briefs (Electric) 3" xfId="1841"/>
    <cellStyle name="_Book1 (2)_04 07E Wild Horse Wind Expansion (C) (2)_Adj Bench DR 3 for Initial Briefs (Electric) 3 2" xfId="1842"/>
    <cellStyle name="_Book1 (2)_04 07E Wild Horse Wind Expansion (C) (2)_Adj Bench DR 3 for Initial Briefs (Electric) 4" xfId="1843"/>
    <cellStyle name="_Book1 (2)_04 07E Wild Horse Wind Expansion (C) (2)_Adj Bench DR 3 for Initial Briefs (Electric) 5" xfId="1844"/>
    <cellStyle name="_Book1 (2)_04 07E Wild Horse Wind Expansion (C) (2)_Adj Bench DR 3 for Initial Briefs (Electric) 6" xfId="1845"/>
    <cellStyle name="_Book1 (2)_04 07E Wild Horse Wind Expansion (C) (2)_Adj Bench DR 3 for Initial Briefs (Electric) 7" xfId="1846"/>
    <cellStyle name="_Book1 (2)_04 07E Wild Horse Wind Expansion (C) (2)_Adj Bench DR 3 for Initial Briefs (Electric)_DEM-WP(C) ENERG10C--ctn Mid-C_042010 2010GRC" xfId="1847"/>
    <cellStyle name="_Book1 (2)_04 07E Wild Horse Wind Expansion (C) (2)_Book1" xfId="1848"/>
    <cellStyle name="_Book1 (2)_04 07E Wild Horse Wind Expansion (C) (2)_DEM-WP(C) ENERG10C--ctn Mid-C_042010 2010GRC" xfId="1849"/>
    <cellStyle name="_Book1 (2)_04 07E Wild Horse Wind Expansion (C) (2)_Electric Rev Req Model (2009 GRC) " xfId="1850"/>
    <cellStyle name="_Book1 (2)_04 07E Wild Horse Wind Expansion (C) (2)_Electric Rev Req Model (2009 GRC)  2" xfId="1851"/>
    <cellStyle name="_Book1 (2)_04 07E Wild Horse Wind Expansion (C) (2)_Electric Rev Req Model (2009 GRC)  2 2" xfId="1852"/>
    <cellStyle name="_Book1 (2)_04 07E Wild Horse Wind Expansion (C) (2)_Electric Rev Req Model (2009 GRC)  2 2 2" xfId="1853"/>
    <cellStyle name="_Book1 (2)_04 07E Wild Horse Wind Expansion (C) (2)_Electric Rev Req Model (2009 GRC)  2 3" xfId="1854"/>
    <cellStyle name="_Book1 (2)_04 07E Wild Horse Wind Expansion (C) (2)_Electric Rev Req Model (2009 GRC)  3" xfId="1855"/>
    <cellStyle name="_Book1 (2)_04 07E Wild Horse Wind Expansion (C) (2)_Electric Rev Req Model (2009 GRC)  3 2" xfId="1856"/>
    <cellStyle name="_Book1 (2)_04 07E Wild Horse Wind Expansion (C) (2)_Electric Rev Req Model (2009 GRC)  4" xfId="1857"/>
    <cellStyle name="_Book1 (2)_04 07E Wild Horse Wind Expansion (C) (2)_Electric Rev Req Model (2009 GRC)  5" xfId="1858"/>
    <cellStyle name="_Book1 (2)_04 07E Wild Horse Wind Expansion (C) (2)_Electric Rev Req Model (2009 GRC)  6" xfId="1859"/>
    <cellStyle name="_Book1 (2)_04 07E Wild Horse Wind Expansion (C) (2)_Electric Rev Req Model (2009 GRC)  7" xfId="1860"/>
    <cellStyle name="_Book1 (2)_04 07E Wild Horse Wind Expansion (C) (2)_Electric Rev Req Model (2009 GRC) _DEM-WP(C) ENERG10C--ctn Mid-C_042010 2010GRC" xfId="1861"/>
    <cellStyle name="_Book1 (2)_04 07E Wild Horse Wind Expansion (C) (2)_Electric Rev Req Model (2009 GRC) Rebuttal" xfId="1862"/>
    <cellStyle name="_Book1 (2)_04 07E Wild Horse Wind Expansion (C) (2)_Electric Rev Req Model (2009 GRC) Rebuttal 2" xfId="1863"/>
    <cellStyle name="_Book1 (2)_04 07E Wild Horse Wind Expansion (C) (2)_Electric Rev Req Model (2009 GRC) Rebuttal 2 2" xfId="1864"/>
    <cellStyle name="_Book1 (2)_04 07E Wild Horse Wind Expansion (C) (2)_Electric Rev Req Model (2009 GRC) Rebuttal 2 2 2" xfId="1865"/>
    <cellStyle name="_Book1 (2)_04 07E Wild Horse Wind Expansion (C) (2)_Electric Rev Req Model (2009 GRC) Rebuttal 2 3" xfId="1866"/>
    <cellStyle name="_Book1 (2)_04 07E Wild Horse Wind Expansion (C) (2)_Electric Rev Req Model (2009 GRC) Rebuttal 3" xfId="1867"/>
    <cellStyle name="_Book1 (2)_04 07E Wild Horse Wind Expansion (C) (2)_Electric Rev Req Model (2009 GRC) Rebuttal 3 2" xfId="1868"/>
    <cellStyle name="_Book1 (2)_04 07E Wild Horse Wind Expansion (C) (2)_Electric Rev Req Model (2009 GRC) Rebuttal 4" xfId="1869"/>
    <cellStyle name="_Book1 (2)_04 07E Wild Horse Wind Expansion (C) (2)_Electric Rev Req Model (2009 GRC) Rebuttal REmoval of New  WH Solar AdjustMI" xfId="1870"/>
    <cellStyle name="_Book1 (2)_04 07E Wild Horse Wind Expansion (C) (2)_Electric Rev Req Model (2009 GRC) Rebuttal REmoval of New  WH Solar AdjustMI 2" xfId="1871"/>
    <cellStyle name="_Book1 (2)_04 07E Wild Horse Wind Expansion (C) (2)_Electric Rev Req Model (2009 GRC) Rebuttal REmoval of New  WH Solar AdjustMI 2 2" xfId="1872"/>
    <cellStyle name="_Book1 (2)_04 07E Wild Horse Wind Expansion (C) (2)_Electric Rev Req Model (2009 GRC) Rebuttal REmoval of New  WH Solar AdjustMI 2 2 2" xfId="1873"/>
    <cellStyle name="_Book1 (2)_04 07E Wild Horse Wind Expansion (C) (2)_Electric Rev Req Model (2009 GRC) Rebuttal REmoval of New  WH Solar AdjustMI 2 3" xfId="1874"/>
    <cellStyle name="_Book1 (2)_04 07E Wild Horse Wind Expansion (C) (2)_Electric Rev Req Model (2009 GRC) Rebuttal REmoval of New  WH Solar AdjustMI 3" xfId="1875"/>
    <cellStyle name="_Book1 (2)_04 07E Wild Horse Wind Expansion (C) (2)_Electric Rev Req Model (2009 GRC) Rebuttal REmoval of New  WH Solar AdjustMI 3 2" xfId="1876"/>
    <cellStyle name="_Book1 (2)_04 07E Wild Horse Wind Expansion (C) (2)_Electric Rev Req Model (2009 GRC) Rebuttal REmoval of New  WH Solar AdjustMI 4" xfId="1877"/>
    <cellStyle name="_Book1 (2)_04 07E Wild Horse Wind Expansion (C) (2)_Electric Rev Req Model (2009 GRC) Rebuttal REmoval of New  WH Solar AdjustMI 5" xfId="1878"/>
    <cellStyle name="_Book1 (2)_04 07E Wild Horse Wind Expansion (C) (2)_Electric Rev Req Model (2009 GRC) Rebuttal REmoval of New  WH Solar AdjustMI 6" xfId="1879"/>
    <cellStyle name="_Book1 (2)_04 07E Wild Horse Wind Expansion (C) (2)_Electric Rev Req Model (2009 GRC) Rebuttal REmoval of New  WH Solar AdjustMI 7" xfId="1880"/>
    <cellStyle name="_Book1 (2)_04 07E Wild Horse Wind Expansion (C) (2)_Electric Rev Req Model (2009 GRC) Rebuttal REmoval of New  WH Solar AdjustMI_DEM-WP(C) ENERG10C--ctn Mid-C_042010 2010GRC" xfId="1881"/>
    <cellStyle name="_Book1 (2)_04 07E Wild Horse Wind Expansion (C) (2)_Electric Rev Req Model (2009 GRC) Revised 01-18-2010" xfId="1882"/>
    <cellStyle name="_Book1 (2)_04 07E Wild Horse Wind Expansion (C) (2)_Electric Rev Req Model (2009 GRC) Revised 01-18-2010 2" xfId="1883"/>
    <cellStyle name="_Book1 (2)_04 07E Wild Horse Wind Expansion (C) (2)_Electric Rev Req Model (2009 GRC) Revised 01-18-2010 2 2" xfId="1884"/>
    <cellStyle name="_Book1 (2)_04 07E Wild Horse Wind Expansion (C) (2)_Electric Rev Req Model (2009 GRC) Revised 01-18-2010 2 2 2" xfId="1885"/>
    <cellStyle name="_Book1 (2)_04 07E Wild Horse Wind Expansion (C) (2)_Electric Rev Req Model (2009 GRC) Revised 01-18-2010 2 3" xfId="1886"/>
    <cellStyle name="_Book1 (2)_04 07E Wild Horse Wind Expansion (C) (2)_Electric Rev Req Model (2009 GRC) Revised 01-18-2010 3" xfId="1887"/>
    <cellStyle name="_Book1 (2)_04 07E Wild Horse Wind Expansion (C) (2)_Electric Rev Req Model (2009 GRC) Revised 01-18-2010 3 2" xfId="1888"/>
    <cellStyle name="_Book1 (2)_04 07E Wild Horse Wind Expansion (C) (2)_Electric Rev Req Model (2009 GRC) Revised 01-18-2010 4" xfId="1889"/>
    <cellStyle name="_Book1 (2)_04 07E Wild Horse Wind Expansion (C) (2)_Electric Rev Req Model (2009 GRC) Revised 01-18-2010 5" xfId="1890"/>
    <cellStyle name="_Book1 (2)_04 07E Wild Horse Wind Expansion (C) (2)_Electric Rev Req Model (2009 GRC) Revised 01-18-2010 6" xfId="1891"/>
    <cellStyle name="_Book1 (2)_04 07E Wild Horse Wind Expansion (C) (2)_Electric Rev Req Model (2009 GRC) Revised 01-18-2010 7" xfId="1892"/>
    <cellStyle name="_Book1 (2)_04 07E Wild Horse Wind Expansion (C) (2)_Electric Rev Req Model (2009 GRC) Revised 01-18-2010_DEM-WP(C) ENERG10C--ctn Mid-C_042010 2010GRC" xfId="1893"/>
    <cellStyle name="_Book1 (2)_04 07E Wild Horse Wind Expansion (C) (2)_Electric Rev Req Model (2010 GRC)" xfId="1894"/>
    <cellStyle name="_Book1 (2)_04 07E Wild Horse Wind Expansion (C) (2)_Electric Rev Req Model (2010 GRC) SF" xfId="1895"/>
    <cellStyle name="_Book1 (2)_04 07E Wild Horse Wind Expansion (C) (2)_Final Order Electric EXHIBIT A-1" xfId="1896"/>
    <cellStyle name="_Book1 (2)_04 07E Wild Horse Wind Expansion (C) (2)_Final Order Electric EXHIBIT A-1 2" xfId="1897"/>
    <cellStyle name="_Book1 (2)_04 07E Wild Horse Wind Expansion (C) (2)_Final Order Electric EXHIBIT A-1 2 2" xfId="1898"/>
    <cellStyle name="_Book1 (2)_04 07E Wild Horse Wind Expansion (C) (2)_Final Order Electric EXHIBIT A-1 2 2 2" xfId="1899"/>
    <cellStyle name="_Book1 (2)_04 07E Wild Horse Wind Expansion (C) (2)_Final Order Electric EXHIBIT A-1 2 3" xfId="1900"/>
    <cellStyle name="_Book1 (2)_04 07E Wild Horse Wind Expansion (C) (2)_Final Order Electric EXHIBIT A-1 3" xfId="1901"/>
    <cellStyle name="_Book1 (2)_04 07E Wild Horse Wind Expansion (C) (2)_Final Order Electric EXHIBIT A-1 3 2" xfId="1902"/>
    <cellStyle name="_Book1 (2)_04 07E Wild Horse Wind Expansion (C) (2)_Final Order Electric EXHIBIT A-1 4" xfId="1903"/>
    <cellStyle name="_Book1 (2)_04 07E Wild Horse Wind Expansion (C) (2)_TENASKA REGULATORY ASSET" xfId="1904"/>
    <cellStyle name="_Book1 (2)_04 07E Wild Horse Wind Expansion (C) (2)_TENASKA REGULATORY ASSET 2" xfId="1905"/>
    <cellStyle name="_Book1 (2)_04 07E Wild Horse Wind Expansion (C) (2)_TENASKA REGULATORY ASSET 2 2" xfId="1906"/>
    <cellStyle name="_Book1 (2)_04 07E Wild Horse Wind Expansion (C) (2)_TENASKA REGULATORY ASSET 2 2 2" xfId="1907"/>
    <cellStyle name="_Book1 (2)_04 07E Wild Horse Wind Expansion (C) (2)_TENASKA REGULATORY ASSET 2 3" xfId="1908"/>
    <cellStyle name="_Book1 (2)_04 07E Wild Horse Wind Expansion (C) (2)_TENASKA REGULATORY ASSET 3" xfId="1909"/>
    <cellStyle name="_Book1 (2)_04 07E Wild Horse Wind Expansion (C) (2)_TENASKA REGULATORY ASSET 3 2" xfId="1910"/>
    <cellStyle name="_Book1 (2)_04 07E Wild Horse Wind Expansion (C) (2)_TENASKA REGULATORY ASSET 4" xfId="1911"/>
    <cellStyle name="_Book1 (2)_16.37E Wild Horse Expansion DeferralRevwrkingfile SF" xfId="1912"/>
    <cellStyle name="_Book1 (2)_16.37E Wild Horse Expansion DeferralRevwrkingfile SF 2" xfId="1913"/>
    <cellStyle name="_Book1 (2)_16.37E Wild Horse Expansion DeferralRevwrkingfile SF 2 2" xfId="1914"/>
    <cellStyle name="_Book1 (2)_16.37E Wild Horse Expansion DeferralRevwrkingfile SF 2 2 2" xfId="1915"/>
    <cellStyle name="_Book1 (2)_16.37E Wild Horse Expansion DeferralRevwrkingfile SF 2 3" xfId="1916"/>
    <cellStyle name="_Book1 (2)_16.37E Wild Horse Expansion DeferralRevwrkingfile SF 3" xfId="1917"/>
    <cellStyle name="_Book1 (2)_16.37E Wild Horse Expansion DeferralRevwrkingfile SF 3 2" xfId="1918"/>
    <cellStyle name="_Book1 (2)_16.37E Wild Horse Expansion DeferralRevwrkingfile SF 4" xfId="1919"/>
    <cellStyle name="_Book1 (2)_16.37E Wild Horse Expansion DeferralRevwrkingfile SF 5" xfId="1920"/>
    <cellStyle name="_Book1 (2)_16.37E Wild Horse Expansion DeferralRevwrkingfile SF 6" xfId="1921"/>
    <cellStyle name="_Book1 (2)_16.37E Wild Horse Expansion DeferralRevwrkingfile SF 7" xfId="1922"/>
    <cellStyle name="_Book1 (2)_16.37E Wild Horse Expansion DeferralRevwrkingfile SF_DEM-WP(C) ENERG10C--ctn Mid-C_042010 2010GRC" xfId="1923"/>
    <cellStyle name="_Book1 (2)_2009 Compliance Filing PCA Exhibits for GRC" xfId="1924"/>
    <cellStyle name="_Book1 (2)_2009 Compliance Filing PCA Exhibits for GRC 2" xfId="1925"/>
    <cellStyle name="_Book1 (2)_2009 GRC Compl Filing - Exhibit D" xfId="1926"/>
    <cellStyle name="_Book1 (2)_2009 GRC Compl Filing - Exhibit D 2" xfId="1927"/>
    <cellStyle name="_Book1 (2)_2009 GRC Compl Filing - Exhibit D 2 2" xfId="1928"/>
    <cellStyle name="_Book1 (2)_2009 GRC Compl Filing - Exhibit D 3" xfId="1929"/>
    <cellStyle name="_Book1 (2)_2009 GRC Compl Filing - Exhibit D 4" xfId="1930"/>
    <cellStyle name="_Book1 (2)_2009 GRC Compl Filing - Exhibit D 5" xfId="1931"/>
    <cellStyle name="_Book1 (2)_2009 GRC Compl Filing - Exhibit D 6" xfId="1932"/>
    <cellStyle name="_Book1 (2)_2009 GRC Compl Filing - Exhibit D 7" xfId="1933"/>
    <cellStyle name="_Book1 (2)_2009 GRC Compl Filing - Exhibit D_DEM-WP(C) ENERG10C--ctn Mid-C_042010 2010GRC" xfId="1934"/>
    <cellStyle name="_Book1 (2)_2010 PTC's July1_Dec31 2010 " xfId="1935"/>
    <cellStyle name="_Book1 (2)_2010 PTC's Sept10_Aug11 (Version 4)" xfId="1936"/>
    <cellStyle name="_Book1 (2)_3.01 Income Statement" xfId="1937"/>
    <cellStyle name="_Book1 (2)_4 31 Regulatory Assets and Liabilities  7 06- Exhibit D" xfId="1938"/>
    <cellStyle name="_Book1 (2)_4 31 Regulatory Assets and Liabilities  7 06- Exhibit D 2" xfId="1939"/>
    <cellStyle name="_Book1 (2)_4 31 Regulatory Assets and Liabilities  7 06- Exhibit D 2 2" xfId="1940"/>
    <cellStyle name="_Book1 (2)_4 31 Regulatory Assets and Liabilities  7 06- Exhibit D 2 2 2" xfId="1941"/>
    <cellStyle name="_Book1 (2)_4 31 Regulatory Assets and Liabilities  7 06- Exhibit D 2 3" xfId="1942"/>
    <cellStyle name="_Book1 (2)_4 31 Regulatory Assets and Liabilities  7 06- Exhibit D 3" xfId="1943"/>
    <cellStyle name="_Book1 (2)_4 31 Regulatory Assets and Liabilities  7 06- Exhibit D 3 2" xfId="1944"/>
    <cellStyle name="_Book1 (2)_4 31 Regulatory Assets and Liabilities  7 06- Exhibit D 4" xfId="1945"/>
    <cellStyle name="_Book1 (2)_4 31 Regulatory Assets and Liabilities  7 06- Exhibit D 5" xfId="1946"/>
    <cellStyle name="_Book1 (2)_4 31 Regulatory Assets and Liabilities  7 06- Exhibit D 6" xfId="1947"/>
    <cellStyle name="_Book1 (2)_4 31 Regulatory Assets and Liabilities  7 06- Exhibit D 7" xfId="1948"/>
    <cellStyle name="_Book1 (2)_4 31 Regulatory Assets and Liabilities  7 06- Exhibit D_DEM-WP(C) ENERG10C--ctn Mid-C_042010 2010GRC" xfId="1949"/>
    <cellStyle name="_Book1 (2)_4 31 Regulatory Assets and Liabilities  7 06- Exhibit D_NIM Summary" xfId="1950"/>
    <cellStyle name="_Book1 (2)_4 31 Regulatory Assets and Liabilities  7 06- Exhibit D_NIM Summary 2" xfId="1951"/>
    <cellStyle name="_Book1 (2)_4 31 Regulatory Assets and Liabilities  7 06- Exhibit D_NIM Summary 2 2" xfId="1952"/>
    <cellStyle name="_Book1 (2)_4 31 Regulatory Assets and Liabilities  7 06- Exhibit D_NIM Summary 3" xfId="1953"/>
    <cellStyle name="_Book1 (2)_4 31 Regulatory Assets and Liabilities  7 06- Exhibit D_NIM Summary 4" xfId="1954"/>
    <cellStyle name="_Book1 (2)_4 31 Regulatory Assets and Liabilities  7 06- Exhibit D_NIM Summary 5" xfId="1955"/>
    <cellStyle name="_Book1 (2)_4 31 Regulatory Assets and Liabilities  7 06- Exhibit D_NIM Summary 6" xfId="1956"/>
    <cellStyle name="_Book1 (2)_4 31 Regulatory Assets and Liabilities  7 06- Exhibit D_NIM Summary 7" xfId="1957"/>
    <cellStyle name="_Book1 (2)_4 31 Regulatory Assets and Liabilities  7 06- Exhibit D_NIM Summary_DEM-WP(C) ENERG10C--ctn Mid-C_042010 2010GRC" xfId="1958"/>
    <cellStyle name="_Book1 (2)_4 31E Reg Asset  Liab and EXH D" xfId="1959"/>
    <cellStyle name="_Book1 (2)_4 31E Reg Asset  Liab and EXH D _ Aug 10 Filing (2)" xfId="1960"/>
    <cellStyle name="_Book1 (2)_4 31E Reg Asset  Liab and EXH D _ Aug 10 Filing (2) 2" xfId="1961"/>
    <cellStyle name="_Book1 (2)_4 31E Reg Asset  Liab and EXH D 10" xfId="1962"/>
    <cellStyle name="_Book1 (2)_4 31E Reg Asset  Liab and EXH D 11" xfId="1963"/>
    <cellStyle name="_Book1 (2)_4 31E Reg Asset  Liab and EXH D 12" xfId="1964"/>
    <cellStyle name="_Book1 (2)_4 31E Reg Asset  Liab and EXH D 13" xfId="1965"/>
    <cellStyle name="_Book1 (2)_4 31E Reg Asset  Liab and EXH D 14" xfId="1966"/>
    <cellStyle name="_Book1 (2)_4 31E Reg Asset  Liab and EXH D 15" xfId="1967"/>
    <cellStyle name="_Book1 (2)_4 31E Reg Asset  Liab and EXH D 16" xfId="1968"/>
    <cellStyle name="_Book1 (2)_4 31E Reg Asset  Liab and EXH D 17" xfId="1969"/>
    <cellStyle name="_Book1 (2)_4 31E Reg Asset  Liab and EXH D 18" xfId="1970"/>
    <cellStyle name="_Book1 (2)_4 31E Reg Asset  Liab and EXH D 19" xfId="1971"/>
    <cellStyle name="_Book1 (2)_4 31E Reg Asset  Liab and EXH D 2" xfId="1972"/>
    <cellStyle name="_Book1 (2)_4 31E Reg Asset  Liab and EXH D 20" xfId="1973"/>
    <cellStyle name="_Book1 (2)_4 31E Reg Asset  Liab and EXH D 21" xfId="1974"/>
    <cellStyle name="_Book1 (2)_4 31E Reg Asset  Liab and EXH D 22" xfId="1975"/>
    <cellStyle name="_Book1 (2)_4 31E Reg Asset  Liab and EXH D 23" xfId="1976"/>
    <cellStyle name="_Book1 (2)_4 31E Reg Asset  Liab and EXH D 24" xfId="1977"/>
    <cellStyle name="_Book1 (2)_4 31E Reg Asset  Liab and EXH D 25" xfId="1978"/>
    <cellStyle name="_Book1 (2)_4 31E Reg Asset  Liab and EXH D 26" xfId="1979"/>
    <cellStyle name="_Book1 (2)_4 31E Reg Asset  Liab and EXH D 27" xfId="1980"/>
    <cellStyle name="_Book1 (2)_4 31E Reg Asset  Liab and EXH D 28" xfId="1981"/>
    <cellStyle name="_Book1 (2)_4 31E Reg Asset  Liab and EXH D 29" xfId="1982"/>
    <cellStyle name="_Book1 (2)_4 31E Reg Asset  Liab and EXH D 3" xfId="1983"/>
    <cellStyle name="_Book1 (2)_4 31E Reg Asset  Liab and EXH D 30" xfId="1984"/>
    <cellStyle name="_Book1 (2)_4 31E Reg Asset  Liab and EXH D 31" xfId="1985"/>
    <cellStyle name="_Book1 (2)_4 31E Reg Asset  Liab and EXH D 32" xfId="1986"/>
    <cellStyle name="_Book1 (2)_4 31E Reg Asset  Liab and EXH D 33" xfId="1987"/>
    <cellStyle name="_Book1 (2)_4 31E Reg Asset  Liab and EXH D 34" xfId="1988"/>
    <cellStyle name="_Book1 (2)_4 31E Reg Asset  Liab and EXH D 35" xfId="1989"/>
    <cellStyle name="_Book1 (2)_4 31E Reg Asset  Liab and EXH D 36" xfId="1990"/>
    <cellStyle name="_Book1 (2)_4 31E Reg Asset  Liab and EXH D 4" xfId="1991"/>
    <cellStyle name="_Book1 (2)_4 31E Reg Asset  Liab and EXH D 5" xfId="1992"/>
    <cellStyle name="_Book1 (2)_4 31E Reg Asset  Liab and EXH D 6" xfId="1993"/>
    <cellStyle name="_Book1 (2)_4 31E Reg Asset  Liab and EXH D 7" xfId="1994"/>
    <cellStyle name="_Book1 (2)_4 31E Reg Asset  Liab and EXH D 8" xfId="1995"/>
    <cellStyle name="_Book1 (2)_4 31E Reg Asset  Liab and EXH D 9" xfId="1996"/>
    <cellStyle name="_Book1 (2)_4 32 Regulatory Assets and Liabilities  7 06- Exhibit D" xfId="1997"/>
    <cellStyle name="_Book1 (2)_4 32 Regulatory Assets and Liabilities  7 06- Exhibit D 2" xfId="1998"/>
    <cellStyle name="_Book1 (2)_4 32 Regulatory Assets and Liabilities  7 06- Exhibit D 2 2" xfId="1999"/>
    <cellStyle name="_Book1 (2)_4 32 Regulatory Assets and Liabilities  7 06- Exhibit D 2 2 2" xfId="2000"/>
    <cellStyle name="_Book1 (2)_4 32 Regulatory Assets and Liabilities  7 06- Exhibit D 2 3" xfId="2001"/>
    <cellStyle name="_Book1 (2)_4 32 Regulatory Assets and Liabilities  7 06- Exhibit D 3" xfId="2002"/>
    <cellStyle name="_Book1 (2)_4 32 Regulatory Assets and Liabilities  7 06- Exhibit D 3 2" xfId="2003"/>
    <cellStyle name="_Book1 (2)_4 32 Regulatory Assets and Liabilities  7 06- Exhibit D 4" xfId="2004"/>
    <cellStyle name="_Book1 (2)_4 32 Regulatory Assets and Liabilities  7 06- Exhibit D 5" xfId="2005"/>
    <cellStyle name="_Book1 (2)_4 32 Regulatory Assets and Liabilities  7 06- Exhibit D 6" xfId="2006"/>
    <cellStyle name="_Book1 (2)_4 32 Regulatory Assets and Liabilities  7 06- Exhibit D 7" xfId="2007"/>
    <cellStyle name="_Book1 (2)_4 32 Regulatory Assets and Liabilities  7 06- Exhibit D_DEM-WP(C) ENERG10C--ctn Mid-C_042010 2010GRC" xfId="2008"/>
    <cellStyle name="_Book1 (2)_4 32 Regulatory Assets and Liabilities  7 06- Exhibit D_NIM Summary" xfId="2009"/>
    <cellStyle name="_Book1 (2)_4 32 Regulatory Assets and Liabilities  7 06- Exhibit D_NIM Summary 2" xfId="2010"/>
    <cellStyle name="_Book1 (2)_4 32 Regulatory Assets and Liabilities  7 06- Exhibit D_NIM Summary 2 2" xfId="2011"/>
    <cellStyle name="_Book1 (2)_4 32 Regulatory Assets and Liabilities  7 06- Exhibit D_NIM Summary 3" xfId="2012"/>
    <cellStyle name="_Book1 (2)_4 32 Regulatory Assets and Liabilities  7 06- Exhibit D_NIM Summary 4" xfId="2013"/>
    <cellStyle name="_Book1 (2)_4 32 Regulatory Assets and Liabilities  7 06- Exhibit D_NIM Summary 5" xfId="2014"/>
    <cellStyle name="_Book1 (2)_4 32 Regulatory Assets and Liabilities  7 06- Exhibit D_NIM Summary 6" xfId="2015"/>
    <cellStyle name="_Book1 (2)_4 32 Regulatory Assets and Liabilities  7 06- Exhibit D_NIM Summary 7" xfId="2016"/>
    <cellStyle name="_Book1 (2)_4 32 Regulatory Assets and Liabilities  7 06- Exhibit D_NIM Summary_DEM-WP(C) ENERG10C--ctn Mid-C_042010 2010GRC" xfId="2017"/>
    <cellStyle name="_Book1 (2)_ACCOUNTS" xfId="2018"/>
    <cellStyle name="_Book1 (2)_Att B to RECs proceeds proposal" xfId="2019"/>
    <cellStyle name="_Book1 (2)_AURORA Total New" xfId="2020"/>
    <cellStyle name="_Book1 (2)_AURORA Total New 2" xfId="2021"/>
    <cellStyle name="_Book1 (2)_AURORA Total New 2 2" xfId="2022"/>
    <cellStyle name="_Book1 (2)_AURORA Total New 3" xfId="2023"/>
    <cellStyle name="_Book1 (2)_Backup for Attachment B 2010-09-09" xfId="2024"/>
    <cellStyle name="_Book1 (2)_Bench Request - Attachment B" xfId="2025"/>
    <cellStyle name="_Book1 (2)_Book2" xfId="2026"/>
    <cellStyle name="_Book1 (2)_Book2 2" xfId="2027"/>
    <cellStyle name="_Book1 (2)_Book2 2 2" xfId="2028"/>
    <cellStyle name="_Book1 (2)_Book2 2 2 2" xfId="2029"/>
    <cellStyle name="_Book1 (2)_Book2 2 3" xfId="2030"/>
    <cellStyle name="_Book1 (2)_Book2 3" xfId="2031"/>
    <cellStyle name="_Book1 (2)_Book2 3 2" xfId="2032"/>
    <cellStyle name="_Book1 (2)_Book2 4" xfId="2033"/>
    <cellStyle name="_Book1 (2)_Book2 5" xfId="2034"/>
    <cellStyle name="_Book1 (2)_Book2 6" xfId="2035"/>
    <cellStyle name="_Book1 (2)_Book2 7" xfId="2036"/>
    <cellStyle name="_Book1 (2)_Book2_Adj Bench DR 3 for Initial Briefs (Electric)" xfId="2037"/>
    <cellStyle name="_Book1 (2)_Book2_Adj Bench DR 3 for Initial Briefs (Electric) 2" xfId="2038"/>
    <cellStyle name="_Book1 (2)_Book2_Adj Bench DR 3 for Initial Briefs (Electric) 2 2" xfId="2039"/>
    <cellStyle name="_Book1 (2)_Book2_Adj Bench DR 3 for Initial Briefs (Electric) 2 2 2" xfId="2040"/>
    <cellStyle name="_Book1 (2)_Book2_Adj Bench DR 3 for Initial Briefs (Electric) 2 3" xfId="2041"/>
    <cellStyle name="_Book1 (2)_Book2_Adj Bench DR 3 for Initial Briefs (Electric) 3" xfId="2042"/>
    <cellStyle name="_Book1 (2)_Book2_Adj Bench DR 3 for Initial Briefs (Electric) 3 2" xfId="2043"/>
    <cellStyle name="_Book1 (2)_Book2_Adj Bench DR 3 for Initial Briefs (Electric) 4" xfId="2044"/>
    <cellStyle name="_Book1 (2)_Book2_Adj Bench DR 3 for Initial Briefs (Electric) 5" xfId="2045"/>
    <cellStyle name="_Book1 (2)_Book2_Adj Bench DR 3 for Initial Briefs (Electric) 6" xfId="2046"/>
    <cellStyle name="_Book1 (2)_Book2_Adj Bench DR 3 for Initial Briefs (Electric) 7" xfId="2047"/>
    <cellStyle name="_Book1 (2)_Book2_Adj Bench DR 3 for Initial Briefs (Electric)_DEM-WP(C) ENERG10C--ctn Mid-C_042010 2010GRC" xfId="2048"/>
    <cellStyle name="_Book1 (2)_Book2_DEM-WP(C) ENERG10C--ctn Mid-C_042010 2010GRC" xfId="2049"/>
    <cellStyle name="_Book1 (2)_Book2_Electric Rev Req Model (2009 GRC) Rebuttal" xfId="2050"/>
    <cellStyle name="_Book1 (2)_Book2_Electric Rev Req Model (2009 GRC) Rebuttal 2" xfId="2051"/>
    <cellStyle name="_Book1 (2)_Book2_Electric Rev Req Model (2009 GRC) Rebuttal 2 2" xfId="2052"/>
    <cellStyle name="_Book1 (2)_Book2_Electric Rev Req Model (2009 GRC) Rebuttal 2 2 2" xfId="2053"/>
    <cellStyle name="_Book1 (2)_Book2_Electric Rev Req Model (2009 GRC) Rebuttal 2 3" xfId="2054"/>
    <cellStyle name="_Book1 (2)_Book2_Electric Rev Req Model (2009 GRC) Rebuttal 3" xfId="2055"/>
    <cellStyle name="_Book1 (2)_Book2_Electric Rev Req Model (2009 GRC) Rebuttal 3 2" xfId="2056"/>
    <cellStyle name="_Book1 (2)_Book2_Electric Rev Req Model (2009 GRC) Rebuttal 4" xfId="2057"/>
    <cellStyle name="_Book1 (2)_Book2_Electric Rev Req Model (2009 GRC) Rebuttal REmoval of New  WH Solar AdjustMI" xfId="2058"/>
    <cellStyle name="_Book1 (2)_Book2_Electric Rev Req Model (2009 GRC) Rebuttal REmoval of New  WH Solar AdjustMI 2" xfId="2059"/>
    <cellStyle name="_Book1 (2)_Book2_Electric Rev Req Model (2009 GRC) Rebuttal REmoval of New  WH Solar AdjustMI 2 2" xfId="2060"/>
    <cellStyle name="_Book1 (2)_Book2_Electric Rev Req Model (2009 GRC) Rebuttal REmoval of New  WH Solar AdjustMI 2 2 2" xfId="2061"/>
    <cellStyle name="_Book1 (2)_Book2_Electric Rev Req Model (2009 GRC) Rebuttal REmoval of New  WH Solar AdjustMI 2 3" xfId="2062"/>
    <cellStyle name="_Book1 (2)_Book2_Electric Rev Req Model (2009 GRC) Rebuttal REmoval of New  WH Solar AdjustMI 3" xfId="2063"/>
    <cellStyle name="_Book1 (2)_Book2_Electric Rev Req Model (2009 GRC) Rebuttal REmoval of New  WH Solar AdjustMI 3 2" xfId="2064"/>
    <cellStyle name="_Book1 (2)_Book2_Electric Rev Req Model (2009 GRC) Rebuttal REmoval of New  WH Solar AdjustMI 4" xfId="2065"/>
    <cellStyle name="_Book1 (2)_Book2_Electric Rev Req Model (2009 GRC) Rebuttal REmoval of New  WH Solar AdjustMI 5" xfId="2066"/>
    <cellStyle name="_Book1 (2)_Book2_Electric Rev Req Model (2009 GRC) Rebuttal REmoval of New  WH Solar AdjustMI 6" xfId="2067"/>
    <cellStyle name="_Book1 (2)_Book2_Electric Rev Req Model (2009 GRC) Rebuttal REmoval of New  WH Solar AdjustMI 7" xfId="2068"/>
    <cellStyle name="_Book1 (2)_Book2_Electric Rev Req Model (2009 GRC) Rebuttal REmoval of New  WH Solar AdjustMI_DEM-WP(C) ENERG10C--ctn Mid-C_042010 2010GRC" xfId="2069"/>
    <cellStyle name="_Book1 (2)_Book2_Electric Rev Req Model (2009 GRC) Revised 01-18-2010" xfId="2070"/>
    <cellStyle name="_Book1 (2)_Book2_Electric Rev Req Model (2009 GRC) Revised 01-18-2010 2" xfId="2071"/>
    <cellStyle name="_Book1 (2)_Book2_Electric Rev Req Model (2009 GRC) Revised 01-18-2010 2 2" xfId="2072"/>
    <cellStyle name="_Book1 (2)_Book2_Electric Rev Req Model (2009 GRC) Revised 01-18-2010 2 2 2" xfId="2073"/>
    <cellStyle name="_Book1 (2)_Book2_Electric Rev Req Model (2009 GRC) Revised 01-18-2010 2 3" xfId="2074"/>
    <cellStyle name="_Book1 (2)_Book2_Electric Rev Req Model (2009 GRC) Revised 01-18-2010 3" xfId="2075"/>
    <cellStyle name="_Book1 (2)_Book2_Electric Rev Req Model (2009 GRC) Revised 01-18-2010 3 2" xfId="2076"/>
    <cellStyle name="_Book1 (2)_Book2_Electric Rev Req Model (2009 GRC) Revised 01-18-2010 4" xfId="2077"/>
    <cellStyle name="_Book1 (2)_Book2_Electric Rev Req Model (2009 GRC) Revised 01-18-2010 5" xfId="2078"/>
    <cellStyle name="_Book1 (2)_Book2_Electric Rev Req Model (2009 GRC) Revised 01-18-2010 6" xfId="2079"/>
    <cellStyle name="_Book1 (2)_Book2_Electric Rev Req Model (2009 GRC) Revised 01-18-2010 7" xfId="2080"/>
    <cellStyle name="_Book1 (2)_Book2_Electric Rev Req Model (2009 GRC) Revised 01-18-2010_DEM-WP(C) ENERG10C--ctn Mid-C_042010 2010GRC" xfId="2081"/>
    <cellStyle name="_Book1 (2)_Book2_Final Order Electric EXHIBIT A-1" xfId="2082"/>
    <cellStyle name="_Book1 (2)_Book2_Final Order Electric EXHIBIT A-1 2" xfId="2083"/>
    <cellStyle name="_Book1 (2)_Book2_Final Order Electric EXHIBIT A-1 2 2" xfId="2084"/>
    <cellStyle name="_Book1 (2)_Book2_Final Order Electric EXHIBIT A-1 2 2 2" xfId="2085"/>
    <cellStyle name="_Book1 (2)_Book2_Final Order Electric EXHIBIT A-1 2 3" xfId="2086"/>
    <cellStyle name="_Book1 (2)_Book2_Final Order Electric EXHIBIT A-1 3" xfId="2087"/>
    <cellStyle name="_Book1 (2)_Book2_Final Order Electric EXHIBIT A-1 3 2" xfId="2088"/>
    <cellStyle name="_Book1 (2)_Book2_Final Order Electric EXHIBIT A-1 4" xfId="2089"/>
    <cellStyle name="_Book1 (2)_Book4" xfId="2090"/>
    <cellStyle name="_Book1 (2)_Book4 2" xfId="2091"/>
    <cellStyle name="_Book1 (2)_Book4 2 2" xfId="2092"/>
    <cellStyle name="_Book1 (2)_Book4 2 2 2" xfId="2093"/>
    <cellStyle name="_Book1 (2)_Book4 2 3" xfId="2094"/>
    <cellStyle name="_Book1 (2)_Book4 3" xfId="2095"/>
    <cellStyle name="_Book1 (2)_Book4 3 2" xfId="2096"/>
    <cellStyle name="_Book1 (2)_Book4 4" xfId="2097"/>
    <cellStyle name="_Book1 (2)_Book4 5" xfId="2098"/>
    <cellStyle name="_Book1 (2)_Book4 6" xfId="2099"/>
    <cellStyle name="_Book1 (2)_Book4 7" xfId="2100"/>
    <cellStyle name="_Book1 (2)_Book4_DEM-WP(C) ENERG10C--ctn Mid-C_042010 2010GRC" xfId="2101"/>
    <cellStyle name="_Book1 (2)_Book9" xfId="2102"/>
    <cellStyle name="_Book1 (2)_Book9 2" xfId="2103"/>
    <cellStyle name="_Book1 (2)_Book9 2 2" xfId="2104"/>
    <cellStyle name="_Book1 (2)_Book9 2 2 2" xfId="2105"/>
    <cellStyle name="_Book1 (2)_Book9 2 3" xfId="2106"/>
    <cellStyle name="_Book1 (2)_Book9 3" xfId="2107"/>
    <cellStyle name="_Book1 (2)_Book9 3 2" xfId="2108"/>
    <cellStyle name="_Book1 (2)_Book9 4" xfId="2109"/>
    <cellStyle name="_Book1 (2)_Book9 5" xfId="2110"/>
    <cellStyle name="_Book1 (2)_Book9 6" xfId="2111"/>
    <cellStyle name="_Book1 (2)_Book9 7" xfId="2112"/>
    <cellStyle name="_Book1 (2)_Book9_DEM-WP(C) ENERG10C--ctn Mid-C_042010 2010GRC" xfId="2113"/>
    <cellStyle name="_Book1 (2)_Chelan PUD Power Costs (8-10)" xfId="2114"/>
    <cellStyle name="_Book1 (2)_Chelan PUD Power Costs (8-10) 2" xfId="2115"/>
    <cellStyle name="_Book1 (2)_DEM-WP(C) Chelan Power Costs" xfId="2116"/>
    <cellStyle name="_Book1 (2)_DEM-WP(C) Chelan Power Costs 2" xfId="2117"/>
    <cellStyle name="_Book1 (2)_DEM-WP(C) ENERG10C--ctn Mid-C_042010 2010GRC" xfId="2118"/>
    <cellStyle name="_Book1 (2)_DEM-WP(C) Gas Transport 2010GRC" xfId="2119"/>
    <cellStyle name="_Book1 (2)_DEM-WP(C) Gas Transport 2010GRC 2" xfId="2120"/>
    <cellStyle name="_Book1 (2)_Exh A-1 resulting from UE-112050 effective Jan 1 2012" xfId="2121"/>
    <cellStyle name="_Book1 (2)_Exh G - Klamath Peaker PPA fr C Locke 2-12" xfId="2122"/>
    <cellStyle name="_Book1 (2)_Exhibit A-1 effective 4-1-11 fr S Free 12-11" xfId="2123"/>
    <cellStyle name="_Book1 (2)_Gas Rev Req Model (2010 GRC)" xfId="2124"/>
    <cellStyle name="_Book1 (2)_INPUTS" xfId="2125"/>
    <cellStyle name="_Book1 (2)_INPUTS 2" xfId="2126"/>
    <cellStyle name="_Book1 (2)_INPUTS 2 2" xfId="2127"/>
    <cellStyle name="_Book1 (2)_INPUTS 2 2 2" xfId="2128"/>
    <cellStyle name="_Book1 (2)_INPUTS 2 3" xfId="2129"/>
    <cellStyle name="_Book1 (2)_INPUTS 3" xfId="2130"/>
    <cellStyle name="_Book1 (2)_INPUTS 3 2" xfId="2131"/>
    <cellStyle name="_Book1 (2)_INPUTS 4" xfId="2132"/>
    <cellStyle name="_Book1 (2)_Mint Farm Generation BPA" xfId="2133"/>
    <cellStyle name="_Book1 (2)_NIM Summary" xfId="2134"/>
    <cellStyle name="_Book1 (2)_NIM Summary 09GRC" xfId="2135"/>
    <cellStyle name="_Book1 (2)_NIM Summary 09GRC 2" xfId="2136"/>
    <cellStyle name="_Book1 (2)_NIM Summary 09GRC 2 2" xfId="2137"/>
    <cellStyle name="_Book1 (2)_NIM Summary 09GRC 3" xfId="2138"/>
    <cellStyle name="_Book1 (2)_NIM Summary 09GRC 4" xfId="2139"/>
    <cellStyle name="_Book1 (2)_NIM Summary 09GRC 5" xfId="2140"/>
    <cellStyle name="_Book1 (2)_NIM Summary 09GRC 6" xfId="2141"/>
    <cellStyle name="_Book1 (2)_NIM Summary 09GRC 7" xfId="2142"/>
    <cellStyle name="_Book1 (2)_NIM Summary 09GRC_DEM-WP(C) ENERG10C--ctn Mid-C_042010 2010GRC" xfId="2143"/>
    <cellStyle name="_Book1 (2)_NIM Summary 10" xfId="2144"/>
    <cellStyle name="_Book1 (2)_NIM Summary 11" xfId="2145"/>
    <cellStyle name="_Book1 (2)_NIM Summary 12" xfId="2146"/>
    <cellStyle name="_Book1 (2)_NIM Summary 13" xfId="2147"/>
    <cellStyle name="_Book1 (2)_NIM Summary 14" xfId="2148"/>
    <cellStyle name="_Book1 (2)_NIM Summary 15" xfId="2149"/>
    <cellStyle name="_Book1 (2)_NIM Summary 16" xfId="2150"/>
    <cellStyle name="_Book1 (2)_NIM Summary 17" xfId="2151"/>
    <cellStyle name="_Book1 (2)_NIM Summary 18" xfId="2152"/>
    <cellStyle name="_Book1 (2)_NIM Summary 19" xfId="2153"/>
    <cellStyle name="_Book1 (2)_NIM Summary 2" xfId="2154"/>
    <cellStyle name="_Book1 (2)_NIM Summary 2 2" xfId="2155"/>
    <cellStyle name="_Book1 (2)_NIM Summary 20" xfId="2156"/>
    <cellStyle name="_Book1 (2)_NIM Summary 21" xfId="2157"/>
    <cellStyle name="_Book1 (2)_NIM Summary 22" xfId="2158"/>
    <cellStyle name="_Book1 (2)_NIM Summary 23" xfId="2159"/>
    <cellStyle name="_Book1 (2)_NIM Summary 24" xfId="2160"/>
    <cellStyle name="_Book1 (2)_NIM Summary 25" xfId="2161"/>
    <cellStyle name="_Book1 (2)_NIM Summary 26" xfId="2162"/>
    <cellStyle name="_Book1 (2)_NIM Summary 27" xfId="2163"/>
    <cellStyle name="_Book1 (2)_NIM Summary 28" xfId="2164"/>
    <cellStyle name="_Book1 (2)_NIM Summary 29" xfId="2165"/>
    <cellStyle name="_Book1 (2)_NIM Summary 3" xfId="2166"/>
    <cellStyle name="_Book1 (2)_NIM Summary 3 2" xfId="2167"/>
    <cellStyle name="_Book1 (2)_NIM Summary 30" xfId="2168"/>
    <cellStyle name="_Book1 (2)_NIM Summary 31" xfId="2169"/>
    <cellStyle name="_Book1 (2)_NIM Summary 32" xfId="2170"/>
    <cellStyle name="_Book1 (2)_NIM Summary 33" xfId="2171"/>
    <cellStyle name="_Book1 (2)_NIM Summary 34" xfId="2172"/>
    <cellStyle name="_Book1 (2)_NIM Summary 35" xfId="2173"/>
    <cellStyle name="_Book1 (2)_NIM Summary 36" xfId="2174"/>
    <cellStyle name="_Book1 (2)_NIM Summary 37" xfId="2175"/>
    <cellStyle name="_Book1 (2)_NIM Summary 38" xfId="2176"/>
    <cellStyle name="_Book1 (2)_NIM Summary 39" xfId="2177"/>
    <cellStyle name="_Book1 (2)_NIM Summary 4" xfId="2178"/>
    <cellStyle name="_Book1 (2)_NIM Summary 4 2" xfId="2179"/>
    <cellStyle name="_Book1 (2)_NIM Summary 40" xfId="2180"/>
    <cellStyle name="_Book1 (2)_NIM Summary 41" xfId="2181"/>
    <cellStyle name="_Book1 (2)_NIM Summary 42" xfId="2182"/>
    <cellStyle name="_Book1 (2)_NIM Summary 43" xfId="2183"/>
    <cellStyle name="_Book1 (2)_NIM Summary 44" xfId="2184"/>
    <cellStyle name="_Book1 (2)_NIM Summary 45" xfId="2185"/>
    <cellStyle name="_Book1 (2)_NIM Summary 46" xfId="2186"/>
    <cellStyle name="_Book1 (2)_NIM Summary 47" xfId="2187"/>
    <cellStyle name="_Book1 (2)_NIM Summary 48" xfId="2188"/>
    <cellStyle name="_Book1 (2)_NIM Summary 49" xfId="2189"/>
    <cellStyle name="_Book1 (2)_NIM Summary 5" xfId="2190"/>
    <cellStyle name="_Book1 (2)_NIM Summary 5 2" xfId="2191"/>
    <cellStyle name="_Book1 (2)_NIM Summary 50" xfId="2192"/>
    <cellStyle name="_Book1 (2)_NIM Summary 51" xfId="2193"/>
    <cellStyle name="_Book1 (2)_NIM Summary 52" xfId="2194"/>
    <cellStyle name="_Book1 (2)_NIM Summary 53" xfId="2195"/>
    <cellStyle name="_Book1 (2)_NIM Summary 54" xfId="2196"/>
    <cellStyle name="_Book1 (2)_NIM Summary 55" xfId="2197"/>
    <cellStyle name="_Book1 (2)_NIM Summary 56" xfId="2198"/>
    <cellStyle name="_Book1 (2)_NIM Summary 57" xfId="2199"/>
    <cellStyle name="_Book1 (2)_NIM Summary 58" xfId="2200"/>
    <cellStyle name="_Book1 (2)_NIM Summary 59" xfId="2201"/>
    <cellStyle name="_Book1 (2)_NIM Summary 6" xfId="2202"/>
    <cellStyle name="_Book1 (2)_NIM Summary 6 2" xfId="2203"/>
    <cellStyle name="_Book1 (2)_NIM Summary 60" xfId="2204"/>
    <cellStyle name="_Book1 (2)_NIM Summary 61" xfId="2205"/>
    <cellStyle name="_Book1 (2)_NIM Summary 62" xfId="2206"/>
    <cellStyle name="_Book1 (2)_NIM Summary 63" xfId="2207"/>
    <cellStyle name="_Book1 (2)_NIM Summary 64" xfId="2208"/>
    <cellStyle name="_Book1 (2)_NIM Summary 65" xfId="2209"/>
    <cellStyle name="_Book1 (2)_NIM Summary 66" xfId="2210"/>
    <cellStyle name="_Book1 (2)_NIM Summary 67" xfId="2211"/>
    <cellStyle name="_Book1 (2)_NIM Summary 68" xfId="2212"/>
    <cellStyle name="_Book1 (2)_NIM Summary 69" xfId="2213"/>
    <cellStyle name="_Book1 (2)_NIM Summary 7" xfId="2214"/>
    <cellStyle name="_Book1 (2)_NIM Summary 7 2" xfId="2215"/>
    <cellStyle name="_Book1 (2)_NIM Summary 70" xfId="2216"/>
    <cellStyle name="_Book1 (2)_NIM Summary 71" xfId="2217"/>
    <cellStyle name="_Book1 (2)_NIM Summary 72" xfId="2218"/>
    <cellStyle name="_Book1 (2)_NIM Summary 73" xfId="2219"/>
    <cellStyle name="_Book1 (2)_NIM Summary 74" xfId="2220"/>
    <cellStyle name="_Book1 (2)_NIM Summary 75" xfId="2221"/>
    <cellStyle name="_Book1 (2)_NIM Summary 76" xfId="2222"/>
    <cellStyle name="_Book1 (2)_NIM Summary 77" xfId="2223"/>
    <cellStyle name="_Book1 (2)_NIM Summary 78" xfId="2224"/>
    <cellStyle name="_Book1 (2)_NIM Summary 79" xfId="2225"/>
    <cellStyle name="_Book1 (2)_NIM Summary 8" xfId="2226"/>
    <cellStyle name="_Book1 (2)_NIM Summary 8 2" xfId="2227"/>
    <cellStyle name="_Book1 (2)_NIM Summary 80" xfId="2228"/>
    <cellStyle name="_Book1 (2)_NIM Summary 81" xfId="2229"/>
    <cellStyle name="_Book1 (2)_NIM Summary 82" xfId="2230"/>
    <cellStyle name="_Book1 (2)_NIM Summary 83" xfId="2231"/>
    <cellStyle name="_Book1 (2)_NIM Summary 84" xfId="2232"/>
    <cellStyle name="_Book1 (2)_NIM Summary 85" xfId="2233"/>
    <cellStyle name="_Book1 (2)_NIM Summary 86" xfId="2234"/>
    <cellStyle name="_Book1 (2)_NIM Summary 87" xfId="2235"/>
    <cellStyle name="_Book1 (2)_NIM Summary 88" xfId="2236"/>
    <cellStyle name="_Book1 (2)_NIM Summary 9" xfId="2237"/>
    <cellStyle name="_Book1 (2)_NIM Summary 9 2" xfId="2238"/>
    <cellStyle name="_Book1 (2)_NIM Summary_DEM-WP(C) ENERG10C--ctn Mid-C_042010 2010GRC" xfId="2239"/>
    <cellStyle name="_Book1 (2)_PCA 10 -  Exhibit D Dec 2011" xfId="2240"/>
    <cellStyle name="_Book1 (2)_PCA 10 -  Exhibit D from A Kellogg Jan 2011" xfId="2241"/>
    <cellStyle name="_Book1 (2)_PCA 10 -  Exhibit D from A Kellogg July 2011" xfId="2242"/>
    <cellStyle name="_Book1 (2)_PCA 10 -  Exhibit D from S Free Rcv'd 12-11" xfId="2243"/>
    <cellStyle name="_Book1 (2)_PCA 11 -  Exhibit D Apr 2012 fr A Kellogg v2" xfId="2244"/>
    <cellStyle name="_Book1 (2)_PCA 11 -  Exhibit D Jan 2012 fr A Kellogg" xfId="2245"/>
    <cellStyle name="_Book1 (2)_PCA 11 -  Exhibit D Jan 2012 WF" xfId="2246"/>
    <cellStyle name="_Book1 (2)_PCA 9 -  Exhibit D April 2010" xfId="2247"/>
    <cellStyle name="_Book1 (2)_PCA 9 -  Exhibit D April 2010 (3)" xfId="2248"/>
    <cellStyle name="_Book1 (2)_PCA 9 -  Exhibit D April 2010 (3) 2" xfId="2249"/>
    <cellStyle name="_Book1 (2)_PCA 9 -  Exhibit D April 2010 (3) 2 2" xfId="2250"/>
    <cellStyle name="_Book1 (2)_PCA 9 -  Exhibit D April 2010 (3) 3" xfId="2251"/>
    <cellStyle name="_Book1 (2)_PCA 9 -  Exhibit D April 2010 (3) 4" xfId="2252"/>
    <cellStyle name="_Book1 (2)_PCA 9 -  Exhibit D April 2010 (3) 5" xfId="2253"/>
    <cellStyle name="_Book1 (2)_PCA 9 -  Exhibit D April 2010 (3) 6" xfId="2254"/>
    <cellStyle name="_Book1 (2)_PCA 9 -  Exhibit D April 2010 (3) 7" xfId="2255"/>
    <cellStyle name="_Book1 (2)_PCA 9 -  Exhibit D April 2010 (3)_DEM-WP(C) ENERG10C--ctn Mid-C_042010 2010GRC" xfId="2256"/>
    <cellStyle name="_Book1 (2)_PCA 9 -  Exhibit D April 2010 2" xfId="2257"/>
    <cellStyle name="_Book1 (2)_PCA 9 -  Exhibit D April 2010 3" xfId="2258"/>
    <cellStyle name="_Book1 (2)_PCA 9 -  Exhibit D April 2010 4" xfId="2259"/>
    <cellStyle name="_Book1 (2)_PCA 9 -  Exhibit D April 2010 5" xfId="2260"/>
    <cellStyle name="_Book1 (2)_PCA 9 -  Exhibit D April 2010 6" xfId="2261"/>
    <cellStyle name="_Book1 (2)_PCA 9 -  Exhibit D Nov 2010" xfId="2262"/>
    <cellStyle name="_Book1 (2)_PCA 9 -  Exhibit D Nov 2010 2" xfId="2263"/>
    <cellStyle name="_Book1 (2)_PCA 9 - Exhibit D at August 2010" xfId="2264"/>
    <cellStyle name="_Book1 (2)_PCA 9 - Exhibit D at August 2010 2" xfId="2265"/>
    <cellStyle name="_Book1 (2)_PCA 9 - Exhibit D June 2010 GRC" xfId="2266"/>
    <cellStyle name="_Book1 (2)_PCA 9 - Exhibit D June 2010 GRC 2" xfId="2267"/>
    <cellStyle name="_Book1 (2)_Power Costs - Comparison bx Rbtl-Staff-Jt-PC" xfId="2268"/>
    <cellStyle name="_Book1 (2)_Power Costs - Comparison bx Rbtl-Staff-Jt-PC 2" xfId="2269"/>
    <cellStyle name="_Book1 (2)_Power Costs - Comparison bx Rbtl-Staff-Jt-PC 2 2" xfId="2270"/>
    <cellStyle name="_Book1 (2)_Power Costs - Comparison bx Rbtl-Staff-Jt-PC 2 2 2" xfId="2271"/>
    <cellStyle name="_Book1 (2)_Power Costs - Comparison bx Rbtl-Staff-Jt-PC 2 3" xfId="2272"/>
    <cellStyle name="_Book1 (2)_Power Costs - Comparison bx Rbtl-Staff-Jt-PC 3" xfId="2273"/>
    <cellStyle name="_Book1 (2)_Power Costs - Comparison bx Rbtl-Staff-Jt-PC 3 2" xfId="2274"/>
    <cellStyle name="_Book1 (2)_Power Costs - Comparison bx Rbtl-Staff-Jt-PC 4" xfId="2275"/>
    <cellStyle name="_Book1 (2)_Power Costs - Comparison bx Rbtl-Staff-Jt-PC 5" xfId="2276"/>
    <cellStyle name="_Book1 (2)_Power Costs - Comparison bx Rbtl-Staff-Jt-PC 6" xfId="2277"/>
    <cellStyle name="_Book1 (2)_Power Costs - Comparison bx Rbtl-Staff-Jt-PC 7" xfId="2278"/>
    <cellStyle name="_Book1 (2)_Power Costs - Comparison bx Rbtl-Staff-Jt-PC_Adj Bench DR 3 for Initial Briefs (Electric)" xfId="2279"/>
    <cellStyle name="_Book1 (2)_Power Costs - Comparison bx Rbtl-Staff-Jt-PC_Adj Bench DR 3 for Initial Briefs (Electric) 2" xfId="2280"/>
    <cellStyle name="_Book1 (2)_Power Costs - Comparison bx Rbtl-Staff-Jt-PC_Adj Bench DR 3 for Initial Briefs (Electric) 2 2" xfId="2281"/>
    <cellStyle name="_Book1 (2)_Power Costs - Comparison bx Rbtl-Staff-Jt-PC_Adj Bench DR 3 for Initial Briefs (Electric) 2 2 2" xfId="2282"/>
    <cellStyle name="_Book1 (2)_Power Costs - Comparison bx Rbtl-Staff-Jt-PC_Adj Bench DR 3 for Initial Briefs (Electric) 2 3" xfId="2283"/>
    <cellStyle name="_Book1 (2)_Power Costs - Comparison bx Rbtl-Staff-Jt-PC_Adj Bench DR 3 for Initial Briefs (Electric) 3" xfId="2284"/>
    <cellStyle name="_Book1 (2)_Power Costs - Comparison bx Rbtl-Staff-Jt-PC_Adj Bench DR 3 for Initial Briefs (Electric) 3 2" xfId="2285"/>
    <cellStyle name="_Book1 (2)_Power Costs - Comparison bx Rbtl-Staff-Jt-PC_Adj Bench DR 3 for Initial Briefs (Electric) 4" xfId="2286"/>
    <cellStyle name="_Book1 (2)_Power Costs - Comparison bx Rbtl-Staff-Jt-PC_Adj Bench DR 3 for Initial Briefs (Electric) 5" xfId="2287"/>
    <cellStyle name="_Book1 (2)_Power Costs - Comparison bx Rbtl-Staff-Jt-PC_Adj Bench DR 3 for Initial Briefs (Electric) 6" xfId="2288"/>
    <cellStyle name="_Book1 (2)_Power Costs - Comparison bx Rbtl-Staff-Jt-PC_Adj Bench DR 3 for Initial Briefs (Electric) 7" xfId="2289"/>
    <cellStyle name="_Book1 (2)_Power Costs - Comparison bx Rbtl-Staff-Jt-PC_Adj Bench DR 3 for Initial Briefs (Electric)_DEM-WP(C) ENERG10C--ctn Mid-C_042010 2010GRC" xfId="2290"/>
    <cellStyle name="_Book1 (2)_Power Costs - Comparison bx Rbtl-Staff-Jt-PC_DEM-WP(C) ENERG10C--ctn Mid-C_042010 2010GRC" xfId="2291"/>
    <cellStyle name="_Book1 (2)_Power Costs - Comparison bx Rbtl-Staff-Jt-PC_Electric Rev Req Model (2009 GRC) Rebuttal" xfId="2292"/>
    <cellStyle name="_Book1 (2)_Power Costs - Comparison bx Rbtl-Staff-Jt-PC_Electric Rev Req Model (2009 GRC) Rebuttal 2" xfId="2293"/>
    <cellStyle name="_Book1 (2)_Power Costs - Comparison bx Rbtl-Staff-Jt-PC_Electric Rev Req Model (2009 GRC) Rebuttal 2 2" xfId="2294"/>
    <cellStyle name="_Book1 (2)_Power Costs - Comparison bx Rbtl-Staff-Jt-PC_Electric Rev Req Model (2009 GRC) Rebuttal 2 2 2" xfId="2295"/>
    <cellStyle name="_Book1 (2)_Power Costs - Comparison bx Rbtl-Staff-Jt-PC_Electric Rev Req Model (2009 GRC) Rebuttal 2 3" xfId="2296"/>
    <cellStyle name="_Book1 (2)_Power Costs - Comparison bx Rbtl-Staff-Jt-PC_Electric Rev Req Model (2009 GRC) Rebuttal 3" xfId="2297"/>
    <cellStyle name="_Book1 (2)_Power Costs - Comparison bx Rbtl-Staff-Jt-PC_Electric Rev Req Model (2009 GRC) Rebuttal 3 2" xfId="2298"/>
    <cellStyle name="_Book1 (2)_Power Costs - Comparison bx Rbtl-Staff-Jt-PC_Electric Rev Req Model (2009 GRC) Rebuttal 4" xfId="2299"/>
    <cellStyle name="_Book1 (2)_Power Costs - Comparison bx Rbtl-Staff-Jt-PC_Electric Rev Req Model (2009 GRC) Rebuttal REmoval of New  WH Solar AdjustMI" xfId="2300"/>
    <cellStyle name="_Book1 (2)_Power Costs - Comparison bx Rbtl-Staff-Jt-PC_Electric Rev Req Model (2009 GRC) Rebuttal REmoval of New  WH Solar AdjustMI 2" xfId="2301"/>
    <cellStyle name="_Book1 (2)_Power Costs - Comparison bx Rbtl-Staff-Jt-PC_Electric Rev Req Model (2009 GRC) Rebuttal REmoval of New  WH Solar AdjustMI 2 2" xfId="2302"/>
    <cellStyle name="_Book1 (2)_Power Costs - Comparison bx Rbtl-Staff-Jt-PC_Electric Rev Req Model (2009 GRC) Rebuttal REmoval of New  WH Solar AdjustMI 2 2 2" xfId="2303"/>
    <cellStyle name="_Book1 (2)_Power Costs - Comparison bx Rbtl-Staff-Jt-PC_Electric Rev Req Model (2009 GRC) Rebuttal REmoval of New  WH Solar AdjustMI 2 3" xfId="2304"/>
    <cellStyle name="_Book1 (2)_Power Costs - Comparison bx Rbtl-Staff-Jt-PC_Electric Rev Req Model (2009 GRC) Rebuttal REmoval of New  WH Solar AdjustMI 3" xfId="2305"/>
    <cellStyle name="_Book1 (2)_Power Costs - Comparison bx Rbtl-Staff-Jt-PC_Electric Rev Req Model (2009 GRC) Rebuttal REmoval of New  WH Solar AdjustMI 3 2" xfId="2306"/>
    <cellStyle name="_Book1 (2)_Power Costs - Comparison bx Rbtl-Staff-Jt-PC_Electric Rev Req Model (2009 GRC) Rebuttal REmoval of New  WH Solar AdjustMI 4" xfId="2307"/>
    <cellStyle name="_Book1 (2)_Power Costs - Comparison bx Rbtl-Staff-Jt-PC_Electric Rev Req Model (2009 GRC) Rebuttal REmoval of New  WH Solar AdjustMI 5" xfId="2308"/>
    <cellStyle name="_Book1 (2)_Power Costs - Comparison bx Rbtl-Staff-Jt-PC_Electric Rev Req Model (2009 GRC) Rebuttal REmoval of New  WH Solar AdjustMI 6" xfId="2309"/>
    <cellStyle name="_Book1 (2)_Power Costs - Comparison bx Rbtl-Staff-Jt-PC_Electric Rev Req Model (2009 GRC) Rebuttal REmoval of New  WH Solar AdjustMI 7" xfId="2310"/>
    <cellStyle name="_Book1 (2)_Power Costs - Comparison bx Rbtl-Staff-Jt-PC_Electric Rev Req Model (2009 GRC) Rebuttal REmoval of New  WH Solar AdjustMI_DEM-WP(C) ENERG10C--ctn Mid-C_042010 2010GRC" xfId="2311"/>
    <cellStyle name="_Book1 (2)_Power Costs - Comparison bx Rbtl-Staff-Jt-PC_Electric Rev Req Model (2009 GRC) Revised 01-18-2010" xfId="2312"/>
    <cellStyle name="_Book1 (2)_Power Costs - Comparison bx Rbtl-Staff-Jt-PC_Electric Rev Req Model (2009 GRC) Revised 01-18-2010 2" xfId="2313"/>
    <cellStyle name="_Book1 (2)_Power Costs - Comparison bx Rbtl-Staff-Jt-PC_Electric Rev Req Model (2009 GRC) Revised 01-18-2010 2 2" xfId="2314"/>
    <cellStyle name="_Book1 (2)_Power Costs - Comparison bx Rbtl-Staff-Jt-PC_Electric Rev Req Model (2009 GRC) Revised 01-18-2010 2 2 2" xfId="2315"/>
    <cellStyle name="_Book1 (2)_Power Costs - Comparison bx Rbtl-Staff-Jt-PC_Electric Rev Req Model (2009 GRC) Revised 01-18-2010 2 3" xfId="2316"/>
    <cellStyle name="_Book1 (2)_Power Costs - Comparison bx Rbtl-Staff-Jt-PC_Electric Rev Req Model (2009 GRC) Revised 01-18-2010 3" xfId="2317"/>
    <cellStyle name="_Book1 (2)_Power Costs - Comparison bx Rbtl-Staff-Jt-PC_Electric Rev Req Model (2009 GRC) Revised 01-18-2010 3 2" xfId="2318"/>
    <cellStyle name="_Book1 (2)_Power Costs - Comparison bx Rbtl-Staff-Jt-PC_Electric Rev Req Model (2009 GRC) Revised 01-18-2010 4" xfId="2319"/>
    <cellStyle name="_Book1 (2)_Power Costs - Comparison bx Rbtl-Staff-Jt-PC_Electric Rev Req Model (2009 GRC) Revised 01-18-2010 5" xfId="2320"/>
    <cellStyle name="_Book1 (2)_Power Costs - Comparison bx Rbtl-Staff-Jt-PC_Electric Rev Req Model (2009 GRC) Revised 01-18-2010 6" xfId="2321"/>
    <cellStyle name="_Book1 (2)_Power Costs - Comparison bx Rbtl-Staff-Jt-PC_Electric Rev Req Model (2009 GRC) Revised 01-18-2010 7" xfId="2322"/>
    <cellStyle name="_Book1 (2)_Power Costs - Comparison bx Rbtl-Staff-Jt-PC_Electric Rev Req Model (2009 GRC) Revised 01-18-2010_DEM-WP(C) ENERG10C--ctn Mid-C_042010 2010GRC" xfId="2323"/>
    <cellStyle name="_Book1 (2)_Power Costs - Comparison bx Rbtl-Staff-Jt-PC_Final Order Electric EXHIBIT A-1" xfId="2324"/>
    <cellStyle name="_Book1 (2)_Power Costs - Comparison bx Rbtl-Staff-Jt-PC_Final Order Electric EXHIBIT A-1 2" xfId="2325"/>
    <cellStyle name="_Book1 (2)_Power Costs - Comparison bx Rbtl-Staff-Jt-PC_Final Order Electric EXHIBIT A-1 2 2" xfId="2326"/>
    <cellStyle name="_Book1 (2)_Power Costs - Comparison bx Rbtl-Staff-Jt-PC_Final Order Electric EXHIBIT A-1 2 2 2" xfId="2327"/>
    <cellStyle name="_Book1 (2)_Power Costs - Comparison bx Rbtl-Staff-Jt-PC_Final Order Electric EXHIBIT A-1 2 3" xfId="2328"/>
    <cellStyle name="_Book1 (2)_Power Costs - Comparison bx Rbtl-Staff-Jt-PC_Final Order Electric EXHIBIT A-1 3" xfId="2329"/>
    <cellStyle name="_Book1 (2)_Power Costs - Comparison bx Rbtl-Staff-Jt-PC_Final Order Electric EXHIBIT A-1 3 2" xfId="2330"/>
    <cellStyle name="_Book1 (2)_Power Costs - Comparison bx Rbtl-Staff-Jt-PC_Final Order Electric EXHIBIT A-1 4" xfId="2331"/>
    <cellStyle name="_Book1 (2)_Production Adj 4.37" xfId="2332"/>
    <cellStyle name="_Book1 (2)_Production Adj 4.37 2" xfId="2333"/>
    <cellStyle name="_Book1 (2)_Production Adj 4.37 2 2" xfId="2334"/>
    <cellStyle name="_Book1 (2)_Production Adj 4.37 2 2 2" xfId="2335"/>
    <cellStyle name="_Book1 (2)_Production Adj 4.37 2 3" xfId="2336"/>
    <cellStyle name="_Book1 (2)_Production Adj 4.37 3" xfId="2337"/>
    <cellStyle name="_Book1 (2)_Production Adj 4.37 3 2" xfId="2338"/>
    <cellStyle name="_Book1 (2)_Production Adj 4.37 4" xfId="2339"/>
    <cellStyle name="_Book1 (2)_Purchased Power Adj 4.03" xfId="2340"/>
    <cellStyle name="_Book1 (2)_Purchased Power Adj 4.03 2" xfId="2341"/>
    <cellStyle name="_Book1 (2)_Purchased Power Adj 4.03 2 2" xfId="2342"/>
    <cellStyle name="_Book1 (2)_Purchased Power Adj 4.03 2 2 2" xfId="2343"/>
    <cellStyle name="_Book1 (2)_Purchased Power Adj 4.03 2 3" xfId="2344"/>
    <cellStyle name="_Book1 (2)_Purchased Power Adj 4.03 3" xfId="2345"/>
    <cellStyle name="_Book1 (2)_Purchased Power Adj 4.03 3 2" xfId="2346"/>
    <cellStyle name="_Book1 (2)_Purchased Power Adj 4.03 4" xfId="2347"/>
    <cellStyle name="_Book1 (2)_Rebuttal Power Costs" xfId="2348"/>
    <cellStyle name="_Book1 (2)_Rebuttal Power Costs 2" xfId="2349"/>
    <cellStyle name="_Book1 (2)_Rebuttal Power Costs 2 2" xfId="2350"/>
    <cellStyle name="_Book1 (2)_Rebuttal Power Costs 2 2 2" xfId="2351"/>
    <cellStyle name="_Book1 (2)_Rebuttal Power Costs 2 3" xfId="2352"/>
    <cellStyle name="_Book1 (2)_Rebuttal Power Costs 3" xfId="2353"/>
    <cellStyle name="_Book1 (2)_Rebuttal Power Costs 3 2" xfId="2354"/>
    <cellStyle name="_Book1 (2)_Rebuttal Power Costs 4" xfId="2355"/>
    <cellStyle name="_Book1 (2)_Rebuttal Power Costs 5" xfId="2356"/>
    <cellStyle name="_Book1 (2)_Rebuttal Power Costs 6" xfId="2357"/>
    <cellStyle name="_Book1 (2)_Rebuttal Power Costs 7" xfId="2358"/>
    <cellStyle name="_Book1 (2)_Rebuttal Power Costs_Adj Bench DR 3 for Initial Briefs (Electric)" xfId="2359"/>
    <cellStyle name="_Book1 (2)_Rebuttal Power Costs_Adj Bench DR 3 for Initial Briefs (Electric) 2" xfId="2360"/>
    <cellStyle name="_Book1 (2)_Rebuttal Power Costs_Adj Bench DR 3 for Initial Briefs (Electric) 2 2" xfId="2361"/>
    <cellStyle name="_Book1 (2)_Rebuttal Power Costs_Adj Bench DR 3 for Initial Briefs (Electric) 2 2 2" xfId="2362"/>
    <cellStyle name="_Book1 (2)_Rebuttal Power Costs_Adj Bench DR 3 for Initial Briefs (Electric) 2 3" xfId="2363"/>
    <cellStyle name="_Book1 (2)_Rebuttal Power Costs_Adj Bench DR 3 for Initial Briefs (Electric) 3" xfId="2364"/>
    <cellStyle name="_Book1 (2)_Rebuttal Power Costs_Adj Bench DR 3 for Initial Briefs (Electric) 3 2" xfId="2365"/>
    <cellStyle name="_Book1 (2)_Rebuttal Power Costs_Adj Bench DR 3 for Initial Briefs (Electric) 4" xfId="2366"/>
    <cellStyle name="_Book1 (2)_Rebuttal Power Costs_Adj Bench DR 3 for Initial Briefs (Electric) 5" xfId="2367"/>
    <cellStyle name="_Book1 (2)_Rebuttal Power Costs_Adj Bench DR 3 for Initial Briefs (Electric) 6" xfId="2368"/>
    <cellStyle name="_Book1 (2)_Rebuttal Power Costs_Adj Bench DR 3 for Initial Briefs (Electric) 7" xfId="2369"/>
    <cellStyle name="_Book1 (2)_Rebuttal Power Costs_Adj Bench DR 3 for Initial Briefs (Electric)_DEM-WP(C) ENERG10C--ctn Mid-C_042010 2010GRC" xfId="2370"/>
    <cellStyle name="_Book1 (2)_Rebuttal Power Costs_DEM-WP(C) ENERG10C--ctn Mid-C_042010 2010GRC" xfId="2371"/>
    <cellStyle name="_Book1 (2)_Rebuttal Power Costs_Electric Rev Req Model (2009 GRC) Rebuttal" xfId="2372"/>
    <cellStyle name="_Book1 (2)_Rebuttal Power Costs_Electric Rev Req Model (2009 GRC) Rebuttal 2" xfId="2373"/>
    <cellStyle name="_Book1 (2)_Rebuttal Power Costs_Electric Rev Req Model (2009 GRC) Rebuttal 2 2" xfId="2374"/>
    <cellStyle name="_Book1 (2)_Rebuttal Power Costs_Electric Rev Req Model (2009 GRC) Rebuttal 2 2 2" xfId="2375"/>
    <cellStyle name="_Book1 (2)_Rebuttal Power Costs_Electric Rev Req Model (2009 GRC) Rebuttal 2 3" xfId="2376"/>
    <cellStyle name="_Book1 (2)_Rebuttal Power Costs_Electric Rev Req Model (2009 GRC) Rebuttal 3" xfId="2377"/>
    <cellStyle name="_Book1 (2)_Rebuttal Power Costs_Electric Rev Req Model (2009 GRC) Rebuttal 3 2" xfId="2378"/>
    <cellStyle name="_Book1 (2)_Rebuttal Power Costs_Electric Rev Req Model (2009 GRC) Rebuttal 4" xfId="2379"/>
    <cellStyle name="_Book1 (2)_Rebuttal Power Costs_Electric Rev Req Model (2009 GRC) Rebuttal REmoval of New  WH Solar AdjustMI" xfId="2380"/>
    <cellStyle name="_Book1 (2)_Rebuttal Power Costs_Electric Rev Req Model (2009 GRC) Rebuttal REmoval of New  WH Solar AdjustMI 2" xfId="2381"/>
    <cellStyle name="_Book1 (2)_Rebuttal Power Costs_Electric Rev Req Model (2009 GRC) Rebuttal REmoval of New  WH Solar AdjustMI 2 2" xfId="2382"/>
    <cellStyle name="_Book1 (2)_Rebuttal Power Costs_Electric Rev Req Model (2009 GRC) Rebuttal REmoval of New  WH Solar AdjustMI 2 2 2" xfId="2383"/>
    <cellStyle name="_Book1 (2)_Rebuttal Power Costs_Electric Rev Req Model (2009 GRC) Rebuttal REmoval of New  WH Solar AdjustMI 2 3" xfId="2384"/>
    <cellStyle name="_Book1 (2)_Rebuttal Power Costs_Electric Rev Req Model (2009 GRC) Rebuttal REmoval of New  WH Solar AdjustMI 3" xfId="2385"/>
    <cellStyle name="_Book1 (2)_Rebuttal Power Costs_Electric Rev Req Model (2009 GRC) Rebuttal REmoval of New  WH Solar AdjustMI 3 2" xfId="2386"/>
    <cellStyle name="_Book1 (2)_Rebuttal Power Costs_Electric Rev Req Model (2009 GRC) Rebuttal REmoval of New  WH Solar AdjustMI 4" xfId="2387"/>
    <cellStyle name="_Book1 (2)_Rebuttal Power Costs_Electric Rev Req Model (2009 GRC) Rebuttal REmoval of New  WH Solar AdjustMI 5" xfId="2388"/>
    <cellStyle name="_Book1 (2)_Rebuttal Power Costs_Electric Rev Req Model (2009 GRC) Rebuttal REmoval of New  WH Solar AdjustMI 6" xfId="2389"/>
    <cellStyle name="_Book1 (2)_Rebuttal Power Costs_Electric Rev Req Model (2009 GRC) Rebuttal REmoval of New  WH Solar AdjustMI 7" xfId="2390"/>
    <cellStyle name="_Book1 (2)_Rebuttal Power Costs_Electric Rev Req Model (2009 GRC) Rebuttal REmoval of New  WH Solar AdjustMI_DEM-WP(C) ENERG10C--ctn Mid-C_042010 2010GRC" xfId="2391"/>
    <cellStyle name="_Book1 (2)_Rebuttal Power Costs_Electric Rev Req Model (2009 GRC) Revised 01-18-2010" xfId="2392"/>
    <cellStyle name="_Book1 (2)_Rebuttal Power Costs_Electric Rev Req Model (2009 GRC) Revised 01-18-2010 2" xfId="2393"/>
    <cellStyle name="_Book1 (2)_Rebuttal Power Costs_Electric Rev Req Model (2009 GRC) Revised 01-18-2010 2 2" xfId="2394"/>
    <cellStyle name="_Book1 (2)_Rebuttal Power Costs_Electric Rev Req Model (2009 GRC) Revised 01-18-2010 2 2 2" xfId="2395"/>
    <cellStyle name="_Book1 (2)_Rebuttal Power Costs_Electric Rev Req Model (2009 GRC) Revised 01-18-2010 2 3" xfId="2396"/>
    <cellStyle name="_Book1 (2)_Rebuttal Power Costs_Electric Rev Req Model (2009 GRC) Revised 01-18-2010 3" xfId="2397"/>
    <cellStyle name="_Book1 (2)_Rebuttal Power Costs_Electric Rev Req Model (2009 GRC) Revised 01-18-2010 3 2" xfId="2398"/>
    <cellStyle name="_Book1 (2)_Rebuttal Power Costs_Electric Rev Req Model (2009 GRC) Revised 01-18-2010 4" xfId="2399"/>
    <cellStyle name="_Book1 (2)_Rebuttal Power Costs_Electric Rev Req Model (2009 GRC) Revised 01-18-2010 5" xfId="2400"/>
    <cellStyle name="_Book1 (2)_Rebuttal Power Costs_Electric Rev Req Model (2009 GRC) Revised 01-18-2010 6" xfId="2401"/>
    <cellStyle name="_Book1 (2)_Rebuttal Power Costs_Electric Rev Req Model (2009 GRC) Revised 01-18-2010 7" xfId="2402"/>
    <cellStyle name="_Book1 (2)_Rebuttal Power Costs_Electric Rev Req Model (2009 GRC) Revised 01-18-2010_DEM-WP(C) ENERG10C--ctn Mid-C_042010 2010GRC" xfId="2403"/>
    <cellStyle name="_Book1 (2)_Rebuttal Power Costs_Final Order Electric EXHIBIT A-1" xfId="2404"/>
    <cellStyle name="_Book1 (2)_Rebuttal Power Costs_Final Order Electric EXHIBIT A-1 2" xfId="2405"/>
    <cellStyle name="_Book1 (2)_Rebuttal Power Costs_Final Order Electric EXHIBIT A-1 2 2" xfId="2406"/>
    <cellStyle name="_Book1 (2)_Rebuttal Power Costs_Final Order Electric EXHIBIT A-1 2 2 2" xfId="2407"/>
    <cellStyle name="_Book1 (2)_Rebuttal Power Costs_Final Order Electric EXHIBIT A-1 2 3" xfId="2408"/>
    <cellStyle name="_Book1 (2)_Rebuttal Power Costs_Final Order Electric EXHIBIT A-1 3" xfId="2409"/>
    <cellStyle name="_Book1 (2)_Rebuttal Power Costs_Final Order Electric EXHIBIT A-1 3 2" xfId="2410"/>
    <cellStyle name="_Book1 (2)_Rebuttal Power Costs_Final Order Electric EXHIBIT A-1 4" xfId="2411"/>
    <cellStyle name="_Book1 (2)_RECS vs PTC's w Interest 6-28-10" xfId="2412"/>
    <cellStyle name="_Book1 (2)_revised april pca for Annette" xfId="2413"/>
    <cellStyle name="_Book1 (2)_ROR &amp; CONV FACTOR" xfId="2414"/>
    <cellStyle name="_Book1 (2)_ROR &amp; CONV FACTOR 2" xfId="2415"/>
    <cellStyle name="_Book1 (2)_ROR &amp; CONV FACTOR 2 2" xfId="2416"/>
    <cellStyle name="_Book1 (2)_ROR &amp; CONV FACTOR 2 2 2" xfId="2417"/>
    <cellStyle name="_Book1 (2)_ROR &amp; CONV FACTOR 2 3" xfId="2418"/>
    <cellStyle name="_Book1 (2)_ROR &amp; CONV FACTOR 3" xfId="2419"/>
    <cellStyle name="_Book1 (2)_ROR &amp; CONV FACTOR 3 2" xfId="2420"/>
    <cellStyle name="_Book1 (2)_ROR &amp; CONV FACTOR 4" xfId="2421"/>
    <cellStyle name="_Book1 (2)_ROR 5.02" xfId="2422"/>
    <cellStyle name="_Book1 (2)_ROR 5.02 2" xfId="2423"/>
    <cellStyle name="_Book1 (2)_ROR 5.02 2 2" xfId="2424"/>
    <cellStyle name="_Book1 (2)_ROR 5.02 2 2 2" xfId="2425"/>
    <cellStyle name="_Book1 (2)_ROR 5.02 2 3" xfId="2426"/>
    <cellStyle name="_Book1 (2)_ROR 5.02 3" xfId="2427"/>
    <cellStyle name="_Book1 (2)_ROR 5.02 3 2" xfId="2428"/>
    <cellStyle name="_Book1 (2)_ROR 5.02 4" xfId="2429"/>
    <cellStyle name="_Book1 (2)_Wind Integration 10GRC" xfId="2430"/>
    <cellStyle name="_Book1 (2)_Wind Integration 10GRC 2" xfId="2431"/>
    <cellStyle name="_Book1 (2)_Wind Integration 10GRC 2 2" xfId="2432"/>
    <cellStyle name="_Book1 (2)_Wind Integration 10GRC 3" xfId="2433"/>
    <cellStyle name="_Book1 (2)_Wind Integration 10GRC 4" xfId="2434"/>
    <cellStyle name="_Book1 (2)_Wind Integration 10GRC 5" xfId="2435"/>
    <cellStyle name="_Book1 (2)_Wind Integration 10GRC 6" xfId="2436"/>
    <cellStyle name="_Book1 (2)_Wind Integration 10GRC 7" xfId="2437"/>
    <cellStyle name="_Book1 (2)_Wind Integration 10GRC_DEM-WP(C) ENERG10C--ctn Mid-C_042010 2010GRC" xfId="2438"/>
    <cellStyle name="_Book1 10" xfId="2439"/>
    <cellStyle name="_Book1 10 2" xfId="2440"/>
    <cellStyle name="_Book1 10 2 2" xfId="2441"/>
    <cellStyle name="_Book1 10 3" xfId="2442"/>
    <cellStyle name="_Book1 11" xfId="2443"/>
    <cellStyle name="_Book1 11 2" xfId="2444"/>
    <cellStyle name="_Book1 11 2 2" xfId="2445"/>
    <cellStyle name="_Book1 11 3" xfId="2446"/>
    <cellStyle name="_Book1 12" xfId="2447"/>
    <cellStyle name="_Book1 12 2" xfId="2448"/>
    <cellStyle name="_Book1 12 2 2" xfId="2449"/>
    <cellStyle name="_Book1 12 2 3" xfId="2450"/>
    <cellStyle name="_Book1 12 3" xfId="2451"/>
    <cellStyle name="_Book1 12 3 2" xfId="2452"/>
    <cellStyle name="_Book1 12 4" xfId="2453"/>
    <cellStyle name="_Book1 13" xfId="2454"/>
    <cellStyle name="_Book1 13 2" xfId="2455"/>
    <cellStyle name="_Book1 13 2 2" xfId="2456"/>
    <cellStyle name="_Book1 13 2 3" xfId="2457"/>
    <cellStyle name="_Book1 13 3" xfId="2458"/>
    <cellStyle name="_Book1 13 3 2" xfId="2459"/>
    <cellStyle name="_Book1 13 4" xfId="2460"/>
    <cellStyle name="_Book1 14" xfId="2461"/>
    <cellStyle name="_Book1 14 2" xfId="2462"/>
    <cellStyle name="_Book1 14 2 2" xfId="2463"/>
    <cellStyle name="_Book1 14 2 3" xfId="2464"/>
    <cellStyle name="_Book1 14 3" xfId="2465"/>
    <cellStyle name="_Book1 14 3 2" xfId="2466"/>
    <cellStyle name="_Book1 14 4" xfId="2467"/>
    <cellStyle name="_Book1 15" xfId="2468"/>
    <cellStyle name="_Book1 15 2" xfId="2469"/>
    <cellStyle name="_Book1 15 2 2" xfId="2470"/>
    <cellStyle name="_Book1 15 3" xfId="2471"/>
    <cellStyle name="_Book1 16" xfId="2472"/>
    <cellStyle name="_Book1 16 2" xfId="2473"/>
    <cellStyle name="_Book1 16 2 2" xfId="2474"/>
    <cellStyle name="_Book1 16 3" xfId="2475"/>
    <cellStyle name="_Book1 17" xfId="2476"/>
    <cellStyle name="_Book1 17 2" xfId="2477"/>
    <cellStyle name="_Book1 18" xfId="2478"/>
    <cellStyle name="_Book1 18 2" xfId="2479"/>
    <cellStyle name="_Book1 19" xfId="2480"/>
    <cellStyle name="_Book1 19 2" xfId="2481"/>
    <cellStyle name="_Book1 2" xfId="2482"/>
    <cellStyle name="_Book1 2 2" xfId="2483"/>
    <cellStyle name="_Book1 2 2 2" xfId="2484"/>
    <cellStyle name="_Book1 2 2 2 2" xfId="2485"/>
    <cellStyle name="_Book1 2 2 3" xfId="2486"/>
    <cellStyle name="_Book1 2 3" xfId="2487"/>
    <cellStyle name="_Book1 2 3 2" xfId="2488"/>
    <cellStyle name="_Book1 2 4" xfId="2489"/>
    <cellStyle name="_Book1 20" xfId="2490"/>
    <cellStyle name="_Book1 20 2" xfId="2491"/>
    <cellStyle name="_Book1 21" xfId="2492"/>
    <cellStyle name="_Book1 21 2" xfId="2493"/>
    <cellStyle name="_Book1 22" xfId="2494"/>
    <cellStyle name="_Book1 22 2" xfId="2495"/>
    <cellStyle name="_Book1 23" xfId="2496"/>
    <cellStyle name="_Book1 23 2" xfId="2497"/>
    <cellStyle name="_Book1 24" xfId="2498"/>
    <cellStyle name="_Book1 24 2" xfId="2499"/>
    <cellStyle name="_Book1 25" xfId="2500"/>
    <cellStyle name="_Book1 25 2" xfId="2501"/>
    <cellStyle name="_Book1 26" xfId="2502"/>
    <cellStyle name="_Book1 26 2" xfId="2503"/>
    <cellStyle name="_Book1 27" xfId="2504"/>
    <cellStyle name="_Book1 27 2" xfId="2505"/>
    <cellStyle name="_Book1 28" xfId="2506"/>
    <cellStyle name="_Book1 28 2" xfId="2507"/>
    <cellStyle name="_Book1 29" xfId="2508"/>
    <cellStyle name="_Book1 29 2" xfId="2509"/>
    <cellStyle name="_Book1 3" xfId="2510"/>
    <cellStyle name="_Book1 3 2" xfId="2511"/>
    <cellStyle name="_Book1 3 2 2" xfId="2512"/>
    <cellStyle name="_Book1 3 3" xfId="2513"/>
    <cellStyle name="_Book1 3 4" xfId="2514"/>
    <cellStyle name="_Book1 30" xfId="2515"/>
    <cellStyle name="_Book1 30 2" xfId="2516"/>
    <cellStyle name="_Book1 31" xfId="2517"/>
    <cellStyle name="_Book1 32" xfId="2518"/>
    <cellStyle name="_Book1 33" xfId="2519"/>
    <cellStyle name="_Book1 33 2" xfId="2520"/>
    <cellStyle name="_Book1 34" xfId="2521"/>
    <cellStyle name="_Book1 34 2" xfId="2522"/>
    <cellStyle name="_Book1 35" xfId="2523"/>
    <cellStyle name="_Book1 35 2" xfId="2524"/>
    <cellStyle name="_Book1 36" xfId="2525"/>
    <cellStyle name="_Book1 37" xfId="2526"/>
    <cellStyle name="_Book1 38" xfId="2527"/>
    <cellStyle name="_Book1 39" xfId="2528"/>
    <cellStyle name="_Book1 4" xfId="2529"/>
    <cellStyle name="_Book1 4 2" xfId="2530"/>
    <cellStyle name="_Book1 4 2 2" xfId="2531"/>
    <cellStyle name="_Book1 4 3" xfId="2532"/>
    <cellStyle name="_Book1 4 4" xfId="2533"/>
    <cellStyle name="_Book1 5" xfId="2534"/>
    <cellStyle name="_Book1 5 2" xfId="2535"/>
    <cellStyle name="_Book1 5 2 2" xfId="2536"/>
    <cellStyle name="_Book1 5 3" xfId="2537"/>
    <cellStyle name="_Book1 5 4" xfId="2538"/>
    <cellStyle name="_Book1 6" xfId="2539"/>
    <cellStyle name="_Book1 6 2" xfId="2540"/>
    <cellStyle name="_Book1 6 2 2" xfId="2541"/>
    <cellStyle name="_Book1 6 3" xfId="2542"/>
    <cellStyle name="_Book1 7" xfId="2543"/>
    <cellStyle name="_Book1 7 2" xfId="2544"/>
    <cellStyle name="_Book1 7 2 2" xfId="2545"/>
    <cellStyle name="_Book1 7 3" xfId="2546"/>
    <cellStyle name="_Book1 8" xfId="2547"/>
    <cellStyle name="_Book1 8 2" xfId="2548"/>
    <cellStyle name="_Book1 8 2 2" xfId="2549"/>
    <cellStyle name="_Book1 8 3" xfId="2550"/>
    <cellStyle name="_Book1 9" xfId="2551"/>
    <cellStyle name="_Book1 9 2" xfId="2552"/>
    <cellStyle name="_Book1 9 2 2" xfId="2553"/>
    <cellStyle name="_Book1 9 3" xfId="2554"/>
    <cellStyle name="_Book1_(C) WHE Proforma with ITC cash grant 10 Yr Amort_for deferral_102809" xfId="2555"/>
    <cellStyle name="_Book1_(C) WHE Proforma with ITC cash grant 10 Yr Amort_for deferral_102809 2" xfId="2556"/>
    <cellStyle name="_Book1_(C) WHE Proforma with ITC cash grant 10 Yr Amort_for deferral_102809 2 2" xfId="2557"/>
    <cellStyle name="_Book1_(C) WHE Proforma with ITC cash grant 10 Yr Amort_for deferral_102809 2 2 2" xfId="2558"/>
    <cellStyle name="_Book1_(C) WHE Proforma with ITC cash grant 10 Yr Amort_for deferral_102809 2 3" xfId="2559"/>
    <cellStyle name="_Book1_(C) WHE Proforma with ITC cash grant 10 Yr Amort_for deferral_102809 3" xfId="2560"/>
    <cellStyle name="_Book1_(C) WHE Proforma with ITC cash grant 10 Yr Amort_for deferral_102809 3 2" xfId="2561"/>
    <cellStyle name="_Book1_(C) WHE Proforma with ITC cash grant 10 Yr Amort_for deferral_102809 4" xfId="2562"/>
    <cellStyle name="_Book1_(C) WHE Proforma with ITC cash grant 10 Yr Amort_for deferral_102809 5" xfId="2563"/>
    <cellStyle name="_Book1_(C) WHE Proforma with ITC cash grant 10 Yr Amort_for deferral_102809 6" xfId="2564"/>
    <cellStyle name="_Book1_(C) WHE Proforma with ITC cash grant 10 Yr Amort_for deferral_102809 7" xfId="2565"/>
    <cellStyle name="_Book1_(C) WHE Proforma with ITC cash grant 10 Yr Amort_for deferral_102809_16.07E Wild Horse Wind Expansionwrkingfile" xfId="2566"/>
    <cellStyle name="_Book1_(C) WHE Proforma with ITC cash grant 10 Yr Amort_for deferral_102809_16.07E Wild Horse Wind Expansionwrkingfile 2" xfId="2567"/>
    <cellStyle name="_Book1_(C) WHE Proforma with ITC cash grant 10 Yr Amort_for deferral_102809_16.07E Wild Horse Wind Expansionwrkingfile 2 2" xfId="2568"/>
    <cellStyle name="_Book1_(C) WHE Proforma with ITC cash grant 10 Yr Amort_for deferral_102809_16.07E Wild Horse Wind Expansionwrkingfile 2 2 2" xfId="2569"/>
    <cellStyle name="_Book1_(C) WHE Proforma with ITC cash grant 10 Yr Amort_for deferral_102809_16.07E Wild Horse Wind Expansionwrkingfile 2 3" xfId="2570"/>
    <cellStyle name="_Book1_(C) WHE Proforma with ITC cash grant 10 Yr Amort_for deferral_102809_16.07E Wild Horse Wind Expansionwrkingfile 3" xfId="2571"/>
    <cellStyle name="_Book1_(C) WHE Proforma with ITC cash grant 10 Yr Amort_for deferral_102809_16.07E Wild Horse Wind Expansionwrkingfile 3 2" xfId="2572"/>
    <cellStyle name="_Book1_(C) WHE Proforma with ITC cash grant 10 Yr Amort_for deferral_102809_16.07E Wild Horse Wind Expansionwrkingfile 4" xfId="2573"/>
    <cellStyle name="_Book1_(C) WHE Proforma with ITC cash grant 10 Yr Amort_for deferral_102809_16.07E Wild Horse Wind Expansionwrkingfile 5" xfId="2574"/>
    <cellStyle name="_Book1_(C) WHE Proforma with ITC cash grant 10 Yr Amort_for deferral_102809_16.07E Wild Horse Wind Expansionwrkingfile 6" xfId="2575"/>
    <cellStyle name="_Book1_(C) WHE Proforma with ITC cash grant 10 Yr Amort_for deferral_102809_16.07E Wild Horse Wind Expansionwrkingfile 7" xfId="2576"/>
    <cellStyle name="_Book1_(C) WHE Proforma with ITC cash grant 10 Yr Amort_for deferral_102809_16.07E Wild Horse Wind Expansionwrkingfile SF" xfId="2577"/>
    <cellStyle name="_Book1_(C) WHE Proforma with ITC cash grant 10 Yr Amort_for deferral_102809_16.07E Wild Horse Wind Expansionwrkingfile SF 2" xfId="2578"/>
    <cellStyle name="_Book1_(C) WHE Proforma with ITC cash grant 10 Yr Amort_for deferral_102809_16.07E Wild Horse Wind Expansionwrkingfile SF 2 2" xfId="2579"/>
    <cellStyle name="_Book1_(C) WHE Proforma with ITC cash grant 10 Yr Amort_for deferral_102809_16.07E Wild Horse Wind Expansionwrkingfile SF 2 2 2" xfId="2580"/>
    <cellStyle name="_Book1_(C) WHE Proforma with ITC cash grant 10 Yr Amort_for deferral_102809_16.07E Wild Horse Wind Expansionwrkingfile SF 2 3" xfId="2581"/>
    <cellStyle name="_Book1_(C) WHE Proforma with ITC cash grant 10 Yr Amort_for deferral_102809_16.07E Wild Horse Wind Expansionwrkingfile SF 3" xfId="2582"/>
    <cellStyle name="_Book1_(C) WHE Proforma with ITC cash grant 10 Yr Amort_for deferral_102809_16.07E Wild Horse Wind Expansionwrkingfile SF 3 2" xfId="2583"/>
    <cellStyle name="_Book1_(C) WHE Proforma with ITC cash grant 10 Yr Amort_for deferral_102809_16.07E Wild Horse Wind Expansionwrkingfile SF 4" xfId="2584"/>
    <cellStyle name="_Book1_(C) WHE Proforma with ITC cash grant 10 Yr Amort_for deferral_102809_16.07E Wild Horse Wind Expansionwrkingfile SF 5" xfId="2585"/>
    <cellStyle name="_Book1_(C) WHE Proforma with ITC cash grant 10 Yr Amort_for deferral_102809_16.07E Wild Horse Wind Expansionwrkingfile SF 6" xfId="2586"/>
    <cellStyle name="_Book1_(C) WHE Proforma with ITC cash grant 10 Yr Amort_for deferral_102809_16.07E Wild Horse Wind Expansionwrkingfile SF 7" xfId="2587"/>
    <cellStyle name="_Book1_(C) WHE Proforma with ITC cash grant 10 Yr Amort_for deferral_102809_16.07E Wild Horse Wind Expansionwrkingfile SF_DEM-WP(C) ENERG10C--ctn Mid-C_042010 2010GRC" xfId="2588"/>
    <cellStyle name="_Book1_(C) WHE Proforma with ITC cash grant 10 Yr Amort_for deferral_102809_16.07E Wild Horse Wind Expansionwrkingfile_DEM-WP(C) ENERG10C--ctn Mid-C_042010 2010GRC" xfId="2589"/>
    <cellStyle name="_Book1_(C) WHE Proforma with ITC cash grant 10 Yr Amort_for deferral_102809_16.37E Wild Horse Expansion DeferralRevwrkingfile SF" xfId="2590"/>
    <cellStyle name="_Book1_(C) WHE Proforma with ITC cash grant 10 Yr Amort_for deferral_102809_16.37E Wild Horse Expansion DeferralRevwrkingfile SF 2" xfId="2591"/>
    <cellStyle name="_Book1_(C) WHE Proforma with ITC cash grant 10 Yr Amort_for deferral_102809_16.37E Wild Horse Expansion DeferralRevwrkingfile SF 2 2" xfId="2592"/>
    <cellStyle name="_Book1_(C) WHE Proforma with ITC cash grant 10 Yr Amort_for deferral_102809_16.37E Wild Horse Expansion DeferralRevwrkingfile SF 2 2 2" xfId="2593"/>
    <cellStyle name="_Book1_(C) WHE Proforma with ITC cash grant 10 Yr Amort_for deferral_102809_16.37E Wild Horse Expansion DeferralRevwrkingfile SF 2 3" xfId="2594"/>
    <cellStyle name="_Book1_(C) WHE Proforma with ITC cash grant 10 Yr Amort_for deferral_102809_16.37E Wild Horse Expansion DeferralRevwrkingfile SF 3" xfId="2595"/>
    <cellStyle name="_Book1_(C) WHE Proforma with ITC cash grant 10 Yr Amort_for deferral_102809_16.37E Wild Horse Expansion DeferralRevwrkingfile SF 3 2" xfId="2596"/>
    <cellStyle name="_Book1_(C) WHE Proforma with ITC cash grant 10 Yr Amort_for deferral_102809_16.37E Wild Horse Expansion DeferralRevwrkingfile SF 4" xfId="2597"/>
    <cellStyle name="_Book1_(C) WHE Proforma with ITC cash grant 10 Yr Amort_for deferral_102809_16.37E Wild Horse Expansion DeferralRevwrkingfile SF 5" xfId="2598"/>
    <cellStyle name="_Book1_(C) WHE Proforma with ITC cash grant 10 Yr Amort_for deferral_102809_16.37E Wild Horse Expansion DeferralRevwrkingfile SF 6" xfId="2599"/>
    <cellStyle name="_Book1_(C) WHE Proforma with ITC cash grant 10 Yr Amort_for deferral_102809_16.37E Wild Horse Expansion DeferralRevwrkingfile SF 7" xfId="2600"/>
    <cellStyle name="_Book1_(C) WHE Proforma with ITC cash grant 10 Yr Amort_for deferral_102809_16.37E Wild Horse Expansion DeferralRevwrkingfile SF_DEM-WP(C) ENERG10C--ctn Mid-C_042010 2010GRC" xfId="2601"/>
    <cellStyle name="_Book1_(C) WHE Proforma with ITC cash grant 10 Yr Amort_for deferral_102809_DEM-WP(C) ENERG10C--ctn Mid-C_042010 2010GRC" xfId="2602"/>
    <cellStyle name="_Book1_(C) WHE Proforma with ITC cash grant 10 Yr Amort_for rebuttal_120709" xfId="2603"/>
    <cellStyle name="_Book1_(C) WHE Proforma with ITC cash grant 10 Yr Amort_for rebuttal_120709 2" xfId="2604"/>
    <cellStyle name="_Book1_(C) WHE Proforma with ITC cash grant 10 Yr Amort_for rebuttal_120709 2 2" xfId="2605"/>
    <cellStyle name="_Book1_(C) WHE Proforma with ITC cash grant 10 Yr Amort_for rebuttal_120709 2 2 2" xfId="2606"/>
    <cellStyle name="_Book1_(C) WHE Proforma with ITC cash grant 10 Yr Amort_for rebuttal_120709 2 3" xfId="2607"/>
    <cellStyle name="_Book1_(C) WHE Proforma with ITC cash grant 10 Yr Amort_for rebuttal_120709 3" xfId="2608"/>
    <cellStyle name="_Book1_(C) WHE Proforma with ITC cash grant 10 Yr Amort_for rebuttal_120709 3 2" xfId="2609"/>
    <cellStyle name="_Book1_(C) WHE Proforma with ITC cash grant 10 Yr Amort_for rebuttal_120709 4" xfId="2610"/>
    <cellStyle name="_Book1_(C) WHE Proforma with ITC cash grant 10 Yr Amort_for rebuttal_120709 5" xfId="2611"/>
    <cellStyle name="_Book1_(C) WHE Proforma with ITC cash grant 10 Yr Amort_for rebuttal_120709 6" xfId="2612"/>
    <cellStyle name="_Book1_(C) WHE Proforma with ITC cash grant 10 Yr Amort_for rebuttal_120709 7" xfId="2613"/>
    <cellStyle name="_Book1_(C) WHE Proforma with ITC cash grant 10 Yr Amort_for rebuttal_120709_DEM-WP(C) ENERG10C--ctn Mid-C_042010 2010GRC" xfId="2614"/>
    <cellStyle name="_Book1_04.07E Wild Horse Wind Expansion" xfId="2615"/>
    <cellStyle name="_Book1_04.07E Wild Horse Wind Expansion 2" xfId="2616"/>
    <cellStyle name="_Book1_04.07E Wild Horse Wind Expansion 2 2" xfId="2617"/>
    <cellStyle name="_Book1_04.07E Wild Horse Wind Expansion 2 2 2" xfId="2618"/>
    <cellStyle name="_Book1_04.07E Wild Horse Wind Expansion 2 3" xfId="2619"/>
    <cellStyle name="_Book1_04.07E Wild Horse Wind Expansion 3" xfId="2620"/>
    <cellStyle name="_Book1_04.07E Wild Horse Wind Expansion 3 2" xfId="2621"/>
    <cellStyle name="_Book1_04.07E Wild Horse Wind Expansion 4" xfId="2622"/>
    <cellStyle name="_Book1_04.07E Wild Horse Wind Expansion 5" xfId="2623"/>
    <cellStyle name="_Book1_04.07E Wild Horse Wind Expansion 6" xfId="2624"/>
    <cellStyle name="_Book1_04.07E Wild Horse Wind Expansion 7" xfId="2625"/>
    <cellStyle name="_Book1_04.07E Wild Horse Wind Expansion_16.07E Wild Horse Wind Expansionwrkingfile" xfId="2626"/>
    <cellStyle name="_Book1_04.07E Wild Horse Wind Expansion_16.07E Wild Horse Wind Expansionwrkingfile 2" xfId="2627"/>
    <cellStyle name="_Book1_04.07E Wild Horse Wind Expansion_16.07E Wild Horse Wind Expansionwrkingfile 2 2" xfId="2628"/>
    <cellStyle name="_Book1_04.07E Wild Horse Wind Expansion_16.07E Wild Horse Wind Expansionwrkingfile 2 2 2" xfId="2629"/>
    <cellStyle name="_Book1_04.07E Wild Horse Wind Expansion_16.07E Wild Horse Wind Expansionwrkingfile 2 3" xfId="2630"/>
    <cellStyle name="_Book1_04.07E Wild Horse Wind Expansion_16.07E Wild Horse Wind Expansionwrkingfile 3" xfId="2631"/>
    <cellStyle name="_Book1_04.07E Wild Horse Wind Expansion_16.07E Wild Horse Wind Expansionwrkingfile 3 2" xfId="2632"/>
    <cellStyle name="_Book1_04.07E Wild Horse Wind Expansion_16.07E Wild Horse Wind Expansionwrkingfile 4" xfId="2633"/>
    <cellStyle name="_Book1_04.07E Wild Horse Wind Expansion_16.07E Wild Horse Wind Expansionwrkingfile 5" xfId="2634"/>
    <cellStyle name="_Book1_04.07E Wild Horse Wind Expansion_16.07E Wild Horse Wind Expansionwrkingfile 6" xfId="2635"/>
    <cellStyle name="_Book1_04.07E Wild Horse Wind Expansion_16.07E Wild Horse Wind Expansionwrkingfile 7" xfId="2636"/>
    <cellStyle name="_Book1_04.07E Wild Horse Wind Expansion_16.07E Wild Horse Wind Expansionwrkingfile SF" xfId="2637"/>
    <cellStyle name="_Book1_04.07E Wild Horse Wind Expansion_16.07E Wild Horse Wind Expansionwrkingfile SF 2" xfId="2638"/>
    <cellStyle name="_Book1_04.07E Wild Horse Wind Expansion_16.07E Wild Horse Wind Expansionwrkingfile SF 2 2" xfId="2639"/>
    <cellStyle name="_Book1_04.07E Wild Horse Wind Expansion_16.07E Wild Horse Wind Expansionwrkingfile SF 2 2 2" xfId="2640"/>
    <cellStyle name="_Book1_04.07E Wild Horse Wind Expansion_16.07E Wild Horse Wind Expansionwrkingfile SF 2 3" xfId="2641"/>
    <cellStyle name="_Book1_04.07E Wild Horse Wind Expansion_16.07E Wild Horse Wind Expansionwrkingfile SF 3" xfId="2642"/>
    <cellStyle name="_Book1_04.07E Wild Horse Wind Expansion_16.07E Wild Horse Wind Expansionwrkingfile SF 3 2" xfId="2643"/>
    <cellStyle name="_Book1_04.07E Wild Horse Wind Expansion_16.07E Wild Horse Wind Expansionwrkingfile SF 4" xfId="2644"/>
    <cellStyle name="_Book1_04.07E Wild Horse Wind Expansion_16.07E Wild Horse Wind Expansionwrkingfile SF 5" xfId="2645"/>
    <cellStyle name="_Book1_04.07E Wild Horse Wind Expansion_16.07E Wild Horse Wind Expansionwrkingfile SF 6" xfId="2646"/>
    <cellStyle name="_Book1_04.07E Wild Horse Wind Expansion_16.07E Wild Horse Wind Expansionwrkingfile SF 7" xfId="2647"/>
    <cellStyle name="_Book1_04.07E Wild Horse Wind Expansion_16.07E Wild Horse Wind Expansionwrkingfile SF_DEM-WP(C) ENERG10C--ctn Mid-C_042010 2010GRC" xfId="2648"/>
    <cellStyle name="_Book1_04.07E Wild Horse Wind Expansion_16.07E Wild Horse Wind Expansionwrkingfile_DEM-WP(C) ENERG10C--ctn Mid-C_042010 2010GRC" xfId="2649"/>
    <cellStyle name="_Book1_04.07E Wild Horse Wind Expansion_16.37E Wild Horse Expansion DeferralRevwrkingfile SF" xfId="2650"/>
    <cellStyle name="_Book1_04.07E Wild Horse Wind Expansion_16.37E Wild Horse Expansion DeferralRevwrkingfile SF 2" xfId="2651"/>
    <cellStyle name="_Book1_04.07E Wild Horse Wind Expansion_16.37E Wild Horse Expansion DeferralRevwrkingfile SF 2 2" xfId="2652"/>
    <cellStyle name="_Book1_04.07E Wild Horse Wind Expansion_16.37E Wild Horse Expansion DeferralRevwrkingfile SF 2 2 2" xfId="2653"/>
    <cellStyle name="_Book1_04.07E Wild Horse Wind Expansion_16.37E Wild Horse Expansion DeferralRevwrkingfile SF 2 3" xfId="2654"/>
    <cellStyle name="_Book1_04.07E Wild Horse Wind Expansion_16.37E Wild Horse Expansion DeferralRevwrkingfile SF 3" xfId="2655"/>
    <cellStyle name="_Book1_04.07E Wild Horse Wind Expansion_16.37E Wild Horse Expansion DeferralRevwrkingfile SF 3 2" xfId="2656"/>
    <cellStyle name="_Book1_04.07E Wild Horse Wind Expansion_16.37E Wild Horse Expansion DeferralRevwrkingfile SF 4" xfId="2657"/>
    <cellStyle name="_Book1_04.07E Wild Horse Wind Expansion_16.37E Wild Horse Expansion DeferralRevwrkingfile SF 5" xfId="2658"/>
    <cellStyle name="_Book1_04.07E Wild Horse Wind Expansion_16.37E Wild Horse Expansion DeferralRevwrkingfile SF 6" xfId="2659"/>
    <cellStyle name="_Book1_04.07E Wild Horse Wind Expansion_16.37E Wild Horse Expansion DeferralRevwrkingfile SF 7" xfId="2660"/>
    <cellStyle name="_Book1_04.07E Wild Horse Wind Expansion_16.37E Wild Horse Expansion DeferralRevwrkingfile SF_DEM-WP(C) ENERG10C--ctn Mid-C_042010 2010GRC" xfId="2661"/>
    <cellStyle name="_Book1_04.07E Wild Horse Wind Expansion_DEM-WP(C) ENERG10C--ctn Mid-C_042010 2010GRC" xfId="2662"/>
    <cellStyle name="_Book1_16.07E Wild Horse Wind Expansionwrkingfile" xfId="2663"/>
    <cellStyle name="_Book1_16.07E Wild Horse Wind Expansionwrkingfile 2" xfId="2664"/>
    <cellStyle name="_Book1_16.07E Wild Horse Wind Expansionwrkingfile 2 2" xfId="2665"/>
    <cellStyle name="_Book1_16.07E Wild Horse Wind Expansionwrkingfile 2 2 2" xfId="2666"/>
    <cellStyle name="_Book1_16.07E Wild Horse Wind Expansionwrkingfile 2 3" xfId="2667"/>
    <cellStyle name="_Book1_16.07E Wild Horse Wind Expansionwrkingfile 3" xfId="2668"/>
    <cellStyle name="_Book1_16.07E Wild Horse Wind Expansionwrkingfile 3 2" xfId="2669"/>
    <cellStyle name="_Book1_16.07E Wild Horse Wind Expansionwrkingfile 4" xfId="2670"/>
    <cellStyle name="_Book1_16.07E Wild Horse Wind Expansionwrkingfile 5" xfId="2671"/>
    <cellStyle name="_Book1_16.07E Wild Horse Wind Expansionwrkingfile 6" xfId="2672"/>
    <cellStyle name="_Book1_16.07E Wild Horse Wind Expansionwrkingfile 7" xfId="2673"/>
    <cellStyle name="_Book1_16.07E Wild Horse Wind Expansionwrkingfile SF" xfId="2674"/>
    <cellStyle name="_Book1_16.07E Wild Horse Wind Expansionwrkingfile SF 2" xfId="2675"/>
    <cellStyle name="_Book1_16.07E Wild Horse Wind Expansionwrkingfile SF 2 2" xfId="2676"/>
    <cellStyle name="_Book1_16.07E Wild Horse Wind Expansionwrkingfile SF 2 2 2" xfId="2677"/>
    <cellStyle name="_Book1_16.07E Wild Horse Wind Expansionwrkingfile SF 2 3" xfId="2678"/>
    <cellStyle name="_Book1_16.07E Wild Horse Wind Expansionwrkingfile SF 3" xfId="2679"/>
    <cellStyle name="_Book1_16.07E Wild Horse Wind Expansionwrkingfile SF 3 2" xfId="2680"/>
    <cellStyle name="_Book1_16.07E Wild Horse Wind Expansionwrkingfile SF 4" xfId="2681"/>
    <cellStyle name="_Book1_16.07E Wild Horse Wind Expansionwrkingfile SF 5" xfId="2682"/>
    <cellStyle name="_Book1_16.07E Wild Horse Wind Expansionwrkingfile SF 6" xfId="2683"/>
    <cellStyle name="_Book1_16.07E Wild Horse Wind Expansionwrkingfile SF 7" xfId="2684"/>
    <cellStyle name="_Book1_16.07E Wild Horse Wind Expansionwrkingfile SF_DEM-WP(C) ENERG10C--ctn Mid-C_042010 2010GRC" xfId="2685"/>
    <cellStyle name="_Book1_16.07E Wild Horse Wind Expansionwrkingfile_DEM-WP(C) ENERG10C--ctn Mid-C_042010 2010GRC" xfId="2686"/>
    <cellStyle name="_Book1_16.37E Wild Horse Expansion DeferralRevwrkingfile SF" xfId="2687"/>
    <cellStyle name="_Book1_16.37E Wild Horse Expansion DeferralRevwrkingfile SF 2" xfId="2688"/>
    <cellStyle name="_Book1_16.37E Wild Horse Expansion DeferralRevwrkingfile SF 2 2" xfId="2689"/>
    <cellStyle name="_Book1_16.37E Wild Horse Expansion DeferralRevwrkingfile SF 2 2 2" xfId="2690"/>
    <cellStyle name="_Book1_16.37E Wild Horse Expansion DeferralRevwrkingfile SF 2 3" xfId="2691"/>
    <cellStyle name="_Book1_16.37E Wild Horse Expansion DeferralRevwrkingfile SF 3" xfId="2692"/>
    <cellStyle name="_Book1_16.37E Wild Horse Expansion DeferralRevwrkingfile SF 3 2" xfId="2693"/>
    <cellStyle name="_Book1_16.37E Wild Horse Expansion DeferralRevwrkingfile SF 4" xfId="2694"/>
    <cellStyle name="_Book1_16.37E Wild Horse Expansion DeferralRevwrkingfile SF 5" xfId="2695"/>
    <cellStyle name="_Book1_16.37E Wild Horse Expansion DeferralRevwrkingfile SF 6" xfId="2696"/>
    <cellStyle name="_Book1_16.37E Wild Horse Expansion DeferralRevwrkingfile SF 7" xfId="2697"/>
    <cellStyle name="_Book1_16.37E Wild Horse Expansion DeferralRevwrkingfile SF_DEM-WP(C) ENERG10C--ctn Mid-C_042010 2010GRC" xfId="2698"/>
    <cellStyle name="_Book1_2009 Compliance Filing PCA Exhibits for GRC" xfId="2699"/>
    <cellStyle name="_Book1_2009 Compliance Filing PCA Exhibits for GRC 2" xfId="2700"/>
    <cellStyle name="_Book1_2009 GRC Compl Filing - Exhibit D" xfId="2701"/>
    <cellStyle name="_Book1_2009 GRC Compl Filing - Exhibit D 2" xfId="2702"/>
    <cellStyle name="_Book1_2009 GRC Compl Filing - Exhibit D 2 2" xfId="2703"/>
    <cellStyle name="_Book1_2009 GRC Compl Filing - Exhibit D 3" xfId="2704"/>
    <cellStyle name="_Book1_2009 GRC Compl Filing - Exhibit D 4" xfId="2705"/>
    <cellStyle name="_Book1_2009 GRC Compl Filing - Exhibit D 5" xfId="2706"/>
    <cellStyle name="_Book1_2009 GRC Compl Filing - Exhibit D 6" xfId="2707"/>
    <cellStyle name="_Book1_2009 GRC Compl Filing - Exhibit D 7" xfId="2708"/>
    <cellStyle name="_Book1_2009 GRC Compl Filing - Exhibit D_DEM-WP(C) ENERG10C--ctn Mid-C_042010 2010GRC" xfId="2709"/>
    <cellStyle name="_Book1_3.01 Income Statement" xfId="2710"/>
    <cellStyle name="_Book1_4 31 Regulatory Assets and Liabilities  7 06- Exhibit D" xfId="2711"/>
    <cellStyle name="_Book1_4 31 Regulatory Assets and Liabilities  7 06- Exhibit D 2" xfId="2712"/>
    <cellStyle name="_Book1_4 31 Regulatory Assets and Liabilities  7 06- Exhibit D 2 2" xfId="2713"/>
    <cellStyle name="_Book1_4 31 Regulatory Assets and Liabilities  7 06- Exhibit D 2 2 2" xfId="2714"/>
    <cellStyle name="_Book1_4 31 Regulatory Assets and Liabilities  7 06- Exhibit D 2 3" xfId="2715"/>
    <cellStyle name="_Book1_4 31 Regulatory Assets and Liabilities  7 06- Exhibit D 3" xfId="2716"/>
    <cellStyle name="_Book1_4 31 Regulatory Assets and Liabilities  7 06- Exhibit D 3 2" xfId="2717"/>
    <cellStyle name="_Book1_4 31 Regulatory Assets and Liabilities  7 06- Exhibit D 4" xfId="2718"/>
    <cellStyle name="_Book1_4 31 Regulatory Assets and Liabilities  7 06- Exhibit D 5" xfId="2719"/>
    <cellStyle name="_Book1_4 31 Regulatory Assets and Liabilities  7 06- Exhibit D 6" xfId="2720"/>
    <cellStyle name="_Book1_4 31 Regulatory Assets and Liabilities  7 06- Exhibit D 7" xfId="2721"/>
    <cellStyle name="_Book1_4 31 Regulatory Assets and Liabilities  7 06- Exhibit D_DEM-WP(C) ENERG10C--ctn Mid-C_042010 2010GRC" xfId="2722"/>
    <cellStyle name="_Book1_4 31 Regulatory Assets and Liabilities  7 06- Exhibit D_NIM Summary" xfId="2723"/>
    <cellStyle name="_Book1_4 31 Regulatory Assets and Liabilities  7 06- Exhibit D_NIM Summary 2" xfId="2724"/>
    <cellStyle name="_Book1_4 31 Regulatory Assets and Liabilities  7 06- Exhibit D_NIM Summary 2 2" xfId="2725"/>
    <cellStyle name="_Book1_4 31 Regulatory Assets and Liabilities  7 06- Exhibit D_NIM Summary 3" xfId="2726"/>
    <cellStyle name="_Book1_4 31 Regulatory Assets and Liabilities  7 06- Exhibit D_NIM Summary 4" xfId="2727"/>
    <cellStyle name="_Book1_4 31 Regulatory Assets and Liabilities  7 06- Exhibit D_NIM Summary 5" xfId="2728"/>
    <cellStyle name="_Book1_4 31 Regulatory Assets and Liabilities  7 06- Exhibit D_NIM Summary 6" xfId="2729"/>
    <cellStyle name="_Book1_4 31 Regulatory Assets and Liabilities  7 06- Exhibit D_NIM Summary 7" xfId="2730"/>
    <cellStyle name="_Book1_4 31 Regulatory Assets and Liabilities  7 06- Exhibit D_NIM Summary_DEM-WP(C) ENERG10C--ctn Mid-C_042010 2010GRC" xfId="2731"/>
    <cellStyle name="_Book1_4 31 Regulatory Assets and Liabilities  7 06- Exhibit D_NIM+O&amp;M" xfId="2732"/>
    <cellStyle name="_Book1_4 31 Regulatory Assets and Liabilities  7 06- Exhibit D_NIM+O&amp;M 2" xfId="2733"/>
    <cellStyle name="_Book1_4 31 Regulatory Assets and Liabilities  7 06- Exhibit D_NIM+O&amp;M Monthly" xfId="2734"/>
    <cellStyle name="_Book1_4 31 Regulatory Assets and Liabilities  7 06- Exhibit D_NIM+O&amp;M Monthly 2" xfId="2735"/>
    <cellStyle name="_Book1_4 31E Reg Asset  Liab and EXH D" xfId="2736"/>
    <cellStyle name="_Book1_4 31E Reg Asset  Liab and EXH D _ Aug 10 Filing (2)" xfId="2737"/>
    <cellStyle name="_Book1_4 31E Reg Asset  Liab and EXH D _ Aug 10 Filing (2) 2" xfId="2738"/>
    <cellStyle name="_Book1_4 31E Reg Asset  Liab and EXH D 10" xfId="2739"/>
    <cellStyle name="_Book1_4 31E Reg Asset  Liab and EXH D 11" xfId="2740"/>
    <cellStyle name="_Book1_4 31E Reg Asset  Liab and EXH D 12" xfId="2741"/>
    <cellStyle name="_Book1_4 31E Reg Asset  Liab and EXH D 13" xfId="2742"/>
    <cellStyle name="_Book1_4 31E Reg Asset  Liab and EXH D 14" xfId="2743"/>
    <cellStyle name="_Book1_4 31E Reg Asset  Liab and EXH D 15" xfId="2744"/>
    <cellStyle name="_Book1_4 31E Reg Asset  Liab and EXH D 16" xfId="2745"/>
    <cellStyle name="_Book1_4 31E Reg Asset  Liab and EXH D 17" xfId="2746"/>
    <cellStyle name="_Book1_4 31E Reg Asset  Liab and EXH D 18" xfId="2747"/>
    <cellStyle name="_Book1_4 31E Reg Asset  Liab and EXH D 19" xfId="2748"/>
    <cellStyle name="_Book1_4 31E Reg Asset  Liab and EXH D 2" xfId="2749"/>
    <cellStyle name="_Book1_4 31E Reg Asset  Liab and EXH D 20" xfId="2750"/>
    <cellStyle name="_Book1_4 31E Reg Asset  Liab and EXH D 21" xfId="2751"/>
    <cellStyle name="_Book1_4 31E Reg Asset  Liab and EXH D 22" xfId="2752"/>
    <cellStyle name="_Book1_4 31E Reg Asset  Liab and EXH D 23" xfId="2753"/>
    <cellStyle name="_Book1_4 31E Reg Asset  Liab and EXH D 24" xfId="2754"/>
    <cellStyle name="_Book1_4 31E Reg Asset  Liab and EXH D 25" xfId="2755"/>
    <cellStyle name="_Book1_4 31E Reg Asset  Liab and EXH D 26" xfId="2756"/>
    <cellStyle name="_Book1_4 31E Reg Asset  Liab and EXH D 27" xfId="2757"/>
    <cellStyle name="_Book1_4 31E Reg Asset  Liab and EXH D 28" xfId="2758"/>
    <cellStyle name="_Book1_4 31E Reg Asset  Liab and EXH D 29" xfId="2759"/>
    <cellStyle name="_Book1_4 31E Reg Asset  Liab and EXH D 3" xfId="2760"/>
    <cellStyle name="_Book1_4 31E Reg Asset  Liab and EXH D 30" xfId="2761"/>
    <cellStyle name="_Book1_4 31E Reg Asset  Liab and EXH D 31" xfId="2762"/>
    <cellStyle name="_Book1_4 31E Reg Asset  Liab and EXH D 32" xfId="2763"/>
    <cellStyle name="_Book1_4 31E Reg Asset  Liab and EXH D 33" xfId="2764"/>
    <cellStyle name="_Book1_4 31E Reg Asset  Liab and EXH D 34" xfId="2765"/>
    <cellStyle name="_Book1_4 31E Reg Asset  Liab and EXH D 35" xfId="2766"/>
    <cellStyle name="_Book1_4 31E Reg Asset  Liab and EXH D 36" xfId="2767"/>
    <cellStyle name="_Book1_4 31E Reg Asset  Liab and EXH D 4" xfId="2768"/>
    <cellStyle name="_Book1_4 31E Reg Asset  Liab and EXH D 5" xfId="2769"/>
    <cellStyle name="_Book1_4 31E Reg Asset  Liab and EXH D 6" xfId="2770"/>
    <cellStyle name="_Book1_4 31E Reg Asset  Liab and EXH D 7" xfId="2771"/>
    <cellStyle name="_Book1_4 31E Reg Asset  Liab and EXH D 8" xfId="2772"/>
    <cellStyle name="_Book1_4 31E Reg Asset  Liab and EXH D 9" xfId="2773"/>
    <cellStyle name="_Book1_4 32 Regulatory Assets and Liabilities  7 06- Exhibit D" xfId="2774"/>
    <cellStyle name="_Book1_4 32 Regulatory Assets and Liabilities  7 06- Exhibit D 2" xfId="2775"/>
    <cellStyle name="_Book1_4 32 Regulatory Assets and Liabilities  7 06- Exhibit D 2 2" xfId="2776"/>
    <cellStyle name="_Book1_4 32 Regulatory Assets and Liabilities  7 06- Exhibit D 2 2 2" xfId="2777"/>
    <cellStyle name="_Book1_4 32 Regulatory Assets and Liabilities  7 06- Exhibit D 2 3" xfId="2778"/>
    <cellStyle name="_Book1_4 32 Regulatory Assets and Liabilities  7 06- Exhibit D 3" xfId="2779"/>
    <cellStyle name="_Book1_4 32 Regulatory Assets and Liabilities  7 06- Exhibit D 3 2" xfId="2780"/>
    <cellStyle name="_Book1_4 32 Regulatory Assets and Liabilities  7 06- Exhibit D 4" xfId="2781"/>
    <cellStyle name="_Book1_4 32 Regulatory Assets and Liabilities  7 06- Exhibit D 5" xfId="2782"/>
    <cellStyle name="_Book1_4 32 Regulatory Assets and Liabilities  7 06- Exhibit D 6" xfId="2783"/>
    <cellStyle name="_Book1_4 32 Regulatory Assets and Liabilities  7 06- Exhibit D 7" xfId="2784"/>
    <cellStyle name="_Book1_4 32 Regulatory Assets and Liabilities  7 06- Exhibit D_DEM-WP(C) ENERG10C--ctn Mid-C_042010 2010GRC" xfId="2785"/>
    <cellStyle name="_Book1_4 32 Regulatory Assets and Liabilities  7 06- Exhibit D_NIM Summary" xfId="2786"/>
    <cellStyle name="_Book1_4 32 Regulatory Assets and Liabilities  7 06- Exhibit D_NIM Summary 2" xfId="2787"/>
    <cellStyle name="_Book1_4 32 Regulatory Assets and Liabilities  7 06- Exhibit D_NIM Summary 2 2" xfId="2788"/>
    <cellStyle name="_Book1_4 32 Regulatory Assets and Liabilities  7 06- Exhibit D_NIM Summary 3" xfId="2789"/>
    <cellStyle name="_Book1_4 32 Regulatory Assets and Liabilities  7 06- Exhibit D_NIM Summary 4" xfId="2790"/>
    <cellStyle name="_Book1_4 32 Regulatory Assets and Liabilities  7 06- Exhibit D_NIM Summary 5" xfId="2791"/>
    <cellStyle name="_Book1_4 32 Regulatory Assets and Liabilities  7 06- Exhibit D_NIM Summary 6" xfId="2792"/>
    <cellStyle name="_Book1_4 32 Regulatory Assets and Liabilities  7 06- Exhibit D_NIM Summary 7" xfId="2793"/>
    <cellStyle name="_Book1_4 32 Regulatory Assets and Liabilities  7 06- Exhibit D_NIM Summary_DEM-WP(C) ENERG10C--ctn Mid-C_042010 2010GRC" xfId="2794"/>
    <cellStyle name="_Book1_4 32 Regulatory Assets and Liabilities  7 06- Exhibit D_NIM+O&amp;M" xfId="2795"/>
    <cellStyle name="_Book1_4 32 Regulatory Assets and Liabilities  7 06- Exhibit D_NIM+O&amp;M 2" xfId="2796"/>
    <cellStyle name="_Book1_4 32 Regulatory Assets and Liabilities  7 06- Exhibit D_NIM+O&amp;M Monthly" xfId="2797"/>
    <cellStyle name="_Book1_4 32 Regulatory Assets and Liabilities  7 06- Exhibit D_NIM+O&amp;M Monthly 2" xfId="2798"/>
    <cellStyle name="_Book1_AURORA Total New" xfId="2799"/>
    <cellStyle name="_Book1_AURORA Total New 2" xfId="2800"/>
    <cellStyle name="_Book1_AURORA Total New 2 2" xfId="2801"/>
    <cellStyle name="_Book1_AURORA Total New 3" xfId="2802"/>
    <cellStyle name="_Book1_Book1" xfId="2803"/>
    <cellStyle name="_Book1_Book2" xfId="2804"/>
    <cellStyle name="_Book1_Book2 2" xfId="2805"/>
    <cellStyle name="_Book1_Book2 2 2" xfId="2806"/>
    <cellStyle name="_Book1_Book2 2 2 2" xfId="2807"/>
    <cellStyle name="_Book1_Book2 2 3" xfId="2808"/>
    <cellStyle name="_Book1_Book2 3" xfId="2809"/>
    <cellStyle name="_Book1_Book2 3 2" xfId="2810"/>
    <cellStyle name="_Book1_Book2 4" xfId="2811"/>
    <cellStyle name="_Book1_Book2 5" xfId="2812"/>
    <cellStyle name="_Book1_Book2 6" xfId="2813"/>
    <cellStyle name="_Book1_Book2 7" xfId="2814"/>
    <cellStyle name="_Book1_Book2_Adj Bench DR 3 for Initial Briefs (Electric)" xfId="2815"/>
    <cellStyle name="_Book1_Book2_Adj Bench DR 3 for Initial Briefs (Electric) 2" xfId="2816"/>
    <cellStyle name="_Book1_Book2_Adj Bench DR 3 for Initial Briefs (Electric) 2 2" xfId="2817"/>
    <cellStyle name="_Book1_Book2_Adj Bench DR 3 for Initial Briefs (Electric) 2 2 2" xfId="2818"/>
    <cellStyle name="_Book1_Book2_Adj Bench DR 3 for Initial Briefs (Electric) 2 3" xfId="2819"/>
    <cellStyle name="_Book1_Book2_Adj Bench DR 3 for Initial Briefs (Electric) 3" xfId="2820"/>
    <cellStyle name="_Book1_Book2_Adj Bench DR 3 for Initial Briefs (Electric) 3 2" xfId="2821"/>
    <cellStyle name="_Book1_Book2_Adj Bench DR 3 for Initial Briefs (Electric) 4" xfId="2822"/>
    <cellStyle name="_Book1_Book2_Adj Bench DR 3 for Initial Briefs (Electric) 5" xfId="2823"/>
    <cellStyle name="_Book1_Book2_Adj Bench DR 3 for Initial Briefs (Electric) 6" xfId="2824"/>
    <cellStyle name="_Book1_Book2_Adj Bench DR 3 for Initial Briefs (Electric) 7" xfId="2825"/>
    <cellStyle name="_Book1_Book2_Adj Bench DR 3 for Initial Briefs (Electric)_DEM-WP(C) ENERG10C--ctn Mid-C_042010 2010GRC" xfId="2826"/>
    <cellStyle name="_Book1_Book2_DEM-WP(C) ENERG10C--ctn Mid-C_042010 2010GRC" xfId="2827"/>
    <cellStyle name="_Book1_Book2_Electric Rev Req Model (2009 GRC) Rebuttal" xfId="2828"/>
    <cellStyle name="_Book1_Book2_Electric Rev Req Model (2009 GRC) Rebuttal 2" xfId="2829"/>
    <cellStyle name="_Book1_Book2_Electric Rev Req Model (2009 GRC) Rebuttal 2 2" xfId="2830"/>
    <cellStyle name="_Book1_Book2_Electric Rev Req Model (2009 GRC) Rebuttal 2 2 2" xfId="2831"/>
    <cellStyle name="_Book1_Book2_Electric Rev Req Model (2009 GRC) Rebuttal 2 3" xfId="2832"/>
    <cellStyle name="_Book1_Book2_Electric Rev Req Model (2009 GRC) Rebuttal 3" xfId="2833"/>
    <cellStyle name="_Book1_Book2_Electric Rev Req Model (2009 GRC) Rebuttal 3 2" xfId="2834"/>
    <cellStyle name="_Book1_Book2_Electric Rev Req Model (2009 GRC) Rebuttal 4" xfId="2835"/>
    <cellStyle name="_Book1_Book2_Electric Rev Req Model (2009 GRC) Rebuttal REmoval of New  WH Solar AdjustMI" xfId="2836"/>
    <cellStyle name="_Book1_Book2_Electric Rev Req Model (2009 GRC) Rebuttal REmoval of New  WH Solar AdjustMI 2" xfId="2837"/>
    <cellStyle name="_Book1_Book2_Electric Rev Req Model (2009 GRC) Rebuttal REmoval of New  WH Solar AdjustMI 2 2" xfId="2838"/>
    <cellStyle name="_Book1_Book2_Electric Rev Req Model (2009 GRC) Rebuttal REmoval of New  WH Solar AdjustMI 2 2 2" xfId="2839"/>
    <cellStyle name="_Book1_Book2_Electric Rev Req Model (2009 GRC) Rebuttal REmoval of New  WH Solar AdjustMI 2 3" xfId="2840"/>
    <cellStyle name="_Book1_Book2_Electric Rev Req Model (2009 GRC) Rebuttal REmoval of New  WH Solar AdjustMI 3" xfId="2841"/>
    <cellStyle name="_Book1_Book2_Electric Rev Req Model (2009 GRC) Rebuttal REmoval of New  WH Solar AdjustMI 3 2" xfId="2842"/>
    <cellStyle name="_Book1_Book2_Electric Rev Req Model (2009 GRC) Rebuttal REmoval of New  WH Solar AdjustMI 4" xfId="2843"/>
    <cellStyle name="_Book1_Book2_Electric Rev Req Model (2009 GRC) Rebuttal REmoval of New  WH Solar AdjustMI 5" xfId="2844"/>
    <cellStyle name="_Book1_Book2_Electric Rev Req Model (2009 GRC) Rebuttal REmoval of New  WH Solar AdjustMI 6" xfId="2845"/>
    <cellStyle name="_Book1_Book2_Electric Rev Req Model (2009 GRC) Rebuttal REmoval of New  WH Solar AdjustMI 7" xfId="2846"/>
    <cellStyle name="_Book1_Book2_Electric Rev Req Model (2009 GRC) Rebuttal REmoval of New  WH Solar AdjustMI_DEM-WP(C) ENERG10C--ctn Mid-C_042010 2010GRC" xfId="2847"/>
    <cellStyle name="_Book1_Book2_Electric Rev Req Model (2009 GRC) Revised 01-18-2010" xfId="2848"/>
    <cellStyle name="_Book1_Book2_Electric Rev Req Model (2009 GRC) Revised 01-18-2010 2" xfId="2849"/>
    <cellStyle name="_Book1_Book2_Electric Rev Req Model (2009 GRC) Revised 01-18-2010 2 2" xfId="2850"/>
    <cellStyle name="_Book1_Book2_Electric Rev Req Model (2009 GRC) Revised 01-18-2010 2 2 2" xfId="2851"/>
    <cellStyle name="_Book1_Book2_Electric Rev Req Model (2009 GRC) Revised 01-18-2010 2 3" xfId="2852"/>
    <cellStyle name="_Book1_Book2_Electric Rev Req Model (2009 GRC) Revised 01-18-2010 3" xfId="2853"/>
    <cellStyle name="_Book1_Book2_Electric Rev Req Model (2009 GRC) Revised 01-18-2010 3 2" xfId="2854"/>
    <cellStyle name="_Book1_Book2_Electric Rev Req Model (2009 GRC) Revised 01-18-2010 4" xfId="2855"/>
    <cellStyle name="_Book1_Book2_Electric Rev Req Model (2009 GRC) Revised 01-18-2010 5" xfId="2856"/>
    <cellStyle name="_Book1_Book2_Electric Rev Req Model (2009 GRC) Revised 01-18-2010 6" xfId="2857"/>
    <cellStyle name="_Book1_Book2_Electric Rev Req Model (2009 GRC) Revised 01-18-2010 7" xfId="2858"/>
    <cellStyle name="_Book1_Book2_Electric Rev Req Model (2009 GRC) Revised 01-18-2010_DEM-WP(C) ENERG10C--ctn Mid-C_042010 2010GRC" xfId="2859"/>
    <cellStyle name="_Book1_Book2_Final Order Electric EXHIBIT A-1" xfId="2860"/>
    <cellStyle name="_Book1_Book2_Final Order Electric EXHIBIT A-1 2" xfId="2861"/>
    <cellStyle name="_Book1_Book2_Final Order Electric EXHIBIT A-1 2 2" xfId="2862"/>
    <cellStyle name="_Book1_Book2_Final Order Electric EXHIBIT A-1 2 2 2" xfId="2863"/>
    <cellStyle name="_Book1_Book2_Final Order Electric EXHIBIT A-1 2 3" xfId="2864"/>
    <cellStyle name="_Book1_Book2_Final Order Electric EXHIBIT A-1 3" xfId="2865"/>
    <cellStyle name="_Book1_Book2_Final Order Electric EXHIBIT A-1 3 2" xfId="2866"/>
    <cellStyle name="_Book1_Book2_Final Order Electric EXHIBIT A-1 4" xfId="2867"/>
    <cellStyle name="_Book1_Book4" xfId="2868"/>
    <cellStyle name="_Book1_Book4 2" xfId="2869"/>
    <cellStyle name="_Book1_Book4 2 2" xfId="2870"/>
    <cellStyle name="_Book1_Book4 2 2 2" xfId="2871"/>
    <cellStyle name="_Book1_Book4 2 3" xfId="2872"/>
    <cellStyle name="_Book1_Book4 3" xfId="2873"/>
    <cellStyle name="_Book1_Book4 3 2" xfId="2874"/>
    <cellStyle name="_Book1_Book4 4" xfId="2875"/>
    <cellStyle name="_Book1_Book4 5" xfId="2876"/>
    <cellStyle name="_Book1_Book4 6" xfId="2877"/>
    <cellStyle name="_Book1_Book4 7" xfId="2878"/>
    <cellStyle name="_Book1_Book4_DEM-WP(C) ENERG10C--ctn Mid-C_042010 2010GRC" xfId="2879"/>
    <cellStyle name="_Book1_Book9" xfId="2880"/>
    <cellStyle name="_Book1_Book9 2" xfId="2881"/>
    <cellStyle name="_Book1_Book9 2 2" xfId="2882"/>
    <cellStyle name="_Book1_Book9 2 2 2" xfId="2883"/>
    <cellStyle name="_Book1_Book9 2 3" xfId="2884"/>
    <cellStyle name="_Book1_Book9 3" xfId="2885"/>
    <cellStyle name="_Book1_Book9 3 2" xfId="2886"/>
    <cellStyle name="_Book1_Book9 4" xfId="2887"/>
    <cellStyle name="_Book1_Book9 5" xfId="2888"/>
    <cellStyle name="_Book1_Book9 6" xfId="2889"/>
    <cellStyle name="_Book1_Book9 7" xfId="2890"/>
    <cellStyle name="_Book1_Book9_DEM-WP(C) ENERG10C--ctn Mid-C_042010 2010GRC" xfId="2891"/>
    <cellStyle name="_Book1_Chelan PUD Power Costs (8-10)" xfId="2892"/>
    <cellStyle name="_Book1_Chelan PUD Power Costs (8-10) 2" xfId="2893"/>
    <cellStyle name="_Book1_DEM-WP(C) Chelan Power Costs" xfId="2894"/>
    <cellStyle name="_Book1_DEM-WP(C) Chelan Power Costs 2" xfId="2895"/>
    <cellStyle name="_Book1_DEM-WP(C) ENERG10C--ctn Mid-C_042010 2010GRC" xfId="2896"/>
    <cellStyle name="_Book1_DEM-WP(C) Gas Transport 2010GRC" xfId="2897"/>
    <cellStyle name="_Book1_DEM-WP(C) Gas Transport 2010GRC 2" xfId="2898"/>
    <cellStyle name="_Book1_Electric COS Inputs" xfId="2899"/>
    <cellStyle name="_Book1_Electric COS Inputs 2" xfId="2900"/>
    <cellStyle name="_Book1_Electric COS Inputs 2 2" xfId="2901"/>
    <cellStyle name="_Book1_Electric COS Inputs 2 2 2" xfId="2902"/>
    <cellStyle name="_Book1_Electric COS Inputs 2 2 2 2" xfId="2903"/>
    <cellStyle name="_Book1_Electric COS Inputs 2 2 3" xfId="2904"/>
    <cellStyle name="_Book1_Electric COS Inputs 2 3" xfId="2905"/>
    <cellStyle name="_Book1_Electric COS Inputs 2 3 2" xfId="2906"/>
    <cellStyle name="_Book1_Electric COS Inputs 2 3 2 2" xfId="2907"/>
    <cellStyle name="_Book1_Electric COS Inputs 2 3 3" xfId="2908"/>
    <cellStyle name="_Book1_Electric COS Inputs 2 4" xfId="2909"/>
    <cellStyle name="_Book1_Electric COS Inputs 2 4 2" xfId="2910"/>
    <cellStyle name="_Book1_Electric COS Inputs 2 4 2 2" xfId="2911"/>
    <cellStyle name="_Book1_Electric COS Inputs 2 4 3" xfId="2912"/>
    <cellStyle name="_Book1_Electric COS Inputs 2 5" xfId="2913"/>
    <cellStyle name="_Book1_Electric COS Inputs 3" xfId="2914"/>
    <cellStyle name="_Book1_Electric COS Inputs 3 2" xfId="2915"/>
    <cellStyle name="_Book1_Electric COS Inputs 3 2 2" xfId="2916"/>
    <cellStyle name="_Book1_Electric COS Inputs 3 3" xfId="2917"/>
    <cellStyle name="_Book1_Electric COS Inputs 4" xfId="2918"/>
    <cellStyle name="_Book1_Electric COS Inputs 4 2" xfId="2919"/>
    <cellStyle name="_Book1_Electric COS Inputs 4 2 2" xfId="2920"/>
    <cellStyle name="_Book1_Electric COS Inputs 4 3" xfId="2921"/>
    <cellStyle name="_Book1_Electric COS Inputs 5" xfId="2922"/>
    <cellStyle name="_Book1_Electric COS Inputs 5 2" xfId="2923"/>
    <cellStyle name="_Book1_Electric COS Inputs 6" xfId="2924"/>
    <cellStyle name="_Book1_Exh A-1 resulting from UE-112050 effective Jan 1 2012" xfId="2925"/>
    <cellStyle name="_Book1_Exh G - Klamath Peaker PPA fr C Locke 2-12" xfId="2926"/>
    <cellStyle name="_Book1_Exhibit A-1 effective 4-1-11 fr S Free 12-11" xfId="2927"/>
    <cellStyle name="_Book1_LSRWEP LGIA like Acctg Petition Aug 2010" xfId="2928"/>
    <cellStyle name="_Book1_LSRWEP LGIA like Acctg Petition Aug 2010 2" xfId="2929"/>
    <cellStyle name="_Book1_Mint Farm Generation BPA" xfId="2930"/>
    <cellStyle name="_Book1_NIM Summary" xfId="2931"/>
    <cellStyle name="_Book1_NIM Summary 09GRC" xfId="2932"/>
    <cellStyle name="_Book1_NIM Summary 09GRC 2" xfId="2933"/>
    <cellStyle name="_Book1_NIM Summary 09GRC 2 2" xfId="2934"/>
    <cellStyle name="_Book1_NIM Summary 09GRC 3" xfId="2935"/>
    <cellStyle name="_Book1_NIM Summary 09GRC 4" xfId="2936"/>
    <cellStyle name="_Book1_NIM Summary 09GRC 5" xfId="2937"/>
    <cellStyle name="_Book1_NIM Summary 09GRC 6" xfId="2938"/>
    <cellStyle name="_Book1_NIM Summary 09GRC 7" xfId="2939"/>
    <cellStyle name="_Book1_NIM Summary 09GRC_DEM-WP(C) ENERG10C--ctn Mid-C_042010 2010GRC" xfId="2940"/>
    <cellStyle name="_Book1_NIM Summary 10" xfId="2941"/>
    <cellStyle name="_Book1_NIM Summary 11" xfId="2942"/>
    <cellStyle name="_Book1_NIM Summary 12" xfId="2943"/>
    <cellStyle name="_Book1_NIM Summary 13" xfId="2944"/>
    <cellStyle name="_Book1_NIM Summary 14" xfId="2945"/>
    <cellStyle name="_Book1_NIM Summary 15" xfId="2946"/>
    <cellStyle name="_Book1_NIM Summary 16" xfId="2947"/>
    <cellStyle name="_Book1_NIM Summary 17" xfId="2948"/>
    <cellStyle name="_Book1_NIM Summary 18" xfId="2949"/>
    <cellStyle name="_Book1_NIM Summary 19" xfId="2950"/>
    <cellStyle name="_Book1_NIM Summary 2" xfId="2951"/>
    <cellStyle name="_Book1_NIM Summary 2 2" xfId="2952"/>
    <cellStyle name="_Book1_NIM Summary 20" xfId="2953"/>
    <cellStyle name="_Book1_NIM Summary 21" xfId="2954"/>
    <cellStyle name="_Book1_NIM Summary 22" xfId="2955"/>
    <cellStyle name="_Book1_NIM Summary 23" xfId="2956"/>
    <cellStyle name="_Book1_NIM Summary 24" xfId="2957"/>
    <cellStyle name="_Book1_NIM Summary 25" xfId="2958"/>
    <cellStyle name="_Book1_NIM Summary 26" xfId="2959"/>
    <cellStyle name="_Book1_NIM Summary 27" xfId="2960"/>
    <cellStyle name="_Book1_NIM Summary 28" xfId="2961"/>
    <cellStyle name="_Book1_NIM Summary 29" xfId="2962"/>
    <cellStyle name="_Book1_NIM Summary 3" xfId="2963"/>
    <cellStyle name="_Book1_NIM Summary 3 2" xfId="2964"/>
    <cellStyle name="_Book1_NIM Summary 30" xfId="2965"/>
    <cellStyle name="_Book1_NIM Summary 31" xfId="2966"/>
    <cellStyle name="_Book1_NIM Summary 32" xfId="2967"/>
    <cellStyle name="_Book1_NIM Summary 33" xfId="2968"/>
    <cellStyle name="_Book1_NIM Summary 34" xfId="2969"/>
    <cellStyle name="_Book1_NIM Summary 35" xfId="2970"/>
    <cellStyle name="_Book1_NIM Summary 36" xfId="2971"/>
    <cellStyle name="_Book1_NIM Summary 37" xfId="2972"/>
    <cellStyle name="_Book1_NIM Summary 38" xfId="2973"/>
    <cellStyle name="_Book1_NIM Summary 39" xfId="2974"/>
    <cellStyle name="_Book1_NIM Summary 4" xfId="2975"/>
    <cellStyle name="_Book1_NIM Summary 4 2" xfId="2976"/>
    <cellStyle name="_Book1_NIM Summary 40" xfId="2977"/>
    <cellStyle name="_Book1_NIM Summary 41" xfId="2978"/>
    <cellStyle name="_Book1_NIM Summary 42" xfId="2979"/>
    <cellStyle name="_Book1_NIM Summary 43" xfId="2980"/>
    <cellStyle name="_Book1_NIM Summary 44" xfId="2981"/>
    <cellStyle name="_Book1_NIM Summary 45" xfId="2982"/>
    <cellStyle name="_Book1_NIM Summary 46" xfId="2983"/>
    <cellStyle name="_Book1_NIM Summary 47" xfId="2984"/>
    <cellStyle name="_Book1_NIM Summary 48" xfId="2985"/>
    <cellStyle name="_Book1_NIM Summary 49" xfId="2986"/>
    <cellStyle name="_Book1_NIM Summary 5" xfId="2987"/>
    <cellStyle name="_Book1_NIM Summary 5 2" xfId="2988"/>
    <cellStyle name="_Book1_NIM Summary 50" xfId="2989"/>
    <cellStyle name="_Book1_NIM Summary 51" xfId="2990"/>
    <cellStyle name="_Book1_NIM Summary 52" xfId="2991"/>
    <cellStyle name="_Book1_NIM Summary 53" xfId="2992"/>
    <cellStyle name="_Book1_NIM Summary 54" xfId="2993"/>
    <cellStyle name="_Book1_NIM Summary 55" xfId="2994"/>
    <cellStyle name="_Book1_NIM Summary 56" xfId="2995"/>
    <cellStyle name="_Book1_NIM Summary 57" xfId="2996"/>
    <cellStyle name="_Book1_NIM Summary 58" xfId="2997"/>
    <cellStyle name="_Book1_NIM Summary 59" xfId="2998"/>
    <cellStyle name="_Book1_NIM Summary 6" xfId="2999"/>
    <cellStyle name="_Book1_NIM Summary 6 2" xfId="3000"/>
    <cellStyle name="_Book1_NIM Summary 60" xfId="3001"/>
    <cellStyle name="_Book1_NIM Summary 61" xfId="3002"/>
    <cellStyle name="_Book1_NIM Summary 62" xfId="3003"/>
    <cellStyle name="_Book1_NIM Summary 63" xfId="3004"/>
    <cellStyle name="_Book1_NIM Summary 64" xfId="3005"/>
    <cellStyle name="_Book1_NIM Summary 65" xfId="3006"/>
    <cellStyle name="_Book1_NIM Summary 66" xfId="3007"/>
    <cellStyle name="_Book1_NIM Summary 67" xfId="3008"/>
    <cellStyle name="_Book1_NIM Summary 68" xfId="3009"/>
    <cellStyle name="_Book1_NIM Summary 69" xfId="3010"/>
    <cellStyle name="_Book1_NIM Summary 7" xfId="3011"/>
    <cellStyle name="_Book1_NIM Summary 7 2" xfId="3012"/>
    <cellStyle name="_Book1_NIM Summary 70" xfId="3013"/>
    <cellStyle name="_Book1_NIM Summary 71" xfId="3014"/>
    <cellStyle name="_Book1_NIM Summary 72" xfId="3015"/>
    <cellStyle name="_Book1_NIM Summary 73" xfId="3016"/>
    <cellStyle name="_Book1_NIM Summary 74" xfId="3017"/>
    <cellStyle name="_Book1_NIM Summary 75" xfId="3018"/>
    <cellStyle name="_Book1_NIM Summary 76" xfId="3019"/>
    <cellStyle name="_Book1_NIM Summary 77" xfId="3020"/>
    <cellStyle name="_Book1_NIM Summary 78" xfId="3021"/>
    <cellStyle name="_Book1_NIM Summary 79" xfId="3022"/>
    <cellStyle name="_Book1_NIM Summary 8" xfId="3023"/>
    <cellStyle name="_Book1_NIM Summary 8 2" xfId="3024"/>
    <cellStyle name="_Book1_NIM Summary 80" xfId="3025"/>
    <cellStyle name="_Book1_NIM Summary 81" xfId="3026"/>
    <cellStyle name="_Book1_NIM Summary 82" xfId="3027"/>
    <cellStyle name="_Book1_NIM Summary 83" xfId="3028"/>
    <cellStyle name="_Book1_NIM Summary 84" xfId="3029"/>
    <cellStyle name="_Book1_NIM Summary 85" xfId="3030"/>
    <cellStyle name="_Book1_NIM Summary 86" xfId="3031"/>
    <cellStyle name="_Book1_NIM Summary 87" xfId="3032"/>
    <cellStyle name="_Book1_NIM Summary 88" xfId="3033"/>
    <cellStyle name="_Book1_NIM Summary 9" xfId="3034"/>
    <cellStyle name="_Book1_NIM Summary 9 2" xfId="3035"/>
    <cellStyle name="_Book1_NIM Summary_DEM-WP(C) ENERG10C--ctn Mid-C_042010 2010GRC" xfId="3036"/>
    <cellStyle name="_Book1_NIM+O&amp;M" xfId="3037"/>
    <cellStyle name="_Book1_NIM+O&amp;M 2" xfId="3038"/>
    <cellStyle name="_Book1_NIM+O&amp;M 2 2" xfId="3039"/>
    <cellStyle name="_Book1_NIM+O&amp;M 3" xfId="3040"/>
    <cellStyle name="_Book1_NIM+O&amp;M Monthly" xfId="3041"/>
    <cellStyle name="_Book1_NIM+O&amp;M Monthly 2" xfId="3042"/>
    <cellStyle name="_Book1_NIM+O&amp;M Monthly 2 2" xfId="3043"/>
    <cellStyle name="_Book1_NIM+O&amp;M Monthly 3" xfId="3044"/>
    <cellStyle name="_Book1_PCA 10 -  Exhibit D Dec 2011" xfId="3045"/>
    <cellStyle name="_Book1_PCA 10 -  Exhibit D from A Kellogg Jan 2011" xfId="3046"/>
    <cellStyle name="_Book1_PCA 10 -  Exhibit D from A Kellogg July 2011" xfId="3047"/>
    <cellStyle name="_Book1_PCA 10 -  Exhibit D from S Free Rcv'd 12-11" xfId="3048"/>
    <cellStyle name="_Book1_PCA 11 -  Exhibit D Apr 2012 fr A Kellogg v2" xfId="3049"/>
    <cellStyle name="_Book1_PCA 11 -  Exhibit D Jan 2012 fr A Kellogg" xfId="3050"/>
    <cellStyle name="_Book1_PCA 11 -  Exhibit D Jan 2012 WF" xfId="3051"/>
    <cellStyle name="_Book1_PCA 9 -  Exhibit D April 2010" xfId="3052"/>
    <cellStyle name="_Book1_PCA 9 -  Exhibit D April 2010 (3)" xfId="3053"/>
    <cellStyle name="_Book1_PCA 9 -  Exhibit D April 2010 (3) 2" xfId="3054"/>
    <cellStyle name="_Book1_PCA 9 -  Exhibit D April 2010 (3) 2 2" xfId="3055"/>
    <cellStyle name="_Book1_PCA 9 -  Exhibit D April 2010 (3) 3" xfId="3056"/>
    <cellStyle name="_Book1_PCA 9 -  Exhibit D April 2010 (3) 4" xfId="3057"/>
    <cellStyle name="_Book1_PCA 9 -  Exhibit D April 2010 (3) 5" xfId="3058"/>
    <cellStyle name="_Book1_PCA 9 -  Exhibit D April 2010 (3) 6" xfId="3059"/>
    <cellStyle name="_Book1_PCA 9 -  Exhibit D April 2010 (3) 7" xfId="3060"/>
    <cellStyle name="_Book1_PCA 9 -  Exhibit D April 2010 (3)_DEM-WP(C) ENERG10C--ctn Mid-C_042010 2010GRC" xfId="3061"/>
    <cellStyle name="_Book1_PCA 9 -  Exhibit D April 2010 2" xfId="3062"/>
    <cellStyle name="_Book1_PCA 9 -  Exhibit D April 2010 3" xfId="3063"/>
    <cellStyle name="_Book1_PCA 9 -  Exhibit D April 2010 4" xfId="3064"/>
    <cellStyle name="_Book1_PCA 9 -  Exhibit D April 2010 5" xfId="3065"/>
    <cellStyle name="_Book1_PCA 9 -  Exhibit D April 2010 6" xfId="3066"/>
    <cellStyle name="_Book1_PCA 9 -  Exhibit D Nov 2010" xfId="3067"/>
    <cellStyle name="_Book1_PCA 9 -  Exhibit D Nov 2010 2" xfId="3068"/>
    <cellStyle name="_Book1_PCA 9 - Exhibit D at August 2010" xfId="3069"/>
    <cellStyle name="_Book1_PCA 9 - Exhibit D at August 2010 2" xfId="3070"/>
    <cellStyle name="_Book1_PCA 9 - Exhibit D June 2010 GRC" xfId="3071"/>
    <cellStyle name="_Book1_PCA 9 - Exhibit D June 2010 GRC 2" xfId="3072"/>
    <cellStyle name="_Book1_Power Costs - Comparison bx Rbtl-Staff-Jt-PC" xfId="3073"/>
    <cellStyle name="_Book1_Power Costs - Comparison bx Rbtl-Staff-Jt-PC 2" xfId="3074"/>
    <cellStyle name="_Book1_Power Costs - Comparison bx Rbtl-Staff-Jt-PC 2 2" xfId="3075"/>
    <cellStyle name="_Book1_Power Costs - Comparison bx Rbtl-Staff-Jt-PC 2 2 2" xfId="3076"/>
    <cellStyle name="_Book1_Power Costs - Comparison bx Rbtl-Staff-Jt-PC 2 3" xfId="3077"/>
    <cellStyle name="_Book1_Power Costs - Comparison bx Rbtl-Staff-Jt-PC 3" xfId="3078"/>
    <cellStyle name="_Book1_Power Costs - Comparison bx Rbtl-Staff-Jt-PC 3 2" xfId="3079"/>
    <cellStyle name="_Book1_Power Costs - Comparison bx Rbtl-Staff-Jt-PC 4" xfId="3080"/>
    <cellStyle name="_Book1_Power Costs - Comparison bx Rbtl-Staff-Jt-PC 5" xfId="3081"/>
    <cellStyle name="_Book1_Power Costs - Comparison bx Rbtl-Staff-Jt-PC 6" xfId="3082"/>
    <cellStyle name="_Book1_Power Costs - Comparison bx Rbtl-Staff-Jt-PC 7" xfId="3083"/>
    <cellStyle name="_Book1_Power Costs - Comparison bx Rbtl-Staff-Jt-PC_Adj Bench DR 3 for Initial Briefs (Electric)" xfId="3084"/>
    <cellStyle name="_Book1_Power Costs - Comparison bx Rbtl-Staff-Jt-PC_Adj Bench DR 3 for Initial Briefs (Electric) 2" xfId="3085"/>
    <cellStyle name="_Book1_Power Costs - Comparison bx Rbtl-Staff-Jt-PC_Adj Bench DR 3 for Initial Briefs (Electric) 2 2" xfId="3086"/>
    <cellStyle name="_Book1_Power Costs - Comparison bx Rbtl-Staff-Jt-PC_Adj Bench DR 3 for Initial Briefs (Electric) 2 2 2" xfId="3087"/>
    <cellStyle name="_Book1_Power Costs - Comparison bx Rbtl-Staff-Jt-PC_Adj Bench DR 3 for Initial Briefs (Electric) 2 3" xfId="3088"/>
    <cellStyle name="_Book1_Power Costs - Comparison bx Rbtl-Staff-Jt-PC_Adj Bench DR 3 for Initial Briefs (Electric) 3" xfId="3089"/>
    <cellStyle name="_Book1_Power Costs - Comparison bx Rbtl-Staff-Jt-PC_Adj Bench DR 3 for Initial Briefs (Electric) 3 2" xfId="3090"/>
    <cellStyle name="_Book1_Power Costs - Comparison bx Rbtl-Staff-Jt-PC_Adj Bench DR 3 for Initial Briefs (Electric) 4" xfId="3091"/>
    <cellStyle name="_Book1_Power Costs - Comparison bx Rbtl-Staff-Jt-PC_Adj Bench DR 3 for Initial Briefs (Electric) 5" xfId="3092"/>
    <cellStyle name="_Book1_Power Costs - Comparison bx Rbtl-Staff-Jt-PC_Adj Bench DR 3 for Initial Briefs (Electric) 6" xfId="3093"/>
    <cellStyle name="_Book1_Power Costs - Comparison bx Rbtl-Staff-Jt-PC_Adj Bench DR 3 for Initial Briefs (Electric) 7" xfId="3094"/>
    <cellStyle name="_Book1_Power Costs - Comparison bx Rbtl-Staff-Jt-PC_Adj Bench DR 3 for Initial Briefs (Electric)_DEM-WP(C) ENERG10C--ctn Mid-C_042010 2010GRC" xfId="3095"/>
    <cellStyle name="_Book1_Power Costs - Comparison bx Rbtl-Staff-Jt-PC_DEM-WP(C) ENERG10C--ctn Mid-C_042010 2010GRC" xfId="3096"/>
    <cellStyle name="_Book1_Power Costs - Comparison bx Rbtl-Staff-Jt-PC_Electric Rev Req Model (2009 GRC) Rebuttal" xfId="3097"/>
    <cellStyle name="_Book1_Power Costs - Comparison bx Rbtl-Staff-Jt-PC_Electric Rev Req Model (2009 GRC) Rebuttal 2" xfId="3098"/>
    <cellStyle name="_Book1_Power Costs - Comparison bx Rbtl-Staff-Jt-PC_Electric Rev Req Model (2009 GRC) Rebuttal 2 2" xfId="3099"/>
    <cellStyle name="_Book1_Power Costs - Comparison bx Rbtl-Staff-Jt-PC_Electric Rev Req Model (2009 GRC) Rebuttal 2 2 2" xfId="3100"/>
    <cellStyle name="_Book1_Power Costs - Comparison bx Rbtl-Staff-Jt-PC_Electric Rev Req Model (2009 GRC) Rebuttal 2 3" xfId="3101"/>
    <cellStyle name="_Book1_Power Costs - Comparison bx Rbtl-Staff-Jt-PC_Electric Rev Req Model (2009 GRC) Rebuttal 3" xfId="3102"/>
    <cellStyle name="_Book1_Power Costs - Comparison bx Rbtl-Staff-Jt-PC_Electric Rev Req Model (2009 GRC) Rebuttal 3 2" xfId="3103"/>
    <cellStyle name="_Book1_Power Costs - Comparison bx Rbtl-Staff-Jt-PC_Electric Rev Req Model (2009 GRC) Rebuttal 4" xfId="3104"/>
    <cellStyle name="_Book1_Power Costs - Comparison bx Rbtl-Staff-Jt-PC_Electric Rev Req Model (2009 GRC) Rebuttal REmoval of New  WH Solar AdjustMI" xfId="3105"/>
    <cellStyle name="_Book1_Power Costs - Comparison bx Rbtl-Staff-Jt-PC_Electric Rev Req Model (2009 GRC) Rebuttal REmoval of New  WH Solar AdjustMI 2" xfId="3106"/>
    <cellStyle name="_Book1_Power Costs - Comparison bx Rbtl-Staff-Jt-PC_Electric Rev Req Model (2009 GRC) Rebuttal REmoval of New  WH Solar AdjustMI 2 2" xfId="3107"/>
    <cellStyle name="_Book1_Power Costs - Comparison bx Rbtl-Staff-Jt-PC_Electric Rev Req Model (2009 GRC) Rebuttal REmoval of New  WH Solar AdjustMI 2 2 2" xfId="3108"/>
    <cellStyle name="_Book1_Power Costs - Comparison bx Rbtl-Staff-Jt-PC_Electric Rev Req Model (2009 GRC) Rebuttal REmoval of New  WH Solar AdjustMI 2 3" xfId="3109"/>
    <cellStyle name="_Book1_Power Costs - Comparison bx Rbtl-Staff-Jt-PC_Electric Rev Req Model (2009 GRC) Rebuttal REmoval of New  WH Solar AdjustMI 3" xfId="3110"/>
    <cellStyle name="_Book1_Power Costs - Comparison bx Rbtl-Staff-Jt-PC_Electric Rev Req Model (2009 GRC) Rebuttal REmoval of New  WH Solar AdjustMI 3 2" xfId="3111"/>
    <cellStyle name="_Book1_Power Costs - Comparison bx Rbtl-Staff-Jt-PC_Electric Rev Req Model (2009 GRC) Rebuttal REmoval of New  WH Solar AdjustMI 4" xfId="3112"/>
    <cellStyle name="_Book1_Power Costs - Comparison bx Rbtl-Staff-Jt-PC_Electric Rev Req Model (2009 GRC) Rebuttal REmoval of New  WH Solar AdjustMI 5" xfId="3113"/>
    <cellStyle name="_Book1_Power Costs - Comparison bx Rbtl-Staff-Jt-PC_Electric Rev Req Model (2009 GRC) Rebuttal REmoval of New  WH Solar AdjustMI 6" xfId="3114"/>
    <cellStyle name="_Book1_Power Costs - Comparison bx Rbtl-Staff-Jt-PC_Electric Rev Req Model (2009 GRC) Rebuttal REmoval of New  WH Solar AdjustMI 7" xfId="3115"/>
    <cellStyle name="_Book1_Power Costs - Comparison bx Rbtl-Staff-Jt-PC_Electric Rev Req Model (2009 GRC) Rebuttal REmoval of New  WH Solar AdjustMI_DEM-WP(C) ENERG10C--ctn Mid-C_042010 2010GRC" xfId="3116"/>
    <cellStyle name="_Book1_Power Costs - Comparison bx Rbtl-Staff-Jt-PC_Electric Rev Req Model (2009 GRC) Revised 01-18-2010" xfId="3117"/>
    <cellStyle name="_Book1_Power Costs - Comparison bx Rbtl-Staff-Jt-PC_Electric Rev Req Model (2009 GRC) Revised 01-18-2010 2" xfId="3118"/>
    <cellStyle name="_Book1_Power Costs - Comparison bx Rbtl-Staff-Jt-PC_Electric Rev Req Model (2009 GRC) Revised 01-18-2010 2 2" xfId="3119"/>
    <cellStyle name="_Book1_Power Costs - Comparison bx Rbtl-Staff-Jt-PC_Electric Rev Req Model (2009 GRC) Revised 01-18-2010 2 2 2" xfId="3120"/>
    <cellStyle name="_Book1_Power Costs - Comparison bx Rbtl-Staff-Jt-PC_Electric Rev Req Model (2009 GRC) Revised 01-18-2010 2 3" xfId="3121"/>
    <cellStyle name="_Book1_Power Costs - Comparison bx Rbtl-Staff-Jt-PC_Electric Rev Req Model (2009 GRC) Revised 01-18-2010 3" xfId="3122"/>
    <cellStyle name="_Book1_Power Costs - Comparison bx Rbtl-Staff-Jt-PC_Electric Rev Req Model (2009 GRC) Revised 01-18-2010 3 2" xfId="3123"/>
    <cellStyle name="_Book1_Power Costs - Comparison bx Rbtl-Staff-Jt-PC_Electric Rev Req Model (2009 GRC) Revised 01-18-2010 4" xfId="3124"/>
    <cellStyle name="_Book1_Power Costs - Comparison bx Rbtl-Staff-Jt-PC_Electric Rev Req Model (2009 GRC) Revised 01-18-2010 5" xfId="3125"/>
    <cellStyle name="_Book1_Power Costs - Comparison bx Rbtl-Staff-Jt-PC_Electric Rev Req Model (2009 GRC) Revised 01-18-2010 6" xfId="3126"/>
    <cellStyle name="_Book1_Power Costs - Comparison bx Rbtl-Staff-Jt-PC_Electric Rev Req Model (2009 GRC) Revised 01-18-2010 7" xfId="3127"/>
    <cellStyle name="_Book1_Power Costs - Comparison bx Rbtl-Staff-Jt-PC_Electric Rev Req Model (2009 GRC) Revised 01-18-2010_DEM-WP(C) ENERG10C--ctn Mid-C_042010 2010GRC" xfId="3128"/>
    <cellStyle name="_Book1_Power Costs - Comparison bx Rbtl-Staff-Jt-PC_Final Order Electric EXHIBIT A-1" xfId="3129"/>
    <cellStyle name="_Book1_Power Costs - Comparison bx Rbtl-Staff-Jt-PC_Final Order Electric EXHIBIT A-1 2" xfId="3130"/>
    <cellStyle name="_Book1_Power Costs - Comparison bx Rbtl-Staff-Jt-PC_Final Order Electric EXHIBIT A-1 2 2" xfId="3131"/>
    <cellStyle name="_Book1_Power Costs - Comparison bx Rbtl-Staff-Jt-PC_Final Order Electric EXHIBIT A-1 2 2 2" xfId="3132"/>
    <cellStyle name="_Book1_Power Costs - Comparison bx Rbtl-Staff-Jt-PC_Final Order Electric EXHIBIT A-1 2 3" xfId="3133"/>
    <cellStyle name="_Book1_Power Costs - Comparison bx Rbtl-Staff-Jt-PC_Final Order Electric EXHIBIT A-1 3" xfId="3134"/>
    <cellStyle name="_Book1_Power Costs - Comparison bx Rbtl-Staff-Jt-PC_Final Order Electric EXHIBIT A-1 3 2" xfId="3135"/>
    <cellStyle name="_Book1_Power Costs - Comparison bx Rbtl-Staff-Jt-PC_Final Order Electric EXHIBIT A-1 4" xfId="3136"/>
    <cellStyle name="_Book1_Production Adj 4.37" xfId="3137"/>
    <cellStyle name="_Book1_Production Adj 4.37 2" xfId="3138"/>
    <cellStyle name="_Book1_Production Adj 4.37 2 2" xfId="3139"/>
    <cellStyle name="_Book1_Production Adj 4.37 2 2 2" xfId="3140"/>
    <cellStyle name="_Book1_Production Adj 4.37 2 3" xfId="3141"/>
    <cellStyle name="_Book1_Production Adj 4.37 3" xfId="3142"/>
    <cellStyle name="_Book1_Production Adj 4.37 3 2" xfId="3143"/>
    <cellStyle name="_Book1_Production Adj 4.37 4" xfId="3144"/>
    <cellStyle name="_Book1_Purchased Power Adj 4.03" xfId="3145"/>
    <cellStyle name="_Book1_Purchased Power Adj 4.03 2" xfId="3146"/>
    <cellStyle name="_Book1_Purchased Power Adj 4.03 2 2" xfId="3147"/>
    <cellStyle name="_Book1_Purchased Power Adj 4.03 2 2 2" xfId="3148"/>
    <cellStyle name="_Book1_Purchased Power Adj 4.03 2 3" xfId="3149"/>
    <cellStyle name="_Book1_Purchased Power Adj 4.03 3" xfId="3150"/>
    <cellStyle name="_Book1_Purchased Power Adj 4.03 3 2" xfId="3151"/>
    <cellStyle name="_Book1_Purchased Power Adj 4.03 4" xfId="3152"/>
    <cellStyle name="_Book1_Rebuttal Power Costs" xfId="3153"/>
    <cellStyle name="_Book1_Rebuttal Power Costs 2" xfId="3154"/>
    <cellStyle name="_Book1_Rebuttal Power Costs 2 2" xfId="3155"/>
    <cellStyle name="_Book1_Rebuttal Power Costs 2 2 2" xfId="3156"/>
    <cellStyle name="_Book1_Rebuttal Power Costs 2 3" xfId="3157"/>
    <cellStyle name="_Book1_Rebuttal Power Costs 3" xfId="3158"/>
    <cellStyle name="_Book1_Rebuttal Power Costs 3 2" xfId="3159"/>
    <cellStyle name="_Book1_Rebuttal Power Costs 4" xfId="3160"/>
    <cellStyle name="_Book1_Rebuttal Power Costs 5" xfId="3161"/>
    <cellStyle name="_Book1_Rebuttal Power Costs 6" xfId="3162"/>
    <cellStyle name="_Book1_Rebuttal Power Costs 7" xfId="3163"/>
    <cellStyle name="_Book1_Rebuttal Power Costs_Adj Bench DR 3 for Initial Briefs (Electric)" xfId="3164"/>
    <cellStyle name="_Book1_Rebuttal Power Costs_Adj Bench DR 3 for Initial Briefs (Electric) 2" xfId="3165"/>
    <cellStyle name="_Book1_Rebuttal Power Costs_Adj Bench DR 3 for Initial Briefs (Electric) 2 2" xfId="3166"/>
    <cellStyle name="_Book1_Rebuttal Power Costs_Adj Bench DR 3 for Initial Briefs (Electric) 2 2 2" xfId="3167"/>
    <cellStyle name="_Book1_Rebuttal Power Costs_Adj Bench DR 3 for Initial Briefs (Electric) 2 3" xfId="3168"/>
    <cellStyle name="_Book1_Rebuttal Power Costs_Adj Bench DR 3 for Initial Briefs (Electric) 3" xfId="3169"/>
    <cellStyle name="_Book1_Rebuttal Power Costs_Adj Bench DR 3 for Initial Briefs (Electric) 3 2" xfId="3170"/>
    <cellStyle name="_Book1_Rebuttal Power Costs_Adj Bench DR 3 for Initial Briefs (Electric) 4" xfId="3171"/>
    <cellStyle name="_Book1_Rebuttal Power Costs_Adj Bench DR 3 for Initial Briefs (Electric) 5" xfId="3172"/>
    <cellStyle name="_Book1_Rebuttal Power Costs_Adj Bench DR 3 for Initial Briefs (Electric) 6" xfId="3173"/>
    <cellStyle name="_Book1_Rebuttal Power Costs_Adj Bench DR 3 for Initial Briefs (Electric) 7" xfId="3174"/>
    <cellStyle name="_Book1_Rebuttal Power Costs_Adj Bench DR 3 for Initial Briefs (Electric)_DEM-WP(C) ENERG10C--ctn Mid-C_042010 2010GRC" xfId="3175"/>
    <cellStyle name="_Book1_Rebuttal Power Costs_DEM-WP(C) ENERG10C--ctn Mid-C_042010 2010GRC" xfId="3176"/>
    <cellStyle name="_Book1_Rebuttal Power Costs_Electric Rev Req Model (2009 GRC) Rebuttal" xfId="3177"/>
    <cellStyle name="_Book1_Rebuttal Power Costs_Electric Rev Req Model (2009 GRC) Rebuttal 2" xfId="3178"/>
    <cellStyle name="_Book1_Rebuttal Power Costs_Electric Rev Req Model (2009 GRC) Rebuttal 2 2" xfId="3179"/>
    <cellStyle name="_Book1_Rebuttal Power Costs_Electric Rev Req Model (2009 GRC) Rebuttal 2 2 2" xfId="3180"/>
    <cellStyle name="_Book1_Rebuttal Power Costs_Electric Rev Req Model (2009 GRC) Rebuttal 2 3" xfId="3181"/>
    <cellStyle name="_Book1_Rebuttal Power Costs_Electric Rev Req Model (2009 GRC) Rebuttal 3" xfId="3182"/>
    <cellStyle name="_Book1_Rebuttal Power Costs_Electric Rev Req Model (2009 GRC) Rebuttal 3 2" xfId="3183"/>
    <cellStyle name="_Book1_Rebuttal Power Costs_Electric Rev Req Model (2009 GRC) Rebuttal 4" xfId="3184"/>
    <cellStyle name="_Book1_Rebuttal Power Costs_Electric Rev Req Model (2009 GRC) Rebuttal REmoval of New  WH Solar AdjustMI" xfId="3185"/>
    <cellStyle name="_Book1_Rebuttal Power Costs_Electric Rev Req Model (2009 GRC) Rebuttal REmoval of New  WH Solar AdjustMI 2" xfId="3186"/>
    <cellStyle name="_Book1_Rebuttal Power Costs_Electric Rev Req Model (2009 GRC) Rebuttal REmoval of New  WH Solar AdjustMI 2 2" xfId="3187"/>
    <cellStyle name="_Book1_Rebuttal Power Costs_Electric Rev Req Model (2009 GRC) Rebuttal REmoval of New  WH Solar AdjustMI 2 2 2" xfId="3188"/>
    <cellStyle name="_Book1_Rebuttal Power Costs_Electric Rev Req Model (2009 GRC) Rebuttal REmoval of New  WH Solar AdjustMI 2 3" xfId="3189"/>
    <cellStyle name="_Book1_Rebuttal Power Costs_Electric Rev Req Model (2009 GRC) Rebuttal REmoval of New  WH Solar AdjustMI 3" xfId="3190"/>
    <cellStyle name="_Book1_Rebuttal Power Costs_Electric Rev Req Model (2009 GRC) Rebuttal REmoval of New  WH Solar AdjustMI 3 2" xfId="3191"/>
    <cellStyle name="_Book1_Rebuttal Power Costs_Electric Rev Req Model (2009 GRC) Rebuttal REmoval of New  WH Solar AdjustMI 4" xfId="3192"/>
    <cellStyle name="_Book1_Rebuttal Power Costs_Electric Rev Req Model (2009 GRC) Rebuttal REmoval of New  WH Solar AdjustMI 5" xfId="3193"/>
    <cellStyle name="_Book1_Rebuttal Power Costs_Electric Rev Req Model (2009 GRC) Rebuttal REmoval of New  WH Solar AdjustMI 6" xfId="3194"/>
    <cellStyle name="_Book1_Rebuttal Power Costs_Electric Rev Req Model (2009 GRC) Rebuttal REmoval of New  WH Solar AdjustMI 7" xfId="3195"/>
    <cellStyle name="_Book1_Rebuttal Power Costs_Electric Rev Req Model (2009 GRC) Rebuttal REmoval of New  WH Solar AdjustMI_DEM-WP(C) ENERG10C--ctn Mid-C_042010 2010GRC" xfId="3196"/>
    <cellStyle name="_Book1_Rebuttal Power Costs_Electric Rev Req Model (2009 GRC) Revised 01-18-2010" xfId="3197"/>
    <cellStyle name="_Book1_Rebuttal Power Costs_Electric Rev Req Model (2009 GRC) Revised 01-18-2010 2" xfId="3198"/>
    <cellStyle name="_Book1_Rebuttal Power Costs_Electric Rev Req Model (2009 GRC) Revised 01-18-2010 2 2" xfId="3199"/>
    <cellStyle name="_Book1_Rebuttal Power Costs_Electric Rev Req Model (2009 GRC) Revised 01-18-2010 2 2 2" xfId="3200"/>
    <cellStyle name="_Book1_Rebuttal Power Costs_Electric Rev Req Model (2009 GRC) Revised 01-18-2010 2 3" xfId="3201"/>
    <cellStyle name="_Book1_Rebuttal Power Costs_Electric Rev Req Model (2009 GRC) Revised 01-18-2010 3" xfId="3202"/>
    <cellStyle name="_Book1_Rebuttal Power Costs_Electric Rev Req Model (2009 GRC) Revised 01-18-2010 3 2" xfId="3203"/>
    <cellStyle name="_Book1_Rebuttal Power Costs_Electric Rev Req Model (2009 GRC) Revised 01-18-2010 4" xfId="3204"/>
    <cellStyle name="_Book1_Rebuttal Power Costs_Electric Rev Req Model (2009 GRC) Revised 01-18-2010 5" xfId="3205"/>
    <cellStyle name="_Book1_Rebuttal Power Costs_Electric Rev Req Model (2009 GRC) Revised 01-18-2010 6" xfId="3206"/>
    <cellStyle name="_Book1_Rebuttal Power Costs_Electric Rev Req Model (2009 GRC) Revised 01-18-2010 7" xfId="3207"/>
    <cellStyle name="_Book1_Rebuttal Power Costs_Electric Rev Req Model (2009 GRC) Revised 01-18-2010_DEM-WP(C) ENERG10C--ctn Mid-C_042010 2010GRC" xfId="3208"/>
    <cellStyle name="_Book1_Rebuttal Power Costs_Final Order Electric EXHIBIT A-1" xfId="3209"/>
    <cellStyle name="_Book1_Rebuttal Power Costs_Final Order Electric EXHIBIT A-1 2" xfId="3210"/>
    <cellStyle name="_Book1_Rebuttal Power Costs_Final Order Electric EXHIBIT A-1 2 2" xfId="3211"/>
    <cellStyle name="_Book1_Rebuttal Power Costs_Final Order Electric EXHIBIT A-1 2 2 2" xfId="3212"/>
    <cellStyle name="_Book1_Rebuttal Power Costs_Final Order Electric EXHIBIT A-1 2 3" xfId="3213"/>
    <cellStyle name="_Book1_Rebuttal Power Costs_Final Order Electric EXHIBIT A-1 3" xfId="3214"/>
    <cellStyle name="_Book1_Rebuttal Power Costs_Final Order Electric EXHIBIT A-1 3 2" xfId="3215"/>
    <cellStyle name="_Book1_Rebuttal Power Costs_Final Order Electric EXHIBIT A-1 4" xfId="3216"/>
    <cellStyle name="_Book1_revised april pca for Annette" xfId="3217"/>
    <cellStyle name="_Book1_ROR 5.02" xfId="3218"/>
    <cellStyle name="_Book1_ROR 5.02 2" xfId="3219"/>
    <cellStyle name="_Book1_ROR 5.02 2 2" xfId="3220"/>
    <cellStyle name="_Book1_ROR 5.02 2 2 2" xfId="3221"/>
    <cellStyle name="_Book1_ROR 5.02 2 3" xfId="3222"/>
    <cellStyle name="_Book1_ROR 5.02 3" xfId="3223"/>
    <cellStyle name="_Book1_ROR 5.02 3 2" xfId="3224"/>
    <cellStyle name="_Book1_ROR 5.02 4" xfId="3225"/>
    <cellStyle name="_Book1_Transmission Workbook for May BOD" xfId="3226"/>
    <cellStyle name="_Book1_Transmission Workbook for May BOD 2" xfId="3227"/>
    <cellStyle name="_Book1_Transmission Workbook for May BOD 2 2" xfId="3228"/>
    <cellStyle name="_Book1_Transmission Workbook for May BOD 3" xfId="3229"/>
    <cellStyle name="_Book1_Transmission Workbook for May BOD 4" xfId="3230"/>
    <cellStyle name="_Book1_Transmission Workbook for May BOD 5" xfId="3231"/>
    <cellStyle name="_Book1_Transmission Workbook for May BOD 6" xfId="3232"/>
    <cellStyle name="_Book1_Transmission Workbook for May BOD 7" xfId="3233"/>
    <cellStyle name="_Book1_Transmission Workbook for May BOD_DEM-WP(C) ENERG10C--ctn Mid-C_042010 2010GRC" xfId="3234"/>
    <cellStyle name="_Book1_Wind Integration 10GRC" xfId="3235"/>
    <cellStyle name="_Book1_Wind Integration 10GRC 2" xfId="3236"/>
    <cellStyle name="_Book1_Wind Integration 10GRC 2 2" xfId="3237"/>
    <cellStyle name="_Book1_Wind Integration 10GRC 3" xfId="3238"/>
    <cellStyle name="_Book1_Wind Integration 10GRC 4" xfId="3239"/>
    <cellStyle name="_Book1_Wind Integration 10GRC 5" xfId="3240"/>
    <cellStyle name="_Book1_Wind Integration 10GRC 6" xfId="3241"/>
    <cellStyle name="_Book1_Wind Integration 10GRC 7" xfId="3242"/>
    <cellStyle name="_Book1_Wind Integration 10GRC_DEM-WP(C) ENERG10C--ctn Mid-C_042010 2010GRC" xfId="3243"/>
    <cellStyle name="_Book2" xfId="3244"/>
    <cellStyle name="_x0013__Book2" xfId="3245"/>
    <cellStyle name="_Book2 10" xfId="3246"/>
    <cellStyle name="_x0013__Book2 10" xfId="3247"/>
    <cellStyle name="_Book2 10 10" xfId="3248"/>
    <cellStyle name="_Book2 10 11" xfId="3249"/>
    <cellStyle name="_Book2 10 12" xfId="3250"/>
    <cellStyle name="_Book2 10 13" xfId="3251"/>
    <cellStyle name="_Book2 10 14" xfId="3252"/>
    <cellStyle name="_Book2 10 15" xfId="3253"/>
    <cellStyle name="_Book2 10 16" xfId="3254"/>
    <cellStyle name="_Book2 10 17" xfId="3255"/>
    <cellStyle name="_Book2 10 18" xfId="3256"/>
    <cellStyle name="_Book2 10 19" xfId="3257"/>
    <cellStyle name="_Book2 10 2" xfId="3258"/>
    <cellStyle name="_x0013__Book2 10 2" xfId="3259"/>
    <cellStyle name="_Book2 10 2 2" xfId="3260"/>
    <cellStyle name="_Book2 10 2 3" xfId="3261"/>
    <cellStyle name="_Book2 10 20" xfId="3262"/>
    <cellStyle name="_Book2 10 21" xfId="3263"/>
    <cellStyle name="_Book2 10 22" xfId="3264"/>
    <cellStyle name="_Book2 10 23" xfId="3265"/>
    <cellStyle name="_Book2 10 24" xfId="3266"/>
    <cellStyle name="_Book2 10 3" xfId="3267"/>
    <cellStyle name="_x0013__Book2 10 3" xfId="3268"/>
    <cellStyle name="_Book2 10 4" xfId="3269"/>
    <cellStyle name="_Book2 10 5" xfId="3270"/>
    <cellStyle name="_Book2 10 6" xfId="3271"/>
    <cellStyle name="_Book2 10 7" xfId="3272"/>
    <cellStyle name="_Book2 10 8" xfId="3273"/>
    <cellStyle name="_Book2 10 9" xfId="3274"/>
    <cellStyle name="_Book2 11" xfId="3275"/>
    <cellStyle name="_x0013__Book2 11" xfId="3276"/>
    <cellStyle name="_Book2 11 10" xfId="3277"/>
    <cellStyle name="_Book2 11 11" xfId="3278"/>
    <cellStyle name="_Book2 11 12" xfId="3279"/>
    <cellStyle name="_Book2 11 13" xfId="3280"/>
    <cellStyle name="_Book2 11 14" xfId="3281"/>
    <cellStyle name="_Book2 11 15" xfId="3282"/>
    <cellStyle name="_Book2 11 16" xfId="3283"/>
    <cellStyle name="_Book2 11 17" xfId="3284"/>
    <cellStyle name="_Book2 11 18" xfId="3285"/>
    <cellStyle name="_Book2 11 19" xfId="3286"/>
    <cellStyle name="_Book2 11 2" xfId="3287"/>
    <cellStyle name="_Book2 11 2 2" xfId="3288"/>
    <cellStyle name="_Book2 11 20" xfId="3289"/>
    <cellStyle name="_Book2 11 21" xfId="3290"/>
    <cellStyle name="_Book2 11 22" xfId="3291"/>
    <cellStyle name="_Book2 11 3" xfId="3292"/>
    <cellStyle name="_Book2 11 4" xfId="3293"/>
    <cellStyle name="_Book2 11 5" xfId="3294"/>
    <cellStyle name="_Book2 11 6" xfId="3295"/>
    <cellStyle name="_Book2 11 7" xfId="3296"/>
    <cellStyle name="_Book2 11 8" xfId="3297"/>
    <cellStyle name="_Book2 11 9" xfId="3298"/>
    <cellStyle name="_Book2 12" xfId="3299"/>
    <cellStyle name="_x0013__Book2 12" xfId="3300"/>
    <cellStyle name="_Book2 12 10" xfId="3301"/>
    <cellStyle name="_Book2 12 11" xfId="3302"/>
    <cellStyle name="_Book2 12 12" xfId="3303"/>
    <cellStyle name="_Book2 12 13" xfId="3304"/>
    <cellStyle name="_Book2 12 14" xfId="3305"/>
    <cellStyle name="_Book2 12 15" xfId="3306"/>
    <cellStyle name="_Book2 12 16" xfId="3307"/>
    <cellStyle name="_Book2 12 17" xfId="3308"/>
    <cellStyle name="_Book2 12 18" xfId="3309"/>
    <cellStyle name="_Book2 12 19" xfId="3310"/>
    <cellStyle name="_Book2 12 2" xfId="3311"/>
    <cellStyle name="_Book2 12 2 2" xfId="3312"/>
    <cellStyle name="_Book2 12 20" xfId="3313"/>
    <cellStyle name="_Book2 12 21" xfId="3314"/>
    <cellStyle name="_Book2 12 22" xfId="3315"/>
    <cellStyle name="_Book2 12 23" xfId="3316"/>
    <cellStyle name="_Book2 12 24" xfId="3317"/>
    <cellStyle name="_Book2 12 25" xfId="3318"/>
    <cellStyle name="_Book2 12 26" xfId="3319"/>
    <cellStyle name="_Book2 12 27" xfId="3320"/>
    <cellStyle name="_Book2 12 3" xfId="3321"/>
    <cellStyle name="_Book2 12 4" xfId="3322"/>
    <cellStyle name="_Book2 12 5" xfId="3323"/>
    <cellStyle name="_Book2 12 6" xfId="3324"/>
    <cellStyle name="_Book2 12 7" xfId="3325"/>
    <cellStyle name="_Book2 12 8" xfId="3326"/>
    <cellStyle name="_Book2 12 9" xfId="3327"/>
    <cellStyle name="_Book2 13" xfId="3328"/>
    <cellStyle name="_x0013__Book2 13" xfId="3329"/>
    <cellStyle name="_Book2 13 10" xfId="3330"/>
    <cellStyle name="_Book2 13 11" xfId="3331"/>
    <cellStyle name="_Book2 13 12" xfId="3332"/>
    <cellStyle name="_Book2 13 13" xfId="3333"/>
    <cellStyle name="_Book2 13 14" xfId="3334"/>
    <cellStyle name="_Book2 13 15" xfId="3335"/>
    <cellStyle name="_Book2 13 16" xfId="3336"/>
    <cellStyle name="_Book2 13 17" xfId="3337"/>
    <cellStyle name="_Book2 13 18" xfId="3338"/>
    <cellStyle name="_Book2 13 19" xfId="3339"/>
    <cellStyle name="_Book2 13 2" xfId="3340"/>
    <cellStyle name="_Book2 13 2 2" xfId="3341"/>
    <cellStyle name="_Book2 13 20" xfId="3342"/>
    <cellStyle name="_Book2 13 21" xfId="3343"/>
    <cellStyle name="_Book2 13 22" xfId="3344"/>
    <cellStyle name="_Book2 13 23" xfId="3345"/>
    <cellStyle name="_Book2 13 24" xfId="3346"/>
    <cellStyle name="_Book2 13 25" xfId="3347"/>
    <cellStyle name="_Book2 13 26" xfId="3348"/>
    <cellStyle name="_Book2 13 27" xfId="3349"/>
    <cellStyle name="_Book2 13 3" xfId="3350"/>
    <cellStyle name="_Book2 13 4" xfId="3351"/>
    <cellStyle name="_Book2 13 5" xfId="3352"/>
    <cellStyle name="_Book2 13 6" xfId="3353"/>
    <cellStyle name="_Book2 13 7" xfId="3354"/>
    <cellStyle name="_Book2 13 8" xfId="3355"/>
    <cellStyle name="_Book2 13 9" xfId="3356"/>
    <cellStyle name="_Book2 14" xfId="3357"/>
    <cellStyle name="_x0013__Book2 14" xfId="3358"/>
    <cellStyle name="_Book2 14 10" xfId="3359"/>
    <cellStyle name="_Book2 14 11" xfId="3360"/>
    <cellStyle name="_Book2 14 12" xfId="3361"/>
    <cellStyle name="_Book2 14 13" xfId="3362"/>
    <cellStyle name="_Book2 14 14" xfId="3363"/>
    <cellStyle name="_Book2 14 15" xfId="3364"/>
    <cellStyle name="_Book2 14 16" xfId="3365"/>
    <cellStyle name="_Book2 14 17" xfId="3366"/>
    <cellStyle name="_Book2 14 18" xfId="3367"/>
    <cellStyle name="_Book2 14 19" xfId="3368"/>
    <cellStyle name="_Book2 14 2" xfId="3369"/>
    <cellStyle name="_Book2 14 2 2" xfId="3370"/>
    <cellStyle name="_Book2 14 20" xfId="3371"/>
    <cellStyle name="_Book2 14 21" xfId="3372"/>
    <cellStyle name="_Book2 14 22" xfId="3373"/>
    <cellStyle name="_Book2 14 23" xfId="3374"/>
    <cellStyle name="_Book2 14 24" xfId="3375"/>
    <cellStyle name="_Book2 14 25" xfId="3376"/>
    <cellStyle name="_Book2 14 26" xfId="3377"/>
    <cellStyle name="_Book2 14 27" xfId="3378"/>
    <cellStyle name="_Book2 14 3" xfId="3379"/>
    <cellStyle name="_Book2 14 4" xfId="3380"/>
    <cellStyle name="_Book2 14 5" xfId="3381"/>
    <cellStyle name="_Book2 14 6" xfId="3382"/>
    <cellStyle name="_Book2 14 7" xfId="3383"/>
    <cellStyle name="_Book2 14 8" xfId="3384"/>
    <cellStyle name="_Book2 14 9" xfId="3385"/>
    <cellStyle name="_Book2 15" xfId="3386"/>
    <cellStyle name="_x0013__Book2 15" xfId="3387"/>
    <cellStyle name="_Book2 15 10" xfId="3388"/>
    <cellStyle name="_Book2 15 11" xfId="3389"/>
    <cellStyle name="_Book2 15 12" xfId="3390"/>
    <cellStyle name="_Book2 15 13" xfId="3391"/>
    <cellStyle name="_Book2 15 14" xfId="3392"/>
    <cellStyle name="_Book2 15 15" xfId="3393"/>
    <cellStyle name="_Book2 15 16" xfId="3394"/>
    <cellStyle name="_Book2 15 17" xfId="3395"/>
    <cellStyle name="_Book2 15 18" xfId="3396"/>
    <cellStyle name="_Book2 15 19" xfId="3397"/>
    <cellStyle name="_Book2 15 2" xfId="3398"/>
    <cellStyle name="_Book2 15 2 2" xfId="3399"/>
    <cellStyle name="_Book2 15 20" xfId="3400"/>
    <cellStyle name="_Book2 15 21" xfId="3401"/>
    <cellStyle name="_Book2 15 22" xfId="3402"/>
    <cellStyle name="_Book2 15 23" xfId="3403"/>
    <cellStyle name="_Book2 15 24" xfId="3404"/>
    <cellStyle name="_Book2 15 25" xfId="3405"/>
    <cellStyle name="_Book2 15 26" xfId="3406"/>
    <cellStyle name="_Book2 15 27" xfId="3407"/>
    <cellStyle name="_Book2 15 3" xfId="3408"/>
    <cellStyle name="_Book2 15 4" xfId="3409"/>
    <cellStyle name="_Book2 15 5" xfId="3410"/>
    <cellStyle name="_Book2 15 6" xfId="3411"/>
    <cellStyle name="_Book2 15 7" xfId="3412"/>
    <cellStyle name="_Book2 15 8" xfId="3413"/>
    <cellStyle name="_Book2 15 9" xfId="3414"/>
    <cellStyle name="_Book2 16" xfId="3415"/>
    <cellStyle name="_x0013__Book2 16" xfId="3416"/>
    <cellStyle name="_Book2 16 10" xfId="3417"/>
    <cellStyle name="_Book2 16 11" xfId="3418"/>
    <cellStyle name="_Book2 16 12" xfId="3419"/>
    <cellStyle name="_Book2 16 13" xfId="3420"/>
    <cellStyle name="_Book2 16 14" xfId="3421"/>
    <cellStyle name="_Book2 16 15" xfId="3422"/>
    <cellStyle name="_Book2 16 16" xfId="3423"/>
    <cellStyle name="_Book2 16 17" xfId="3424"/>
    <cellStyle name="_Book2 16 18" xfId="3425"/>
    <cellStyle name="_Book2 16 19" xfId="3426"/>
    <cellStyle name="_Book2 16 2" xfId="3427"/>
    <cellStyle name="_Book2 16 2 2" xfId="3428"/>
    <cellStyle name="_Book2 16 20" xfId="3429"/>
    <cellStyle name="_Book2 16 21" xfId="3430"/>
    <cellStyle name="_Book2 16 22" xfId="3431"/>
    <cellStyle name="_Book2 16 23" xfId="3432"/>
    <cellStyle name="_Book2 16 24" xfId="3433"/>
    <cellStyle name="_Book2 16 25" xfId="3434"/>
    <cellStyle name="_Book2 16 26" xfId="3435"/>
    <cellStyle name="_Book2 16 3" xfId="3436"/>
    <cellStyle name="_Book2 16 4" xfId="3437"/>
    <cellStyle name="_Book2 16 5" xfId="3438"/>
    <cellStyle name="_Book2 16 6" xfId="3439"/>
    <cellStyle name="_Book2 16 7" xfId="3440"/>
    <cellStyle name="_Book2 16 8" xfId="3441"/>
    <cellStyle name="_Book2 16 9" xfId="3442"/>
    <cellStyle name="_Book2 17" xfId="3443"/>
    <cellStyle name="_x0013__Book2 17" xfId="3444"/>
    <cellStyle name="_Book2 17 10" xfId="3445"/>
    <cellStyle name="_Book2 17 11" xfId="3446"/>
    <cellStyle name="_Book2 17 12" xfId="3447"/>
    <cellStyle name="_Book2 17 13" xfId="3448"/>
    <cellStyle name="_Book2 17 14" xfId="3449"/>
    <cellStyle name="_Book2 17 15" xfId="3450"/>
    <cellStyle name="_Book2 17 16" xfId="3451"/>
    <cellStyle name="_Book2 17 17" xfId="3452"/>
    <cellStyle name="_Book2 17 18" xfId="3453"/>
    <cellStyle name="_Book2 17 19" xfId="3454"/>
    <cellStyle name="_Book2 17 2" xfId="3455"/>
    <cellStyle name="_Book2 17 2 2" xfId="3456"/>
    <cellStyle name="_Book2 17 20" xfId="3457"/>
    <cellStyle name="_Book2 17 21" xfId="3458"/>
    <cellStyle name="_Book2 17 3" xfId="3459"/>
    <cellStyle name="_Book2 17 4" xfId="3460"/>
    <cellStyle name="_Book2 17 5" xfId="3461"/>
    <cellStyle name="_Book2 17 6" xfId="3462"/>
    <cellStyle name="_Book2 17 7" xfId="3463"/>
    <cellStyle name="_Book2 17 8" xfId="3464"/>
    <cellStyle name="_Book2 17 9" xfId="3465"/>
    <cellStyle name="_Book2 18" xfId="3466"/>
    <cellStyle name="_x0013__Book2 18" xfId="3467"/>
    <cellStyle name="_Book2 18 10" xfId="3468"/>
    <cellStyle name="_Book2 18 11" xfId="3469"/>
    <cellStyle name="_Book2 18 12" xfId="3470"/>
    <cellStyle name="_Book2 18 13" xfId="3471"/>
    <cellStyle name="_Book2 18 14" xfId="3472"/>
    <cellStyle name="_Book2 18 15" xfId="3473"/>
    <cellStyle name="_Book2 18 16" xfId="3474"/>
    <cellStyle name="_Book2 18 17" xfId="3475"/>
    <cellStyle name="_Book2 18 18" xfId="3476"/>
    <cellStyle name="_Book2 18 19" xfId="3477"/>
    <cellStyle name="_Book2 18 2" xfId="3478"/>
    <cellStyle name="_Book2 18 2 2" xfId="3479"/>
    <cellStyle name="_Book2 18 20" xfId="3480"/>
    <cellStyle name="_Book2 18 21" xfId="3481"/>
    <cellStyle name="_Book2 18 3" xfId="3482"/>
    <cellStyle name="_Book2 18 4" xfId="3483"/>
    <cellStyle name="_Book2 18 5" xfId="3484"/>
    <cellStyle name="_Book2 18 6" xfId="3485"/>
    <cellStyle name="_Book2 18 7" xfId="3486"/>
    <cellStyle name="_Book2 18 8" xfId="3487"/>
    <cellStyle name="_Book2 18 9" xfId="3488"/>
    <cellStyle name="_Book2 19" xfId="3489"/>
    <cellStyle name="_x0013__Book2 19" xfId="3490"/>
    <cellStyle name="_Book2 19 10" xfId="3491"/>
    <cellStyle name="_Book2 19 11" xfId="3492"/>
    <cellStyle name="_Book2 19 12" xfId="3493"/>
    <cellStyle name="_Book2 19 13" xfId="3494"/>
    <cellStyle name="_Book2 19 14" xfId="3495"/>
    <cellStyle name="_Book2 19 15" xfId="3496"/>
    <cellStyle name="_Book2 19 16" xfId="3497"/>
    <cellStyle name="_Book2 19 17" xfId="3498"/>
    <cellStyle name="_Book2 19 18" xfId="3499"/>
    <cellStyle name="_Book2 19 19" xfId="3500"/>
    <cellStyle name="_Book2 19 2" xfId="3501"/>
    <cellStyle name="_Book2 19 20" xfId="3502"/>
    <cellStyle name="_Book2 19 3" xfId="3503"/>
    <cellStyle name="_Book2 19 4" xfId="3504"/>
    <cellStyle name="_Book2 19 5" xfId="3505"/>
    <cellStyle name="_Book2 19 6" xfId="3506"/>
    <cellStyle name="_Book2 19 7" xfId="3507"/>
    <cellStyle name="_Book2 19 8" xfId="3508"/>
    <cellStyle name="_Book2 19 9" xfId="3509"/>
    <cellStyle name="_Book2 2" xfId="3510"/>
    <cellStyle name="_x0013__Book2 2" xfId="3511"/>
    <cellStyle name="_Book2 2 10" xfId="3512"/>
    <cellStyle name="_x0013__Book2 2 10" xfId="3513"/>
    <cellStyle name="_Book2 2 10 2" xfId="3514"/>
    <cellStyle name="_Book2 2 11" xfId="3515"/>
    <cellStyle name="_x0013__Book2 2 11" xfId="3516"/>
    <cellStyle name="_Book2 2 12" xfId="3517"/>
    <cellStyle name="_x0013__Book2 2 12" xfId="3518"/>
    <cellStyle name="_Book2 2 13" xfId="3519"/>
    <cellStyle name="_x0013__Book2 2 13" xfId="3520"/>
    <cellStyle name="_Book2 2 14" xfId="3521"/>
    <cellStyle name="_x0013__Book2 2 14" xfId="3522"/>
    <cellStyle name="_Book2 2 15" xfId="3523"/>
    <cellStyle name="_x0013__Book2 2 15" xfId="3524"/>
    <cellStyle name="_Book2 2 16" xfId="3525"/>
    <cellStyle name="_x0013__Book2 2 16" xfId="3526"/>
    <cellStyle name="_Book2 2 17" xfId="3527"/>
    <cellStyle name="_x0013__Book2 2 17" xfId="3528"/>
    <cellStyle name="_Book2 2 18" xfId="3529"/>
    <cellStyle name="_x0013__Book2 2 18" xfId="3530"/>
    <cellStyle name="_Book2 2 19" xfId="3531"/>
    <cellStyle name="_x0013__Book2 2 19" xfId="3532"/>
    <cellStyle name="_Book2 2 2" xfId="3533"/>
    <cellStyle name="_x0013__Book2 2 2" xfId="3534"/>
    <cellStyle name="_Book2 2 2 10" xfId="3535"/>
    <cellStyle name="_Book2 2 2 11" xfId="3536"/>
    <cellStyle name="_Book2 2 2 12" xfId="3537"/>
    <cellStyle name="_Book2 2 2 13" xfId="3538"/>
    <cellStyle name="_Book2 2 2 14" xfId="3539"/>
    <cellStyle name="_Book2 2 2 15" xfId="3540"/>
    <cellStyle name="_Book2 2 2 16" xfId="3541"/>
    <cellStyle name="_Book2 2 2 17" xfId="3542"/>
    <cellStyle name="_Book2 2 2 18" xfId="3543"/>
    <cellStyle name="_Book2 2 2 19" xfId="3544"/>
    <cellStyle name="_Book2 2 2 2" xfId="3545"/>
    <cellStyle name="_x0013__Book2 2 2 2" xfId="3546"/>
    <cellStyle name="_Book2 2 2 2 2" xfId="3547"/>
    <cellStyle name="_Book2 2 2 2 3" xfId="3548"/>
    <cellStyle name="_Book2 2 2 20" xfId="3549"/>
    <cellStyle name="_Book2 2 2 21" xfId="3550"/>
    <cellStyle name="_Book2 2 2 22" xfId="3551"/>
    <cellStyle name="_Book2 2 2 23" xfId="3552"/>
    <cellStyle name="_Book2 2 2 24" xfId="3553"/>
    <cellStyle name="_Book2 2 2 3" xfId="3554"/>
    <cellStyle name="_x0013__Book2 2 2 3" xfId="3555"/>
    <cellStyle name="_Book2 2 2 4" xfId="3556"/>
    <cellStyle name="_Book2 2 2 5" xfId="3557"/>
    <cellStyle name="_Book2 2 2 6" xfId="3558"/>
    <cellStyle name="_Book2 2 2 7" xfId="3559"/>
    <cellStyle name="_Book2 2 2 8" xfId="3560"/>
    <cellStyle name="_Book2 2 2 9" xfId="3561"/>
    <cellStyle name="_Book2 2 20" xfId="3562"/>
    <cellStyle name="_x0013__Book2 2 20" xfId="3563"/>
    <cellStyle name="_Book2 2 21" xfId="3564"/>
    <cellStyle name="_x0013__Book2 2 21" xfId="3565"/>
    <cellStyle name="_Book2 2 22" xfId="3566"/>
    <cellStyle name="_x0013__Book2 2 22" xfId="3567"/>
    <cellStyle name="_Book2 2 23" xfId="3568"/>
    <cellStyle name="_x0013__Book2 2 23" xfId="3569"/>
    <cellStyle name="_Book2 2 24" xfId="3570"/>
    <cellStyle name="_x0013__Book2 2 24" xfId="3571"/>
    <cellStyle name="_Book2 2 25" xfId="3572"/>
    <cellStyle name="_Book2 2 26" xfId="3573"/>
    <cellStyle name="_Book2 2 27" xfId="3574"/>
    <cellStyle name="_Book2 2 28" xfId="3575"/>
    <cellStyle name="_Book2 2 29" xfId="3576"/>
    <cellStyle name="_Book2 2 3" xfId="3577"/>
    <cellStyle name="_x0013__Book2 2 3" xfId="3578"/>
    <cellStyle name="_Book2 2 3 2" xfId="3579"/>
    <cellStyle name="_Book2 2 3 2 2" xfId="3580"/>
    <cellStyle name="_Book2 2 3 3" xfId="3581"/>
    <cellStyle name="_Book2 2 3 4" xfId="3582"/>
    <cellStyle name="_Book2 2 3 5" xfId="3583"/>
    <cellStyle name="_Book2 2 3 6" xfId="3584"/>
    <cellStyle name="_Book2 2 30" xfId="3585"/>
    <cellStyle name="_Book2 2 31" xfId="3586"/>
    <cellStyle name="_Book2 2 32" xfId="3587"/>
    <cellStyle name="_Book2 2 33" xfId="3588"/>
    <cellStyle name="_Book2 2 34" xfId="3589"/>
    <cellStyle name="_Book2 2 35" xfId="3590"/>
    <cellStyle name="_Book2 2 36" xfId="3591"/>
    <cellStyle name="_Book2 2 37" xfId="3592"/>
    <cellStyle name="_Book2 2 38" xfId="3593"/>
    <cellStyle name="_Book2 2 39" xfId="3594"/>
    <cellStyle name="_Book2 2 4" xfId="3595"/>
    <cellStyle name="_x0013__Book2 2 4" xfId="3596"/>
    <cellStyle name="_Book2 2 4 2" xfId="3597"/>
    <cellStyle name="_Book2 2 4 2 2" xfId="3598"/>
    <cellStyle name="_Book2 2 4 3" xfId="3599"/>
    <cellStyle name="_Book2 2 4 4" xfId="3600"/>
    <cellStyle name="_Book2 2 4 5" xfId="3601"/>
    <cellStyle name="_Book2 2 40" xfId="3602"/>
    <cellStyle name="_Book2 2 41" xfId="3603"/>
    <cellStyle name="_Book2 2 42" xfId="3604"/>
    <cellStyle name="_Book2 2 43" xfId="3605"/>
    <cellStyle name="_Book2 2 44" xfId="3606"/>
    <cellStyle name="_Book2 2 45" xfId="3607"/>
    <cellStyle name="_Book2 2 46" xfId="3608"/>
    <cellStyle name="_Book2 2 47" xfId="3609"/>
    <cellStyle name="_Book2 2 48" xfId="3610"/>
    <cellStyle name="_Book2 2 49" xfId="3611"/>
    <cellStyle name="_Book2 2 5" xfId="3612"/>
    <cellStyle name="_x0013__Book2 2 5" xfId="3613"/>
    <cellStyle name="_Book2 2 5 2" xfId="3614"/>
    <cellStyle name="_Book2 2 5 2 2" xfId="3615"/>
    <cellStyle name="_Book2 2 5 3" xfId="3616"/>
    <cellStyle name="_Book2 2 5 4" xfId="3617"/>
    <cellStyle name="_Book2 2 5 5" xfId="3618"/>
    <cellStyle name="_Book2 2 50" xfId="3619"/>
    <cellStyle name="_Book2 2 51" xfId="3620"/>
    <cellStyle name="_Book2 2 52" xfId="3621"/>
    <cellStyle name="_Book2 2 53" xfId="3622"/>
    <cellStyle name="_Book2 2 54" xfId="3623"/>
    <cellStyle name="_Book2 2 55" xfId="3624"/>
    <cellStyle name="_Book2 2 56" xfId="3625"/>
    <cellStyle name="_Book2 2 57" xfId="3626"/>
    <cellStyle name="_Book2 2 58" xfId="3627"/>
    <cellStyle name="_Book2 2 59" xfId="3628"/>
    <cellStyle name="_Book2 2 6" xfId="3629"/>
    <cellStyle name="_x0013__Book2 2 6" xfId="3630"/>
    <cellStyle name="_Book2 2 6 2" xfId="3631"/>
    <cellStyle name="_Book2 2 6 2 2" xfId="3632"/>
    <cellStyle name="_Book2 2 6 3" xfId="3633"/>
    <cellStyle name="_Book2 2 6 4" xfId="3634"/>
    <cellStyle name="_Book2 2 6 5" xfId="3635"/>
    <cellStyle name="_Book2 2 60" xfId="3636"/>
    <cellStyle name="_Book2 2 61" xfId="3637"/>
    <cellStyle name="_Book2 2 62" xfId="3638"/>
    <cellStyle name="_Book2 2 63" xfId="3639"/>
    <cellStyle name="_Book2 2 64" xfId="3640"/>
    <cellStyle name="_Book2 2 65" xfId="3641"/>
    <cellStyle name="_Book2 2 66" xfId="3642"/>
    <cellStyle name="_Book2 2 67" xfId="3643"/>
    <cellStyle name="_Book2 2 68" xfId="3644"/>
    <cellStyle name="_Book2 2 69" xfId="3645"/>
    <cellStyle name="_Book2 2 7" xfId="3646"/>
    <cellStyle name="_x0013__Book2 2 7" xfId="3647"/>
    <cellStyle name="_Book2 2 7 2" xfId="3648"/>
    <cellStyle name="_Book2 2 7 2 2" xfId="3649"/>
    <cellStyle name="_Book2 2 7 3" xfId="3650"/>
    <cellStyle name="_Book2 2 7 4" xfId="3651"/>
    <cellStyle name="_Book2 2 70" xfId="3652"/>
    <cellStyle name="_Book2 2 71" xfId="3653"/>
    <cellStyle name="_Book2 2 72" xfId="3654"/>
    <cellStyle name="_Book2 2 73" xfId="3655"/>
    <cellStyle name="_Book2 2 74" xfId="3656"/>
    <cellStyle name="_Book2 2 75" xfId="3657"/>
    <cellStyle name="_Book2 2 76" xfId="3658"/>
    <cellStyle name="_Book2 2 77" xfId="3659"/>
    <cellStyle name="_Book2 2 78" xfId="3660"/>
    <cellStyle name="_Book2 2 79" xfId="3661"/>
    <cellStyle name="_Book2 2 8" xfId="3662"/>
    <cellStyle name="_x0013__Book2 2 8" xfId="3663"/>
    <cellStyle name="_Book2 2 8 2" xfId="3664"/>
    <cellStyle name="_Book2 2 8 2 2" xfId="3665"/>
    <cellStyle name="_Book2 2 8 3" xfId="3666"/>
    <cellStyle name="_Book2 2 80" xfId="3667"/>
    <cellStyle name="_Book2 2 81" xfId="3668"/>
    <cellStyle name="_Book2 2 82" xfId="3669"/>
    <cellStyle name="_Book2 2 83" xfId="3670"/>
    <cellStyle name="_Book2 2 84" xfId="3671"/>
    <cellStyle name="_Book2 2 85" xfId="3672"/>
    <cellStyle name="_Book2 2 86" xfId="3673"/>
    <cellStyle name="_Book2 2 87" xfId="3674"/>
    <cellStyle name="_Book2 2 9" xfId="3675"/>
    <cellStyle name="_x0013__Book2 2 9" xfId="3676"/>
    <cellStyle name="_Book2 2 9 2" xfId="3677"/>
    <cellStyle name="_Book2 2 9 2 2" xfId="3678"/>
    <cellStyle name="_Book2 2 9 3" xfId="3679"/>
    <cellStyle name="_Book2 20" xfId="3680"/>
    <cellStyle name="_x0013__Book2 20" xfId="3681"/>
    <cellStyle name="_Book2 20 10" xfId="3682"/>
    <cellStyle name="_Book2 20 11" xfId="3683"/>
    <cellStyle name="_Book2 20 12" xfId="3684"/>
    <cellStyle name="_Book2 20 13" xfId="3685"/>
    <cellStyle name="_Book2 20 14" xfId="3686"/>
    <cellStyle name="_Book2 20 15" xfId="3687"/>
    <cellStyle name="_Book2 20 16" xfId="3688"/>
    <cellStyle name="_Book2 20 17" xfId="3689"/>
    <cellStyle name="_Book2 20 18" xfId="3690"/>
    <cellStyle name="_Book2 20 19" xfId="3691"/>
    <cellStyle name="_Book2 20 2" xfId="3692"/>
    <cellStyle name="_Book2 20 20" xfId="3693"/>
    <cellStyle name="_Book2 20 3" xfId="3694"/>
    <cellStyle name="_Book2 20 4" xfId="3695"/>
    <cellStyle name="_Book2 20 5" xfId="3696"/>
    <cellStyle name="_Book2 20 6" xfId="3697"/>
    <cellStyle name="_Book2 20 7" xfId="3698"/>
    <cellStyle name="_Book2 20 8" xfId="3699"/>
    <cellStyle name="_Book2 20 9" xfId="3700"/>
    <cellStyle name="_Book2 21" xfId="3701"/>
    <cellStyle name="_x0013__Book2 21" xfId="3702"/>
    <cellStyle name="_Book2 21 10" xfId="3703"/>
    <cellStyle name="_Book2 21 11" xfId="3704"/>
    <cellStyle name="_Book2 21 12" xfId="3705"/>
    <cellStyle name="_Book2 21 13" xfId="3706"/>
    <cellStyle name="_Book2 21 14" xfId="3707"/>
    <cellStyle name="_Book2 21 15" xfId="3708"/>
    <cellStyle name="_Book2 21 16" xfId="3709"/>
    <cellStyle name="_Book2 21 17" xfId="3710"/>
    <cellStyle name="_Book2 21 18" xfId="3711"/>
    <cellStyle name="_Book2 21 19" xfId="3712"/>
    <cellStyle name="_Book2 21 2" xfId="3713"/>
    <cellStyle name="_Book2 21 3" xfId="3714"/>
    <cellStyle name="_Book2 21 4" xfId="3715"/>
    <cellStyle name="_Book2 21 5" xfId="3716"/>
    <cellStyle name="_Book2 21 6" xfId="3717"/>
    <cellStyle name="_Book2 21 7" xfId="3718"/>
    <cellStyle name="_Book2 21 8" xfId="3719"/>
    <cellStyle name="_Book2 21 9" xfId="3720"/>
    <cellStyle name="_Book2 22" xfId="3721"/>
    <cellStyle name="_x0013__Book2 22" xfId="3722"/>
    <cellStyle name="_Book2 22 10" xfId="3723"/>
    <cellStyle name="_Book2 22 11" xfId="3724"/>
    <cellStyle name="_Book2 22 12" xfId="3725"/>
    <cellStyle name="_Book2 22 13" xfId="3726"/>
    <cellStyle name="_Book2 22 14" xfId="3727"/>
    <cellStyle name="_Book2 22 15" xfId="3728"/>
    <cellStyle name="_Book2 22 16" xfId="3729"/>
    <cellStyle name="_Book2 22 17" xfId="3730"/>
    <cellStyle name="_Book2 22 18" xfId="3731"/>
    <cellStyle name="_Book2 22 2" xfId="3732"/>
    <cellStyle name="_Book2 22 3" xfId="3733"/>
    <cellStyle name="_Book2 22 4" xfId="3734"/>
    <cellStyle name="_Book2 22 5" xfId="3735"/>
    <cellStyle name="_Book2 22 6" xfId="3736"/>
    <cellStyle name="_Book2 22 7" xfId="3737"/>
    <cellStyle name="_Book2 22 8" xfId="3738"/>
    <cellStyle name="_Book2 22 9" xfId="3739"/>
    <cellStyle name="_Book2 23" xfId="3740"/>
    <cellStyle name="_x0013__Book2 23" xfId="3741"/>
    <cellStyle name="_Book2 23 10" xfId="3742"/>
    <cellStyle name="_Book2 23 11" xfId="3743"/>
    <cellStyle name="_Book2 23 12" xfId="3744"/>
    <cellStyle name="_Book2 23 13" xfId="3745"/>
    <cellStyle name="_Book2 23 14" xfId="3746"/>
    <cellStyle name="_Book2 23 15" xfId="3747"/>
    <cellStyle name="_Book2 23 16" xfId="3748"/>
    <cellStyle name="_Book2 23 17" xfId="3749"/>
    <cellStyle name="_Book2 23 2" xfId="3750"/>
    <cellStyle name="_Book2 23 3" xfId="3751"/>
    <cellStyle name="_Book2 23 4" xfId="3752"/>
    <cellStyle name="_Book2 23 5" xfId="3753"/>
    <cellStyle name="_Book2 23 6" xfId="3754"/>
    <cellStyle name="_Book2 23 7" xfId="3755"/>
    <cellStyle name="_Book2 23 8" xfId="3756"/>
    <cellStyle name="_Book2 23 9" xfId="3757"/>
    <cellStyle name="_Book2 24" xfId="3758"/>
    <cellStyle name="_x0013__Book2 24" xfId="3759"/>
    <cellStyle name="_Book2 24 10" xfId="3760"/>
    <cellStyle name="_Book2 24 11" xfId="3761"/>
    <cellStyle name="_Book2 24 12" xfId="3762"/>
    <cellStyle name="_Book2 24 13" xfId="3763"/>
    <cellStyle name="_Book2 24 14" xfId="3764"/>
    <cellStyle name="_Book2 24 15" xfId="3765"/>
    <cellStyle name="_Book2 24 16" xfId="3766"/>
    <cellStyle name="_Book2 24 2" xfId="3767"/>
    <cellStyle name="_Book2 24 3" xfId="3768"/>
    <cellStyle name="_Book2 24 4" xfId="3769"/>
    <cellStyle name="_Book2 24 5" xfId="3770"/>
    <cellStyle name="_Book2 24 6" xfId="3771"/>
    <cellStyle name="_Book2 24 7" xfId="3772"/>
    <cellStyle name="_Book2 24 8" xfId="3773"/>
    <cellStyle name="_Book2 24 9" xfId="3774"/>
    <cellStyle name="_Book2 25" xfId="3775"/>
    <cellStyle name="_x0013__Book2 25" xfId="3776"/>
    <cellStyle name="_Book2 25 2" xfId="3777"/>
    <cellStyle name="_Book2 25 3" xfId="3778"/>
    <cellStyle name="_Book2 26" xfId="3779"/>
    <cellStyle name="_x0013__Book2 26" xfId="3780"/>
    <cellStyle name="_Book2 26 2" xfId="3781"/>
    <cellStyle name="_Book2 26 3" xfId="3782"/>
    <cellStyle name="_Book2 27" xfId="3783"/>
    <cellStyle name="_x0013__Book2 27" xfId="3784"/>
    <cellStyle name="_Book2 27 2" xfId="3785"/>
    <cellStyle name="_Book2 27 3" xfId="3786"/>
    <cellStyle name="_Book2 27 4" xfId="3787"/>
    <cellStyle name="_Book2 27 5" xfId="3788"/>
    <cellStyle name="_Book2 28" xfId="3789"/>
    <cellStyle name="_x0013__Book2 28" xfId="3790"/>
    <cellStyle name="_Book2 28 2" xfId="3791"/>
    <cellStyle name="_Book2 28 3" xfId="3792"/>
    <cellStyle name="_Book2 28 4" xfId="3793"/>
    <cellStyle name="_Book2 28 5" xfId="3794"/>
    <cellStyle name="_Book2 29" xfId="3795"/>
    <cellStyle name="_x0013__Book2 29" xfId="3796"/>
    <cellStyle name="_Book2 29 2" xfId="3797"/>
    <cellStyle name="_Book2 29 3" xfId="3798"/>
    <cellStyle name="_Book2 29 4" xfId="3799"/>
    <cellStyle name="_Book2 29 5" xfId="3800"/>
    <cellStyle name="_Book2 3" xfId="3801"/>
    <cellStyle name="_x0013__Book2 3" xfId="3802"/>
    <cellStyle name="_Book2 3 10" xfId="3803"/>
    <cellStyle name="_Book2 3 10 2" xfId="3804"/>
    <cellStyle name="_Book2 3 10 2 2" xfId="3805"/>
    <cellStyle name="_Book2 3 10 3" xfId="3806"/>
    <cellStyle name="_Book2 3 11" xfId="3807"/>
    <cellStyle name="_Book2 3 11 2" xfId="3808"/>
    <cellStyle name="_Book2 3 11 2 2" xfId="3809"/>
    <cellStyle name="_Book2 3 11 3" xfId="3810"/>
    <cellStyle name="_Book2 3 12" xfId="3811"/>
    <cellStyle name="_Book2 3 12 2" xfId="3812"/>
    <cellStyle name="_Book2 3 12 2 2" xfId="3813"/>
    <cellStyle name="_Book2 3 12 3" xfId="3814"/>
    <cellStyle name="_Book2 3 13" xfId="3815"/>
    <cellStyle name="_Book2 3 13 2" xfId="3816"/>
    <cellStyle name="_Book2 3 13 2 2" xfId="3817"/>
    <cellStyle name="_Book2 3 13 3" xfId="3818"/>
    <cellStyle name="_Book2 3 14" xfId="3819"/>
    <cellStyle name="_Book2 3 14 2" xfId="3820"/>
    <cellStyle name="_Book2 3 14 2 2" xfId="3821"/>
    <cellStyle name="_Book2 3 14 3" xfId="3822"/>
    <cellStyle name="_Book2 3 15" xfId="3823"/>
    <cellStyle name="_Book2 3 15 2" xfId="3824"/>
    <cellStyle name="_Book2 3 15 2 2" xfId="3825"/>
    <cellStyle name="_Book2 3 15 3" xfId="3826"/>
    <cellStyle name="_Book2 3 16" xfId="3827"/>
    <cellStyle name="_Book2 3 16 2" xfId="3828"/>
    <cellStyle name="_Book2 3 16 2 2" xfId="3829"/>
    <cellStyle name="_Book2 3 16 3" xfId="3830"/>
    <cellStyle name="_Book2 3 17" xfId="3831"/>
    <cellStyle name="_Book2 3 17 2" xfId="3832"/>
    <cellStyle name="_Book2 3 17 2 2" xfId="3833"/>
    <cellStyle name="_Book2 3 17 3" xfId="3834"/>
    <cellStyle name="_Book2 3 18" xfId="3835"/>
    <cellStyle name="_Book2 3 18 2" xfId="3836"/>
    <cellStyle name="_Book2 3 18 2 2" xfId="3837"/>
    <cellStyle name="_Book2 3 18 3" xfId="3838"/>
    <cellStyle name="_Book2 3 19" xfId="3839"/>
    <cellStyle name="_Book2 3 19 2" xfId="3840"/>
    <cellStyle name="_Book2 3 19 2 2" xfId="3841"/>
    <cellStyle name="_Book2 3 19 3" xfId="3842"/>
    <cellStyle name="_Book2 3 2" xfId="3843"/>
    <cellStyle name="_x0013__Book2 3 2" xfId="3844"/>
    <cellStyle name="_Book2 3 2 2" xfId="3845"/>
    <cellStyle name="_x0013__Book2 3 2 2" xfId="3846"/>
    <cellStyle name="_Book2 3 2 2 2" xfId="3847"/>
    <cellStyle name="_Book2 3 2 2 3" xfId="3848"/>
    <cellStyle name="_Book2 3 2 3" xfId="3849"/>
    <cellStyle name="_x0013__Book2 3 2 3" xfId="3850"/>
    <cellStyle name="_Book2 3 2 4" xfId="3851"/>
    <cellStyle name="_Book2 3 20" xfId="3852"/>
    <cellStyle name="_Book2 3 20 2" xfId="3853"/>
    <cellStyle name="_Book2 3 20 2 2" xfId="3854"/>
    <cellStyle name="_Book2 3 20 3" xfId="3855"/>
    <cellStyle name="_Book2 3 21" xfId="3856"/>
    <cellStyle name="_Book2 3 21 2" xfId="3857"/>
    <cellStyle name="_Book2 3 21 2 2" xfId="3858"/>
    <cellStyle name="_Book2 3 21 3" xfId="3859"/>
    <cellStyle name="_Book2 3 22" xfId="3860"/>
    <cellStyle name="_Book2 3 22 2" xfId="3861"/>
    <cellStyle name="_Book2 3 23" xfId="3862"/>
    <cellStyle name="_Book2 3 23 2" xfId="3863"/>
    <cellStyle name="_Book2 3 24" xfId="3864"/>
    <cellStyle name="_Book2 3 24 2" xfId="3865"/>
    <cellStyle name="_Book2 3 25" xfId="3866"/>
    <cellStyle name="_Book2 3 25 2" xfId="3867"/>
    <cellStyle name="_Book2 3 26" xfId="3868"/>
    <cellStyle name="_Book2 3 26 2" xfId="3869"/>
    <cellStyle name="_Book2 3 27" xfId="3870"/>
    <cellStyle name="_Book2 3 27 2" xfId="3871"/>
    <cellStyle name="_Book2 3 28" xfId="3872"/>
    <cellStyle name="_Book2 3 28 2" xfId="3873"/>
    <cellStyle name="_Book2 3 29" xfId="3874"/>
    <cellStyle name="_Book2 3 29 2" xfId="3875"/>
    <cellStyle name="_Book2 3 3" xfId="3876"/>
    <cellStyle name="_x0013__Book2 3 3" xfId="3877"/>
    <cellStyle name="_Book2 3 3 2" xfId="3878"/>
    <cellStyle name="_Book2 3 3 2 2" xfId="3879"/>
    <cellStyle name="_Book2 3 3 3" xfId="3880"/>
    <cellStyle name="_Book2 3 3 4" xfId="3881"/>
    <cellStyle name="_Book2 3 30" xfId="3882"/>
    <cellStyle name="_Book2 3 30 2" xfId="3883"/>
    <cellStyle name="_Book2 3 31" xfId="3884"/>
    <cellStyle name="_Book2 3 31 2" xfId="3885"/>
    <cellStyle name="_Book2 3 32" xfId="3886"/>
    <cellStyle name="_Book2 3 32 2" xfId="3887"/>
    <cellStyle name="_Book2 3 33" xfId="3888"/>
    <cellStyle name="_Book2 3 33 2" xfId="3889"/>
    <cellStyle name="_Book2 3 34" xfId="3890"/>
    <cellStyle name="_Book2 3 34 2" xfId="3891"/>
    <cellStyle name="_Book2 3 35" xfId="3892"/>
    <cellStyle name="_Book2 3 35 2" xfId="3893"/>
    <cellStyle name="_Book2 3 36" xfId="3894"/>
    <cellStyle name="_Book2 3 36 2" xfId="3895"/>
    <cellStyle name="_Book2 3 37" xfId="3896"/>
    <cellStyle name="_Book2 3 37 2" xfId="3897"/>
    <cellStyle name="_Book2 3 38" xfId="3898"/>
    <cellStyle name="_Book2 3 38 2" xfId="3899"/>
    <cellStyle name="_Book2 3 39" xfId="3900"/>
    <cellStyle name="_Book2 3 39 2" xfId="3901"/>
    <cellStyle name="_Book2 3 4" xfId="3902"/>
    <cellStyle name="_x0013__Book2 3 4" xfId="3903"/>
    <cellStyle name="_Book2 3 4 2" xfId="3904"/>
    <cellStyle name="_Book2 3 4 2 2" xfId="3905"/>
    <cellStyle name="_Book2 3 4 3" xfId="3906"/>
    <cellStyle name="_Book2 3 40" xfId="3907"/>
    <cellStyle name="_Book2 3 40 2" xfId="3908"/>
    <cellStyle name="_Book2 3 41" xfId="3909"/>
    <cellStyle name="_Book2 3 41 2" xfId="3910"/>
    <cellStyle name="_Book2 3 42" xfId="3911"/>
    <cellStyle name="_Book2 3 42 2" xfId="3912"/>
    <cellStyle name="_Book2 3 43" xfId="3913"/>
    <cellStyle name="_Book2 3 43 2" xfId="3914"/>
    <cellStyle name="_Book2 3 44" xfId="3915"/>
    <cellStyle name="_Book2 3 44 2" xfId="3916"/>
    <cellStyle name="_Book2 3 45" xfId="3917"/>
    <cellStyle name="_Book2 3 45 2" xfId="3918"/>
    <cellStyle name="_Book2 3 46" xfId="3919"/>
    <cellStyle name="_Book2 3 47" xfId="3920"/>
    <cellStyle name="_Book2 3 48" xfId="3921"/>
    <cellStyle name="_Book2 3 5" xfId="3922"/>
    <cellStyle name="_x0013__Book2 3 5" xfId="3923"/>
    <cellStyle name="_Book2 3 5 2" xfId="3924"/>
    <cellStyle name="_Book2 3 5 2 2" xfId="3925"/>
    <cellStyle name="_Book2 3 5 3" xfId="3926"/>
    <cellStyle name="_Book2 3 6" xfId="3927"/>
    <cellStyle name="_x0013__Book2 3 6" xfId="3928"/>
    <cellStyle name="_Book2 3 6 2" xfId="3929"/>
    <cellStyle name="_Book2 3 6 2 2" xfId="3930"/>
    <cellStyle name="_Book2 3 6 3" xfId="3931"/>
    <cellStyle name="_Book2 3 7" xfId="3932"/>
    <cellStyle name="_x0013__Book2 3 7" xfId="3933"/>
    <cellStyle name="_Book2 3 7 2" xfId="3934"/>
    <cellStyle name="_Book2 3 7 2 2" xfId="3935"/>
    <cellStyle name="_Book2 3 7 3" xfId="3936"/>
    <cellStyle name="_Book2 3 8" xfId="3937"/>
    <cellStyle name="_Book2 3 8 2" xfId="3938"/>
    <cellStyle name="_Book2 3 8 2 2" xfId="3939"/>
    <cellStyle name="_Book2 3 8 3" xfId="3940"/>
    <cellStyle name="_Book2 3 9" xfId="3941"/>
    <cellStyle name="_Book2 3 9 2" xfId="3942"/>
    <cellStyle name="_Book2 3 9 2 2" xfId="3943"/>
    <cellStyle name="_Book2 3 9 3" xfId="3944"/>
    <cellStyle name="_Book2 30" xfId="3945"/>
    <cellStyle name="_x0013__Book2 30" xfId="3946"/>
    <cellStyle name="_Book2 30 2" xfId="3947"/>
    <cellStyle name="_Book2 30 3" xfId="3948"/>
    <cellStyle name="_Book2 31" xfId="3949"/>
    <cellStyle name="_x0013__Book2 31" xfId="3950"/>
    <cellStyle name="_Book2 31 2" xfId="3951"/>
    <cellStyle name="_Book2 31 3" xfId="3952"/>
    <cellStyle name="_Book2 32" xfId="3953"/>
    <cellStyle name="_x0013__Book2 32" xfId="3954"/>
    <cellStyle name="_Book2 32 2" xfId="3955"/>
    <cellStyle name="_Book2 32 3" xfId="3956"/>
    <cellStyle name="_Book2 33" xfId="3957"/>
    <cellStyle name="_x0013__Book2 33" xfId="3958"/>
    <cellStyle name="_Book2 33 2" xfId="3959"/>
    <cellStyle name="_Book2 33 3" xfId="3960"/>
    <cellStyle name="_Book2 34" xfId="3961"/>
    <cellStyle name="_x0013__Book2 34" xfId="3962"/>
    <cellStyle name="_Book2 35" xfId="3963"/>
    <cellStyle name="_x0013__Book2 35" xfId="3964"/>
    <cellStyle name="_Book2 36" xfId="3965"/>
    <cellStyle name="_x0013__Book2 36" xfId="3966"/>
    <cellStyle name="_Book2 37" xfId="3967"/>
    <cellStyle name="_x0013__Book2 37" xfId="3968"/>
    <cellStyle name="_Book2 38" xfId="3969"/>
    <cellStyle name="_x0013__Book2 38" xfId="3970"/>
    <cellStyle name="_Book2 39" xfId="3971"/>
    <cellStyle name="_x0013__Book2 39" xfId="3972"/>
    <cellStyle name="_Book2 4" xfId="3973"/>
    <cellStyle name="_x0013__Book2 4" xfId="3974"/>
    <cellStyle name="_Book2 4 10" xfId="3975"/>
    <cellStyle name="_Book2 4 10 2" xfId="3976"/>
    <cellStyle name="_Book2 4 10 2 2" xfId="3977"/>
    <cellStyle name="_Book2 4 10 3" xfId="3978"/>
    <cellStyle name="_Book2 4 11" xfId="3979"/>
    <cellStyle name="_Book2 4 11 2" xfId="3980"/>
    <cellStyle name="_Book2 4 11 2 2" xfId="3981"/>
    <cellStyle name="_Book2 4 11 3" xfId="3982"/>
    <cellStyle name="_Book2 4 12" xfId="3983"/>
    <cellStyle name="_Book2 4 12 2" xfId="3984"/>
    <cellStyle name="_Book2 4 12 2 2" xfId="3985"/>
    <cellStyle name="_Book2 4 12 3" xfId="3986"/>
    <cellStyle name="_Book2 4 13" xfId="3987"/>
    <cellStyle name="_Book2 4 13 2" xfId="3988"/>
    <cellStyle name="_Book2 4 13 2 2" xfId="3989"/>
    <cellStyle name="_Book2 4 13 3" xfId="3990"/>
    <cellStyle name="_Book2 4 14" xfId="3991"/>
    <cellStyle name="_Book2 4 14 2" xfId="3992"/>
    <cellStyle name="_Book2 4 14 2 2" xfId="3993"/>
    <cellStyle name="_Book2 4 14 3" xfId="3994"/>
    <cellStyle name="_Book2 4 15" xfId="3995"/>
    <cellStyle name="_Book2 4 15 2" xfId="3996"/>
    <cellStyle name="_Book2 4 15 2 2" xfId="3997"/>
    <cellStyle name="_Book2 4 15 3" xfId="3998"/>
    <cellStyle name="_Book2 4 16" xfId="3999"/>
    <cellStyle name="_Book2 4 16 2" xfId="4000"/>
    <cellStyle name="_Book2 4 16 2 2" xfId="4001"/>
    <cellStyle name="_Book2 4 16 3" xfId="4002"/>
    <cellStyle name="_Book2 4 17" xfId="4003"/>
    <cellStyle name="_Book2 4 17 2" xfId="4004"/>
    <cellStyle name="_Book2 4 17 2 2" xfId="4005"/>
    <cellStyle name="_Book2 4 17 3" xfId="4006"/>
    <cellStyle name="_Book2 4 18" xfId="4007"/>
    <cellStyle name="_Book2 4 18 2" xfId="4008"/>
    <cellStyle name="_Book2 4 18 2 2" xfId="4009"/>
    <cellStyle name="_Book2 4 18 3" xfId="4010"/>
    <cellStyle name="_Book2 4 19" xfId="4011"/>
    <cellStyle name="_Book2 4 19 2" xfId="4012"/>
    <cellStyle name="_Book2 4 19 2 2" xfId="4013"/>
    <cellStyle name="_Book2 4 19 3" xfId="4014"/>
    <cellStyle name="_Book2 4 2" xfId="4015"/>
    <cellStyle name="_x0013__Book2 4 2" xfId="4016"/>
    <cellStyle name="_Book2 4 2 2" xfId="4017"/>
    <cellStyle name="_x0013__Book2 4 2 2" xfId="4018"/>
    <cellStyle name="_Book2 4 2 2 2" xfId="4019"/>
    <cellStyle name="_Book2 4 2 2 3" xfId="4020"/>
    <cellStyle name="_Book2 4 2 3" xfId="4021"/>
    <cellStyle name="_x0013__Book2 4 2 3" xfId="4022"/>
    <cellStyle name="_Book2 4 2 4" xfId="4023"/>
    <cellStyle name="_Book2 4 2 5" xfId="4024"/>
    <cellStyle name="_Book2 4 2 6" xfId="4025"/>
    <cellStyle name="_Book2 4 2 7" xfId="4026"/>
    <cellStyle name="_Book2 4 20" xfId="4027"/>
    <cellStyle name="_Book2 4 20 2" xfId="4028"/>
    <cellStyle name="_Book2 4 20 2 2" xfId="4029"/>
    <cellStyle name="_Book2 4 20 3" xfId="4030"/>
    <cellStyle name="_Book2 4 21" xfId="4031"/>
    <cellStyle name="_Book2 4 21 2" xfId="4032"/>
    <cellStyle name="_Book2 4 22" xfId="4033"/>
    <cellStyle name="_Book2 4 22 2" xfId="4034"/>
    <cellStyle name="_Book2 4 23" xfId="4035"/>
    <cellStyle name="_Book2 4 23 2" xfId="4036"/>
    <cellStyle name="_Book2 4 24" xfId="4037"/>
    <cellStyle name="_Book2 4 24 2" xfId="4038"/>
    <cellStyle name="_Book2 4 25" xfId="4039"/>
    <cellStyle name="_Book2 4 25 2" xfId="4040"/>
    <cellStyle name="_Book2 4 26" xfId="4041"/>
    <cellStyle name="_Book2 4 26 2" xfId="4042"/>
    <cellStyle name="_Book2 4 27" xfId="4043"/>
    <cellStyle name="_Book2 4 27 2" xfId="4044"/>
    <cellStyle name="_Book2 4 28" xfId="4045"/>
    <cellStyle name="_Book2 4 28 2" xfId="4046"/>
    <cellStyle name="_Book2 4 29" xfId="4047"/>
    <cellStyle name="_Book2 4 29 2" xfId="4048"/>
    <cellStyle name="_Book2 4 3" xfId="4049"/>
    <cellStyle name="_x0013__Book2 4 3" xfId="4050"/>
    <cellStyle name="_Book2 4 3 2" xfId="4051"/>
    <cellStyle name="_Book2 4 3 2 2" xfId="4052"/>
    <cellStyle name="_Book2 4 3 3" xfId="4053"/>
    <cellStyle name="_Book2 4 3 4" xfId="4054"/>
    <cellStyle name="_Book2 4 3 5" xfId="4055"/>
    <cellStyle name="_Book2 4 3 6" xfId="4056"/>
    <cellStyle name="_Book2 4 30" xfId="4057"/>
    <cellStyle name="_Book2 4 30 2" xfId="4058"/>
    <cellStyle name="_Book2 4 31" xfId="4059"/>
    <cellStyle name="_Book2 4 31 2" xfId="4060"/>
    <cellStyle name="_Book2 4 32" xfId="4061"/>
    <cellStyle name="_Book2 4 32 2" xfId="4062"/>
    <cellStyle name="_Book2 4 33" xfId="4063"/>
    <cellStyle name="_Book2 4 33 2" xfId="4064"/>
    <cellStyle name="_Book2 4 34" xfId="4065"/>
    <cellStyle name="_Book2 4 34 2" xfId="4066"/>
    <cellStyle name="_Book2 4 35" xfId="4067"/>
    <cellStyle name="_Book2 4 35 2" xfId="4068"/>
    <cellStyle name="_Book2 4 36" xfId="4069"/>
    <cellStyle name="_Book2 4 36 2" xfId="4070"/>
    <cellStyle name="_Book2 4 37" xfId="4071"/>
    <cellStyle name="_Book2 4 37 2" xfId="4072"/>
    <cellStyle name="_Book2 4 38" xfId="4073"/>
    <cellStyle name="_Book2 4 38 2" xfId="4074"/>
    <cellStyle name="_Book2 4 39" xfId="4075"/>
    <cellStyle name="_Book2 4 39 2" xfId="4076"/>
    <cellStyle name="_Book2 4 4" xfId="4077"/>
    <cellStyle name="_x0013__Book2 4 4" xfId="4078"/>
    <cellStyle name="_Book2 4 4 2" xfId="4079"/>
    <cellStyle name="_Book2 4 4 2 2" xfId="4080"/>
    <cellStyle name="_Book2 4 4 3" xfId="4081"/>
    <cellStyle name="_Book2 4 4 4" xfId="4082"/>
    <cellStyle name="_Book2 4 4 5" xfId="4083"/>
    <cellStyle name="_Book2 4 40" xfId="4084"/>
    <cellStyle name="_Book2 4 40 2" xfId="4085"/>
    <cellStyle name="_Book2 4 41" xfId="4086"/>
    <cellStyle name="_Book2 4 41 2" xfId="4087"/>
    <cellStyle name="_Book2 4 42" xfId="4088"/>
    <cellStyle name="_Book2 4 42 2" xfId="4089"/>
    <cellStyle name="_Book2 4 43" xfId="4090"/>
    <cellStyle name="_Book2 4 43 2" xfId="4091"/>
    <cellStyle name="_Book2 4 44" xfId="4092"/>
    <cellStyle name="_Book2 4 44 2" xfId="4093"/>
    <cellStyle name="_Book2 4 45" xfId="4094"/>
    <cellStyle name="_Book2 4 45 2" xfId="4095"/>
    <cellStyle name="_Book2 4 46" xfId="4096"/>
    <cellStyle name="_Book2 4 47" xfId="4097"/>
    <cellStyle name="_Book2 4 48" xfId="4098"/>
    <cellStyle name="_Book2 4 49" xfId="4099"/>
    <cellStyle name="_Book2 4 5" xfId="4100"/>
    <cellStyle name="_x0013__Book2 4 5" xfId="4101"/>
    <cellStyle name="_Book2 4 5 2" xfId="4102"/>
    <cellStyle name="_Book2 4 5 2 2" xfId="4103"/>
    <cellStyle name="_Book2 4 5 3" xfId="4104"/>
    <cellStyle name="_Book2 4 5 4" xfId="4105"/>
    <cellStyle name="_Book2 4 50" xfId="4106"/>
    <cellStyle name="_Book2 4 51" xfId="4107"/>
    <cellStyle name="_Book2 4 52" xfId="4108"/>
    <cellStyle name="_Book2 4 53" xfId="4109"/>
    <cellStyle name="_Book2 4 54" xfId="4110"/>
    <cellStyle name="_Book2 4 55" xfId="4111"/>
    <cellStyle name="_Book2 4 56" xfId="4112"/>
    <cellStyle name="_Book2 4 57" xfId="4113"/>
    <cellStyle name="_Book2 4 58" xfId="4114"/>
    <cellStyle name="_Book2 4 59" xfId="4115"/>
    <cellStyle name="_Book2 4 6" xfId="4116"/>
    <cellStyle name="_x0013__Book2 4 6" xfId="4117"/>
    <cellStyle name="_Book2 4 6 2" xfId="4118"/>
    <cellStyle name="_Book2 4 6 2 2" xfId="4119"/>
    <cellStyle name="_Book2 4 6 3" xfId="4120"/>
    <cellStyle name="_Book2 4 6 4" xfId="4121"/>
    <cellStyle name="_Book2 4 60" xfId="4122"/>
    <cellStyle name="_Book2 4 61" xfId="4123"/>
    <cellStyle name="_Book2 4 62" xfId="4124"/>
    <cellStyle name="_Book2 4 63" xfId="4125"/>
    <cellStyle name="_Book2 4 64" xfId="4126"/>
    <cellStyle name="_Book2 4 65" xfId="4127"/>
    <cellStyle name="_Book2 4 66" xfId="4128"/>
    <cellStyle name="_Book2 4 67" xfId="4129"/>
    <cellStyle name="_Book2 4 68" xfId="4130"/>
    <cellStyle name="_Book2 4 69" xfId="4131"/>
    <cellStyle name="_Book2 4 7" xfId="4132"/>
    <cellStyle name="_x0013__Book2 4 7" xfId="4133"/>
    <cellStyle name="_Book2 4 7 2" xfId="4134"/>
    <cellStyle name="_Book2 4 7 2 2" xfId="4135"/>
    <cellStyle name="_Book2 4 7 3" xfId="4136"/>
    <cellStyle name="_Book2 4 70" xfId="4137"/>
    <cellStyle name="_Book2 4 71" xfId="4138"/>
    <cellStyle name="_Book2 4 72" xfId="4139"/>
    <cellStyle name="_Book2 4 73" xfId="4140"/>
    <cellStyle name="_Book2 4 74" xfId="4141"/>
    <cellStyle name="_Book2 4 75" xfId="4142"/>
    <cellStyle name="_Book2 4 76" xfId="4143"/>
    <cellStyle name="_Book2 4 8" xfId="4144"/>
    <cellStyle name="_Book2 4 8 2" xfId="4145"/>
    <cellStyle name="_Book2 4 8 2 2" xfId="4146"/>
    <cellStyle name="_Book2 4 8 3" xfId="4147"/>
    <cellStyle name="_Book2 4 9" xfId="4148"/>
    <cellStyle name="_Book2 4 9 2" xfId="4149"/>
    <cellStyle name="_Book2 4 9 2 2" xfId="4150"/>
    <cellStyle name="_Book2 4 9 3" xfId="4151"/>
    <cellStyle name="_Book2 40" xfId="4152"/>
    <cellStyle name="_x0013__Book2 40" xfId="4153"/>
    <cellStyle name="_Book2 41" xfId="4154"/>
    <cellStyle name="_x0013__Book2 41" xfId="4155"/>
    <cellStyle name="_Book2 42" xfId="4156"/>
    <cellStyle name="_x0013__Book2 42" xfId="4157"/>
    <cellStyle name="_Book2 43" xfId="4158"/>
    <cellStyle name="_x0013__Book2 43" xfId="4159"/>
    <cellStyle name="_Book2 44" xfId="4160"/>
    <cellStyle name="_x0013__Book2 44" xfId="4161"/>
    <cellStyle name="_Book2 45" xfId="4162"/>
    <cellStyle name="_x0013__Book2 45" xfId="4163"/>
    <cellStyle name="_Book2 46" xfId="4164"/>
    <cellStyle name="_x0013__Book2 46" xfId="4165"/>
    <cellStyle name="_Book2 47" xfId="4166"/>
    <cellStyle name="_x0013__Book2 47" xfId="4167"/>
    <cellStyle name="_Book2 48" xfId="4168"/>
    <cellStyle name="_x0013__Book2 48" xfId="4169"/>
    <cellStyle name="_Book2 49" xfId="4170"/>
    <cellStyle name="_x0013__Book2 49" xfId="4171"/>
    <cellStyle name="_Book2 5" xfId="4172"/>
    <cellStyle name="_x0013__Book2 5" xfId="4173"/>
    <cellStyle name="_Book2 5 10" xfId="4174"/>
    <cellStyle name="_Book2 5 11" xfId="4175"/>
    <cellStyle name="_Book2 5 12" xfId="4176"/>
    <cellStyle name="_Book2 5 13" xfId="4177"/>
    <cellStyle name="_Book2 5 14" xfId="4178"/>
    <cellStyle name="_Book2 5 15" xfId="4179"/>
    <cellStyle name="_Book2 5 16" xfId="4180"/>
    <cellStyle name="_Book2 5 17" xfId="4181"/>
    <cellStyle name="_Book2 5 18" xfId="4182"/>
    <cellStyle name="_Book2 5 19" xfId="4183"/>
    <cellStyle name="_Book2 5 2" xfId="4184"/>
    <cellStyle name="_x0013__Book2 5 2" xfId="4185"/>
    <cellStyle name="_Book2 5 2 2" xfId="4186"/>
    <cellStyle name="_x0013__Book2 5 2 2" xfId="4187"/>
    <cellStyle name="_Book2 5 2 2 2" xfId="4188"/>
    <cellStyle name="_Book2 5 2 2 3" xfId="4189"/>
    <cellStyle name="_Book2 5 2 3" xfId="4190"/>
    <cellStyle name="_x0013__Book2 5 2 3" xfId="4191"/>
    <cellStyle name="_Book2 5 2 4" xfId="4192"/>
    <cellStyle name="_Book2 5 20" xfId="4193"/>
    <cellStyle name="_Book2 5 21" xfId="4194"/>
    <cellStyle name="_Book2 5 22" xfId="4195"/>
    <cellStyle name="_Book2 5 23" xfId="4196"/>
    <cellStyle name="_Book2 5 24" xfId="4197"/>
    <cellStyle name="_Book2 5 25" xfId="4198"/>
    <cellStyle name="_Book2 5 26" xfId="4199"/>
    <cellStyle name="_Book2 5 27" xfId="4200"/>
    <cellStyle name="_Book2 5 28" xfId="4201"/>
    <cellStyle name="_Book2 5 29" xfId="4202"/>
    <cellStyle name="_Book2 5 3" xfId="4203"/>
    <cellStyle name="_x0013__Book2 5 3" xfId="4204"/>
    <cellStyle name="_Book2 5 3 2" xfId="4205"/>
    <cellStyle name="_Book2 5 3 2 2" xfId="4206"/>
    <cellStyle name="_Book2 5 3 3" xfId="4207"/>
    <cellStyle name="_Book2 5 3 4" xfId="4208"/>
    <cellStyle name="_Book2 5 30" xfId="4209"/>
    <cellStyle name="_Book2 5 31" xfId="4210"/>
    <cellStyle name="_Book2 5 32" xfId="4211"/>
    <cellStyle name="_Book2 5 33" xfId="4212"/>
    <cellStyle name="_Book2 5 34" xfId="4213"/>
    <cellStyle name="_Book2 5 35" xfId="4214"/>
    <cellStyle name="_Book2 5 36" xfId="4215"/>
    <cellStyle name="_Book2 5 4" xfId="4216"/>
    <cellStyle name="_x0013__Book2 5 4" xfId="4217"/>
    <cellStyle name="_Book2 5 4 2" xfId="4218"/>
    <cellStyle name="_Book2 5 4 2 2" xfId="4219"/>
    <cellStyle name="_Book2 5 4 3" xfId="4220"/>
    <cellStyle name="_Book2 5 5" xfId="4221"/>
    <cellStyle name="_Book2 5 5 2" xfId="4222"/>
    <cellStyle name="_Book2 5 5 2 2" xfId="4223"/>
    <cellStyle name="_Book2 5 5 3" xfId="4224"/>
    <cellStyle name="_Book2 5 6" xfId="4225"/>
    <cellStyle name="_Book2 5 6 2" xfId="4226"/>
    <cellStyle name="_Book2 5 6 2 2" xfId="4227"/>
    <cellStyle name="_Book2 5 6 3" xfId="4228"/>
    <cellStyle name="_Book2 5 7" xfId="4229"/>
    <cellStyle name="_Book2 5 7 2" xfId="4230"/>
    <cellStyle name="_Book2 5 8" xfId="4231"/>
    <cellStyle name="_Book2 5 9" xfId="4232"/>
    <cellStyle name="_Book2 50" xfId="4233"/>
    <cellStyle name="_x0013__Book2 50" xfId="4234"/>
    <cellStyle name="_Book2 51" xfId="4235"/>
    <cellStyle name="_x0013__Book2 51" xfId="4236"/>
    <cellStyle name="_Book2 52" xfId="4237"/>
    <cellStyle name="_x0013__Book2 52" xfId="4238"/>
    <cellStyle name="_Book2 53" xfId="4239"/>
    <cellStyle name="_x0013__Book2 53" xfId="4240"/>
    <cellStyle name="_Book2 54" xfId="4241"/>
    <cellStyle name="_x0013__Book2 54" xfId="4242"/>
    <cellStyle name="_Book2 55" xfId="4243"/>
    <cellStyle name="_x0013__Book2 55" xfId="4244"/>
    <cellStyle name="_x0013__Book2 56" xfId="4245"/>
    <cellStyle name="_x0013__Book2 57" xfId="4246"/>
    <cellStyle name="_x0013__Book2 58" xfId="4247"/>
    <cellStyle name="_x0013__Book2 59" xfId="4248"/>
    <cellStyle name="_Book2 6" xfId="4249"/>
    <cellStyle name="_x0013__Book2 6" xfId="4250"/>
    <cellStyle name="_Book2 6 10" xfId="4251"/>
    <cellStyle name="_Book2 6 11" xfId="4252"/>
    <cellStyle name="_Book2 6 12" xfId="4253"/>
    <cellStyle name="_Book2 6 13" xfId="4254"/>
    <cellStyle name="_Book2 6 14" xfId="4255"/>
    <cellStyle name="_Book2 6 15" xfId="4256"/>
    <cellStyle name="_Book2 6 16" xfId="4257"/>
    <cellStyle name="_Book2 6 17" xfId="4258"/>
    <cellStyle name="_Book2 6 18" xfId="4259"/>
    <cellStyle name="_Book2 6 19" xfId="4260"/>
    <cellStyle name="_Book2 6 2" xfId="4261"/>
    <cellStyle name="_x0013__Book2 6 2" xfId="4262"/>
    <cellStyle name="_Book2 6 2 2" xfId="4263"/>
    <cellStyle name="_x0013__Book2 6 2 2" xfId="4264"/>
    <cellStyle name="_Book2 6 2 3" xfId="4265"/>
    <cellStyle name="_x0013__Book2 6 2 3" xfId="4266"/>
    <cellStyle name="_Book2 6 20" xfId="4267"/>
    <cellStyle name="_Book2 6 21" xfId="4268"/>
    <cellStyle name="_Book2 6 22" xfId="4269"/>
    <cellStyle name="_Book2 6 23" xfId="4270"/>
    <cellStyle name="_Book2 6 24" xfId="4271"/>
    <cellStyle name="_Book2 6 25" xfId="4272"/>
    <cellStyle name="_Book2 6 26" xfId="4273"/>
    <cellStyle name="_Book2 6 27" xfId="4274"/>
    <cellStyle name="_Book2 6 28" xfId="4275"/>
    <cellStyle name="_Book2 6 29" xfId="4276"/>
    <cellStyle name="_Book2 6 3" xfId="4277"/>
    <cellStyle name="_x0013__Book2 6 3" xfId="4278"/>
    <cellStyle name="_Book2 6 30" xfId="4279"/>
    <cellStyle name="_Book2 6 31" xfId="4280"/>
    <cellStyle name="_Book2 6 32" xfId="4281"/>
    <cellStyle name="_Book2 6 33" xfId="4282"/>
    <cellStyle name="_Book2 6 34" xfId="4283"/>
    <cellStyle name="_Book2 6 35" xfId="4284"/>
    <cellStyle name="_Book2 6 4" xfId="4285"/>
    <cellStyle name="_x0013__Book2 6 4" xfId="4286"/>
    <cellStyle name="_Book2 6 5" xfId="4287"/>
    <cellStyle name="_Book2 6 6" xfId="4288"/>
    <cellStyle name="_Book2 6 7" xfId="4289"/>
    <cellStyle name="_Book2 6 8" xfId="4290"/>
    <cellStyle name="_Book2 6 9" xfId="4291"/>
    <cellStyle name="_x0013__Book2 60" xfId="4292"/>
    <cellStyle name="_x0013__Book2 61" xfId="4293"/>
    <cellStyle name="_x0013__Book2 62" xfId="4294"/>
    <cellStyle name="_x0013__Book2 63" xfId="4295"/>
    <cellStyle name="_x0013__Book2 64" xfId="4296"/>
    <cellStyle name="_x0013__Book2 65" xfId="4297"/>
    <cellStyle name="_x0013__Book2 66" xfId="4298"/>
    <cellStyle name="_x0013__Book2 67" xfId="4299"/>
    <cellStyle name="_x0013__Book2 68" xfId="4300"/>
    <cellStyle name="_x0013__Book2 69" xfId="4301"/>
    <cellStyle name="_Book2 7" xfId="4302"/>
    <cellStyle name="_x0013__Book2 7" xfId="4303"/>
    <cellStyle name="_Book2 7 10" xfId="4304"/>
    <cellStyle name="_Book2 7 11" xfId="4305"/>
    <cellStyle name="_Book2 7 12" xfId="4306"/>
    <cellStyle name="_Book2 7 13" xfId="4307"/>
    <cellStyle name="_Book2 7 14" xfId="4308"/>
    <cellStyle name="_Book2 7 15" xfId="4309"/>
    <cellStyle name="_Book2 7 16" xfId="4310"/>
    <cellStyle name="_Book2 7 17" xfId="4311"/>
    <cellStyle name="_Book2 7 18" xfId="4312"/>
    <cellStyle name="_Book2 7 19" xfId="4313"/>
    <cellStyle name="_Book2 7 2" xfId="4314"/>
    <cellStyle name="_x0013__Book2 7 2" xfId="4315"/>
    <cellStyle name="_Book2 7 2 2" xfId="4316"/>
    <cellStyle name="_x0013__Book2 7 2 2" xfId="4317"/>
    <cellStyle name="_Book2 7 2 3" xfId="4318"/>
    <cellStyle name="_x0013__Book2 7 2 3" xfId="4319"/>
    <cellStyle name="_Book2 7 20" xfId="4320"/>
    <cellStyle name="_Book2 7 21" xfId="4321"/>
    <cellStyle name="_Book2 7 22" xfId="4322"/>
    <cellStyle name="_Book2 7 23" xfId="4323"/>
    <cellStyle name="_Book2 7 24" xfId="4324"/>
    <cellStyle name="_Book2 7 25" xfId="4325"/>
    <cellStyle name="_Book2 7 26" xfId="4326"/>
    <cellStyle name="_Book2 7 27" xfId="4327"/>
    <cellStyle name="_Book2 7 28" xfId="4328"/>
    <cellStyle name="_Book2 7 29" xfId="4329"/>
    <cellStyle name="_Book2 7 3" xfId="4330"/>
    <cellStyle name="_x0013__Book2 7 3" xfId="4331"/>
    <cellStyle name="_Book2 7 30" xfId="4332"/>
    <cellStyle name="_Book2 7 31" xfId="4333"/>
    <cellStyle name="_Book2 7 32" xfId="4334"/>
    <cellStyle name="_Book2 7 33" xfId="4335"/>
    <cellStyle name="_Book2 7 34" xfId="4336"/>
    <cellStyle name="_Book2 7 4" xfId="4337"/>
    <cellStyle name="_x0013__Book2 7 4" xfId="4338"/>
    <cellStyle name="_Book2 7 5" xfId="4339"/>
    <cellStyle name="_Book2 7 6" xfId="4340"/>
    <cellStyle name="_Book2 7 7" xfId="4341"/>
    <cellStyle name="_Book2 7 8" xfId="4342"/>
    <cellStyle name="_Book2 7 9" xfId="4343"/>
    <cellStyle name="_x0013__Book2 70" xfId="4344"/>
    <cellStyle name="_x0013__Book2 71" xfId="4345"/>
    <cellStyle name="_x0013__Book2 72" xfId="4346"/>
    <cellStyle name="_x0013__Book2 73" xfId="4347"/>
    <cellStyle name="_x0013__Book2 74" xfId="4348"/>
    <cellStyle name="_x0013__Book2 75" xfId="4349"/>
    <cellStyle name="_x0013__Book2 76" xfId="4350"/>
    <cellStyle name="_x0013__Book2 77" xfId="4351"/>
    <cellStyle name="_x0013__Book2 78" xfId="4352"/>
    <cellStyle name="_x0013__Book2 79" xfId="4353"/>
    <cellStyle name="_Book2 8" xfId="4354"/>
    <cellStyle name="_x0013__Book2 8" xfId="4355"/>
    <cellStyle name="_Book2 8 10" xfId="4356"/>
    <cellStyle name="_Book2 8 11" xfId="4357"/>
    <cellStyle name="_Book2 8 12" xfId="4358"/>
    <cellStyle name="_Book2 8 13" xfId="4359"/>
    <cellStyle name="_Book2 8 14" xfId="4360"/>
    <cellStyle name="_Book2 8 15" xfId="4361"/>
    <cellStyle name="_Book2 8 16" xfId="4362"/>
    <cellStyle name="_Book2 8 17" xfId="4363"/>
    <cellStyle name="_Book2 8 18" xfId="4364"/>
    <cellStyle name="_Book2 8 19" xfId="4365"/>
    <cellStyle name="_Book2 8 2" xfId="4366"/>
    <cellStyle name="_x0013__Book2 8 2" xfId="4367"/>
    <cellStyle name="_Book2 8 2 2" xfId="4368"/>
    <cellStyle name="_x0013__Book2 8 2 2" xfId="4369"/>
    <cellStyle name="_Book2 8 2 3" xfId="4370"/>
    <cellStyle name="_x0013__Book2 8 2 3" xfId="4371"/>
    <cellStyle name="_Book2 8 20" xfId="4372"/>
    <cellStyle name="_Book2 8 21" xfId="4373"/>
    <cellStyle name="_Book2 8 22" xfId="4374"/>
    <cellStyle name="_Book2 8 23" xfId="4375"/>
    <cellStyle name="_Book2 8 24" xfId="4376"/>
    <cellStyle name="_Book2 8 25" xfId="4377"/>
    <cellStyle name="_Book2 8 26" xfId="4378"/>
    <cellStyle name="_Book2 8 27" xfId="4379"/>
    <cellStyle name="_Book2 8 28" xfId="4380"/>
    <cellStyle name="_Book2 8 29" xfId="4381"/>
    <cellStyle name="_Book2 8 3" xfId="4382"/>
    <cellStyle name="_x0013__Book2 8 3" xfId="4383"/>
    <cellStyle name="_Book2 8 30" xfId="4384"/>
    <cellStyle name="_Book2 8 31" xfId="4385"/>
    <cellStyle name="_Book2 8 32" xfId="4386"/>
    <cellStyle name="_Book2 8 33" xfId="4387"/>
    <cellStyle name="_Book2 8 4" xfId="4388"/>
    <cellStyle name="_x0013__Book2 8 4" xfId="4389"/>
    <cellStyle name="_Book2 8 5" xfId="4390"/>
    <cellStyle name="_Book2 8 6" xfId="4391"/>
    <cellStyle name="_Book2 8 7" xfId="4392"/>
    <cellStyle name="_Book2 8 8" xfId="4393"/>
    <cellStyle name="_Book2 8 9" xfId="4394"/>
    <cellStyle name="_x0013__Book2 80" xfId="4395"/>
    <cellStyle name="_x0013__Book2 81" xfId="4396"/>
    <cellStyle name="_x0013__Book2 82" xfId="4397"/>
    <cellStyle name="_x0013__Book2 83" xfId="4398"/>
    <cellStyle name="_x0013__Book2 84" xfId="4399"/>
    <cellStyle name="_x0013__Book2 85" xfId="4400"/>
    <cellStyle name="_x0013__Book2 86" xfId="4401"/>
    <cellStyle name="_x0013__Book2 87" xfId="4402"/>
    <cellStyle name="_x0013__Book2 88" xfId="4403"/>
    <cellStyle name="_Book2 9" xfId="4404"/>
    <cellStyle name="_x0013__Book2 9" xfId="4405"/>
    <cellStyle name="_Book2 9 10" xfId="4406"/>
    <cellStyle name="_Book2 9 11" xfId="4407"/>
    <cellStyle name="_Book2 9 12" xfId="4408"/>
    <cellStyle name="_Book2 9 13" xfId="4409"/>
    <cellStyle name="_Book2 9 14" xfId="4410"/>
    <cellStyle name="_Book2 9 15" xfId="4411"/>
    <cellStyle name="_Book2 9 16" xfId="4412"/>
    <cellStyle name="_Book2 9 17" xfId="4413"/>
    <cellStyle name="_Book2 9 18" xfId="4414"/>
    <cellStyle name="_Book2 9 19" xfId="4415"/>
    <cellStyle name="_Book2 9 2" xfId="4416"/>
    <cellStyle name="_x0013__Book2 9 2" xfId="4417"/>
    <cellStyle name="_Book2 9 2 2" xfId="4418"/>
    <cellStyle name="_x0013__Book2 9 2 2" xfId="4419"/>
    <cellStyle name="_Book2 9 2 3" xfId="4420"/>
    <cellStyle name="_x0013__Book2 9 2 3" xfId="4421"/>
    <cellStyle name="_Book2 9 20" xfId="4422"/>
    <cellStyle name="_Book2 9 21" xfId="4423"/>
    <cellStyle name="_Book2 9 22" xfId="4424"/>
    <cellStyle name="_Book2 9 23" xfId="4425"/>
    <cellStyle name="_Book2 9 24" xfId="4426"/>
    <cellStyle name="_Book2 9 3" xfId="4427"/>
    <cellStyle name="_x0013__Book2 9 3" xfId="4428"/>
    <cellStyle name="_Book2 9 4" xfId="4429"/>
    <cellStyle name="_x0013__Book2 9 4" xfId="4430"/>
    <cellStyle name="_Book2 9 5" xfId="4431"/>
    <cellStyle name="_Book2 9 6" xfId="4432"/>
    <cellStyle name="_Book2 9 7" xfId="4433"/>
    <cellStyle name="_Book2 9 8" xfId="4434"/>
    <cellStyle name="_Book2 9 9" xfId="4435"/>
    <cellStyle name="_Book2_04 07E Wild Horse Wind Expansion (C) (2)" xfId="4436"/>
    <cellStyle name="_Book2_04 07E Wild Horse Wind Expansion (C) (2) 2" xfId="4437"/>
    <cellStyle name="_Book2_04 07E Wild Horse Wind Expansion (C) (2) 2 2" xfId="4438"/>
    <cellStyle name="_Book2_04 07E Wild Horse Wind Expansion (C) (2) 2 2 2" xfId="4439"/>
    <cellStyle name="_Book2_04 07E Wild Horse Wind Expansion (C) (2) 2 3" xfId="4440"/>
    <cellStyle name="_Book2_04 07E Wild Horse Wind Expansion (C) (2) 3" xfId="4441"/>
    <cellStyle name="_Book2_04 07E Wild Horse Wind Expansion (C) (2) 3 2" xfId="4442"/>
    <cellStyle name="_Book2_04 07E Wild Horse Wind Expansion (C) (2) 4" xfId="4443"/>
    <cellStyle name="_Book2_04 07E Wild Horse Wind Expansion (C) (2) 5" xfId="4444"/>
    <cellStyle name="_Book2_04 07E Wild Horse Wind Expansion (C) (2) 6" xfId="4445"/>
    <cellStyle name="_Book2_04 07E Wild Horse Wind Expansion (C) (2) 7" xfId="4446"/>
    <cellStyle name="_Book2_04 07E Wild Horse Wind Expansion (C) (2)_Adj Bench DR 3 for Initial Briefs (Electric)" xfId="4447"/>
    <cellStyle name="_Book2_04 07E Wild Horse Wind Expansion (C) (2)_Adj Bench DR 3 for Initial Briefs (Electric) 2" xfId="4448"/>
    <cellStyle name="_Book2_04 07E Wild Horse Wind Expansion (C) (2)_Adj Bench DR 3 for Initial Briefs (Electric) 2 2" xfId="4449"/>
    <cellStyle name="_Book2_04 07E Wild Horse Wind Expansion (C) (2)_Adj Bench DR 3 for Initial Briefs (Electric) 2 2 2" xfId="4450"/>
    <cellStyle name="_Book2_04 07E Wild Horse Wind Expansion (C) (2)_Adj Bench DR 3 for Initial Briefs (Electric) 2 3" xfId="4451"/>
    <cellStyle name="_Book2_04 07E Wild Horse Wind Expansion (C) (2)_Adj Bench DR 3 for Initial Briefs (Electric) 3" xfId="4452"/>
    <cellStyle name="_Book2_04 07E Wild Horse Wind Expansion (C) (2)_Adj Bench DR 3 for Initial Briefs (Electric) 3 2" xfId="4453"/>
    <cellStyle name="_Book2_04 07E Wild Horse Wind Expansion (C) (2)_Adj Bench DR 3 for Initial Briefs (Electric) 4" xfId="4454"/>
    <cellStyle name="_Book2_04 07E Wild Horse Wind Expansion (C) (2)_Adj Bench DR 3 for Initial Briefs (Electric) 5" xfId="4455"/>
    <cellStyle name="_Book2_04 07E Wild Horse Wind Expansion (C) (2)_Adj Bench DR 3 for Initial Briefs (Electric) 6" xfId="4456"/>
    <cellStyle name="_Book2_04 07E Wild Horse Wind Expansion (C) (2)_Adj Bench DR 3 for Initial Briefs (Electric) 7" xfId="4457"/>
    <cellStyle name="_Book2_04 07E Wild Horse Wind Expansion (C) (2)_Adj Bench DR 3 for Initial Briefs (Electric)_DEM-WP(C) ENERG10C--ctn Mid-C_042010 2010GRC" xfId="4458"/>
    <cellStyle name="_Book2_04 07E Wild Horse Wind Expansion (C) (2)_Book1" xfId="4459"/>
    <cellStyle name="_Book2_04 07E Wild Horse Wind Expansion (C) (2)_DEM-WP(C) ENERG10C--ctn Mid-C_042010 2010GRC" xfId="4460"/>
    <cellStyle name="_Book2_04 07E Wild Horse Wind Expansion (C) (2)_Electric Rev Req Model (2009 GRC) " xfId="4461"/>
    <cellStyle name="_Book2_04 07E Wild Horse Wind Expansion (C) (2)_Electric Rev Req Model (2009 GRC)  2" xfId="4462"/>
    <cellStyle name="_Book2_04 07E Wild Horse Wind Expansion (C) (2)_Electric Rev Req Model (2009 GRC)  2 2" xfId="4463"/>
    <cellStyle name="_Book2_04 07E Wild Horse Wind Expansion (C) (2)_Electric Rev Req Model (2009 GRC)  2 2 2" xfId="4464"/>
    <cellStyle name="_Book2_04 07E Wild Horse Wind Expansion (C) (2)_Electric Rev Req Model (2009 GRC)  2 3" xfId="4465"/>
    <cellStyle name="_Book2_04 07E Wild Horse Wind Expansion (C) (2)_Electric Rev Req Model (2009 GRC)  3" xfId="4466"/>
    <cellStyle name="_Book2_04 07E Wild Horse Wind Expansion (C) (2)_Electric Rev Req Model (2009 GRC)  3 2" xfId="4467"/>
    <cellStyle name="_Book2_04 07E Wild Horse Wind Expansion (C) (2)_Electric Rev Req Model (2009 GRC)  4" xfId="4468"/>
    <cellStyle name="_Book2_04 07E Wild Horse Wind Expansion (C) (2)_Electric Rev Req Model (2009 GRC)  5" xfId="4469"/>
    <cellStyle name="_Book2_04 07E Wild Horse Wind Expansion (C) (2)_Electric Rev Req Model (2009 GRC)  6" xfId="4470"/>
    <cellStyle name="_Book2_04 07E Wild Horse Wind Expansion (C) (2)_Electric Rev Req Model (2009 GRC)  7" xfId="4471"/>
    <cellStyle name="_Book2_04 07E Wild Horse Wind Expansion (C) (2)_Electric Rev Req Model (2009 GRC) _DEM-WP(C) ENERG10C--ctn Mid-C_042010 2010GRC" xfId="4472"/>
    <cellStyle name="_Book2_04 07E Wild Horse Wind Expansion (C) (2)_Electric Rev Req Model (2009 GRC) Rebuttal" xfId="4473"/>
    <cellStyle name="_Book2_04 07E Wild Horse Wind Expansion (C) (2)_Electric Rev Req Model (2009 GRC) Rebuttal 2" xfId="4474"/>
    <cellStyle name="_Book2_04 07E Wild Horse Wind Expansion (C) (2)_Electric Rev Req Model (2009 GRC) Rebuttal 2 2" xfId="4475"/>
    <cellStyle name="_Book2_04 07E Wild Horse Wind Expansion (C) (2)_Electric Rev Req Model (2009 GRC) Rebuttal 2 2 2" xfId="4476"/>
    <cellStyle name="_Book2_04 07E Wild Horse Wind Expansion (C) (2)_Electric Rev Req Model (2009 GRC) Rebuttal 2 3" xfId="4477"/>
    <cellStyle name="_Book2_04 07E Wild Horse Wind Expansion (C) (2)_Electric Rev Req Model (2009 GRC) Rebuttal 3" xfId="4478"/>
    <cellStyle name="_Book2_04 07E Wild Horse Wind Expansion (C) (2)_Electric Rev Req Model (2009 GRC) Rebuttal 3 2" xfId="4479"/>
    <cellStyle name="_Book2_04 07E Wild Horse Wind Expansion (C) (2)_Electric Rev Req Model (2009 GRC) Rebuttal 4" xfId="4480"/>
    <cellStyle name="_Book2_04 07E Wild Horse Wind Expansion (C) (2)_Electric Rev Req Model (2009 GRC) Rebuttal REmoval of New  WH Solar AdjustMI" xfId="4481"/>
    <cellStyle name="_Book2_04 07E Wild Horse Wind Expansion (C) (2)_Electric Rev Req Model (2009 GRC) Rebuttal REmoval of New  WH Solar AdjustMI 2" xfId="4482"/>
    <cellStyle name="_Book2_04 07E Wild Horse Wind Expansion (C) (2)_Electric Rev Req Model (2009 GRC) Rebuttal REmoval of New  WH Solar AdjustMI 2 2" xfId="4483"/>
    <cellStyle name="_Book2_04 07E Wild Horse Wind Expansion (C) (2)_Electric Rev Req Model (2009 GRC) Rebuttal REmoval of New  WH Solar AdjustMI 2 2 2" xfId="4484"/>
    <cellStyle name="_Book2_04 07E Wild Horse Wind Expansion (C) (2)_Electric Rev Req Model (2009 GRC) Rebuttal REmoval of New  WH Solar AdjustMI 2 3" xfId="4485"/>
    <cellStyle name="_Book2_04 07E Wild Horse Wind Expansion (C) (2)_Electric Rev Req Model (2009 GRC) Rebuttal REmoval of New  WH Solar AdjustMI 3" xfId="4486"/>
    <cellStyle name="_Book2_04 07E Wild Horse Wind Expansion (C) (2)_Electric Rev Req Model (2009 GRC) Rebuttal REmoval of New  WH Solar AdjustMI 3 2" xfId="4487"/>
    <cellStyle name="_Book2_04 07E Wild Horse Wind Expansion (C) (2)_Electric Rev Req Model (2009 GRC) Rebuttal REmoval of New  WH Solar AdjustMI 4" xfId="4488"/>
    <cellStyle name="_Book2_04 07E Wild Horse Wind Expansion (C) (2)_Electric Rev Req Model (2009 GRC) Rebuttal REmoval of New  WH Solar AdjustMI 5" xfId="4489"/>
    <cellStyle name="_Book2_04 07E Wild Horse Wind Expansion (C) (2)_Electric Rev Req Model (2009 GRC) Rebuttal REmoval of New  WH Solar AdjustMI 6" xfId="4490"/>
    <cellStyle name="_Book2_04 07E Wild Horse Wind Expansion (C) (2)_Electric Rev Req Model (2009 GRC) Rebuttal REmoval of New  WH Solar AdjustMI 7" xfId="4491"/>
    <cellStyle name="_Book2_04 07E Wild Horse Wind Expansion (C) (2)_Electric Rev Req Model (2009 GRC) Rebuttal REmoval of New  WH Solar AdjustMI_DEM-WP(C) ENERG10C--ctn Mid-C_042010 2010GRC" xfId="4492"/>
    <cellStyle name="_Book2_04 07E Wild Horse Wind Expansion (C) (2)_Electric Rev Req Model (2009 GRC) Revised 01-18-2010" xfId="4493"/>
    <cellStyle name="_Book2_04 07E Wild Horse Wind Expansion (C) (2)_Electric Rev Req Model (2009 GRC) Revised 01-18-2010 2" xfId="4494"/>
    <cellStyle name="_Book2_04 07E Wild Horse Wind Expansion (C) (2)_Electric Rev Req Model (2009 GRC) Revised 01-18-2010 2 2" xfId="4495"/>
    <cellStyle name="_Book2_04 07E Wild Horse Wind Expansion (C) (2)_Electric Rev Req Model (2009 GRC) Revised 01-18-2010 2 2 2" xfId="4496"/>
    <cellStyle name="_Book2_04 07E Wild Horse Wind Expansion (C) (2)_Electric Rev Req Model (2009 GRC) Revised 01-18-2010 2 3" xfId="4497"/>
    <cellStyle name="_Book2_04 07E Wild Horse Wind Expansion (C) (2)_Electric Rev Req Model (2009 GRC) Revised 01-18-2010 3" xfId="4498"/>
    <cellStyle name="_Book2_04 07E Wild Horse Wind Expansion (C) (2)_Electric Rev Req Model (2009 GRC) Revised 01-18-2010 3 2" xfId="4499"/>
    <cellStyle name="_Book2_04 07E Wild Horse Wind Expansion (C) (2)_Electric Rev Req Model (2009 GRC) Revised 01-18-2010 4" xfId="4500"/>
    <cellStyle name="_Book2_04 07E Wild Horse Wind Expansion (C) (2)_Electric Rev Req Model (2009 GRC) Revised 01-18-2010 5" xfId="4501"/>
    <cellStyle name="_Book2_04 07E Wild Horse Wind Expansion (C) (2)_Electric Rev Req Model (2009 GRC) Revised 01-18-2010 6" xfId="4502"/>
    <cellStyle name="_Book2_04 07E Wild Horse Wind Expansion (C) (2)_Electric Rev Req Model (2009 GRC) Revised 01-18-2010 7" xfId="4503"/>
    <cellStyle name="_Book2_04 07E Wild Horse Wind Expansion (C) (2)_Electric Rev Req Model (2009 GRC) Revised 01-18-2010_DEM-WP(C) ENERG10C--ctn Mid-C_042010 2010GRC" xfId="4504"/>
    <cellStyle name="_Book2_04 07E Wild Horse Wind Expansion (C) (2)_Electric Rev Req Model (2010 GRC)" xfId="4505"/>
    <cellStyle name="_Book2_04 07E Wild Horse Wind Expansion (C) (2)_Electric Rev Req Model (2010 GRC) SF" xfId="4506"/>
    <cellStyle name="_Book2_04 07E Wild Horse Wind Expansion (C) (2)_Final Order Electric EXHIBIT A-1" xfId="4507"/>
    <cellStyle name="_Book2_04 07E Wild Horse Wind Expansion (C) (2)_Final Order Electric EXHIBIT A-1 2" xfId="4508"/>
    <cellStyle name="_Book2_04 07E Wild Horse Wind Expansion (C) (2)_Final Order Electric EXHIBIT A-1 2 2" xfId="4509"/>
    <cellStyle name="_Book2_04 07E Wild Horse Wind Expansion (C) (2)_Final Order Electric EXHIBIT A-1 2 2 2" xfId="4510"/>
    <cellStyle name="_Book2_04 07E Wild Horse Wind Expansion (C) (2)_Final Order Electric EXHIBIT A-1 2 3" xfId="4511"/>
    <cellStyle name="_Book2_04 07E Wild Horse Wind Expansion (C) (2)_Final Order Electric EXHIBIT A-1 3" xfId="4512"/>
    <cellStyle name="_Book2_04 07E Wild Horse Wind Expansion (C) (2)_Final Order Electric EXHIBIT A-1 3 2" xfId="4513"/>
    <cellStyle name="_Book2_04 07E Wild Horse Wind Expansion (C) (2)_Final Order Electric EXHIBIT A-1 4" xfId="4514"/>
    <cellStyle name="_Book2_04 07E Wild Horse Wind Expansion (C) (2)_TENASKA REGULATORY ASSET" xfId="4515"/>
    <cellStyle name="_Book2_04 07E Wild Horse Wind Expansion (C) (2)_TENASKA REGULATORY ASSET 2" xfId="4516"/>
    <cellStyle name="_Book2_04 07E Wild Horse Wind Expansion (C) (2)_TENASKA REGULATORY ASSET 2 2" xfId="4517"/>
    <cellStyle name="_Book2_04 07E Wild Horse Wind Expansion (C) (2)_TENASKA REGULATORY ASSET 2 2 2" xfId="4518"/>
    <cellStyle name="_Book2_04 07E Wild Horse Wind Expansion (C) (2)_TENASKA REGULATORY ASSET 2 3" xfId="4519"/>
    <cellStyle name="_Book2_04 07E Wild Horse Wind Expansion (C) (2)_TENASKA REGULATORY ASSET 3" xfId="4520"/>
    <cellStyle name="_Book2_04 07E Wild Horse Wind Expansion (C) (2)_TENASKA REGULATORY ASSET 3 2" xfId="4521"/>
    <cellStyle name="_Book2_04 07E Wild Horse Wind Expansion (C) (2)_TENASKA REGULATORY ASSET 4" xfId="4522"/>
    <cellStyle name="_Book2_16.37E Wild Horse Expansion DeferralRevwrkingfile SF" xfId="4523"/>
    <cellStyle name="_Book2_16.37E Wild Horse Expansion DeferralRevwrkingfile SF 2" xfId="4524"/>
    <cellStyle name="_Book2_16.37E Wild Horse Expansion DeferralRevwrkingfile SF 2 2" xfId="4525"/>
    <cellStyle name="_Book2_16.37E Wild Horse Expansion DeferralRevwrkingfile SF 2 2 2" xfId="4526"/>
    <cellStyle name="_Book2_16.37E Wild Horse Expansion DeferralRevwrkingfile SF 2 3" xfId="4527"/>
    <cellStyle name="_Book2_16.37E Wild Horse Expansion DeferralRevwrkingfile SF 3" xfId="4528"/>
    <cellStyle name="_Book2_16.37E Wild Horse Expansion DeferralRevwrkingfile SF 3 2" xfId="4529"/>
    <cellStyle name="_Book2_16.37E Wild Horse Expansion DeferralRevwrkingfile SF 4" xfId="4530"/>
    <cellStyle name="_Book2_16.37E Wild Horse Expansion DeferralRevwrkingfile SF 5" xfId="4531"/>
    <cellStyle name="_Book2_16.37E Wild Horse Expansion DeferralRevwrkingfile SF 6" xfId="4532"/>
    <cellStyle name="_Book2_16.37E Wild Horse Expansion DeferralRevwrkingfile SF 7" xfId="4533"/>
    <cellStyle name="_Book2_16.37E Wild Horse Expansion DeferralRevwrkingfile SF_DEM-WP(C) ENERG10C--ctn Mid-C_042010 2010GRC" xfId="4534"/>
    <cellStyle name="_Book2_2009 Compliance Filing PCA Exhibits for GRC" xfId="4535"/>
    <cellStyle name="_Book2_2009 Compliance Filing PCA Exhibits for GRC 2" xfId="4536"/>
    <cellStyle name="_Book2_2009 GRC Compl Filing - Exhibit D" xfId="4537"/>
    <cellStyle name="_Book2_2009 GRC Compl Filing - Exhibit D 2" xfId="4538"/>
    <cellStyle name="_Book2_2009 GRC Compl Filing - Exhibit D 2 2" xfId="4539"/>
    <cellStyle name="_Book2_2009 GRC Compl Filing - Exhibit D 3" xfId="4540"/>
    <cellStyle name="_Book2_2009 GRC Compl Filing - Exhibit D 4" xfId="4541"/>
    <cellStyle name="_Book2_2009 GRC Compl Filing - Exhibit D 5" xfId="4542"/>
    <cellStyle name="_Book2_2009 GRC Compl Filing - Exhibit D 6" xfId="4543"/>
    <cellStyle name="_Book2_2009 GRC Compl Filing - Exhibit D 7" xfId="4544"/>
    <cellStyle name="_Book2_2009 GRC Compl Filing - Exhibit D_DEM-WP(C) ENERG10C--ctn Mid-C_042010 2010GRC" xfId="4545"/>
    <cellStyle name="_Book2_2010 PTC's July1_Dec31 2010 " xfId="4546"/>
    <cellStyle name="_Book2_2010 PTC's Sept10_Aug11 (Version 4)" xfId="4547"/>
    <cellStyle name="_Book2_3.01 Income Statement" xfId="4548"/>
    <cellStyle name="_Book2_4 31 Regulatory Assets and Liabilities  7 06- Exhibit D" xfId="4549"/>
    <cellStyle name="_Book2_4 31 Regulatory Assets and Liabilities  7 06- Exhibit D 2" xfId="4550"/>
    <cellStyle name="_Book2_4 31 Regulatory Assets and Liabilities  7 06- Exhibit D 2 2" xfId="4551"/>
    <cellStyle name="_Book2_4 31 Regulatory Assets and Liabilities  7 06- Exhibit D 2 2 2" xfId="4552"/>
    <cellStyle name="_Book2_4 31 Regulatory Assets and Liabilities  7 06- Exhibit D 2 3" xfId="4553"/>
    <cellStyle name="_Book2_4 31 Regulatory Assets and Liabilities  7 06- Exhibit D 3" xfId="4554"/>
    <cellStyle name="_Book2_4 31 Regulatory Assets and Liabilities  7 06- Exhibit D 3 2" xfId="4555"/>
    <cellStyle name="_Book2_4 31 Regulatory Assets and Liabilities  7 06- Exhibit D 4" xfId="4556"/>
    <cellStyle name="_Book2_4 31 Regulatory Assets and Liabilities  7 06- Exhibit D 5" xfId="4557"/>
    <cellStyle name="_Book2_4 31 Regulatory Assets and Liabilities  7 06- Exhibit D 6" xfId="4558"/>
    <cellStyle name="_Book2_4 31 Regulatory Assets and Liabilities  7 06- Exhibit D 7" xfId="4559"/>
    <cellStyle name="_Book2_4 31 Regulatory Assets and Liabilities  7 06- Exhibit D_DEM-WP(C) ENERG10C--ctn Mid-C_042010 2010GRC" xfId="4560"/>
    <cellStyle name="_Book2_4 31 Regulatory Assets and Liabilities  7 06- Exhibit D_NIM Summary" xfId="4561"/>
    <cellStyle name="_Book2_4 31 Regulatory Assets and Liabilities  7 06- Exhibit D_NIM Summary 2" xfId="4562"/>
    <cellStyle name="_Book2_4 31 Regulatory Assets and Liabilities  7 06- Exhibit D_NIM Summary 2 2" xfId="4563"/>
    <cellStyle name="_Book2_4 31 Regulatory Assets and Liabilities  7 06- Exhibit D_NIM Summary 3" xfId="4564"/>
    <cellStyle name="_Book2_4 31 Regulatory Assets and Liabilities  7 06- Exhibit D_NIM Summary 4" xfId="4565"/>
    <cellStyle name="_Book2_4 31 Regulatory Assets and Liabilities  7 06- Exhibit D_NIM Summary 5" xfId="4566"/>
    <cellStyle name="_Book2_4 31 Regulatory Assets and Liabilities  7 06- Exhibit D_NIM Summary 6" xfId="4567"/>
    <cellStyle name="_Book2_4 31 Regulatory Assets and Liabilities  7 06- Exhibit D_NIM Summary 7" xfId="4568"/>
    <cellStyle name="_Book2_4 31 Regulatory Assets and Liabilities  7 06- Exhibit D_NIM Summary_DEM-WP(C) ENERG10C--ctn Mid-C_042010 2010GRC" xfId="4569"/>
    <cellStyle name="_Book2_4 31E Reg Asset  Liab and EXH D" xfId="4570"/>
    <cellStyle name="_Book2_4 31E Reg Asset  Liab and EXH D _ Aug 10 Filing (2)" xfId="4571"/>
    <cellStyle name="_Book2_4 31E Reg Asset  Liab and EXH D _ Aug 10 Filing (2) 2" xfId="4572"/>
    <cellStyle name="_Book2_4 31E Reg Asset  Liab and EXH D 10" xfId="4573"/>
    <cellStyle name="_Book2_4 31E Reg Asset  Liab and EXH D 11" xfId="4574"/>
    <cellStyle name="_Book2_4 31E Reg Asset  Liab and EXH D 12" xfId="4575"/>
    <cellStyle name="_Book2_4 31E Reg Asset  Liab and EXH D 13" xfId="4576"/>
    <cellStyle name="_Book2_4 31E Reg Asset  Liab and EXH D 14" xfId="4577"/>
    <cellStyle name="_Book2_4 31E Reg Asset  Liab and EXH D 15" xfId="4578"/>
    <cellStyle name="_Book2_4 31E Reg Asset  Liab and EXH D 16" xfId="4579"/>
    <cellStyle name="_Book2_4 31E Reg Asset  Liab and EXH D 17" xfId="4580"/>
    <cellStyle name="_Book2_4 31E Reg Asset  Liab and EXH D 18" xfId="4581"/>
    <cellStyle name="_Book2_4 31E Reg Asset  Liab and EXH D 19" xfId="4582"/>
    <cellStyle name="_Book2_4 31E Reg Asset  Liab and EXH D 2" xfId="4583"/>
    <cellStyle name="_Book2_4 31E Reg Asset  Liab and EXH D 20" xfId="4584"/>
    <cellStyle name="_Book2_4 31E Reg Asset  Liab and EXH D 21" xfId="4585"/>
    <cellStyle name="_Book2_4 31E Reg Asset  Liab and EXH D 22" xfId="4586"/>
    <cellStyle name="_Book2_4 31E Reg Asset  Liab and EXH D 23" xfId="4587"/>
    <cellStyle name="_Book2_4 31E Reg Asset  Liab and EXH D 24" xfId="4588"/>
    <cellStyle name="_Book2_4 31E Reg Asset  Liab and EXH D 25" xfId="4589"/>
    <cellStyle name="_Book2_4 31E Reg Asset  Liab and EXH D 26" xfId="4590"/>
    <cellStyle name="_Book2_4 31E Reg Asset  Liab and EXH D 27" xfId="4591"/>
    <cellStyle name="_Book2_4 31E Reg Asset  Liab and EXH D 28" xfId="4592"/>
    <cellStyle name="_Book2_4 31E Reg Asset  Liab and EXH D 29" xfId="4593"/>
    <cellStyle name="_Book2_4 31E Reg Asset  Liab and EXH D 3" xfId="4594"/>
    <cellStyle name="_Book2_4 31E Reg Asset  Liab and EXH D 30" xfId="4595"/>
    <cellStyle name="_Book2_4 31E Reg Asset  Liab and EXH D 31" xfId="4596"/>
    <cellStyle name="_Book2_4 31E Reg Asset  Liab and EXH D 32" xfId="4597"/>
    <cellStyle name="_Book2_4 31E Reg Asset  Liab and EXH D 33" xfId="4598"/>
    <cellStyle name="_Book2_4 31E Reg Asset  Liab and EXH D 34" xfId="4599"/>
    <cellStyle name="_Book2_4 31E Reg Asset  Liab and EXH D 35" xfId="4600"/>
    <cellStyle name="_Book2_4 31E Reg Asset  Liab and EXH D 36" xfId="4601"/>
    <cellStyle name="_Book2_4 31E Reg Asset  Liab and EXH D 4" xfId="4602"/>
    <cellStyle name="_Book2_4 31E Reg Asset  Liab and EXH D 5" xfId="4603"/>
    <cellStyle name="_Book2_4 31E Reg Asset  Liab and EXH D 6" xfId="4604"/>
    <cellStyle name="_Book2_4 31E Reg Asset  Liab and EXH D 7" xfId="4605"/>
    <cellStyle name="_Book2_4 31E Reg Asset  Liab and EXH D 8" xfId="4606"/>
    <cellStyle name="_Book2_4 31E Reg Asset  Liab and EXH D 9" xfId="4607"/>
    <cellStyle name="_Book2_4 32 Regulatory Assets and Liabilities  7 06- Exhibit D" xfId="4608"/>
    <cellStyle name="_Book2_4 32 Regulatory Assets and Liabilities  7 06- Exhibit D 2" xfId="4609"/>
    <cellStyle name="_Book2_4 32 Regulatory Assets and Liabilities  7 06- Exhibit D 2 2" xfId="4610"/>
    <cellStyle name="_Book2_4 32 Regulatory Assets and Liabilities  7 06- Exhibit D 2 2 2" xfId="4611"/>
    <cellStyle name="_Book2_4 32 Regulatory Assets and Liabilities  7 06- Exhibit D 2 3" xfId="4612"/>
    <cellStyle name="_Book2_4 32 Regulatory Assets and Liabilities  7 06- Exhibit D 3" xfId="4613"/>
    <cellStyle name="_Book2_4 32 Regulatory Assets and Liabilities  7 06- Exhibit D 3 2" xfId="4614"/>
    <cellStyle name="_Book2_4 32 Regulatory Assets and Liabilities  7 06- Exhibit D 4" xfId="4615"/>
    <cellStyle name="_Book2_4 32 Regulatory Assets and Liabilities  7 06- Exhibit D 5" xfId="4616"/>
    <cellStyle name="_Book2_4 32 Regulatory Assets and Liabilities  7 06- Exhibit D 6" xfId="4617"/>
    <cellStyle name="_Book2_4 32 Regulatory Assets and Liabilities  7 06- Exhibit D 7" xfId="4618"/>
    <cellStyle name="_Book2_4 32 Regulatory Assets and Liabilities  7 06- Exhibit D_DEM-WP(C) ENERG10C--ctn Mid-C_042010 2010GRC" xfId="4619"/>
    <cellStyle name="_Book2_4 32 Regulatory Assets and Liabilities  7 06- Exhibit D_NIM Summary" xfId="4620"/>
    <cellStyle name="_Book2_4 32 Regulatory Assets and Liabilities  7 06- Exhibit D_NIM Summary 2" xfId="4621"/>
    <cellStyle name="_Book2_4 32 Regulatory Assets and Liabilities  7 06- Exhibit D_NIM Summary 2 2" xfId="4622"/>
    <cellStyle name="_Book2_4 32 Regulatory Assets and Liabilities  7 06- Exhibit D_NIM Summary 3" xfId="4623"/>
    <cellStyle name="_Book2_4 32 Regulatory Assets and Liabilities  7 06- Exhibit D_NIM Summary 4" xfId="4624"/>
    <cellStyle name="_Book2_4 32 Regulatory Assets and Liabilities  7 06- Exhibit D_NIM Summary 5" xfId="4625"/>
    <cellStyle name="_Book2_4 32 Regulatory Assets and Liabilities  7 06- Exhibit D_NIM Summary 6" xfId="4626"/>
    <cellStyle name="_Book2_4 32 Regulatory Assets and Liabilities  7 06- Exhibit D_NIM Summary 7" xfId="4627"/>
    <cellStyle name="_Book2_4 32 Regulatory Assets and Liabilities  7 06- Exhibit D_NIM Summary_DEM-WP(C) ENERG10C--ctn Mid-C_042010 2010GRC" xfId="4628"/>
    <cellStyle name="_Book2_ACCOUNTS" xfId="4629"/>
    <cellStyle name="_x0013__Book2_Adj Bench DR 3 for Initial Briefs (Electric)" xfId="4630"/>
    <cellStyle name="_x0013__Book2_Adj Bench DR 3 for Initial Briefs (Electric) 2" xfId="4631"/>
    <cellStyle name="_x0013__Book2_Adj Bench DR 3 for Initial Briefs (Electric) 2 2" xfId="4632"/>
    <cellStyle name="_x0013__Book2_Adj Bench DR 3 for Initial Briefs (Electric) 2 2 2" xfId="4633"/>
    <cellStyle name="_x0013__Book2_Adj Bench DR 3 for Initial Briefs (Electric) 2 3" xfId="4634"/>
    <cellStyle name="_x0013__Book2_Adj Bench DR 3 for Initial Briefs (Electric) 3" xfId="4635"/>
    <cellStyle name="_x0013__Book2_Adj Bench DR 3 for Initial Briefs (Electric) 3 2" xfId="4636"/>
    <cellStyle name="_x0013__Book2_Adj Bench DR 3 for Initial Briefs (Electric) 4" xfId="4637"/>
    <cellStyle name="_x0013__Book2_Adj Bench DR 3 for Initial Briefs (Electric) 5" xfId="4638"/>
    <cellStyle name="_x0013__Book2_Adj Bench DR 3 for Initial Briefs (Electric) 6" xfId="4639"/>
    <cellStyle name="_x0013__Book2_Adj Bench DR 3 for Initial Briefs (Electric) 7" xfId="4640"/>
    <cellStyle name="_x0013__Book2_Adj Bench DR 3 for Initial Briefs (Electric)_DEM-WP(C) ENERG10C--ctn Mid-C_042010 2010GRC" xfId="4641"/>
    <cellStyle name="_Book2_Att B to RECs proceeds proposal" xfId="4642"/>
    <cellStyle name="_Book2_AURORA Total New" xfId="4643"/>
    <cellStyle name="_Book2_AURORA Total New 2" xfId="4644"/>
    <cellStyle name="_Book2_AURORA Total New 2 2" xfId="4645"/>
    <cellStyle name="_Book2_AURORA Total New 3" xfId="4646"/>
    <cellStyle name="_Book2_Backup for Attachment B 2010-09-09" xfId="4647"/>
    <cellStyle name="_Book2_Bench Request - Attachment B" xfId="4648"/>
    <cellStyle name="_Book2_Book2" xfId="4649"/>
    <cellStyle name="_Book2_Book2 2" xfId="4650"/>
    <cellStyle name="_Book2_Book2 2 2" xfId="4651"/>
    <cellStyle name="_Book2_Book2 2 2 2" xfId="4652"/>
    <cellStyle name="_Book2_Book2 2 3" xfId="4653"/>
    <cellStyle name="_Book2_Book2 3" xfId="4654"/>
    <cellStyle name="_Book2_Book2 3 2" xfId="4655"/>
    <cellStyle name="_Book2_Book2 4" xfId="4656"/>
    <cellStyle name="_Book2_Book2 5" xfId="4657"/>
    <cellStyle name="_Book2_Book2 6" xfId="4658"/>
    <cellStyle name="_Book2_Book2 7" xfId="4659"/>
    <cellStyle name="_Book2_Book2_Adj Bench DR 3 for Initial Briefs (Electric)" xfId="4660"/>
    <cellStyle name="_Book2_Book2_Adj Bench DR 3 for Initial Briefs (Electric) 2" xfId="4661"/>
    <cellStyle name="_Book2_Book2_Adj Bench DR 3 for Initial Briefs (Electric) 2 2" xfId="4662"/>
    <cellStyle name="_Book2_Book2_Adj Bench DR 3 for Initial Briefs (Electric) 2 2 2" xfId="4663"/>
    <cellStyle name="_Book2_Book2_Adj Bench DR 3 for Initial Briefs (Electric) 2 3" xfId="4664"/>
    <cellStyle name="_Book2_Book2_Adj Bench DR 3 for Initial Briefs (Electric) 3" xfId="4665"/>
    <cellStyle name="_Book2_Book2_Adj Bench DR 3 for Initial Briefs (Electric) 3 2" xfId="4666"/>
    <cellStyle name="_Book2_Book2_Adj Bench DR 3 for Initial Briefs (Electric) 4" xfId="4667"/>
    <cellStyle name="_Book2_Book2_Adj Bench DR 3 for Initial Briefs (Electric) 5" xfId="4668"/>
    <cellStyle name="_Book2_Book2_Adj Bench DR 3 for Initial Briefs (Electric) 6" xfId="4669"/>
    <cellStyle name="_Book2_Book2_Adj Bench DR 3 for Initial Briefs (Electric) 7" xfId="4670"/>
    <cellStyle name="_Book2_Book2_Adj Bench DR 3 for Initial Briefs (Electric)_DEM-WP(C) ENERG10C--ctn Mid-C_042010 2010GRC" xfId="4671"/>
    <cellStyle name="_Book2_Book2_DEM-WP(C) ENERG10C--ctn Mid-C_042010 2010GRC" xfId="4672"/>
    <cellStyle name="_Book2_Book2_Electric Rev Req Model (2009 GRC) Rebuttal" xfId="4673"/>
    <cellStyle name="_Book2_Book2_Electric Rev Req Model (2009 GRC) Rebuttal 2" xfId="4674"/>
    <cellStyle name="_Book2_Book2_Electric Rev Req Model (2009 GRC) Rebuttal 2 2" xfId="4675"/>
    <cellStyle name="_Book2_Book2_Electric Rev Req Model (2009 GRC) Rebuttal 2 2 2" xfId="4676"/>
    <cellStyle name="_Book2_Book2_Electric Rev Req Model (2009 GRC) Rebuttal 2 3" xfId="4677"/>
    <cellStyle name="_Book2_Book2_Electric Rev Req Model (2009 GRC) Rebuttal 3" xfId="4678"/>
    <cellStyle name="_Book2_Book2_Electric Rev Req Model (2009 GRC) Rebuttal 3 2" xfId="4679"/>
    <cellStyle name="_Book2_Book2_Electric Rev Req Model (2009 GRC) Rebuttal 4" xfId="4680"/>
    <cellStyle name="_Book2_Book2_Electric Rev Req Model (2009 GRC) Rebuttal REmoval of New  WH Solar AdjustMI" xfId="4681"/>
    <cellStyle name="_Book2_Book2_Electric Rev Req Model (2009 GRC) Rebuttal REmoval of New  WH Solar AdjustMI 2" xfId="4682"/>
    <cellStyle name="_Book2_Book2_Electric Rev Req Model (2009 GRC) Rebuttal REmoval of New  WH Solar AdjustMI 2 2" xfId="4683"/>
    <cellStyle name="_Book2_Book2_Electric Rev Req Model (2009 GRC) Rebuttal REmoval of New  WH Solar AdjustMI 2 2 2" xfId="4684"/>
    <cellStyle name="_Book2_Book2_Electric Rev Req Model (2009 GRC) Rebuttal REmoval of New  WH Solar AdjustMI 2 3" xfId="4685"/>
    <cellStyle name="_Book2_Book2_Electric Rev Req Model (2009 GRC) Rebuttal REmoval of New  WH Solar AdjustMI 3" xfId="4686"/>
    <cellStyle name="_Book2_Book2_Electric Rev Req Model (2009 GRC) Rebuttal REmoval of New  WH Solar AdjustMI 3 2" xfId="4687"/>
    <cellStyle name="_Book2_Book2_Electric Rev Req Model (2009 GRC) Rebuttal REmoval of New  WH Solar AdjustMI 4" xfId="4688"/>
    <cellStyle name="_Book2_Book2_Electric Rev Req Model (2009 GRC) Rebuttal REmoval of New  WH Solar AdjustMI 5" xfId="4689"/>
    <cellStyle name="_Book2_Book2_Electric Rev Req Model (2009 GRC) Rebuttal REmoval of New  WH Solar AdjustMI 6" xfId="4690"/>
    <cellStyle name="_Book2_Book2_Electric Rev Req Model (2009 GRC) Rebuttal REmoval of New  WH Solar AdjustMI 7" xfId="4691"/>
    <cellStyle name="_Book2_Book2_Electric Rev Req Model (2009 GRC) Rebuttal REmoval of New  WH Solar AdjustMI_DEM-WP(C) ENERG10C--ctn Mid-C_042010 2010GRC" xfId="4692"/>
    <cellStyle name="_Book2_Book2_Electric Rev Req Model (2009 GRC) Revised 01-18-2010" xfId="4693"/>
    <cellStyle name="_Book2_Book2_Electric Rev Req Model (2009 GRC) Revised 01-18-2010 2" xfId="4694"/>
    <cellStyle name="_Book2_Book2_Electric Rev Req Model (2009 GRC) Revised 01-18-2010 2 2" xfId="4695"/>
    <cellStyle name="_Book2_Book2_Electric Rev Req Model (2009 GRC) Revised 01-18-2010 2 2 2" xfId="4696"/>
    <cellStyle name="_Book2_Book2_Electric Rev Req Model (2009 GRC) Revised 01-18-2010 2 3" xfId="4697"/>
    <cellStyle name="_Book2_Book2_Electric Rev Req Model (2009 GRC) Revised 01-18-2010 3" xfId="4698"/>
    <cellStyle name="_Book2_Book2_Electric Rev Req Model (2009 GRC) Revised 01-18-2010 3 2" xfId="4699"/>
    <cellStyle name="_Book2_Book2_Electric Rev Req Model (2009 GRC) Revised 01-18-2010 4" xfId="4700"/>
    <cellStyle name="_Book2_Book2_Electric Rev Req Model (2009 GRC) Revised 01-18-2010 5" xfId="4701"/>
    <cellStyle name="_Book2_Book2_Electric Rev Req Model (2009 GRC) Revised 01-18-2010 6" xfId="4702"/>
    <cellStyle name="_Book2_Book2_Electric Rev Req Model (2009 GRC) Revised 01-18-2010 7" xfId="4703"/>
    <cellStyle name="_Book2_Book2_Electric Rev Req Model (2009 GRC) Revised 01-18-2010_DEM-WP(C) ENERG10C--ctn Mid-C_042010 2010GRC" xfId="4704"/>
    <cellStyle name="_Book2_Book2_Final Order Electric EXHIBIT A-1" xfId="4705"/>
    <cellStyle name="_Book2_Book2_Final Order Electric EXHIBIT A-1 2" xfId="4706"/>
    <cellStyle name="_Book2_Book2_Final Order Electric EXHIBIT A-1 2 2" xfId="4707"/>
    <cellStyle name="_Book2_Book2_Final Order Electric EXHIBIT A-1 2 2 2" xfId="4708"/>
    <cellStyle name="_Book2_Book2_Final Order Electric EXHIBIT A-1 2 3" xfId="4709"/>
    <cellStyle name="_Book2_Book2_Final Order Electric EXHIBIT A-1 3" xfId="4710"/>
    <cellStyle name="_Book2_Book2_Final Order Electric EXHIBIT A-1 3 2" xfId="4711"/>
    <cellStyle name="_Book2_Book2_Final Order Electric EXHIBIT A-1 4" xfId="4712"/>
    <cellStyle name="_Book2_Book4" xfId="4713"/>
    <cellStyle name="_Book2_Book4 2" xfId="4714"/>
    <cellStyle name="_Book2_Book4 2 2" xfId="4715"/>
    <cellStyle name="_Book2_Book4 2 2 2" xfId="4716"/>
    <cellStyle name="_Book2_Book4 2 3" xfId="4717"/>
    <cellStyle name="_Book2_Book4 3" xfId="4718"/>
    <cellStyle name="_Book2_Book4 3 2" xfId="4719"/>
    <cellStyle name="_Book2_Book4 4" xfId="4720"/>
    <cellStyle name="_Book2_Book4 5" xfId="4721"/>
    <cellStyle name="_Book2_Book4 6" xfId="4722"/>
    <cellStyle name="_Book2_Book4 7" xfId="4723"/>
    <cellStyle name="_Book2_Book4_DEM-WP(C) ENERG10C--ctn Mid-C_042010 2010GRC" xfId="4724"/>
    <cellStyle name="_Book2_Book9" xfId="4725"/>
    <cellStyle name="_Book2_Book9 2" xfId="4726"/>
    <cellStyle name="_Book2_Book9 2 2" xfId="4727"/>
    <cellStyle name="_Book2_Book9 2 2 2" xfId="4728"/>
    <cellStyle name="_Book2_Book9 2 3" xfId="4729"/>
    <cellStyle name="_Book2_Book9 3" xfId="4730"/>
    <cellStyle name="_Book2_Book9 3 2" xfId="4731"/>
    <cellStyle name="_Book2_Book9 4" xfId="4732"/>
    <cellStyle name="_Book2_Book9 5" xfId="4733"/>
    <cellStyle name="_Book2_Book9 6" xfId="4734"/>
    <cellStyle name="_Book2_Book9 7" xfId="4735"/>
    <cellStyle name="_Book2_Book9_DEM-WP(C) ENERG10C--ctn Mid-C_042010 2010GRC" xfId="4736"/>
    <cellStyle name="_Book2_Check the Interest Calculation" xfId="4737"/>
    <cellStyle name="_Book2_Check the Interest Calculation_Scenario 1 REC vs PTC Offset" xfId="4738"/>
    <cellStyle name="_Book2_Check the Interest Calculation_Scenario 3" xfId="4739"/>
    <cellStyle name="_Book2_Chelan PUD Power Costs (8-10)" xfId="4740"/>
    <cellStyle name="_Book2_Chelan PUD Power Costs (8-10) 2" xfId="4741"/>
    <cellStyle name="_Book2_DEM-WP(C) Chelan Power Costs" xfId="4742"/>
    <cellStyle name="_Book2_DEM-WP(C) Chelan Power Costs 2" xfId="4743"/>
    <cellStyle name="_Book2_DEM-WP(C) ENERG10C--ctn Mid-C_042010 2010GRC" xfId="4744"/>
    <cellStyle name="_x0013__Book2_DEM-WP(C) ENERG10C--ctn Mid-C_042010 2010GRC" xfId="4745"/>
    <cellStyle name="_Book2_DEM-WP(C) Gas Transport 2010GRC" xfId="4746"/>
    <cellStyle name="_Book2_DEM-WP(C) Gas Transport 2010GRC 2" xfId="4747"/>
    <cellStyle name="_x0013__Book2_Electric Rev Req Model (2009 GRC) Rebuttal" xfId="4748"/>
    <cellStyle name="_x0013__Book2_Electric Rev Req Model (2009 GRC) Rebuttal 2" xfId="4749"/>
    <cellStyle name="_x0013__Book2_Electric Rev Req Model (2009 GRC) Rebuttal 2 2" xfId="4750"/>
    <cellStyle name="_x0013__Book2_Electric Rev Req Model (2009 GRC) Rebuttal 2 2 2" xfId="4751"/>
    <cellStyle name="_x0013__Book2_Electric Rev Req Model (2009 GRC) Rebuttal 2 3" xfId="4752"/>
    <cellStyle name="_x0013__Book2_Electric Rev Req Model (2009 GRC) Rebuttal 3" xfId="4753"/>
    <cellStyle name="_x0013__Book2_Electric Rev Req Model (2009 GRC) Rebuttal 3 2" xfId="4754"/>
    <cellStyle name="_x0013__Book2_Electric Rev Req Model (2009 GRC) Rebuttal 4" xfId="4755"/>
    <cellStyle name="_x0013__Book2_Electric Rev Req Model (2009 GRC) Rebuttal REmoval of New  WH Solar AdjustMI" xfId="4756"/>
    <cellStyle name="_x0013__Book2_Electric Rev Req Model (2009 GRC) Rebuttal REmoval of New  WH Solar AdjustMI 2" xfId="4757"/>
    <cellStyle name="_x0013__Book2_Electric Rev Req Model (2009 GRC) Rebuttal REmoval of New  WH Solar AdjustMI 2 2" xfId="4758"/>
    <cellStyle name="_x0013__Book2_Electric Rev Req Model (2009 GRC) Rebuttal REmoval of New  WH Solar AdjustMI 2 2 2" xfId="4759"/>
    <cellStyle name="_x0013__Book2_Electric Rev Req Model (2009 GRC) Rebuttal REmoval of New  WH Solar AdjustMI 2 3" xfId="4760"/>
    <cellStyle name="_x0013__Book2_Electric Rev Req Model (2009 GRC) Rebuttal REmoval of New  WH Solar AdjustMI 3" xfId="4761"/>
    <cellStyle name="_x0013__Book2_Electric Rev Req Model (2009 GRC) Rebuttal REmoval of New  WH Solar AdjustMI 3 2" xfId="4762"/>
    <cellStyle name="_x0013__Book2_Electric Rev Req Model (2009 GRC) Rebuttal REmoval of New  WH Solar AdjustMI 4" xfId="4763"/>
    <cellStyle name="_x0013__Book2_Electric Rev Req Model (2009 GRC) Rebuttal REmoval of New  WH Solar AdjustMI 5" xfId="4764"/>
    <cellStyle name="_x0013__Book2_Electric Rev Req Model (2009 GRC) Rebuttal REmoval of New  WH Solar AdjustMI 6" xfId="4765"/>
    <cellStyle name="_x0013__Book2_Electric Rev Req Model (2009 GRC) Rebuttal REmoval of New  WH Solar AdjustMI 7" xfId="4766"/>
    <cellStyle name="_x0013__Book2_Electric Rev Req Model (2009 GRC) Rebuttal REmoval of New  WH Solar AdjustMI_DEM-WP(C) ENERG10C--ctn Mid-C_042010 2010GRC" xfId="4767"/>
    <cellStyle name="_x0013__Book2_Electric Rev Req Model (2009 GRC) Revised 01-18-2010" xfId="4768"/>
    <cellStyle name="_x0013__Book2_Electric Rev Req Model (2009 GRC) Revised 01-18-2010 2" xfId="4769"/>
    <cellStyle name="_x0013__Book2_Electric Rev Req Model (2009 GRC) Revised 01-18-2010 2 2" xfId="4770"/>
    <cellStyle name="_x0013__Book2_Electric Rev Req Model (2009 GRC) Revised 01-18-2010 2 2 2" xfId="4771"/>
    <cellStyle name="_x0013__Book2_Electric Rev Req Model (2009 GRC) Revised 01-18-2010 2 3" xfId="4772"/>
    <cellStyle name="_x0013__Book2_Electric Rev Req Model (2009 GRC) Revised 01-18-2010 3" xfId="4773"/>
    <cellStyle name="_x0013__Book2_Electric Rev Req Model (2009 GRC) Revised 01-18-2010 3 2" xfId="4774"/>
    <cellStyle name="_x0013__Book2_Electric Rev Req Model (2009 GRC) Revised 01-18-2010 4" xfId="4775"/>
    <cellStyle name="_x0013__Book2_Electric Rev Req Model (2009 GRC) Revised 01-18-2010 5" xfId="4776"/>
    <cellStyle name="_x0013__Book2_Electric Rev Req Model (2009 GRC) Revised 01-18-2010 6" xfId="4777"/>
    <cellStyle name="_x0013__Book2_Electric Rev Req Model (2009 GRC) Revised 01-18-2010 7" xfId="4778"/>
    <cellStyle name="_x0013__Book2_Electric Rev Req Model (2009 GRC) Revised 01-18-2010_DEM-WP(C) ENERG10C--ctn Mid-C_042010 2010GRC" xfId="4779"/>
    <cellStyle name="_Book2_Exh A-1 resulting from UE-112050 effective Jan 1 2012" xfId="4780"/>
    <cellStyle name="_Book2_Exh G - Klamath Peaker PPA fr C Locke 2-12" xfId="4781"/>
    <cellStyle name="_Book2_Exhibit A-1 effective 4-1-11 fr S Free 12-11" xfId="4782"/>
    <cellStyle name="_x0013__Book2_Final Order Electric EXHIBIT A-1" xfId="4783"/>
    <cellStyle name="_x0013__Book2_Final Order Electric EXHIBIT A-1 2" xfId="4784"/>
    <cellStyle name="_x0013__Book2_Final Order Electric EXHIBIT A-1 2 2" xfId="4785"/>
    <cellStyle name="_x0013__Book2_Final Order Electric EXHIBIT A-1 2 2 2" xfId="4786"/>
    <cellStyle name="_x0013__Book2_Final Order Electric EXHIBIT A-1 2 3" xfId="4787"/>
    <cellStyle name="_x0013__Book2_Final Order Electric EXHIBIT A-1 3" xfId="4788"/>
    <cellStyle name="_x0013__Book2_Final Order Electric EXHIBIT A-1 3 2" xfId="4789"/>
    <cellStyle name="_x0013__Book2_Final Order Electric EXHIBIT A-1 4" xfId="4790"/>
    <cellStyle name="_Book2_Gas Rev Req Model (2010 GRC)" xfId="4791"/>
    <cellStyle name="_Book2_INPUTS" xfId="4792"/>
    <cellStyle name="_Book2_INPUTS 2" xfId="4793"/>
    <cellStyle name="_Book2_INPUTS 2 2" xfId="4794"/>
    <cellStyle name="_Book2_INPUTS 2 2 2" xfId="4795"/>
    <cellStyle name="_Book2_INPUTS 2 3" xfId="4796"/>
    <cellStyle name="_Book2_INPUTS 3" xfId="4797"/>
    <cellStyle name="_Book2_INPUTS 3 2" xfId="4798"/>
    <cellStyle name="_Book2_INPUTS 4" xfId="4799"/>
    <cellStyle name="_Book2_Mint Farm Generation BPA" xfId="4800"/>
    <cellStyle name="_Book2_NIM Summary" xfId="4801"/>
    <cellStyle name="_Book2_NIM Summary 09GRC" xfId="4802"/>
    <cellStyle name="_Book2_NIM Summary 09GRC 2" xfId="4803"/>
    <cellStyle name="_Book2_NIM Summary 09GRC 2 2" xfId="4804"/>
    <cellStyle name="_Book2_NIM Summary 09GRC 3" xfId="4805"/>
    <cellStyle name="_Book2_NIM Summary 09GRC 4" xfId="4806"/>
    <cellStyle name="_Book2_NIM Summary 09GRC 5" xfId="4807"/>
    <cellStyle name="_Book2_NIM Summary 09GRC 6" xfId="4808"/>
    <cellStyle name="_Book2_NIM Summary 09GRC 7" xfId="4809"/>
    <cellStyle name="_Book2_NIM Summary 09GRC_DEM-WP(C) ENERG10C--ctn Mid-C_042010 2010GRC" xfId="4810"/>
    <cellStyle name="_Book2_NIM Summary 10" xfId="4811"/>
    <cellStyle name="_Book2_NIM Summary 11" xfId="4812"/>
    <cellStyle name="_Book2_NIM Summary 12" xfId="4813"/>
    <cellStyle name="_Book2_NIM Summary 13" xfId="4814"/>
    <cellStyle name="_Book2_NIM Summary 14" xfId="4815"/>
    <cellStyle name="_Book2_NIM Summary 15" xfId="4816"/>
    <cellStyle name="_Book2_NIM Summary 16" xfId="4817"/>
    <cellStyle name="_Book2_NIM Summary 17" xfId="4818"/>
    <cellStyle name="_Book2_NIM Summary 18" xfId="4819"/>
    <cellStyle name="_Book2_NIM Summary 19" xfId="4820"/>
    <cellStyle name="_Book2_NIM Summary 2" xfId="4821"/>
    <cellStyle name="_Book2_NIM Summary 2 2" xfId="4822"/>
    <cellStyle name="_Book2_NIM Summary 20" xfId="4823"/>
    <cellStyle name="_Book2_NIM Summary 21" xfId="4824"/>
    <cellStyle name="_Book2_NIM Summary 22" xfId="4825"/>
    <cellStyle name="_Book2_NIM Summary 23" xfId="4826"/>
    <cellStyle name="_Book2_NIM Summary 24" xfId="4827"/>
    <cellStyle name="_Book2_NIM Summary 25" xfId="4828"/>
    <cellStyle name="_Book2_NIM Summary 26" xfId="4829"/>
    <cellStyle name="_Book2_NIM Summary 27" xfId="4830"/>
    <cellStyle name="_Book2_NIM Summary 28" xfId="4831"/>
    <cellStyle name="_Book2_NIM Summary 29" xfId="4832"/>
    <cellStyle name="_Book2_NIM Summary 3" xfId="4833"/>
    <cellStyle name="_Book2_NIM Summary 3 2" xfId="4834"/>
    <cellStyle name="_Book2_NIM Summary 30" xfId="4835"/>
    <cellStyle name="_Book2_NIM Summary 31" xfId="4836"/>
    <cellStyle name="_Book2_NIM Summary 32" xfId="4837"/>
    <cellStyle name="_Book2_NIM Summary 33" xfId="4838"/>
    <cellStyle name="_Book2_NIM Summary 34" xfId="4839"/>
    <cellStyle name="_Book2_NIM Summary 35" xfId="4840"/>
    <cellStyle name="_Book2_NIM Summary 36" xfId="4841"/>
    <cellStyle name="_Book2_NIM Summary 37" xfId="4842"/>
    <cellStyle name="_Book2_NIM Summary 38" xfId="4843"/>
    <cellStyle name="_Book2_NIM Summary 39" xfId="4844"/>
    <cellStyle name="_Book2_NIM Summary 4" xfId="4845"/>
    <cellStyle name="_Book2_NIM Summary 4 2" xfId="4846"/>
    <cellStyle name="_Book2_NIM Summary 40" xfId="4847"/>
    <cellStyle name="_Book2_NIM Summary 41" xfId="4848"/>
    <cellStyle name="_Book2_NIM Summary 42" xfId="4849"/>
    <cellStyle name="_Book2_NIM Summary 43" xfId="4850"/>
    <cellStyle name="_Book2_NIM Summary 44" xfId="4851"/>
    <cellStyle name="_Book2_NIM Summary 45" xfId="4852"/>
    <cellStyle name="_Book2_NIM Summary 46" xfId="4853"/>
    <cellStyle name="_Book2_NIM Summary 47" xfId="4854"/>
    <cellStyle name="_Book2_NIM Summary 48" xfId="4855"/>
    <cellStyle name="_Book2_NIM Summary 49" xfId="4856"/>
    <cellStyle name="_Book2_NIM Summary 5" xfId="4857"/>
    <cellStyle name="_Book2_NIM Summary 5 2" xfId="4858"/>
    <cellStyle name="_Book2_NIM Summary 50" xfId="4859"/>
    <cellStyle name="_Book2_NIM Summary 51" xfId="4860"/>
    <cellStyle name="_Book2_NIM Summary 52" xfId="4861"/>
    <cellStyle name="_Book2_NIM Summary 53" xfId="4862"/>
    <cellStyle name="_Book2_NIM Summary 54" xfId="4863"/>
    <cellStyle name="_Book2_NIM Summary 55" xfId="4864"/>
    <cellStyle name="_Book2_NIM Summary 56" xfId="4865"/>
    <cellStyle name="_Book2_NIM Summary 57" xfId="4866"/>
    <cellStyle name="_Book2_NIM Summary 58" xfId="4867"/>
    <cellStyle name="_Book2_NIM Summary 59" xfId="4868"/>
    <cellStyle name="_Book2_NIM Summary 6" xfId="4869"/>
    <cellStyle name="_Book2_NIM Summary 6 2" xfId="4870"/>
    <cellStyle name="_Book2_NIM Summary 60" xfId="4871"/>
    <cellStyle name="_Book2_NIM Summary 61" xfId="4872"/>
    <cellStyle name="_Book2_NIM Summary 62" xfId="4873"/>
    <cellStyle name="_Book2_NIM Summary 63" xfId="4874"/>
    <cellStyle name="_Book2_NIM Summary 64" xfId="4875"/>
    <cellStyle name="_Book2_NIM Summary 65" xfId="4876"/>
    <cellStyle name="_Book2_NIM Summary 66" xfId="4877"/>
    <cellStyle name="_Book2_NIM Summary 67" xfId="4878"/>
    <cellStyle name="_Book2_NIM Summary 68" xfId="4879"/>
    <cellStyle name="_Book2_NIM Summary 69" xfId="4880"/>
    <cellStyle name="_Book2_NIM Summary 7" xfId="4881"/>
    <cellStyle name="_Book2_NIM Summary 7 2" xfId="4882"/>
    <cellStyle name="_Book2_NIM Summary 70" xfId="4883"/>
    <cellStyle name="_Book2_NIM Summary 71" xfId="4884"/>
    <cellStyle name="_Book2_NIM Summary 72" xfId="4885"/>
    <cellStyle name="_Book2_NIM Summary 73" xfId="4886"/>
    <cellStyle name="_Book2_NIM Summary 74" xfId="4887"/>
    <cellStyle name="_Book2_NIM Summary 75" xfId="4888"/>
    <cellStyle name="_Book2_NIM Summary 76" xfId="4889"/>
    <cellStyle name="_Book2_NIM Summary 77" xfId="4890"/>
    <cellStyle name="_Book2_NIM Summary 78" xfId="4891"/>
    <cellStyle name="_Book2_NIM Summary 79" xfId="4892"/>
    <cellStyle name="_Book2_NIM Summary 8" xfId="4893"/>
    <cellStyle name="_Book2_NIM Summary 8 2" xfId="4894"/>
    <cellStyle name="_Book2_NIM Summary 80" xfId="4895"/>
    <cellStyle name="_Book2_NIM Summary 81" xfId="4896"/>
    <cellStyle name="_Book2_NIM Summary 82" xfId="4897"/>
    <cellStyle name="_Book2_NIM Summary 83" xfId="4898"/>
    <cellStyle name="_Book2_NIM Summary 84" xfId="4899"/>
    <cellStyle name="_Book2_NIM Summary 85" xfId="4900"/>
    <cellStyle name="_Book2_NIM Summary 86" xfId="4901"/>
    <cellStyle name="_Book2_NIM Summary 87" xfId="4902"/>
    <cellStyle name="_Book2_NIM Summary 88" xfId="4903"/>
    <cellStyle name="_Book2_NIM Summary 9" xfId="4904"/>
    <cellStyle name="_Book2_NIM Summary 9 2" xfId="4905"/>
    <cellStyle name="_Book2_NIM Summary_DEM-WP(C) ENERG10C--ctn Mid-C_042010 2010GRC" xfId="4906"/>
    <cellStyle name="_Book2_PCA 10 -  Exhibit D Dec 2011" xfId="4907"/>
    <cellStyle name="_Book2_PCA 10 -  Exhibit D from A Kellogg Jan 2011" xfId="4908"/>
    <cellStyle name="_Book2_PCA 10 -  Exhibit D from A Kellogg July 2011" xfId="4909"/>
    <cellStyle name="_Book2_PCA 10 -  Exhibit D from S Free Rcv'd 12-11" xfId="4910"/>
    <cellStyle name="_Book2_PCA 11 -  Exhibit D Apr 2012 fr A Kellogg v2" xfId="4911"/>
    <cellStyle name="_Book2_PCA 11 -  Exhibit D Jan 2012 fr A Kellogg" xfId="4912"/>
    <cellStyle name="_Book2_PCA 11 -  Exhibit D Jan 2012 WF" xfId="4913"/>
    <cellStyle name="_Book2_PCA 9 -  Exhibit D April 2010" xfId="4914"/>
    <cellStyle name="_Book2_PCA 9 -  Exhibit D April 2010 (3)" xfId="4915"/>
    <cellStyle name="_Book2_PCA 9 -  Exhibit D April 2010 (3) 2" xfId="4916"/>
    <cellStyle name="_Book2_PCA 9 -  Exhibit D April 2010 (3) 2 2" xfId="4917"/>
    <cellStyle name="_Book2_PCA 9 -  Exhibit D April 2010 (3) 3" xfId="4918"/>
    <cellStyle name="_Book2_PCA 9 -  Exhibit D April 2010 (3) 4" xfId="4919"/>
    <cellStyle name="_Book2_PCA 9 -  Exhibit D April 2010 (3) 5" xfId="4920"/>
    <cellStyle name="_Book2_PCA 9 -  Exhibit D April 2010 (3) 6" xfId="4921"/>
    <cellStyle name="_Book2_PCA 9 -  Exhibit D April 2010 (3) 7" xfId="4922"/>
    <cellStyle name="_Book2_PCA 9 -  Exhibit D April 2010 (3)_DEM-WP(C) ENERG10C--ctn Mid-C_042010 2010GRC" xfId="4923"/>
    <cellStyle name="_Book2_PCA 9 -  Exhibit D April 2010 2" xfId="4924"/>
    <cellStyle name="_Book2_PCA 9 -  Exhibit D April 2010 3" xfId="4925"/>
    <cellStyle name="_Book2_PCA 9 -  Exhibit D April 2010 4" xfId="4926"/>
    <cellStyle name="_Book2_PCA 9 -  Exhibit D April 2010 5" xfId="4927"/>
    <cellStyle name="_Book2_PCA 9 -  Exhibit D April 2010 6" xfId="4928"/>
    <cellStyle name="_Book2_PCA 9 -  Exhibit D Nov 2010" xfId="4929"/>
    <cellStyle name="_Book2_PCA 9 -  Exhibit D Nov 2010 2" xfId="4930"/>
    <cellStyle name="_Book2_PCA 9 - Exhibit D at August 2010" xfId="4931"/>
    <cellStyle name="_Book2_PCA 9 - Exhibit D at August 2010 2" xfId="4932"/>
    <cellStyle name="_Book2_PCA 9 - Exhibit D June 2010 GRC" xfId="4933"/>
    <cellStyle name="_Book2_PCA 9 - Exhibit D June 2010 GRC 2" xfId="4934"/>
    <cellStyle name="_Book2_Power Costs - Comparison bx Rbtl-Staff-Jt-PC" xfId="4935"/>
    <cellStyle name="_Book2_Power Costs - Comparison bx Rbtl-Staff-Jt-PC 2" xfId="4936"/>
    <cellStyle name="_Book2_Power Costs - Comparison bx Rbtl-Staff-Jt-PC 2 2" xfId="4937"/>
    <cellStyle name="_Book2_Power Costs - Comparison bx Rbtl-Staff-Jt-PC 2 2 2" xfId="4938"/>
    <cellStyle name="_Book2_Power Costs - Comparison bx Rbtl-Staff-Jt-PC 2 3" xfId="4939"/>
    <cellStyle name="_Book2_Power Costs - Comparison bx Rbtl-Staff-Jt-PC 3" xfId="4940"/>
    <cellStyle name="_Book2_Power Costs - Comparison bx Rbtl-Staff-Jt-PC 3 2" xfId="4941"/>
    <cellStyle name="_Book2_Power Costs - Comparison bx Rbtl-Staff-Jt-PC 4" xfId="4942"/>
    <cellStyle name="_Book2_Power Costs - Comparison bx Rbtl-Staff-Jt-PC 5" xfId="4943"/>
    <cellStyle name="_Book2_Power Costs - Comparison bx Rbtl-Staff-Jt-PC 6" xfId="4944"/>
    <cellStyle name="_Book2_Power Costs - Comparison bx Rbtl-Staff-Jt-PC 7" xfId="4945"/>
    <cellStyle name="_Book2_Power Costs - Comparison bx Rbtl-Staff-Jt-PC_Adj Bench DR 3 for Initial Briefs (Electric)" xfId="4946"/>
    <cellStyle name="_Book2_Power Costs - Comparison bx Rbtl-Staff-Jt-PC_Adj Bench DR 3 for Initial Briefs (Electric) 2" xfId="4947"/>
    <cellStyle name="_Book2_Power Costs - Comparison bx Rbtl-Staff-Jt-PC_Adj Bench DR 3 for Initial Briefs (Electric) 2 2" xfId="4948"/>
    <cellStyle name="_Book2_Power Costs - Comparison bx Rbtl-Staff-Jt-PC_Adj Bench DR 3 for Initial Briefs (Electric) 2 2 2" xfId="4949"/>
    <cellStyle name="_Book2_Power Costs - Comparison bx Rbtl-Staff-Jt-PC_Adj Bench DR 3 for Initial Briefs (Electric) 2 3" xfId="4950"/>
    <cellStyle name="_Book2_Power Costs - Comparison bx Rbtl-Staff-Jt-PC_Adj Bench DR 3 for Initial Briefs (Electric) 3" xfId="4951"/>
    <cellStyle name="_Book2_Power Costs - Comparison bx Rbtl-Staff-Jt-PC_Adj Bench DR 3 for Initial Briefs (Electric) 3 2" xfId="4952"/>
    <cellStyle name="_Book2_Power Costs - Comparison bx Rbtl-Staff-Jt-PC_Adj Bench DR 3 for Initial Briefs (Electric) 4" xfId="4953"/>
    <cellStyle name="_Book2_Power Costs - Comparison bx Rbtl-Staff-Jt-PC_Adj Bench DR 3 for Initial Briefs (Electric) 5" xfId="4954"/>
    <cellStyle name="_Book2_Power Costs - Comparison bx Rbtl-Staff-Jt-PC_Adj Bench DR 3 for Initial Briefs (Electric) 6" xfId="4955"/>
    <cellStyle name="_Book2_Power Costs - Comparison bx Rbtl-Staff-Jt-PC_Adj Bench DR 3 for Initial Briefs (Electric) 7" xfId="4956"/>
    <cellStyle name="_Book2_Power Costs - Comparison bx Rbtl-Staff-Jt-PC_Adj Bench DR 3 for Initial Briefs (Electric)_DEM-WP(C) ENERG10C--ctn Mid-C_042010 2010GRC" xfId="4957"/>
    <cellStyle name="_Book2_Power Costs - Comparison bx Rbtl-Staff-Jt-PC_DEM-WP(C) ENERG10C--ctn Mid-C_042010 2010GRC" xfId="4958"/>
    <cellStyle name="_Book2_Power Costs - Comparison bx Rbtl-Staff-Jt-PC_Electric Rev Req Model (2009 GRC) Rebuttal" xfId="4959"/>
    <cellStyle name="_Book2_Power Costs - Comparison bx Rbtl-Staff-Jt-PC_Electric Rev Req Model (2009 GRC) Rebuttal 2" xfId="4960"/>
    <cellStyle name="_Book2_Power Costs - Comparison bx Rbtl-Staff-Jt-PC_Electric Rev Req Model (2009 GRC) Rebuttal 2 2" xfId="4961"/>
    <cellStyle name="_Book2_Power Costs - Comparison bx Rbtl-Staff-Jt-PC_Electric Rev Req Model (2009 GRC) Rebuttal 2 2 2" xfId="4962"/>
    <cellStyle name="_Book2_Power Costs - Comparison bx Rbtl-Staff-Jt-PC_Electric Rev Req Model (2009 GRC) Rebuttal 2 3" xfId="4963"/>
    <cellStyle name="_Book2_Power Costs - Comparison bx Rbtl-Staff-Jt-PC_Electric Rev Req Model (2009 GRC) Rebuttal 3" xfId="4964"/>
    <cellStyle name="_Book2_Power Costs - Comparison bx Rbtl-Staff-Jt-PC_Electric Rev Req Model (2009 GRC) Rebuttal 3 2" xfId="4965"/>
    <cellStyle name="_Book2_Power Costs - Comparison bx Rbtl-Staff-Jt-PC_Electric Rev Req Model (2009 GRC) Rebuttal 4" xfId="4966"/>
    <cellStyle name="_Book2_Power Costs - Comparison bx Rbtl-Staff-Jt-PC_Electric Rev Req Model (2009 GRC) Rebuttal REmoval of New  WH Solar AdjustMI" xfId="4967"/>
    <cellStyle name="_Book2_Power Costs - Comparison bx Rbtl-Staff-Jt-PC_Electric Rev Req Model (2009 GRC) Rebuttal REmoval of New  WH Solar AdjustMI 2" xfId="4968"/>
    <cellStyle name="_Book2_Power Costs - Comparison bx Rbtl-Staff-Jt-PC_Electric Rev Req Model (2009 GRC) Rebuttal REmoval of New  WH Solar AdjustMI 2 2" xfId="4969"/>
    <cellStyle name="_Book2_Power Costs - Comparison bx Rbtl-Staff-Jt-PC_Electric Rev Req Model (2009 GRC) Rebuttal REmoval of New  WH Solar AdjustMI 2 2 2" xfId="4970"/>
    <cellStyle name="_Book2_Power Costs - Comparison bx Rbtl-Staff-Jt-PC_Electric Rev Req Model (2009 GRC) Rebuttal REmoval of New  WH Solar AdjustMI 2 3" xfId="4971"/>
    <cellStyle name="_Book2_Power Costs - Comparison bx Rbtl-Staff-Jt-PC_Electric Rev Req Model (2009 GRC) Rebuttal REmoval of New  WH Solar AdjustMI 3" xfId="4972"/>
    <cellStyle name="_Book2_Power Costs - Comparison bx Rbtl-Staff-Jt-PC_Electric Rev Req Model (2009 GRC) Rebuttal REmoval of New  WH Solar AdjustMI 3 2" xfId="4973"/>
    <cellStyle name="_Book2_Power Costs - Comparison bx Rbtl-Staff-Jt-PC_Electric Rev Req Model (2009 GRC) Rebuttal REmoval of New  WH Solar AdjustMI 4" xfId="4974"/>
    <cellStyle name="_Book2_Power Costs - Comparison bx Rbtl-Staff-Jt-PC_Electric Rev Req Model (2009 GRC) Rebuttal REmoval of New  WH Solar AdjustMI 5" xfId="4975"/>
    <cellStyle name="_Book2_Power Costs - Comparison bx Rbtl-Staff-Jt-PC_Electric Rev Req Model (2009 GRC) Rebuttal REmoval of New  WH Solar AdjustMI 6" xfId="4976"/>
    <cellStyle name="_Book2_Power Costs - Comparison bx Rbtl-Staff-Jt-PC_Electric Rev Req Model (2009 GRC) Rebuttal REmoval of New  WH Solar AdjustMI 7" xfId="4977"/>
    <cellStyle name="_Book2_Power Costs - Comparison bx Rbtl-Staff-Jt-PC_Electric Rev Req Model (2009 GRC) Rebuttal REmoval of New  WH Solar AdjustMI_DEM-WP(C) ENERG10C--ctn Mid-C_042010 2010GRC" xfId="4978"/>
    <cellStyle name="_Book2_Power Costs - Comparison bx Rbtl-Staff-Jt-PC_Electric Rev Req Model (2009 GRC) Revised 01-18-2010" xfId="4979"/>
    <cellStyle name="_Book2_Power Costs - Comparison bx Rbtl-Staff-Jt-PC_Electric Rev Req Model (2009 GRC) Revised 01-18-2010 2" xfId="4980"/>
    <cellStyle name="_Book2_Power Costs - Comparison bx Rbtl-Staff-Jt-PC_Electric Rev Req Model (2009 GRC) Revised 01-18-2010 2 2" xfId="4981"/>
    <cellStyle name="_Book2_Power Costs - Comparison bx Rbtl-Staff-Jt-PC_Electric Rev Req Model (2009 GRC) Revised 01-18-2010 2 2 2" xfId="4982"/>
    <cellStyle name="_Book2_Power Costs - Comparison bx Rbtl-Staff-Jt-PC_Electric Rev Req Model (2009 GRC) Revised 01-18-2010 2 3" xfId="4983"/>
    <cellStyle name="_Book2_Power Costs - Comparison bx Rbtl-Staff-Jt-PC_Electric Rev Req Model (2009 GRC) Revised 01-18-2010 3" xfId="4984"/>
    <cellStyle name="_Book2_Power Costs - Comparison bx Rbtl-Staff-Jt-PC_Electric Rev Req Model (2009 GRC) Revised 01-18-2010 3 2" xfId="4985"/>
    <cellStyle name="_Book2_Power Costs - Comparison bx Rbtl-Staff-Jt-PC_Electric Rev Req Model (2009 GRC) Revised 01-18-2010 4" xfId="4986"/>
    <cellStyle name="_Book2_Power Costs - Comparison bx Rbtl-Staff-Jt-PC_Electric Rev Req Model (2009 GRC) Revised 01-18-2010 5" xfId="4987"/>
    <cellStyle name="_Book2_Power Costs - Comparison bx Rbtl-Staff-Jt-PC_Electric Rev Req Model (2009 GRC) Revised 01-18-2010 6" xfId="4988"/>
    <cellStyle name="_Book2_Power Costs - Comparison bx Rbtl-Staff-Jt-PC_Electric Rev Req Model (2009 GRC) Revised 01-18-2010 7" xfId="4989"/>
    <cellStyle name="_Book2_Power Costs - Comparison bx Rbtl-Staff-Jt-PC_Electric Rev Req Model (2009 GRC) Revised 01-18-2010_DEM-WP(C) ENERG10C--ctn Mid-C_042010 2010GRC" xfId="4990"/>
    <cellStyle name="_Book2_Power Costs - Comparison bx Rbtl-Staff-Jt-PC_Final Order Electric EXHIBIT A-1" xfId="4991"/>
    <cellStyle name="_Book2_Power Costs - Comparison bx Rbtl-Staff-Jt-PC_Final Order Electric EXHIBIT A-1 2" xfId="4992"/>
    <cellStyle name="_Book2_Power Costs - Comparison bx Rbtl-Staff-Jt-PC_Final Order Electric EXHIBIT A-1 2 2" xfId="4993"/>
    <cellStyle name="_Book2_Power Costs - Comparison bx Rbtl-Staff-Jt-PC_Final Order Electric EXHIBIT A-1 2 2 2" xfId="4994"/>
    <cellStyle name="_Book2_Power Costs - Comparison bx Rbtl-Staff-Jt-PC_Final Order Electric EXHIBIT A-1 2 3" xfId="4995"/>
    <cellStyle name="_Book2_Power Costs - Comparison bx Rbtl-Staff-Jt-PC_Final Order Electric EXHIBIT A-1 3" xfId="4996"/>
    <cellStyle name="_Book2_Power Costs - Comparison bx Rbtl-Staff-Jt-PC_Final Order Electric EXHIBIT A-1 3 2" xfId="4997"/>
    <cellStyle name="_Book2_Power Costs - Comparison bx Rbtl-Staff-Jt-PC_Final Order Electric EXHIBIT A-1 4" xfId="4998"/>
    <cellStyle name="_Book2_Production Adj 4.37" xfId="4999"/>
    <cellStyle name="_Book2_Production Adj 4.37 2" xfId="5000"/>
    <cellStyle name="_Book2_Production Adj 4.37 2 2" xfId="5001"/>
    <cellStyle name="_Book2_Production Adj 4.37 2 2 2" xfId="5002"/>
    <cellStyle name="_Book2_Production Adj 4.37 2 3" xfId="5003"/>
    <cellStyle name="_Book2_Production Adj 4.37 3" xfId="5004"/>
    <cellStyle name="_Book2_Production Adj 4.37 3 2" xfId="5005"/>
    <cellStyle name="_Book2_Production Adj 4.37 4" xfId="5006"/>
    <cellStyle name="_Book2_Purchased Power Adj 4.03" xfId="5007"/>
    <cellStyle name="_Book2_Purchased Power Adj 4.03 2" xfId="5008"/>
    <cellStyle name="_Book2_Purchased Power Adj 4.03 2 2" xfId="5009"/>
    <cellStyle name="_Book2_Purchased Power Adj 4.03 2 2 2" xfId="5010"/>
    <cellStyle name="_Book2_Purchased Power Adj 4.03 2 3" xfId="5011"/>
    <cellStyle name="_Book2_Purchased Power Adj 4.03 3" xfId="5012"/>
    <cellStyle name="_Book2_Purchased Power Adj 4.03 3 2" xfId="5013"/>
    <cellStyle name="_Book2_Purchased Power Adj 4.03 4" xfId="5014"/>
    <cellStyle name="_Book2_Rebuttal Power Costs" xfId="5015"/>
    <cellStyle name="_Book2_Rebuttal Power Costs 2" xfId="5016"/>
    <cellStyle name="_Book2_Rebuttal Power Costs 2 2" xfId="5017"/>
    <cellStyle name="_Book2_Rebuttal Power Costs 2 2 2" xfId="5018"/>
    <cellStyle name="_Book2_Rebuttal Power Costs 2 3" xfId="5019"/>
    <cellStyle name="_Book2_Rebuttal Power Costs 3" xfId="5020"/>
    <cellStyle name="_Book2_Rebuttal Power Costs 3 2" xfId="5021"/>
    <cellStyle name="_Book2_Rebuttal Power Costs 4" xfId="5022"/>
    <cellStyle name="_Book2_Rebuttal Power Costs 5" xfId="5023"/>
    <cellStyle name="_Book2_Rebuttal Power Costs 6" xfId="5024"/>
    <cellStyle name="_Book2_Rebuttal Power Costs 7" xfId="5025"/>
    <cellStyle name="_Book2_Rebuttal Power Costs_Adj Bench DR 3 for Initial Briefs (Electric)" xfId="5026"/>
    <cellStyle name="_Book2_Rebuttal Power Costs_Adj Bench DR 3 for Initial Briefs (Electric) 2" xfId="5027"/>
    <cellStyle name="_Book2_Rebuttal Power Costs_Adj Bench DR 3 for Initial Briefs (Electric) 2 2" xfId="5028"/>
    <cellStyle name="_Book2_Rebuttal Power Costs_Adj Bench DR 3 for Initial Briefs (Electric) 2 2 2" xfId="5029"/>
    <cellStyle name="_Book2_Rebuttal Power Costs_Adj Bench DR 3 for Initial Briefs (Electric) 2 3" xfId="5030"/>
    <cellStyle name="_Book2_Rebuttal Power Costs_Adj Bench DR 3 for Initial Briefs (Electric) 3" xfId="5031"/>
    <cellStyle name="_Book2_Rebuttal Power Costs_Adj Bench DR 3 for Initial Briefs (Electric) 3 2" xfId="5032"/>
    <cellStyle name="_Book2_Rebuttal Power Costs_Adj Bench DR 3 for Initial Briefs (Electric) 4" xfId="5033"/>
    <cellStyle name="_Book2_Rebuttal Power Costs_Adj Bench DR 3 for Initial Briefs (Electric) 5" xfId="5034"/>
    <cellStyle name="_Book2_Rebuttal Power Costs_Adj Bench DR 3 for Initial Briefs (Electric) 6" xfId="5035"/>
    <cellStyle name="_Book2_Rebuttal Power Costs_Adj Bench DR 3 for Initial Briefs (Electric) 7" xfId="5036"/>
    <cellStyle name="_Book2_Rebuttal Power Costs_Adj Bench DR 3 for Initial Briefs (Electric)_DEM-WP(C) ENERG10C--ctn Mid-C_042010 2010GRC" xfId="5037"/>
    <cellStyle name="_Book2_Rebuttal Power Costs_DEM-WP(C) ENERG10C--ctn Mid-C_042010 2010GRC" xfId="5038"/>
    <cellStyle name="_Book2_Rebuttal Power Costs_Electric Rev Req Model (2009 GRC) Rebuttal" xfId="5039"/>
    <cellStyle name="_Book2_Rebuttal Power Costs_Electric Rev Req Model (2009 GRC) Rebuttal 2" xfId="5040"/>
    <cellStyle name="_Book2_Rebuttal Power Costs_Electric Rev Req Model (2009 GRC) Rebuttal 2 2" xfId="5041"/>
    <cellStyle name="_Book2_Rebuttal Power Costs_Electric Rev Req Model (2009 GRC) Rebuttal 2 2 2" xfId="5042"/>
    <cellStyle name="_Book2_Rebuttal Power Costs_Electric Rev Req Model (2009 GRC) Rebuttal 2 3" xfId="5043"/>
    <cellStyle name="_Book2_Rebuttal Power Costs_Electric Rev Req Model (2009 GRC) Rebuttal 3" xfId="5044"/>
    <cellStyle name="_Book2_Rebuttal Power Costs_Electric Rev Req Model (2009 GRC) Rebuttal 3 2" xfId="5045"/>
    <cellStyle name="_Book2_Rebuttal Power Costs_Electric Rev Req Model (2009 GRC) Rebuttal 4" xfId="5046"/>
    <cellStyle name="_Book2_Rebuttal Power Costs_Electric Rev Req Model (2009 GRC) Rebuttal REmoval of New  WH Solar AdjustMI" xfId="5047"/>
    <cellStyle name="_Book2_Rebuttal Power Costs_Electric Rev Req Model (2009 GRC) Rebuttal REmoval of New  WH Solar AdjustMI 2" xfId="5048"/>
    <cellStyle name="_Book2_Rebuttal Power Costs_Electric Rev Req Model (2009 GRC) Rebuttal REmoval of New  WH Solar AdjustMI 2 2" xfId="5049"/>
    <cellStyle name="_Book2_Rebuttal Power Costs_Electric Rev Req Model (2009 GRC) Rebuttal REmoval of New  WH Solar AdjustMI 2 2 2" xfId="5050"/>
    <cellStyle name="_Book2_Rebuttal Power Costs_Electric Rev Req Model (2009 GRC) Rebuttal REmoval of New  WH Solar AdjustMI 2 3" xfId="5051"/>
    <cellStyle name="_Book2_Rebuttal Power Costs_Electric Rev Req Model (2009 GRC) Rebuttal REmoval of New  WH Solar AdjustMI 3" xfId="5052"/>
    <cellStyle name="_Book2_Rebuttal Power Costs_Electric Rev Req Model (2009 GRC) Rebuttal REmoval of New  WH Solar AdjustMI 3 2" xfId="5053"/>
    <cellStyle name="_Book2_Rebuttal Power Costs_Electric Rev Req Model (2009 GRC) Rebuttal REmoval of New  WH Solar AdjustMI 4" xfId="5054"/>
    <cellStyle name="_Book2_Rebuttal Power Costs_Electric Rev Req Model (2009 GRC) Rebuttal REmoval of New  WH Solar AdjustMI 5" xfId="5055"/>
    <cellStyle name="_Book2_Rebuttal Power Costs_Electric Rev Req Model (2009 GRC) Rebuttal REmoval of New  WH Solar AdjustMI 6" xfId="5056"/>
    <cellStyle name="_Book2_Rebuttal Power Costs_Electric Rev Req Model (2009 GRC) Rebuttal REmoval of New  WH Solar AdjustMI 7" xfId="5057"/>
    <cellStyle name="_Book2_Rebuttal Power Costs_Electric Rev Req Model (2009 GRC) Rebuttal REmoval of New  WH Solar AdjustMI_DEM-WP(C) ENERG10C--ctn Mid-C_042010 2010GRC" xfId="5058"/>
    <cellStyle name="_Book2_Rebuttal Power Costs_Electric Rev Req Model (2009 GRC) Revised 01-18-2010" xfId="5059"/>
    <cellStyle name="_Book2_Rebuttal Power Costs_Electric Rev Req Model (2009 GRC) Revised 01-18-2010 2" xfId="5060"/>
    <cellStyle name="_Book2_Rebuttal Power Costs_Electric Rev Req Model (2009 GRC) Revised 01-18-2010 2 2" xfId="5061"/>
    <cellStyle name="_Book2_Rebuttal Power Costs_Electric Rev Req Model (2009 GRC) Revised 01-18-2010 2 2 2" xfId="5062"/>
    <cellStyle name="_Book2_Rebuttal Power Costs_Electric Rev Req Model (2009 GRC) Revised 01-18-2010 2 3" xfId="5063"/>
    <cellStyle name="_Book2_Rebuttal Power Costs_Electric Rev Req Model (2009 GRC) Revised 01-18-2010 3" xfId="5064"/>
    <cellStyle name="_Book2_Rebuttal Power Costs_Electric Rev Req Model (2009 GRC) Revised 01-18-2010 3 2" xfId="5065"/>
    <cellStyle name="_Book2_Rebuttal Power Costs_Electric Rev Req Model (2009 GRC) Revised 01-18-2010 4" xfId="5066"/>
    <cellStyle name="_Book2_Rebuttal Power Costs_Electric Rev Req Model (2009 GRC) Revised 01-18-2010 5" xfId="5067"/>
    <cellStyle name="_Book2_Rebuttal Power Costs_Electric Rev Req Model (2009 GRC) Revised 01-18-2010 6" xfId="5068"/>
    <cellStyle name="_Book2_Rebuttal Power Costs_Electric Rev Req Model (2009 GRC) Revised 01-18-2010 7" xfId="5069"/>
    <cellStyle name="_Book2_Rebuttal Power Costs_Electric Rev Req Model (2009 GRC) Revised 01-18-2010_DEM-WP(C) ENERG10C--ctn Mid-C_042010 2010GRC" xfId="5070"/>
    <cellStyle name="_Book2_Rebuttal Power Costs_Final Order Electric EXHIBIT A-1" xfId="5071"/>
    <cellStyle name="_Book2_Rebuttal Power Costs_Final Order Electric EXHIBIT A-1 2" xfId="5072"/>
    <cellStyle name="_Book2_Rebuttal Power Costs_Final Order Electric EXHIBIT A-1 2 2" xfId="5073"/>
    <cellStyle name="_Book2_Rebuttal Power Costs_Final Order Electric EXHIBIT A-1 2 2 2" xfId="5074"/>
    <cellStyle name="_Book2_Rebuttal Power Costs_Final Order Electric EXHIBIT A-1 2 3" xfId="5075"/>
    <cellStyle name="_Book2_Rebuttal Power Costs_Final Order Electric EXHIBIT A-1 3" xfId="5076"/>
    <cellStyle name="_Book2_Rebuttal Power Costs_Final Order Electric EXHIBIT A-1 3 2" xfId="5077"/>
    <cellStyle name="_Book2_Rebuttal Power Costs_Final Order Electric EXHIBIT A-1 4" xfId="5078"/>
    <cellStyle name="_Book2_RECS vs PTC's w Interest 6-28-10" xfId="5079"/>
    <cellStyle name="_Book2_revised april pca for Annette" xfId="5080"/>
    <cellStyle name="_Book2_ROR &amp; CONV FACTOR" xfId="5081"/>
    <cellStyle name="_Book2_ROR &amp; CONV FACTOR 2" xfId="5082"/>
    <cellStyle name="_Book2_ROR &amp; CONV FACTOR 2 2" xfId="5083"/>
    <cellStyle name="_Book2_ROR &amp; CONV FACTOR 2 2 2" xfId="5084"/>
    <cellStyle name="_Book2_ROR &amp; CONV FACTOR 2 3" xfId="5085"/>
    <cellStyle name="_Book2_ROR &amp; CONV FACTOR 3" xfId="5086"/>
    <cellStyle name="_Book2_ROR &amp; CONV FACTOR 3 2" xfId="5087"/>
    <cellStyle name="_Book2_ROR &amp; CONV FACTOR 4" xfId="5088"/>
    <cellStyle name="_Book2_ROR 5.02" xfId="5089"/>
    <cellStyle name="_Book2_ROR 5.02 2" xfId="5090"/>
    <cellStyle name="_Book2_ROR 5.02 2 2" xfId="5091"/>
    <cellStyle name="_Book2_ROR 5.02 2 2 2" xfId="5092"/>
    <cellStyle name="_Book2_ROR 5.02 2 3" xfId="5093"/>
    <cellStyle name="_Book2_ROR 5.02 3" xfId="5094"/>
    <cellStyle name="_Book2_ROR 5.02 3 2" xfId="5095"/>
    <cellStyle name="_Book2_ROR 5.02 4" xfId="5096"/>
    <cellStyle name="_Book2_Wind Integration 10GRC" xfId="5097"/>
    <cellStyle name="_Book2_Wind Integration 10GRC 2" xfId="5098"/>
    <cellStyle name="_Book2_Wind Integration 10GRC 2 2" xfId="5099"/>
    <cellStyle name="_Book2_Wind Integration 10GRC 3" xfId="5100"/>
    <cellStyle name="_Book2_Wind Integration 10GRC 4" xfId="5101"/>
    <cellStyle name="_Book2_Wind Integration 10GRC 5" xfId="5102"/>
    <cellStyle name="_Book2_Wind Integration 10GRC 6" xfId="5103"/>
    <cellStyle name="_Book2_Wind Integration 10GRC 7" xfId="5104"/>
    <cellStyle name="_Book2_Wind Integration 10GRC_DEM-WP(C) ENERG10C--ctn Mid-C_042010 2010GRC" xfId="5105"/>
    <cellStyle name="_Book3" xfId="5106"/>
    <cellStyle name="_Book5" xfId="5107"/>
    <cellStyle name="_Book5 2" xfId="5108"/>
    <cellStyle name="_Book5 2 2" xfId="5109"/>
    <cellStyle name="_Book5 2 2 2" xfId="5110"/>
    <cellStyle name="_Book5 2 3" xfId="5111"/>
    <cellStyle name="_Book5 3" xfId="5112"/>
    <cellStyle name="_Book5 3 2" xfId="5113"/>
    <cellStyle name="_Book5 3 3" xfId="5114"/>
    <cellStyle name="_Book5 4" xfId="5115"/>
    <cellStyle name="_Book5 4 2" xfId="5116"/>
    <cellStyle name="_Book5 5" xfId="5117"/>
    <cellStyle name="_Book5 5 2" xfId="5118"/>
    <cellStyle name="_Book5 6" xfId="5119"/>
    <cellStyle name="_Book5 6 2" xfId="5120"/>
    <cellStyle name="_Book5 7" xfId="5121"/>
    <cellStyle name="_Book5_4 31E Reg Asset  Liab and EXH D" xfId="5122"/>
    <cellStyle name="_Book5_4 31E Reg Asset  Liab and EXH D _ Aug 10 Filing (2)" xfId="5123"/>
    <cellStyle name="_Book5_Chelan PUD Power Costs (8-10)" xfId="5124"/>
    <cellStyle name="_Book5_Chelan PUD Power Costs (8-10) 2" xfId="5125"/>
    <cellStyle name="_Book5_compare wind integration" xfId="5126"/>
    <cellStyle name="_Book5_DEM-WP(C) Chelan Power Costs" xfId="5127"/>
    <cellStyle name="_Book5_DEM-WP(C) Chelan Power Costs 2" xfId="5128"/>
    <cellStyle name="_Book5_DEM-WP(C) Costs Not In AURORA 2010GRC As Filed" xfId="5129"/>
    <cellStyle name="_Book5_DEM-WP(C) Costs Not In AURORA 2010GRC As Filed 2" xfId="5130"/>
    <cellStyle name="_Book5_DEM-WP(C) Costs Not In AURORA 2010GRC As Filed 2 2" xfId="5131"/>
    <cellStyle name="_Book5_DEM-WP(C) Costs Not In AURORA 2010GRC As Filed 2 3" xfId="5132"/>
    <cellStyle name="_Book5_DEM-WP(C) Costs Not In AURORA 2010GRC As Filed 3" xfId="5133"/>
    <cellStyle name="_Book5_DEM-WP(C) Costs Not In AURORA 2010GRC As Filed 3 2" xfId="5134"/>
    <cellStyle name="_Book5_DEM-WP(C) Costs Not In AURORA 2010GRC As Filed 4" xfId="5135"/>
    <cellStyle name="_Book5_DEM-WP(C) Costs Not In AURORA 2010GRC As Filed 4 2" xfId="5136"/>
    <cellStyle name="_Book5_DEM-WP(C) Costs Not In AURORA 2010GRC As Filed 5" xfId="5137"/>
    <cellStyle name="_Book5_DEM-WP(C) Costs Not In AURORA 2010GRC As Filed 5 2" xfId="5138"/>
    <cellStyle name="_Book5_DEM-WP(C) Costs Not In AURORA 2010GRC As Filed 6" xfId="5139"/>
    <cellStyle name="_Book5_DEM-WP(C) Costs Not In AURORA 2010GRC As Filed 6 2" xfId="5140"/>
    <cellStyle name="_Book5_DEM-WP(C) Costs Not In AURORA 2010GRC As Filed_DEM-WP(C) ENERG10C--ctn Mid-C_042010 2010GRC" xfId="5141"/>
    <cellStyle name="_Book5_DEM-WP(C) Gas Transport 2010GRC" xfId="5142"/>
    <cellStyle name="_Book5_DEM-WP(C) Gas Transport 2010GRC 2" xfId="5143"/>
    <cellStyle name="_Book5_NIM Summary" xfId="5144"/>
    <cellStyle name="_Book5_NIM Summary 09GRC" xfId="5145"/>
    <cellStyle name="_Book5_NIM Summary 10" xfId="5146"/>
    <cellStyle name="_Book5_NIM Summary 11" xfId="5147"/>
    <cellStyle name="_Book5_NIM Summary 12" xfId="5148"/>
    <cellStyle name="_Book5_NIM Summary 13" xfId="5149"/>
    <cellStyle name="_Book5_NIM Summary 14" xfId="5150"/>
    <cellStyle name="_Book5_NIM Summary 15" xfId="5151"/>
    <cellStyle name="_Book5_NIM Summary 16" xfId="5152"/>
    <cellStyle name="_Book5_NIM Summary 17" xfId="5153"/>
    <cellStyle name="_Book5_NIM Summary 18" xfId="5154"/>
    <cellStyle name="_Book5_NIM Summary 19" xfId="5155"/>
    <cellStyle name="_Book5_NIM Summary 2" xfId="5156"/>
    <cellStyle name="_Book5_NIM Summary 2 2" xfId="5157"/>
    <cellStyle name="_Book5_NIM Summary 20" xfId="5158"/>
    <cellStyle name="_Book5_NIM Summary 21" xfId="5159"/>
    <cellStyle name="_Book5_NIM Summary 22" xfId="5160"/>
    <cellStyle name="_Book5_NIM Summary 23" xfId="5161"/>
    <cellStyle name="_Book5_NIM Summary 24" xfId="5162"/>
    <cellStyle name="_Book5_NIM Summary 25" xfId="5163"/>
    <cellStyle name="_Book5_NIM Summary 26" xfId="5164"/>
    <cellStyle name="_Book5_NIM Summary 27" xfId="5165"/>
    <cellStyle name="_Book5_NIM Summary 28" xfId="5166"/>
    <cellStyle name="_Book5_NIM Summary 29" xfId="5167"/>
    <cellStyle name="_Book5_NIM Summary 3" xfId="5168"/>
    <cellStyle name="_Book5_NIM Summary 3 2" xfId="5169"/>
    <cellStyle name="_Book5_NIM Summary 30" xfId="5170"/>
    <cellStyle name="_Book5_NIM Summary 31" xfId="5171"/>
    <cellStyle name="_Book5_NIM Summary 32" xfId="5172"/>
    <cellStyle name="_Book5_NIM Summary 33" xfId="5173"/>
    <cellStyle name="_Book5_NIM Summary 34" xfId="5174"/>
    <cellStyle name="_Book5_NIM Summary 35" xfId="5175"/>
    <cellStyle name="_Book5_NIM Summary 36" xfId="5176"/>
    <cellStyle name="_Book5_NIM Summary 37" xfId="5177"/>
    <cellStyle name="_Book5_NIM Summary 38" xfId="5178"/>
    <cellStyle name="_Book5_NIM Summary 39" xfId="5179"/>
    <cellStyle name="_Book5_NIM Summary 4" xfId="5180"/>
    <cellStyle name="_Book5_NIM Summary 4 2" xfId="5181"/>
    <cellStyle name="_Book5_NIM Summary 40" xfId="5182"/>
    <cellStyle name="_Book5_NIM Summary 41" xfId="5183"/>
    <cellStyle name="_Book5_NIM Summary 42" xfId="5184"/>
    <cellStyle name="_Book5_NIM Summary 43" xfId="5185"/>
    <cellStyle name="_Book5_NIM Summary 44" xfId="5186"/>
    <cellStyle name="_Book5_NIM Summary 45" xfId="5187"/>
    <cellStyle name="_Book5_NIM Summary 46" xfId="5188"/>
    <cellStyle name="_Book5_NIM Summary 47" xfId="5189"/>
    <cellStyle name="_Book5_NIM Summary 48" xfId="5190"/>
    <cellStyle name="_Book5_NIM Summary 49" xfId="5191"/>
    <cellStyle name="_Book5_NIM Summary 5" xfId="5192"/>
    <cellStyle name="_Book5_NIM Summary 5 2" xfId="5193"/>
    <cellStyle name="_Book5_NIM Summary 50" xfId="5194"/>
    <cellStyle name="_Book5_NIM Summary 51" xfId="5195"/>
    <cellStyle name="_Book5_NIM Summary 52" xfId="5196"/>
    <cellStyle name="_Book5_NIM Summary 53" xfId="5197"/>
    <cellStyle name="_Book5_NIM Summary 54" xfId="5198"/>
    <cellStyle name="_Book5_NIM Summary 55" xfId="5199"/>
    <cellStyle name="_Book5_NIM Summary 56" xfId="5200"/>
    <cellStyle name="_Book5_NIM Summary 57" xfId="5201"/>
    <cellStyle name="_Book5_NIM Summary 58" xfId="5202"/>
    <cellStyle name="_Book5_NIM Summary 59" xfId="5203"/>
    <cellStyle name="_Book5_NIM Summary 6" xfId="5204"/>
    <cellStyle name="_Book5_NIM Summary 6 2" xfId="5205"/>
    <cellStyle name="_Book5_NIM Summary 60" xfId="5206"/>
    <cellStyle name="_Book5_NIM Summary 61" xfId="5207"/>
    <cellStyle name="_Book5_NIM Summary 62" xfId="5208"/>
    <cellStyle name="_Book5_NIM Summary 63" xfId="5209"/>
    <cellStyle name="_Book5_NIM Summary 64" xfId="5210"/>
    <cellStyle name="_Book5_NIM Summary 65" xfId="5211"/>
    <cellStyle name="_Book5_NIM Summary 66" xfId="5212"/>
    <cellStyle name="_Book5_NIM Summary 67" xfId="5213"/>
    <cellStyle name="_Book5_NIM Summary 68" xfId="5214"/>
    <cellStyle name="_Book5_NIM Summary 69" xfId="5215"/>
    <cellStyle name="_Book5_NIM Summary 7" xfId="5216"/>
    <cellStyle name="_Book5_NIM Summary 7 2" xfId="5217"/>
    <cellStyle name="_Book5_NIM Summary 70" xfId="5218"/>
    <cellStyle name="_Book5_NIM Summary 71" xfId="5219"/>
    <cellStyle name="_Book5_NIM Summary 72" xfId="5220"/>
    <cellStyle name="_Book5_NIM Summary 73" xfId="5221"/>
    <cellStyle name="_Book5_NIM Summary 74" xfId="5222"/>
    <cellStyle name="_Book5_NIM Summary 75" xfId="5223"/>
    <cellStyle name="_Book5_NIM Summary 76" xfId="5224"/>
    <cellStyle name="_Book5_NIM Summary 77" xfId="5225"/>
    <cellStyle name="_Book5_NIM Summary 78" xfId="5226"/>
    <cellStyle name="_Book5_NIM Summary 79" xfId="5227"/>
    <cellStyle name="_Book5_NIM Summary 8" xfId="5228"/>
    <cellStyle name="_Book5_NIM Summary 8 2" xfId="5229"/>
    <cellStyle name="_Book5_NIM Summary 80" xfId="5230"/>
    <cellStyle name="_Book5_NIM Summary 81" xfId="5231"/>
    <cellStyle name="_Book5_NIM Summary 82" xfId="5232"/>
    <cellStyle name="_Book5_NIM Summary 83" xfId="5233"/>
    <cellStyle name="_Book5_NIM Summary 84" xfId="5234"/>
    <cellStyle name="_Book5_NIM Summary 85" xfId="5235"/>
    <cellStyle name="_Book5_NIM Summary 86" xfId="5236"/>
    <cellStyle name="_Book5_NIM Summary 87" xfId="5237"/>
    <cellStyle name="_Book5_NIM Summary 88" xfId="5238"/>
    <cellStyle name="_Book5_NIM Summary 9" xfId="5239"/>
    <cellStyle name="_Book5_NIM Summary 9 2" xfId="5240"/>
    <cellStyle name="_Book5_NIM Summary_DEM-WP(C) ENERG10C--ctn Mid-C_042010 2010GRC" xfId="5241"/>
    <cellStyle name="_Book5_PCA 9 -  Exhibit D April 2010 (3)" xfId="5242"/>
    <cellStyle name="_Book5_Reconciliation" xfId="5243"/>
    <cellStyle name="_Book5_Reconciliation 2" xfId="5244"/>
    <cellStyle name="_Book5_Reconciliation 2 2" xfId="5245"/>
    <cellStyle name="_Book5_Reconciliation 2 3" xfId="5246"/>
    <cellStyle name="_Book5_Reconciliation 3" xfId="5247"/>
    <cellStyle name="_Book5_Reconciliation 3 2" xfId="5248"/>
    <cellStyle name="_Book5_Reconciliation 4" xfId="5249"/>
    <cellStyle name="_Book5_Reconciliation 4 2" xfId="5250"/>
    <cellStyle name="_Book5_Reconciliation 5" xfId="5251"/>
    <cellStyle name="_Book5_Reconciliation 5 2" xfId="5252"/>
    <cellStyle name="_Book5_Reconciliation 6" xfId="5253"/>
    <cellStyle name="_Book5_Reconciliation 6 2" xfId="5254"/>
    <cellStyle name="_Book5_Reconciliation_DEM-WP(C) ENERG10C--ctn Mid-C_042010 2010GRC" xfId="5255"/>
    <cellStyle name="_Book5_Wind Integration 10GRC" xfId="5256"/>
    <cellStyle name="_Book5_Wind Integration 10GRC 2" xfId="5257"/>
    <cellStyle name="_Book5_Wind Integration 10GRC 2 2" xfId="5258"/>
    <cellStyle name="_Book5_Wind Integration 10GRC 3" xfId="5259"/>
    <cellStyle name="_Book5_Wind Integration 10GRC 4" xfId="5260"/>
    <cellStyle name="_Book5_Wind Integration 10GRC 5" xfId="5261"/>
    <cellStyle name="_Book5_Wind Integration 10GRC 6" xfId="5262"/>
    <cellStyle name="_Book5_Wind Integration 10GRC 7" xfId="5263"/>
    <cellStyle name="_Book5_Wind Integration 10GRC_DEM-WP(C) ENERG10C--ctn Mid-C_042010 2010GRC" xfId="5264"/>
    <cellStyle name="_BPA NOS" xfId="5265"/>
    <cellStyle name="_BPA NOS 2" xfId="5266"/>
    <cellStyle name="_BPA NOS 2 2" xfId="5267"/>
    <cellStyle name="_BPA NOS 2 2 2" xfId="5268"/>
    <cellStyle name="_BPA NOS 2 3" xfId="5269"/>
    <cellStyle name="_BPA NOS 3" xfId="5270"/>
    <cellStyle name="_BPA NOS 3 2" xfId="5271"/>
    <cellStyle name="_BPA NOS 4" xfId="5272"/>
    <cellStyle name="_BPA NOS 4 2" xfId="5273"/>
    <cellStyle name="_BPA NOS 5" xfId="5274"/>
    <cellStyle name="_BPA NOS 5 2" xfId="5275"/>
    <cellStyle name="_BPA NOS 6" xfId="5276"/>
    <cellStyle name="_BPA NOS 6 2" xfId="5277"/>
    <cellStyle name="_BPA NOS_DEM-WP(C) Chelan Power Costs" xfId="5278"/>
    <cellStyle name="_BPA NOS_DEM-WP(C) Chelan Power Costs 2" xfId="5279"/>
    <cellStyle name="_BPA NOS_DEM-WP(C) ENERG10C--ctn Mid-C_042010 2010GRC" xfId="5280"/>
    <cellStyle name="_BPA NOS_DEM-WP(C) Gas Transport 2010GRC" xfId="5281"/>
    <cellStyle name="_BPA NOS_DEM-WP(C) Gas Transport 2010GRC 2" xfId="5282"/>
    <cellStyle name="_BPA NOS_DEM-WP(C) Wind Integration Summary 2010GRC" xfId="5283"/>
    <cellStyle name="_BPA NOS_DEM-WP(C) Wind Integration Summary 2010GRC 2" xfId="5284"/>
    <cellStyle name="_BPA NOS_DEM-WP(C) Wind Integration Summary 2010GRC 2 2" xfId="5285"/>
    <cellStyle name="_BPA NOS_DEM-WP(C) Wind Integration Summary 2010GRC 3" xfId="5286"/>
    <cellStyle name="_BPA NOS_DEM-WP(C) Wind Integration Summary 2010GRC 4" xfId="5287"/>
    <cellStyle name="_BPA NOS_DEM-WP(C) Wind Integration Summary 2010GRC 5" xfId="5288"/>
    <cellStyle name="_BPA NOS_DEM-WP(C) Wind Integration Summary 2010GRC 6" xfId="5289"/>
    <cellStyle name="_BPA NOS_DEM-WP(C) Wind Integration Summary 2010GRC 7" xfId="5290"/>
    <cellStyle name="_BPA NOS_DEM-WP(C) Wind Integration Summary 2010GRC_DEM-WP(C) ENERG10C--ctn Mid-C_042010 2010GRC" xfId="5291"/>
    <cellStyle name="_BPA NOS_NIM Summary" xfId="5292"/>
    <cellStyle name="_BPA NOS_NIM Summary 2" xfId="5293"/>
    <cellStyle name="_BPA NOS_NIM Summary 2 2" xfId="5294"/>
    <cellStyle name="_BPA NOS_NIM Summary 3" xfId="5295"/>
    <cellStyle name="_BPA NOS_NIM Summary 4" xfId="5296"/>
    <cellStyle name="_BPA NOS_NIM Summary 5" xfId="5297"/>
    <cellStyle name="_BPA NOS_NIM Summary 6" xfId="5298"/>
    <cellStyle name="_BPA NOS_NIM Summary 7" xfId="5299"/>
    <cellStyle name="_BPA NOS_NIM Summary_DEM-WP(C) ENERG10C--ctn Mid-C_042010 2010GRC" xfId="5300"/>
    <cellStyle name="_Chelan Debt Forecast 12.19.05" xfId="5301"/>
    <cellStyle name="_Chelan Debt Forecast 12.19.05 10" xfId="5302"/>
    <cellStyle name="_Chelan Debt Forecast 12.19.05 10 2" xfId="5303"/>
    <cellStyle name="_Chelan Debt Forecast 12.19.05 2" xfId="5304"/>
    <cellStyle name="_Chelan Debt Forecast 12.19.05 2 2" xfId="5305"/>
    <cellStyle name="_Chelan Debt Forecast 12.19.05 2 2 2" xfId="5306"/>
    <cellStyle name="_Chelan Debt Forecast 12.19.05 2 2 2 2" xfId="5307"/>
    <cellStyle name="_Chelan Debt Forecast 12.19.05 2 2 3" xfId="5308"/>
    <cellStyle name="_Chelan Debt Forecast 12.19.05 2 3" xfId="5309"/>
    <cellStyle name="_Chelan Debt Forecast 12.19.05 2 3 2" xfId="5310"/>
    <cellStyle name="_Chelan Debt Forecast 12.19.05 2 4" xfId="5311"/>
    <cellStyle name="_Chelan Debt Forecast 12.19.05 3" xfId="5312"/>
    <cellStyle name="_Chelan Debt Forecast 12.19.05 3 2" xfId="5313"/>
    <cellStyle name="_Chelan Debt Forecast 12.19.05 3 2 2" xfId="5314"/>
    <cellStyle name="_Chelan Debt Forecast 12.19.05 3 2 2 2" xfId="5315"/>
    <cellStyle name="_Chelan Debt Forecast 12.19.05 3 2 3" xfId="5316"/>
    <cellStyle name="_Chelan Debt Forecast 12.19.05 3 3" xfId="5317"/>
    <cellStyle name="_Chelan Debt Forecast 12.19.05 3 3 2" xfId="5318"/>
    <cellStyle name="_Chelan Debt Forecast 12.19.05 3 3 2 2" xfId="5319"/>
    <cellStyle name="_Chelan Debt Forecast 12.19.05 3 3 3" xfId="5320"/>
    <cellStyle name="_Chelan Debt Forecast 12.19.05 3 4" xfId="5321"/>
    <cellStyle name="_Chelan Debt Forecast 12.19.05 3 4 2" xfId="5322"/>
    <cellStyle name="_Chelan Debt Forecast 12.19.05 3 4 2 2" xfId="5323"/>
    <cellStyle name="_Chelan Debt Forecast 12.19.05 3 4 3" xfId="5324"/>
    <cellStyle name="_Chelan Debt Forecast 12.19.05 3 5" xfId="5325"/>
    <cellStyle name="_Chelan Debt Forecast 12.19.05 4" xfId="5326"/>
    <cellStyle name="_Chelan Debt Forecast 12.19.05 4 2" xfId="5327"/>
    <cellStyle name="_Chelan Debt Forecast 12.19.05 4 2 2" xfId="5328"/>
    <cellStyle name="_Chelan Debt Forecast 12.19.05 4 3" xfId="5329"/>
    <cellStyle name="_Chelan Debt Forecast 12.19.05 5" xfId="5330"/>
    <cellStyle name="_Chelan Debt Forecast 12.19.05 5 2" xfId="5331"/>
    <cellStyle name="_Chelan Debt Forecast 12.19.05 5 2 2" xfId="5332"/>
    <cellStyle name="_Chelan Debt Forecast 12.19.05 5 2 3" xfId="5333"/>
    <cellStyle name="_Chelan Debt Forecast 12.19.05 5 3" xfId="5334"/>
    <cellStyle name="_Chelan Debt Forecast 12.19.05 5 3 2" xfId="5335"/>
    <cellStyle name="_Chelan Debt Forecast 12.19.05 5 4" xfId="5336"/>
    <cellStyle name="_Chelan Debt Forecast 12.19.05 6" xfId="5337"/>
    <cellStyle name="_Chelan Debt Forecast 12.19.05 6 2" xfId="5338"/>
    <cellStyle name="_Chelan Debt Forecast 12.19.05 6 2 2" xfId="5339"/>
    <cellStyle name="_Chelan Debt Forecast 12.19.05 6 3" xfId="5340"/>
    <cellStyle name="_Chelan Debt Forecast 12.19.05 7" xfId="5341"/>
    <cellStyle name="_Chelan Debt Forecast 12.19.05 7 2" xfId="5342"/>
    <cellStyle name="_Chelan Debt Forecast 12.19.05 8" xfId="5343"/>
    <cellStyle name="_Chelan Debt Forecast 12.19.05 8 2" xfId="5344"/>
    <cellStyle name="_Chelan Debt Forecast 12.19.05 9" xfId="5345"/>
    <cellStyle name="_Chelan Debt Forecast 12.19.05 9 2" xfId="5346"/>
    <cellStyle name="_Chelan Debt Forecast 12.19.05_(C) WHE Proforma with ITC cash grant 10 Yr Amort_for deferral_102809" xfId="5347"/>
    <cellStyle name="_Chelan Debt Forecast 12.19.05_(C) WHE Proforma with ITC cash grant 10 Yr Amort_for deferral_102809 2" xfId="5348"/>
    <cellStyle name="_Chelan Debt Forecast 12.19.05_(C) WHE Proforma with ITC cash grant 10 Yr Amort_for deferral_102809 2 2" xfId="5349"/>
    <cellStyle name="_Chelan Debt Forecast 12.19.05_(C) WHE Proforma with ITC cash grant 10 Yr Amort_for deferral_102809 2 2 2" xfId="5350"/>
    <cellStyle name="_Chelan Debt Forecast 12.19.05_(C) WHE Proforma with ITC cash grant 10 Yr Amort_for deferral_102809 2 3" xfId="5351"/>
    <cellStyle name="_Chelan Debt Forecast 12.19.05_(C) WHE Proforma with ITC cash grant 10 Yr Amort_for deferral_102809 3" xfId="5352"/>
    <cellStyle name="_Chelan Debt Forecast 12.19.05_(C) WHE Proforma with ITC cash grant 10 Yr Amort_for deferral_102809 3 2" xfId="5353"/>
    <cellStyle name="_Chelan Debt Forecast 12.19.05_(C) WHE Proforma with ITC cash grant 10 Yr Amort_for deferral_102809 4" xfId="5354"/>
    <cellStyle name="_Chelan Debt Forecast 12.19.05_(C) WHE Proforma with ITC cash grant 10 Yr Amort_for deferral_102809 5" xfId="5355"/>
    <cellStyle name="_Chelan Debt Forecast 12.19.05_(C) WHE Proforma with ITC cash grant 10 Yr Amort_for deferral_102809 6" xfId="5356"/>
    <cellStyle name="_Chelan Debt Forecast 12.19.05_(C) WHE Proforma with ITC cash grant 10 Yr Amort_for deferral_102809 7" xfId="5357"/>
    <cellStyle name="_Chelan Debt Forecast 12.19.05_(C) WHE Proforma with ITC cash grant 10 Yr Amort_for deferral_102809_16.07E Wild Horse Wind Expansionwrkingfile" xfId="5358"/>
    <cellStyle name="_Chelan Debt Forecast 12.19.05_(C) WHE Proforma with ITC cash grant 10 Yr Amort_for deferral_102809_16.07E Wild Horse Wind Expansionwrkingfile 2" xfId="5359"/>
    <cellStyle name="_Chelan Debt Forecast 12.19.05_(C) WHE Proforma with ITC cash grant 10 Yr Amort_for deferral_102809_16.07E Wild Horse Wind Expansionwrkingfile 2 2" xfId="5360"/>
    <cellStyle name="_Chelan Debt Forecast 12.19.05_(C) WHE Proforma with ITC cash grant 10 Yr Amort_for deferral_102809_16.07E Wild Horse Wind Expansionwrkingfile 2 2 2" xfId="5361"/>
    <cellStyle name="_Chelan Debt Forecast 12.19.05_(C) WHE Proforma with ITC cash grant 10 Yr Amort_for deferral_102809_16.07E Wild Horse Wind Expansionwrkingfile 2 3" xfId="5362"/>
    <cellStyle name="_Chelan Debt Forecast 12.19.05_(C) WHE Proforma with ITC cash grant 10 Yr Amort_for deferral_102809_16.07E Wild Horse Wind Expansionwrkingfile 3" xfId="5363"/>
    <cellStyle name="_Chelan Debt Forecast 12.19.05_(C) WHE Proforma with ITC cash grant 10 Yr Amort_for deferral_102809_16.07E Wild Horse Wind Expansionwrkingfile 3 2" xfId="5364"/>
    <cellStyle name="_Chelan Debt Forecast 12.19.05_(C) WHE Proforma with ITC cash grant 10 Yr Amort_for deferral_102809_16.07E Wild Horse Wind Expansionwrkingfile 4" xfId="5365"/>
    <cellStyle name="_Chelan Debt Forecast 12.19.05_(C) WHE Proforma with ITC cash grant 10 Yr Amort_for deferral_102809_16.07E Wild Horse Wind Expansionwrkingfile 5" xfId="5366"/>
    <cellStyle name="_Chelan Debt Forecast 12.19.05_(C) WHE Proforma with ITC cash grant 10 Yr Amort_for deferral_102809_16.07E Wild Horse Wind Expansionwrkingfile 6" xfId="5367"/>
    <cellStyle name="_Chelan Debt Forecast 12.19.05_(C) WHE Proforma with ITC cash grant 10 Yr Amort_for deferral_102809_16.07E Wild Horse Wind Expansionwrkingfile 7" xfId="5368"/>
    <cellStyle name="_Chelan Debt Forecast 12.19.05_(C) WHE Proforma with ITC cash grant 10 Yr Amort_for deferral_102809_16.07E Wild Horse Wind Expansionwrkingfile SF" xfId="5369"/>
    <cellStyle name="_Chelan Debt Forecast 12.19.05_(C) WHE Proforma with ITC cash grant 10 Yr Amort_for deferral_102809_16.07E Wild Horse Wind Expansionwrkingfile SF 2" xfId="5370"/>
    <cellStyle name="_Chelan Debt Forecast 12.19.05_(C) WHE Proforma with ITC cash grant 10 Yr Amort_for deferral_102809_16.07E Wild Horse Wind Expansionwrkingfile SF 2 2" xfId="5371"/>
    <cellStyle name="_Chelan Debt Forecast 12.19.05_(C) WHE Proforma with ITC cash grant 10 Yr Amort_for deferral_102809_16.07E Wild Horse Wind Expansionwrkingfile SF 2 2 2" xfId="5372"/>
    <cellStyle name="_Chelan Debt Forecast 12.19.05_(C) WHE Proforma with ITC cash grant 10 Yr Amort_for deferral_102809_16.07E Wild Horse Wind Expansionwrkingfile SF 2 3" xfId="5373"/>
    <cellStyle name="_Chelan Debt Forecast 12.19.05_(C) WHE Proforma with ITC cash grant 10 Yr Amort_for deferral_102809_16.07E Wild Horse Wind Expansionwrkingfile SF 3" xfId="5374"/>
    <cellStyle name="_Chelan Debt Forecast 12.19.05_(C) WHE Proforma with ITC cash grant 10 Yr Amort_for deferral_102809_16.07E Wild Horse Wind Expansionwrkingfile SF 3 2" xfId="5375"/>
    <cellStyle name="_Chelan Debt Forecast 12.19.05_(C) WHE Proforma with ITC cash grant 10 Yr Amort_for deferral_102809_16.07E Wild Horse Wind Expansionwrkingfile SF 4" xfId="5376"/>
    <cellStyle name="_Chelan Debt Forecast 12.19.05_(C) WHE Proforma with ITC cash grant 10 Yr Amort_for deferral_102809_16.07E Wild Horse Wind Expansionwrkingfile SF 5" xfId="5377"/>
    <cellStyle name="_Chelan Debt Forecast 12.19.05_(C) WHE Proforma with ITC cash grant 10 Yr Amort_for deferral_102809_16.07E Wild Horse Wind Expansionwrkingfile SF 6" xfId="5378"/>
    <cellStyle name="_Chelan Debt Forecast 12.19.05_(C) WHE Proforma with ITC cash grant 10 Yr Amort_for deferral_102809_16.07E Wild Horse Wind Expansionwrkingfile SF 7" xfId="5379"/>
    <cellStyle name="_Chelan Debt Forecast 12.19.05_(C) WHE Proforma with ITC cash grant 10 Yr Amort_for deferral_102809_16.07E Wild Horse Wind Expansionwrkingfile SF_DEM-WP(C) ENERG10C--ctn Mid-C_042010 2010GRC" xfId="5380"/>
    <cellStyle name="_Chelan Debt Forecast 12.19.05_(C) WHE Proforma with ITC cash grant 10 Yr Amort_for deferral_102809_16.07E Wild Horse Wind Expansionwrkingfile_DEM-WP(C) ENERG10C--ctn Mid-C_042010 2010GRC" xfId="5381"/>
    <cellStyle name="_Chelan Debt Forecast 12.19.05_(C) WHE Proforma with ITC cash grant 10 Yr Amort_for deferral_102809_16.37E Wild Horse Expansion DeferralRevwrkingfile SF" xfId="5382"/>
    <cellStyle name="_Chelan Debt Forecast 12.19.05_(C) WHE Proforma with ITC cash grant 10 Yr Amort_for deferral_102809_16.37E Wild Horse Expansion DeferralRevwrkingfile SF 2" xfId="5383"/>
    <cellStyle name="_Chelan Debt Forecast 12.19.05_(C) WHE Proforma with ITC cash grant 10 Yr Amort_for deferral_102809_16.37E Wild Horse Expansion DeferralRevwrkingfile SF 2 2" xfId="5384"/>
    <cellStyle name="_Chelan Debt Forecast 12.19.05_(C) WHE Proforma with ITC cash grant 10 Yr Amort_for deferral_102809_16.37E Wild Horse Expansion DeferralRevwrkingfile SF 2 2 2" xfId="5385"/>
    <cellStyle name="_Chelan Debt Forecast 12.19.05_(C) WHE Proforma with ITC cash grant 10 Yr Amort_for deferral_102809_16.37E Wild Horse Expansion DeferralRevwrkingfile SF 2 3" xfId="5386"/>
    <cellStyle name="_Chelan Debt Forecast 12.19.05_(C) WHE Proforma with ITC cash grant 10 Yr Amort_for deferral_102809_16.37E Wild Horse Expansion DeferralRevwrkingfile SF 3" xfId="5387"/>
    <cellStyle name="_Chelan Debt Forecast 12.19.05_(C) WHE Proforma with ITC cash grant 10 Yr Amort_for deferral_102809_16.37E Wild Horse Expansion DeferralRevwrkingfile SF 3 2" xfId="5388"/>
    <cellStyle name="_Chelan Debt Forecast 12.19.05_(C) WHE Proforma with ITC cash grant 10 Yr Amort_for deferral_102809_16.37E Wild Horse Expansion DeferralRevwrkingfile SF 4" xfId="5389"/>
    <cellStyle name="_Chelan Debt Forecast 12.19.05_(C) WHE Proforma with ITC cash grant 10 Yr Amort_for deferral_102809_16.37E Wild Horse Expansion DeferralRevwrkingfile SF 5" xfId="5390"/>
    <cellStyle name="_Chelan Debt Forecast 12.19.05_(C) WHE Proforma with ITC cash grant 10 Yr Amort_for deferral_102809_16.37E Wild Horse Expansion DeferralRevwrkingfile SF 6" xfId="5391"/>
    <cellStyle name="_Chelan Debt Forecast 12.19.05_(C) WHE Proforma with ITC cash grant 10 Yr Amort_for deferral_102809_16.37E Wild Horse Expansion DeferralRevwrkingfile SF 7" xfId="5392"/>
    <cellStyle name="_Chelan Debt Forecast 12.19.05_(C) WHE Proforma with ITC cash grant 10 Yr Amort_for deferral_102809_16.37E Wild Horse Expansion DeferralRevwrkingfile SF_DEM-WP(C) ENERG10C--ctn Mid-C_042010 2010GRC" xfId="5393"/>
    <cellStyle name="_Chelan Debt Forecast 12.19.05_(C) WHE Proforma with ITC cash grant 10 Yr Amort_for deferral_102809_DEM-WP(C) ENERG10C--ctn Mid-C_042010 2010GRC" xfId="5394"/>
    <cellStyle name="_Chelan Debt Forecast 12.19.05_(C) WHE Proforma with ITC cash grant 10 Yr Amort_for rebuttal_120709" xfId="5395"/>
    <cellStyle name="_Chelan Debt Forecast 12.19.05_(C) WHE Proforma with ITC cash grant 10 Yr Amort_for rebuttal_120709 2" xfId="5396"/>
    <cellStyle name="_Chelan Debt Forecast 12.19.05_(C) WHE Proforma with ITC cash grant 10 Yr Amort_for rebuttal_120709 2 2" xfId="5397"/>
    <cellStyle name="_Chelan Debt Forecast 12.19.05_(C) WHE Proforma with ITC cash grant 10 Yr Amort_for rebuttal_120709 2 2 2" xfId="5398"/>
    <cellStyle name="_Chelan Debt Forecast 12.19.05_(C) WHE Proforma with ITC cash grant 10 Yr Amort_for rebuttal_120709 2 3" xfId="5399"/>
    <cellStyle name="_Chelan Debt Forecast 12.19.05_(C) WHE Proforma with ITC cash grant 10 Yr Amort_for rebuttal_120709 3" xfId="5400"/>
    <cellStyle name="_Chelan Debt Forecast 12.19.05_(C) WHE Proforma with ITC cash grant 10 Yr Amort_for rebuttal_120709 3 2" xfId="5401"/>
    <cellStyle name="_Chelan Debt Forecast 12.19.05_(C) WHE Proforma with ITC cash grant 10 Yr Amort_for rebuttal_120709 4" xfId="5402"/>
    <cellStyle name="_Chelan Debt Forecast 12.19.05_(C) WHE Proforma with ITC cash grant 10 Yr Amort_for rebuttal_120709 5" xfId="5403"/>
    <cellStyle name="_Chelan Debt Forecast 12.19.05_(C) WHE Proforma with ITC cash grant 10 Yr Amort_for rebuttal_120709 6" xfId="5404"/>
    <cellStyle name="_Chelan Debt Forecast 12.19.05_(C) WHE Proforma with ITC cash grant 10 Yr Amort_for rebuttal_120709 7" xfId="5405"/>
    <cellStyle name="_Chelan Debt Forecast 12.19.05_(C) WHE Proforma with ITC cash grant 10 Yr Amort_for rebuttal_120709_DEM-WP(C) ENERG10C--ctn Mid-C_042010 2010GRC" xfId="5406"/>
    <cellStyle name="_Chelan Debt Forecast 12.19.05_04.07E Wild Horse Wind Expansion" xfId="5407"/>
    <cellStyle name="_Chelan Debt Forecast 12.19.05_04.07E Wild Horse Wind Expansion 2" xfId="5408"/>
    <cellStyle name="_Chelan Debt Forecast 12.19.05_04.07E Wild Horse Wind Expansion 2 2" xfId="5409"/>
    <cellStyle name="_Chelan Debt Forecast 12.19.05_04.07E Wild Horse Wind Expansion 2 2 2" xfId="5410"/>
    <cellStyle name="_Chelan Debt Forecast 12.19.05_04.07E Wild Horse Wind Expansion 2 3" xfId="5411"/>
    <cellStyle name="_Chelan Debt Forecast 12.19.05_04.07E Wild Horse Wind Expansion 3" xfId="5412"/>
    <cellStyle name="_Chelan Debt Forecast 12.19.05_04.07E Wild Horse Wind Expansion 3 2" xfId="5413"/>
    <cellStyle name="_Chelan Debt Forecast 12.19.05_04.07E Wild Horse Wind Expansion 4" xfId="5414"/>
    <cellStyle name="_Chelan Debt Forecast 12.19.05_04.07E Wild Horse Wind Expansion 5" xfId="5415"/>
    <cellStyle name="_Chelan Debt Forecast 12.19.05_04.07E Wild Horse Wind Expansion 6" xfId="5416"/>
    <cellStyle name="_Chelan Debt Forecast 12.19.05_04.07E Wild Horse Wind Expansion 7" xfId="5417"/>
    <cellStyle name="_Chelan Debt Forecast 12.19.05_04.07E Wild Horse Wind Expansion_16.07E Wild Horse Wind Expansionwrkingfile" xfId="5418"/>
    <cellStyle name="_Chelan Debt Forecast 12.19.05_04.07E Wild Horse Wind Expansion_16.07E Wild Horse Wind Expansionwrkingfile 2" xfId="5419"/>
    <cellStyle name="_Chelan Debt Forecast 12.19.05_04.07E Wild Horse Wind Expansion_16.07E Wild Horse Wind Expansionwrkingfile 2 2" xfId="5420"/>
    <cellStyle name="_Chelan Debt Forecast 12.19.05_04.07E Wild Horse Wind Expansion_16.07E Wild Horse Wind Expansionwrkingfile 2 2 2" xfId="5421"/>
    <cellStyle name="_Chelan Debt Forecast 12.19.05_04.07E Wild Horse Wind Expansion_16.07E Wild Horse Wind Expansionwrkingfile 2 3" xfId="5422"/>
    <cellStyle name="_Chelan Debt Forecast 12.19.05_04.07E Wild Horse Wind Expansion_16.07E Wild Horse Wind Expansionwrkingfile 3" xfId="5423"/>
    <cellStyle name="_Chelan Debt Forecast 12.19.05_04.07E Wild Horse Wind Expansion_16.07E Wild Horse Wind Expansionwrkingfile 3 2" xfId="5424"/>
    <cellStyle name="_Chelan Debt Forecast 12.19.05_04.07E Wild Horse Wind Expansion_16.07E Wild Horse Wind Expansionwrkingfile 4" xfId="5425"/>
    <cellStyle name="_Chelan Debt Forecast 12.19.05_04.07E Wild Horse Wind Expansion_16.07E Wild Horse Wind Expansionwrkingfile 5" xfId="5426"/>
    <cellStyle name="_Chelan Debt Forecast 12.19.05_04.07E Wild Horse Wind Expansion_16.07E Wild Horse Wind Expansionwrkingfile 6" xfId="5427"/>
    <cellStyle name="_Chelan Debt Forecast 12.19.05_04.07E Wild Horse Wind Expansion_16.07E Wild Horse Wind Expansionwrkingfile 7" xfId="5428"/>
    <cellStyle name="_Chelan Debt Forecast 12.19.05_04.07E Wild Horse Wind Expansion_16.07E Wild Horse Wind Expansionwrkingfile SF" xfId="5429"/>
    <cellStyle name="_Chelan Debt Forecast 12.19.05_04.07E Wild Horse Wind Expansion_16.07E Wild Horse Wind Expansionwrkingfile SF 2" xfId="5430"/>
    <cellStyle name="_Chelan Debt Forecast 12.19.05_04.07E Wild Horse Wind Expansion_16.07E Wild Horse Wind Expansionwrkingfile SF 2 2" xfId="5431"/>
    <cellStyle name="_Chelan Debt Forecast 12.19.05_04.07E Wild Horse Wind Expansion_16.07E Wild Horse Wind Expansionwrkingfile SF 2 2 2" xfId="5432"/>
    <cellStyle name="_Chelan Debt Forecast 12.19.05_04.07E Wild Horse Wind Expansion_16.07E Wild Horse Wind Expansionwrkingfile SF 2 3" xfId="5433"/>
    <cellStyle name="_Chelan Debt Forecast 12.19.05_04.07E Wild Horse Wind Expansion_16.07E Wild Horse Wind Expansionwrkingfile SF 3" xfId="5434"/>
    <cellStyle name="_Chelan Debt Forecast 12.19.05_04.07E Wild Horse Wind Expansion_16.07E Wild Horse Wind Expansionwrkingfile SF 3 2" xfId="5435"/>
    <cellStyle name="_Chelan Debt Forecast 12.19.05_04.07E Wild Horse Wind Expansion_16.07E Wild Horse Wind Expansionwrkingfile SF 4" xfId="5436"/>
    <cellStyle name="_Chelan Debt Forecast 12.19.05_04.07E Wild Horse Wind Expansion_16.07E Wild Horse Wind Expansionwrkingfile SF 5" xfId="5437"/>
    <cellStyle name="_Chelan Debt Forecast 12.19.05_04.07E Wild Horse Wind Expansion_16.07E Wild Horse Wind Expansionwrkingfile SF 6" xfId="5438"/>
    <cellStyle name="_Chelan Debt Forecast 12.19.05_04.07E Wild Horse Wind Expansion_16.07E Wild Horse Wind Expansionwrkingfile SF 7" xfId="5439"/>
    <cellStyle name="_Chelan Debt Forecast 12.19.05_04.07E Wild Horse Wind Expansion_16.07E Wild Horse Wind Expansionwrkingfile SF_DEM-WP(C) ENERG10C--ctn Mid-C_042010 2010GRC" xfId="5440"/>
    <cellStyle name="_Chelan Debt Forecast 12.19.05_04.07E Wild Horse Wind Expansion_16.07E Wild Horse Wind Expansionwrkingfile_DEM-WP(C) ENERG10C--ctn Mid-C_042010 2010GRC" xfId="5441"/>
    <cellStyle name="_Chelan Debt Forecast 12.19.05_04.07E Wild Horse Wind Expansion_16.37E Wild Horse Expansion DeferralRevwrkingfile SF" xfId="5442"/>
    <cellStyle name="_Chelan Debt Forecast 12.19.05_04.07E Wild Horse Wind Expansion_16.37E Wild Horse Expansion DeferralRevwrkingfile SF 2" xfId="5443"/>
    <cellStyle name="_Chelan Debt Forecast 12.19.05_04.07E Wild Horse Wind Expansion_16.37E Wild Horse Expansion DeferralRevwrkingfile SF 2 2" xfId="5444"/>
    <cellStyle name="_Chelan Debt Forecast 12.19.05_04.07E Wild Horse Wind Expansion_16.37E Wild Horse Expansion DeferralRevwrkingfile SF 2 2 2" xfId="5445"/>
    <cellStyle name="_Chelan Debt Forecast 12.19.05_04.07E Wild Horse Wind Expansion_16.37E Wild Horse Expansion DeferralRevwrkingfile SF 2 3" xfId="5446"/>
    <cellStyle name="_Chelan Debt Forecast 12.19.05_04.07E Wild Horse Wind Expansion_16.37E Wild Horse Expansion DeferralRevwrkingfile SF 3" xfId="5447"/>
    <cellStyle name="_Chelan Debt Forecast 12.19.05_04.07E Wild Horse Wind Expansion_16.37E Wild Horse Expansion DeferralRevwrkingfile SF 3 2" xfId="5448"/>
    <cellStyle name="_Chelan Debt Forecast 12.19.05_04.07E Wild Horse Wind Expansion_16.37E Wild Horse Expansion DeferralRevwrkingfile SF 4" xfId="5449"/>
    <cellStyle name="_Chelan Debt Forecast 12.19.05_04.07E Wild Horse Wind Expansion_16.37E Wild Horse Expansion DeferralRevwrkingfile SF 5" xfId="5450"/>
    <cellStyle name="_Chelan Debt Forecast 12.19.05_04.07E Wild Horse Wind Expansion_16.37E Wild Horse Expansion DeferralRevwrkingfile SF 6" xfId="5451"/>
    <cellStyle name="_Chelan Debt Forecast 12.19.05_04.07E Wild Horse Wind Expansion_16.37E Wild Horse Expansion DeferralRevwrkingfile SF 7" xfId="5452"/>
    <cellStyle name="_Chelan Debt Forecast 12.19.05_04.07E Wild Horse Wind Expansion_16.37E Wild Horse Expansion DeferralRevwrkingfile SF_DEM-WP(C) ENERG10C--ctn Mid-C_042010 2010GRC" xfId="5453"/>
    <cellStyle name="_Chelan Debt Forecast 12.19.05_04.07E Wild Horse Wind Expansion_DEM-WP(C) ENERG10C--ctn Mid-C_042010 2010GRC" xfId="5454"/>
    <cellStyle name="_Chelan Debt Forecast 12.19.05_16.07E Wild Horse Wind Expansionwrkingfile" xfId="5455"/>
    <cellStyle name="_Chelan Debt Forecast 12.19.05_16.07E Wild Horse Wind Expansionwrkingfile 2" xfId="5456"/>
    <cellStyle name="_Chelan Debt Forecast 12.19.05_16.07E Wild Horse Wind Expansionwrkingfile 2 2" xfId="5457"/>
    <cellStyle name="_Chelan Debt Forecast 12.19.05_16.07E Wild Horse Wind Expansionwrkingfile 2 2 2" xfId="5458"/>
    <cellStyle name="_Chelan Debt Forecast 12.19.05_16.07E Wild Horse Wind Expansionwrkingfile 2 3" xfId="5459"/>
    <cellStyle name="_Chelan Debt Forecast 12.19.05_16.07E Wild Horse Wind Expansionwrkingfile 3" xfId="5460"/>
    <cellStyle name="_Chelan Debt Forecast 12.19.05_16.07E Wild Horse Wind Expansionwrkingfile 3 2" xfId="5461"/>
    <cellStyle name="_Chelan Debt Forecast 12.19.05_16.07E Wild Horse Wind Expansionwrkingfile 4" xfId="5462"/>
    <cellStyle name="_Chelan Debt Forecast 12.19.05_16.07E Wild Horse Wind Expansionwrkingfile 5" xfId="5463"/>
    <cellStyle name="_Chelan Debt Forecast 12.19.05_16.07E Wild Horse Wind Expansionwrkingfile 6" xfId="5464"/>
    <cellStyle name="_Chelan Debt Forecast 12.19.05_16.07E Wild Horse Wind Expansionwrkingfile 7" xfId="5465"/>
    <cellStyle name="_Chelan Debt Forecast 12.19.05_16.07E Wild Horse Wind Expansionwrkingfile SF" xfId="5466"/>
    <cellStyle name="_Chelan Debt Forecast 12.19.05_16.07E Wild Horse Wind Expansionwrkingfile SF 2" xfId="5467"/>
    <cellStyle name="_Chelan Debt Forecast 12.19.05_16.07E Wild Horse Wind Expansionwrkingfile SF 2 2" xfId="5468"/>
    <cellStyle name="_Chelan Debt Forecast 12.19.05_16.07E Wild Horse Wind Expansionwrkingfile SF 2 2 2" xfId="5469"/>
    <cellStyle name="_Chelan Debt Forecast 12.19.05_16.07E Wild Horse Wind Expansionwrkingfile SF 2 3" xfId="5470"/>
    <cellStyle name="_Chelan Debt Forecast 12.19.05_16.07E Wild Horse Wind Expansionwrkingfile SF 3" xfId="5471"/>
    <cellStyle name="_Chelan Debt Forecast 12.19.05_16.07E Wild Horse Wind Expansionwrkingfile SF 3 2" xfId="5472"/>
    <cellStyle name="_Chelan Debt Forecast 12.19.05_16.07E Wild Horse Wind Expansionwrkingfile SF 4" xfId="5473"/>
    <cellStyle name="_Chelan Debt Forecast 12.19.05_16.07E Wild Horse Wind Expansionwrkingfile SF 5" xfId="5474"/>
    <cellStyle name="_Chelan Debt Forecast 12.19.05_16.07E Wild Horse Wind Expansionwrkingfile SF 6" xfId="5475"/>
    <cellStyle name="_Chelan Debt Forecast 12.19.05_16.07E Wild Horse Wind Expansionwrkingfile SF 7" xfId="5476"/>
    <cellStyle name="_Chelan Debt Forecast 12.19.05_16.07E Wild Horse Wind Expansionwrkingfile SF_DEM-WP(C) ENERG10C--ctn Mid-C_042010 2010GRC" xfId="5477"/>
    <cellStyle name="_Chelan Debt Forecast 12.19.05_16.07E Wild Horse Wind Expansionwrkingfile_DEM-WP(C) ENERG10C--ctn Mid-C_042010 2010GRC" xfId="5478"/>
    <cellStyle name="_Chelan Debt Forecast 12.19.05_16.37E Wild Horse Expansion DeferralRevwrkingfile SF" xfId="5479"/>
    <cellStyle name="_Chelan Debt Forecast 12.19.05_16.37E Wild Horse Expansion DeferralRevwrkingfile SF 2" xfId="5480"/>
    <cellStyle name="_Chelan Debt Forecast 12.19.05_16.37E Wild Horse Expansion DeferralRevwrkingfile SF 2 2" xfId="5481"/>
    <cellStyle name="_Chelan Debt Forecast 12.19.05_16.37E Wild Horse Expansion DeferralRevwrkingfile SF 2 2 2" xfId="5482"/>
    <cellStyle name="_Chelan Debt Forecast 12.19.05_16.37E Wild Horse Expansion DeferralRevwrkingfile SF 2 3" xfId="5483"/>
    <cellStyle name="_Chelan Debt Forecast 12.19.05_16.37E Wild Horse Expansion DeferralRevwrkingfile SF 3" xfId="5484"/>
    <cellStyle name="_Chelan Debt Forecast 12.19.05_16.37E Wild Horse Expansion DeferralRevwrkingfile SF 3 2" xfId="5485"/>
    <cellStyle name="_Chelan Debt Forecast 12.19.05_16.37E Wild Horse Expansion DeferralRevwrkingfile SF 4" xfId="5486"/>
    <cellStyle name="_Chelan Debt Forecast 12.19.05_16.37E Wild Horse Expansion DeferralRevwrkingfile SF 5" xfId="5487"/>
    <cellStyle name="_Chelan Debt Forecast 12.19.05_16.37E Wild Horse Expansion DeferralRevwrkingfile SF 6" xfId="5488"/>
    <cellStyle name="_Chelan Debt Forecast 12.19.05_16.37E Wild Horse Expansion DeferralRevwrkingfile SF 7" xfId="5489"/>
    <cellStyle name="_Chelan Debt Forecast 12.19.05_16.37E Wild Horse Expansion DeferralRevwrkingfile SF_DEM-WP(C) ENERG10C--ctn Mid-C_042010 2010GRC" xfId="5490"/>
    <cellStyle name="_Chelan Debt Forecast 12.19.05_2009 Compliance Filing PCA Exhibits for GRC" xfId="5491"/>
    <cellStyle name="_Chelan Debt Forecast 12.19.05_2009 Compliance Filing PCA Exhibits for GRC 2" xfId="5492"/>
    <cellStyle name="_Chelan Debt Forecast 12.19.05_2009 GRC Compl Filing - Exhibit D" xfId="5493"/>
    <cellStyle name="_Chelan Debt Forecast 12.19.05_2009 GRC Compl Filing - Exhibit D 2" xfId="5494"/>
    <cellStyle name="_Chelan Debt Forecast 12.19.05_2009 GRC Compl Filing - Exhibit D 2 2" xfId="5495"/>
    <cellStyle name="_Chelan Debt Forecast 12.19.05_2009 GRC Compl Filing - Exhibit D 3" xfId="5496"/>
    <cellStyle name="_Chelan Debt Forecast 12.19.05_2009 GRC Compl Filing - Exhibit D 4" xfId="5497"/>
    <cellStyle name="_Chelan Debt Forecast 12.19.05_2009 GRC Compl Filing - Exhibit D 5" xfId="5498"/>
    <cellStyle name="_Chelan Debt Forecast 12.19.05_2009 GRC Compl Filing - Exhibit D 6" xfId="5499"/>
    <cellStyle name="_Chelan Debt Forecast 12.19.05_2009 GRC Compl Filing - Exhibit D 7" xfId="5500"/>
    <cellStyle name="_Chelan Debt Forecast 12.19.05_2009 GRC Compl Filing - Exhibit D_DEM-WP(C) ENERG10C--ctn Mid-C_042010 2010GRC" xfId="5501"/>
    <cellStyle name="_Chelan Debt Forecast 12.19.05_2010 PTC's July1_Dec31 2010 " xfId="5502"/>
    <cellStyle name="_Chelan Debt Forecast 12.19.05_2010 PTC's Sept10_Aug11 (Version 4)" xfId="5503"/>
    <cellStyle name="_Chelan Debt Forecast 12.19.05_3.01 Income Statement" xfId="5504"/>
    <cellStyle name="_Chelan Debt Forecast 12.19.05_4 31 Regulatory Assets and Liabilities  7 06- Exhibit D" xfId="5505"/>
    <cellStyle name="_Chelan Debt Forecast 12.19.05_4 31 Regulatory Assets and Liabilities  7 06- Exhibit D 2" xfId="5506"/>
    <cellStyle name="_Chelan Debt Forecast 12.19.05_4 31 Regulatory Assets and Liabilities  7 06- Exhibit D 2 2" xfId="5507"/>
    <cellStyle name="_Chelan Debt Forecast 12.19.05_4 31 Regulatory Assets and Liabilities  7 06- Exhibit D 2 2 2" xfId="5508"/>
    <cellStyle name="_Chelan Debt Forecast 12.19.05_4 31 Regulatory Assets and Liabilities  7 06- Exhibit D 2 3" xfId="5509"/>
    <cellStyle name="_Chelan Debt Forecast 12.19.05_4 31 Regulatory Assets and Liabilities  7 06- Exhibit D 3" xfId="5510"/>
    <cellStyle name="_Chelan Debt Forecast 12.19.05_4 31 Regulatory Assets and Liabilities  7 06- Exhibit D 3 2" xfId="5511"/>
    <cellStyle name="_Chelan Debt Forecast 12.19.05_4 31 Regulatory Assets and Liabilities  7 06- Exhibit D 4" xfId="5512"/>
    <cellStyle name="_Chelan Debt Forecast 12.19.05_4 31 Regulatory Assets and Liabilities  7 06- Exhibit D 5" xfId="5513"/>
    <cellStyle name="_Chelan Debt Forecast 12.19.05_4 31 Regulatory Assets and Liabilities  7 06- Exhibit D 6" xfId="5514"/>
    <cellStyle name="_Chelan Debt Forecast 12.19.05_4 31 Regulatory Assets and Liabilities  7 06- Exhibit D 7" xfId="5515"/>
    <cellStyle name="_Chelan Debt Forecast 12.19.05_4 31 Regulatory Assets and Liabilities  7 06- Exhibit D_DEM-WP(C) ENERG10C--ctn Mid-C_042010 2010GRC" xfId="5516"/>
    <cellStyle name="_Chelan Debt Forecast 12.19.05_4 31 Regulatory Assets and Liabilities  7 06- Exhibit D_NIM Summary" xfId="5517"/>
    <cellStyle name="_Chelan Debt Forecast 12.19.05_4 31 Regulatory Assets and Liabilities  7 06- Exhibit D_NIM Summary 2" xfId="5518"/>
    <cellStyle name="_Chelan Debt Forecast 12.19.05_4 31 Regulatory Assets and Liabilities  7 06- Exhibit D_NIM Summary 2 2" xfId="5519"/>
    <cellStyle name="_Chelan Debt Forecast 12.19.05_4 31 Regulatory Assets and Liabilities  7 06- Exhibit D_NIM Summary 3" xfId="5520"/>
    <cellStyle name="_Chelan Debt Forecast 12.19.05_4 31 Regulatory Assets and Liabilities  7 06- Exhibit D_NIM Summary 4" xfId="5521"/>
    <cellStyle name="_Chelan Debt Forecast 12.19.05_4 31 Regulatory Assets and Liabilities  7 06- Exhibit D_NIM Summary 5" xfId="5522"/>
    <cellStyle name="_Chelan Debt Forecast 12.19.05_4 31 Regulatory Assets and Liabilities  7 06- Exhibit D_NIM Summary 6" xfId="5523"/>
    <cellStyle name="_Chelan Debt Forecast 12.19.05_4 31 Regulatory Assets and Liabilities  7 06- Exhibit D_NIM Summary 7" xfId="5524"/>
    <cellStyle name="_Chelan Debt Forecast 12.19.05_4 31 Regulatory Assets and Liabilities  7 06- Exhibit D_NIM Summary_DEM-WP(C) ENERG10C--ctn Mid-C_042010 2010GRC" xfId="5525"/>
    <cellStyle name="_Chelan Debt Forecast 12.19.05_4 31 Regulatory Assets and Liabilities  7 06- Exhibit D_NIM+O&amp;M" xfId="5526"/>
    <cellStyle name="_Chelan Debt Forecast 12.19.05_4 31 Regulatory Assets and Liabilities  7 06- Exhibit D_NIM+O&amp;M 2" xfId="5527"/>
    <cellStyle name="_Chelan Debt Forecast 12.19.05_4 31 Regulatory Assets and Liabilities  7 06- Exhibit D_NIM+O&amp;M Monthly" xfId="5528"/>
    <cellStyle name="_Chelan Debt Forecast 12.19.05_4 31 Regulatory Assets and Liabilities  7 06- Exhibit D_NIM+O&amp;M Monthly 2" xfId="5529"/>
    <cellStyle name="_Chelan Debt Forecast 12.19.05_4 31E Reg Asset  Liab and EXH D" xfId="5530"/>
    <cellStyle name="_Chelan Debt Forecast 12.19.05_4 31E Reg Asset  Liab and EXH D _ Aug 10 Filing (2)" xfId="5531"/>
    <cellStyle name="_Chelan Debt Forecast 12.19.05_4 31E Reg Asset  Liab and EXH D _ Aug 10 Filing (2) 2" xfId="5532"/>
    <cellStyle name="_Chelan Debt Forecast 12.19.05_4 31E Reg Asset  Liab and EXH D 10" xfId="5533"/>
    <cellStyle name="_Chelan Debt Forecast 12.19.05_4 31E Reg Asset  Liab and EXH D 11" xfId="5534"/>
    <cellStyle name="_Chelan Debt Forecast 12.19.05_4 31E Reg Asset  Liab and EXH D 12" xfId="5535"/>
    <cellStyle name="_Chelan Debt Forecast 12.19.05_4 31E Reg Asset  Liab and EXH D 13" xfId="5536"/>
    <cellStyle name="_Chelan Debt Forecast 12.19.05_4 31E Reg Asset  Liab and EXH D 14" xfId="5537"/>
    <cellStyle name="_Chelan Debt Forecast 12.19.05_4 31E Reg Asset  Liab and EXH D 15" xfId="5538"/>
    <cellStyle name="_Chelan Debt Forecast 12.19.05_4 31E Reg Asset  Liab and EXH D 16" xfId="5539"/>
    <cellStyle name="_Chelan Debt Forecast 12.19.05_4 31E Reg Asset  Liab and EXH D 17" xfId="5540"/>
    <cellStyle name="_Chelan Debt Forecast 12.19.05_4 31E Reg Asset  Liab and EXH D 18" xfId="5541"/>
    <cellStyle name="_Chelan Debt Forecast 12.19.05_4 31E Reg Asset  Liab and EXH D 19" xfId="5542"/>
    <cellStyle name="_Chelan Debt Forecast 12.19.05_4 31E Reg Asset  Liab and EXH D 2" xfId="5543"/>
    <cellStyle name="_Chelan Debt Forecast 12.19.05_4 31E Reg Asset  Liab and EXH D 20" xfId="5544"/>
    <cellStyle name="_Chelan Debt Forecast 12.19.05_4 31E Reg Asset  Liab and EXH D 21" xfId="5545"/>
    <cellStyle name="_Chelan Debt Forecast 12.19.05_4 31E Reg Asset  Liab and EXH D 22" xfId="5546"/>
    <cellStyle name="_Chelan Debt Forecast 12.19.05_4 31E Reg Asset  Liab and EXH D 23" xfId="5547"/>
    <cellStyle name="_Chelan Debt Forecast 12.19.05_4 31E Reg Asset  Liab and EXH D 24" xfId="5548"/>
    <cellStyle name="_Chelan Debt Forecast 12.19.05_4 31E Reg Asset  Liab and EXH D 25" xfId="5549"/>
    <cellStyle name="_Chelan Debt Forecast 12.19.05_4 31E Reg Asset  Liab and EXH D 26" xfId="5550"/>
    <cellStyle name="_Chelan Debt Forecast 12.19.05_4 31E Reg Asset  Liab and EXH D 27" xfId="5551"/>
    <cellStyle name="_Chelan Debt Forecast 12.19.05_4 31E Reg Asset  Liab and EXH D 28" xfId="5552"/>
    <cellStyle name="_Chelan Debt Forecast 12.19.05_4 31E Reg Asset  Liab and EXH D 29" xfId="5553"/>
    <cellStyle name="_Chelan Debt Forecast 12.19.05_4 31E Reg Asset  Liab and EXH D 3" xfId="5554"/>
    <cellStyle name="_Chelan Debt Forecast 12.19.05_4 31E Reg Asset  Liab and EXH D 30" xfId="5555"/>
    <cellStyle name="_Chelan Debt Forecast 12.19.05_4 31E Reg Asset  Liab and EXH D 31" xfId="5556"/>
    <cellStyle name="_Chelan Debt Forecast 12.19.05_4 31E Reg Asset  Liab and EXH D 32" xfId="5557"/>
    <cellStyle name="_Chelan Debt Forecast 12.19.05_4 31E Reg Asset  Liab and EXH D 33" xfId="5558"/>
    <cellStyle name="_Chelan Debt Forecast 12.19.05_4 31E Reg Asset  Liab and EXH D 34" xfId="5559"/>
    <cellStyle name="_Chelan Debt Forecast 12.19.05_4 31E Reg Asset  Liab and EXH D 35" xfId="5560"/>
    <cellStyle name="_Chelan Debt Forecast 12.19.05_4 31E Reg Asset  Liab and EXH D 36" xfId="5561"/>
    <cellStyle name="_Chelan Debt Forecast 12.19.05_4 31E Reg Asset  Liab and EXH D 4" xfId="5562"/>
    <cellStyle name="_Chelan Debt Forecast 12.19.05_4 31E Reg Asset  Liab and EXH D 5" xfId="5563"/>
    <cellStyle name="_Chelan Debt Forecast 12.19.05_4 31E Reg Asset  Liab and EXH D 6" xfId="5564"/>
    <cellStyle name="_Chelan Debt Forecast 12.19.05_4 31E Reg Asset  Liab and EXH D 7" xfId="5565"/>
    <cellStyle name="_Chelan Debt Forecast 12.19.05_4 31E Reg Asset  Liab and EXH D 8" xfId="5566"/>
    <cellStyle name="_Chelan Debt Forecast 12.19.05_4 31E Reg Asset  Liab and EXH D 9" xfId="5567"/>
    <cellStyle name="_Chelan Debt Forecast 12.19.05_4 32 Regulatory Assets and Liabilities  7 06- Exhibit D" xfId="5568"/>
    <cellStyle name="_Chelan Debt Forecast 12.19.05_4 32 Regulatory Assets and Liabilities  7 06- Exhibit D 2" xfId="5569"/>
    <cellStyle name="_Chelan Debt Forecast 12.19.05_4 32 Regulatory Assets and Liabilities  7 06- Exhibit D 2 2" xfId="5570"/>
    <cellStyle name="_Chelan Debt Forecast 12.19.05_4 32 Regulatory Assets and Liabilities  7 06- Exhibit D 2 2 2" xfId="5571"/>
    <cellStyle name="_Chelan Debt Forecast 12.19.05_4 32 Regulatory Assets and Liabilities  7 06- Exhibit D 2 3" xfId="5572"/>
    <cellStyle name="_Chelan Debt Forecast 12.19.05_4 32 Regulatory Assets and Liabilities  7 06- Exhibit D 3" xfId="5573"/>
    <cellStyle name="_Chelan Debt Forecast 12.19.05_4 32 Regulatory Assets and Liabilities  7 06- Exhibit D 3 2" xfId="5574"/>
    <cellStyle name="_Chelan Debt Forecast 12.19.05_4 32 Regulatory Assets and Liabilities  7 06- Exhibit D 4" xfId="5575"/>
    <cellStyle name="_Chelan Debt Forecast 12.19.05_4 32 Regulatory Assets and Liabilities  7 06- Exhibit D 5" xfId="5576"/>
    <cellStyle name="_Chelan Debt Forecast 12.19.05_4 32 Regulatory Assets and Liabilities  7 06- Exhibit D 6" xfId="5577"/>
    <cellStyle name="_Chelan Debt Forecast 12.19.05_4 32 Regulatory Assets and Liabilities  7 06- Exhibit D 7" xfId="5578"/>
    <cellStyle name="_Chelan Debt Forecast 12.19.05_4 32 Regulatory Assets and Liabilities  7 06- Exhibit D_DEM-WP(C) ENERG10C--ctn Mid-C_042010 2010GRC" xfId="5579"/>
    <cellStyle name="_Chelan Debt Forecast 12.19.05_4 32 Regulatory Assets and Liabilities  7 06- Exhibit D_NIM Summary" xfId="5580"/>
    <cellStyle name="_Chelan Debt Forecast 12.19.05_4 32 Regulatory Assets and Liabilities  7 06- Exhibit D_NIM Summary 2" xfId="5581"/>
    <cellStyle name="_Chelan Debt Forecast 12.19.05_4 32 Regulatory Assets and Liabilities  7 06- Exhibit D_NIM Summary 2 2" xfId="5582"/>
    <cellStyle name="_Chelan Debt Forecast 12.19.05_4 32 Regulatory Assets and Liabilities  7 06- Exhibit D_NIM Summary 3" xfId="5583"/>
    <cellStyle name="_Chelan Debt Forecast 12.19.05_4 32 Regulatory Assets and Liabilities  7 06- Exhibit D_NIM Summary 4" xfId="5584"/>
    <cellStyle name="_Chelan Debt Forecast 12.19.05_4 32 Regulatory Assets and Liabilities  7 06- Exhibit D_NIM Summary 5" xfId="5585"/>
    <cellStyle name="_Chelan Debt Forecast 12.19.05_4 32 Regulatory Assets and Liabilities  7 06- Exhibit D_NIM Summary 6" xfId="5586"/>
    <cellStyle name="_Chelan Debt Forecast 12.19.05_4 32 Regulatory Assets and Liabilities  7 06- Exhibit D_NIM Summary 7" xfId="5587"/>
    <cellStyle name="_Chelan Debt Forecast 12.19.05_4 32 Regulatory Assets and Liabilities  7 06- Exhibit D_NIM Summary_DEM-WP(C) ENERG10C--ctn Mid-C_042010 2010GRC" xfId="5588"/>
    <cellStyle name="_Chelan Debt Forecast 12.19.05_4 32 Regulatory Assets and Liabilities  7 06- Exhibit D_NIM+O&amp;M" xfId="5589"/>
    <cellStyle name="_Chelan Debt Forecast 12.19.05_4 32 Regulatory Assets and Liabilities  7 06- Exhibit D_NIM+O&amp;M 2" xfId="5590"/>
    <cellStyle name="_Chelan Debt Forecast 12.19.05_4 32 Regulatory Assets and Liabilities  7 06- Exhibit D_NIM+O&amp;M Monthly" xfId="5591"/>
    <cellStyle name="_Chelan Debt Forecast 12.19.05_4 32 Regulatory Assets and Liabilities  7 06- Exhibit D_NIM+O&amp;M Monthly 2" xfId="5592"/>
    <cellStyle name="_Chelan Debt Forecast 12.19.05_ACCOUNTS" xfId="5593"/>
    <cellStyle name="_Chelan Debt Forecast 12.19.05_Att B to RECs proceeds proposal" xfId="5594"/>
    <cellStyle name="_Chelan Debt Forecast 12.19.05_AURORA Total New" xfId="5595"/>
    <cellStyle name="_Chelan Debt Forecast 12.19.05_AURORA Total New 2" xfId="5596"/>
    <cellStyle name="_Chelan Debt Forecast 12.19.05_AURORA Total New 2 2" xfId="5597"/>
    <cellStyle name="_Chelan Debt Forecast 12.19.05_AURORA Total New 3" xfId="5598"/>
    <cellStyle name="_Chelan Debt Forecast 12.19.05_Backup for Attachment B 2010-09-09" xfId="5599"/>
    <cellStyle name="_Chelan Debt Forecast 12.19.05_Bench Request - Attachment B" xfId="5600"/>
    <cellStyle name="_Chelan Debt Forecast 12.19.05_Book1" xfId="5601"/>
    <cellStyle name="_Chelan Debt Forecast 12.19.05_Book2" xfId="5602"/>
    <cellStyle name="_Chelan Debt Forecast 12.19.05_Book2 2" xfId="5603"/>
    <cellStyle name="_Chelan Debt Forecast 12.19.05_Book2 2 2" xfId="5604"/>
    <cellStyle name="_Chelan Debt Forecast 12.19.05_Book2 2 2 2" xfId="5605"/>
    <cellStyle name="_Chelan Debt Forecast 12.19.05_Book2 2 3" xfId="5606"/>
    <cellStyle name="_Chelan Debt Forecast 12.19.05_Book2 3" xfId="5607"/>
    <cellStyle name="_Chelan Debt Forecast 12.19.05_Book2 3 2" xfId="5608"/>
    <cellStyle name="_Chelan Debt Forecast 12.19.05_Book2 4" xfId="5609"/>
    <cellStyle name="_Chelan Debt Forecast 12.19.05_Book2 5" xfId="5610"/>
    <cellStyle name="_Chelan Debt Forecast 12.19.05_Book2 6" xfId="5611"/>
    <cellStyle name="_Chelan Debt Forecast 12.19.05_Book2 7" xfId="5612"/>
    <cellStyle name="_Chelan Debt Forecast 12.19.05_Book2_Adj Bench DR 3 for Initial Briefs (Electric)" xfId="5613"/>
    <cellStyle name="_Chelan Debt Forecast 12.19.05_Book2_Adj Bench DR 3 for Initial Briefs (Electric) 2" xfId="5614"/>
    <cellStyle name="_Chelan Debt Forecast 12.19.05_Book2_Adj Bench DR 3 for Initial Briefs (Electric) 2 2" xfId="5615"/>
    <cellStyle name="_Chelan Debt Forecast 12.19.05_Book2_Adj Bench DR 3 for Initial Briefs (Electric) 2 2 2" xfId="5616"/>
    <cellStyle name="_Chelan Debt Forecast 12.19.05_Book2_Adj Bench DR 3 for Initial Briefs (Electric) 2 3" xfId="5617"/>
    <cellStyle name="_Chelan Debt Forecast 12.19.05_Book2_Adj Bench DR 3 for Initial Briefs (Electric) 3" xfId="5618"/>
    <cellStyle name="_Chelan Debt Forecast 12.19.05_Book2_Adj Bench DR 3 for Initial Briefs (Electric) 3 2" xfId="5619"/>
    <cellStyle name="_Chelan Debt Forecast 12.19.05_Book2_Adj Bench DR 3 for Initial Briefs (Electric) 4" xfId="5620"/>
    <cellStyle name="_Chelan Debt Forecast 12.19.05_Book2_Adj Bench DR 3 for Initial Briefs (Electric) 5" xfId="5621"/>
    <cellStyle name="_Chelan Debt Forecast 12.19.05_Book2_Adj Bench DR 3 for Initial Briefs (Electric) 6" xfId="5622"/>
    <cellStyle name="_Chelan Debt Forecast 12.19.05_Book2_Adj Bench DR 3 for Initial Briefs (Electric) 7" xfId="5623"/>
    <cellStyle name="_Chelan Debt Forecast 12.19.05_Book2_Adj Bench DR 3 for Initial Briefs (Electric)_DEM-WP(C) ENERG10C--ctn Mid-C_042010 2010GRC" xfId="5624"/>
    <cellStyle name="_Chelan Debt Forecast 12.19.05_Book2_DEM-WP(C) ENERG10C--ctn Mid-C_042010 2010GRC" xfId="5625"/>
    <cellStyle name="_Chelan Debt Forecast 12.19.05_Book2_Electric Rev Req Model (2009 GRC) Rebuttal" xfId="5626"/>
    <cellStyle name="_Chelan Debt Forecast 12.19.05_Book2_Electric Rev Req Model (2009 GRC) Rebuttal 2" xfId="5627"/>
    <cellStyle name="_Chelan Debt Forecast 12.19.05_Book2_Electric Rev Req Model (2009 GRC) Rebuttal 2 2" xfId="5628"/>
    <cellStyle name="_Chelan Debt Forecast 12.19.05_Book2_Electric Rev Req Model (2009 GRC) Rebuttal 2 2 2" xfId="5629"/>
    <cellStyle name="_Chelan Debt Forecast 12.19.05_Book2_Electric Rev Req Model (2009 GRC) Rebuttal 2 3" xfId="5630"/>
    <cellStyle name="_Chelan Debt Forecast 12.19.05_Book2_Electric Rev Req Model (2009 GRC) Rebuttal 3" xfId="5631"/>
    <cellStyle name="_Chelan Debt Forecast 12.19.05_Book2_Electric Rev Req Model (2009 GRC) Rebuttal 3 2" xfId="5632"/>
    <cellStyle name="_Chelan Debt Forecast 12.19.05_Book2_Electric Rev Req Model (2009 GRC) Rebuttal 4" xfId="5633"/>
    <cellStyle name="_Chelan Debt Forecast 12.19.05_Book2_Electric Rev Req Model (2009 GRC) Rebuttal REmoval of New  WH Solar AdjustMI" xfId="5634"/>
    <cellStyle name="_Chelan Debt Forecast 12.19.05_Book2_Electric Rev Req Model (2009 GRC) Rebuttal REmoval of New  WH Solar AdjustMI 2" xfId="5635"/>
    <cellStyle name="_Chelan Debt Forecast 12.19.05_Book2_Electric Rev Req Model (2009 GRC) Rebuttal REmoval of New  WH Solar AdjustMI 2 2" xfId="5636"/>
    <cellStyle name="_Chelan Debt Forecast 12.19.05_Book2_Electric Rev Req Model (2009 GRC) Rebuttal REmoval of New  WH Solar AdjustMI 2 2 2" xfId="5637"/>
    <cellStyle name="_Chelan Debt Forecast 12.19.05_Book2_Electric Rev Req Model (2009 GRC) Rebuttal REmoval of New  WH Solar AdjustMI 2 3" xfId="5638"/>
    <cellStyle name="_Chelan Debt Forecast 12.19.05_Book2_Electric Rev Req Model (2009 GRC) Rebuttal REmoval of New  WH Solar AdjustMI 3" xfId="5639"/>
    <cellStyle name="_Chelan Debt Forecast 12.19.05_Book2_Electric Rev Req Model (2009 GRC) Rebuttal REmoval of New  WH Solar AdjustMI 3 2" xfId="5640"/>
    <cellStyle name="_Chelan Debt Forecast 12.19.05_Book2_Electric Rev Req Model (2009 GRC) Rebuttal REmoval of New  WH Solar AdjustMI 4" xfId="5641"/>
    <cellStyle name="_Chelan Debt Forecast 12.19.05_Book2_Electric Rev Req Model (2009 GRC) Rebuttal REmoval of New  WH Solar AdjustMI 5" xfId="5642"/>
    <cellStyle name="_Chelan Debt Forecast 12.19.05_Book2_Electric Rev Req Model (2009 GRC) Rebuttal REmoval of New  WH Solar AdjustMI 6" xfId="5643"/>
    <cellStyle name="_Chelan Debt Forecast 12.19.05_Book2_Electric Rev Req Model (2009 GRC) Rebuttal REmoval of New  WH Solar AdjustMI 7" xfId="5644"/>
    <cellStyle name="_Chelan Debt Forecast 12.19.05_Book2_Electric Rev Req Model (2009 GRC) Rebuttal REmoval of New  WH Solar AdjustMI_DEM-WP(C) ENERG10C--ctn Mid-C_042010 2010GRC" xfId="5645"/>
    <cellStyle name="_Chelan Debt Forecast 12.19.05_Book2_Electric Rev Req Model (2009 GRC) Revised 01-18-2010" xfId="5646"/>
    <cellStyle name="_Chelan Debt Forecast 12.19.05_Book2_Electric Rev Req Model (2009 GRC) Revised 01-18-2010 2" xfId="5647"/>
    <cellStyle name="_Chelan Debt Forecast 12.19.05_Book2_Electric Rev Req Model (2009 GRC) Revised 01-18-2010 2 2" xfId="5648"/>
    <cellStyle name="_Chelan Debt Forecast 12.19.05_Book2_Electric Rev Req Model (2009 GRC) Revised 01-18-2010 2 2 2" xfId="5649"/>
    <cellStyle name="_Chelan Debt Forecast 12.19.05_Book2_Electric Rev Req Model (2009 GRC) Revised 01-18-2010 2 3" xfId="5650"/>
    <cellStyle name="_Chelan Debt Forecast 12.19.05_Book2_Electric Rev Req Model (2009 GRC) Revised 01-18-2010 3" xfId="5651"/>
    <cellStyle name="_Chelan Debt Forecast 12.19.05_Book2_Electric Rev Req Model (2009 GRC) Revised 01-18-2010 3 2" xfId="5652"/>
    <cellStyle name="_Chelan Debt Forecast 12.19.05_Book2_Electric Rev Req Model (2009 GRC) Revised 01-18-2010 4" xfId="5653"/>
    <cellStyle name="_Chelan Debt Forecast 12.19.05_Book2_Electric Rev Req Model (2009 GRC) Revised 01-18-2010 5" xfId="5654"/>
    <cellStyle name="_Chelan Debt Forecast 12.19.05_Book2_Electric Rev Req Model (2009 GRC) Revised 01-18-2010 6" xfId="5655"/>
    <cellStyle name="_Chelan Debt Forecast 12.19.05_Book2_Electric Rev Req Model (2009 GRC) Revised 01-18-2010 7" xfId="5656"/>
    <cellStyle name="_Chelan Debt Forecast 12.19.05_Book2_Electric Rev Req Model (2009 GRC) Revised 01-18-2010_DEM-WP(C) ENERG10C--ctn Mid-C_042010 2010GRC" xfId="5657"/>
    <cellStyle name="_Chelan Debt Forecast 12.19.05_Book2_Final Order Electric EXHIBIT A-1" xfId="5658"/>
    <cellStyle name="_Chelan Debt Forecast 12.19.05_Book2_Final Order Electric EXHIBIT A-1 2" xfId="5659"/>
    <cellStyle name="_Chelan Debt Forecast 12.19.05_Book2_Final Order Electric EXHIBIT A-1 2 2" xfId="5660"/>
    <cellStyle name="_Chelan Debt Forecast 12.19.05_Book2_Final Order Electric EXHIBIT A-1 2 2 2" xfId="5661"/>
    <cellStyle name="_Chelan Debt Forecast 12.19.05_Book2_Final Order Electric EXHIBIT A-1 2 3" xfId="5662"/>
    <cellStyle name="_Chelan Debt Forecast 12.19.05_Book2_Final Order Electric EXHIBIT A-1 3" xfId="5663"/>
    <cellStyle name="_Chelan Debt Forecast 12.19.05_Book2_Final Order Electric EXHIBIT A-1 3 2" xfId="5664"/>
    <cellStyle name="_Chelan Debt Forecast 12.19.05_Book2_Final Order Electric EXHIBIT A-1 4" xfId="5665"/>
    <cellStyle name="_Chelan Debt Forecast 12.19.05_Book4" xfId="5666"/>
    <cellStyle name="_Chelan Debt Forecast 12.19.05_Book4 2" xfId="5667"/>
    <cellStyle name="_Chelan Debt Forecast 12.19.05_Book4 2 2" xfId="5668"/>
    <cellStyle name="_Chelan Debt Forecast 12.19.05_Book4 2 2 2" xfId="5669"/>
    <cellStyle name="_Chelan Debt Forecast 12.19.05_Book4 2 3" xfId="5670"/>
    <cellStyle name="_Chelan Debt Forecast 12.19.05_Book4 3" xfId="5671"/>
    <cellStyle name="_Chelan Debt Forecast 12.19.05_Book4 3 2" xfId="5672"/>
    <cellStyle name="_Chelan Debt Forecast 12.19.05_Book4 4" xfId="5673"/>
    <cellStyle name="_Chelan Debt Forecast 12.19.05_Book4 5" xfId="5674"/>
    <cellStyle name="_Chelan Debt Forecast 12.19.05_Book4 6" xfId="5675"/>
    <cellStyle name="_Chelan Debt Forecast 12.19.05_Book4 7" xfId="5676"/>
    <cellStyle name="_Chelan Debt Forecast 12.19.05_Book4_DEM-WP(C) ENERG10C--ctn Mid-C_042010 2010GRC" xfId="5677"/>
    <cellStyle name="_Chelan Debt Forecast 12.19.05_Book9" xfId="5678"/>
    <cellStyle name="_Chelan Debt Forecast 12.19.05_Book9 2" xfId="5679"/>
    <cellStyle name="_Chelan Debt Forecast 12.19.05_Book9 2 2" xfId="5680"/>
    <cellStyle name="_Chelan Debt Forecast 12.19.05_Book9 2 2 2" xfId="5681"/>
    <cellStyle name="_Chelan Debt Forecast 12.19.05_Book9 2 3" xfId="5682"/>
    <cellStyle name="_Chelan Debt Forecast 12.19.05_Book9 3" xfId="5683"/>
    <cellStyle name="_Chelan Debt Forecast 12.19.05_Book9 3 2" xfId="5684"/>
    <cellStyle name="_Chelan Debt Forecast 12.19.05_Book9 4" xfId="5685"/>
    <cellStyle name="_Chelan Debt Forecast 12.19.05_Book9 5" xfId="5686"/>
    <cellStyle name="_Chelan Debt Forecast 12.19.05_Book9 6" xfId="5687"/>
    <cellStyle name="_Chelan Debt Forecast 12.19.05_Book9 7" xfId="5688"/>
    <cellStyle name="_Chelan Debt Forecast 12.19.05_Book9_DEM-WP(C) ENERG10C--ctn Mid-C_042010 2010GRC" xfId="5689"/>
    <cellStyle name="_Chelan Debt Forecast 12.19.05_Check the Interest Calculation" xfId="5690"/>
    <cellStyle name="_Chelan Debt Forecast 12.19.05_Check the Interest Calculation_Scenario 1 REC vs PTC Offset" xfId="5691"/>
    <cellStyle name="_Chelan Debt Forecast 12.19.05_Check the Interest Calculation_Scenario 3" xfId="5692"/>
    <cellStyle name="_Chelan Debt Forecast 12.19.05_Chelan PUD Power Costs (8-10)" xfId="5693"/>
    <cellStyle name="_Chelan Debt Forecast 12.19.05_Chelan PUD Power Costs (8-10) 2" xfId="5694"/>
    <cellStyle name="_Chelan Debt Forecast 12.19.05_DEM-WP(C) Chelan Power Costs" xfId="5695"/>
    <cellStyle name="_Chelan Debt Forecast 12.19.05_DEM-WP(C) Chelan Power Costs 2" xfId="5696"/>
    <cellStyle name="_Chelan Debt Forecast 12.19.05_DEM-WP(C) ENERG10C--ctn Mid-C_042010 2010GRC" xfId="5697"/>
    <cellStyle name="_Chelan Debt Forecast 12.19.05_DEM-WP(C) Gas Transport 2010GRC" xfId="5698"/>
    <cellStyle name="_Chelan Debt Forecast 12.19.05_DEM-WP(C) Gas Transport 2010GRC 2" xfId="5699"/>
    <cellStyle name="_Chelan Debt Forecast 12.19.05_Exh A-1 resulting from UE-112050 effective Jan 1 2012" xfId="5700"/>
    <cellStyle name="_Chelan Debt Forecast 12.19.05_Exh G - Klamath Peaker PPA fr C Locke 2-12" xfId="5701"/>
    <cellStyle name="_Chelan Debt Forecast 12.19.05_Exhibit A-1 effective 4-1-11 fr S Free 12-11" xfId="5702"/>
    <cellStyle name="_Chelan Debt Forecast 12.19.05_Exhibit D fr R Gho 12-31-08" xfId="5703"/>
    <cellStyle name="_Chelan Debt Forecast 12.19.05_Exhibit D fr R Gho 12-31-08 2" xfId="5704"/>
    <cellStyle name="_Chelan Debt Forecast 12.19.05_Exhibit D fr R Gho 12-31-08 2 2" xfId="5705"/>
    <cellStyle name="_Chelan Debt Forecast 12.19.05_Exhibit D fr R Gho 12-31-08 3" xfId="5706"/>
    <cellStyle name="_Chelan Debt Forecast 12.19.05_Exhibit D fr R Gho 12-31-08 4" xfId="5707"/>
    <cellStyle name="_Chelan Debt Forecast 12.19.05_Exhibit D fr R Gho 12-31-08 5" xfId="5708"/>
    <cellStyle name="_Chelan Debt Forecast 12.19.05_Exhibit D fr R Gho 12-31-08 6" xfId="5709"/>
    <cellStyle name="_Chelan Debt Forecast 12.19.05_Exhibit D fr R Gho 12-31-08 7" xfId="5710"/>
    <cellStyle name="_Chelan Debt Forecast 12.19.05_Exhibit D fr R Gho 12-31-08 v2" xfId="5711"/>
    <cellStyle name="_Chelan Debt Forecast 12.19.05_Exhibit D fr R Gho 12-31-08 v2 2" xfId="5712"/>
    <cellStyle name="_Chelan Debt Forecast 12.19.05_Exhibit D fr R Gho 12-31-08 v2 2 2" xfId="5713"/>
    <cellStyle name="_Chelan Debt Forecast 12.19.05_Exhibit D fr R Gho 12-31-08 v2 3" xfId="5714"/>
    <cellStyle name="_Chelan Debt Forecast 12.19.05_Exhibit D fr R Gho 12-31-08 v2 4" xfId="5715"/>
    <cellStyle name="_Chelan Debt Forecast 12.19.05_Exhibit D fr R Gho 12-31-08 v2 5" xfId="5716"/>
    <cellStyle name="_Chelan Debt Forecast 12.19.05_Exhibit D fr R Gho 12-31-08 v2 6" xfId="5717"/>
    <cellStyle name="_Chelan Debt Forecast 12.19.05_Exhibit D fr R Gho 12-31-08 v2 7" xfId="5718"/>
    <cellStyle name="_Chelan Debt Forecast 12.19.05_Exhibit D fr R Gho 12-31-08 v2_DEM-WP(C) ENERG10C--ctn Mid-C_042010 2010GRC" xfId="5719"/>
    <cellStyle name="_Chelan Debt Forecast 12.19.05_Exhibit D fr R Gho 12-31-08 v2_NIM Summary" xfId="5720"/>
    <cellStyle name="_Chelan Debt Forecast 12.19.05_Exhibit D fr R Gho 12-31-08 v2_NIM Summary 2" xfId="5721"/>
    <cellStyle name="_Chelan Debt Forecast 12.19.05_Exhibit D fr R Gho 12-31-08 v2_NIM Summary 2 2" xfId="5722"/>
    <cellStyle name="_Chelan Debt Forecast 12.19.05_Exhibit D fr R Gho 12-31-08 v2_NIM Summary 3" xfId="5723"/>
    <cellStyle name="_Chelan Debt Forecast 12.19.05_Exhibit D fr R Gho 12-31-08 v2_NIM Summary 4" xfId="5724"/>
    <cellStyle name="_Chelan Debt Forecast 12.19.05_Exhibit D fr R Gho 12-31-08 v2_NIM Summary 5" xfId="5725"/>
    <cellStyle name="_Chelan Debt Forecast 12.19.05_Exhibit D fr R Gho 12-31-08 v2_NIM Summary 6" xfId="5726"/>
    <cellStyle name="_Chelan Debt Forecast 12.19.05_Exhibit D fr R Gho 12-31-08 v2_NIM Summary 7" xfId="5727"/>
    <cellStyle name="_Chelan Debt Forecast 12.19.05_Exhibit D fr R Gho 12-31-08 v2_NIM Summary_DEM-WP(C) ENERG10C--ctn Mid-C_042010 2010GRC" xfId="5728"/>
    <cellStyle name="_Chelan Debt Forecast 12.19.05_Exhibit D fr R Gho 12-31-08_DEM-WP(C) ENERG10C--ctn Mid-C_042010 2010GRC" xfId="5729"/>
    <cellStyle name="_Chelan Debt Forecast 12.19.05_Exhibit D fr R Gho 12-31-08_NIM Summary" xfId="5730"/>
    <cellStyle name="_Chelan Debt Forecast 12.19.05_Exhibit D fr R Gho 12-31-08_NIM Summary 2" xfId="5731"/>
    <cellStyle name="_Chelan Debt Forecast 12.19.05_Exhibit D fr R Gho 12-31-08_NIM Summary 2 2" xfId="5732"/>
    <cellStyle name="_Chelan Debt Forecast 12.19.05_Exhibit D fr R Gho 12-31-08_NIM Summary 3" xfId="5733"/>
    <cellStyle name="_Chelan Debt Forecast 12.19.05_Exhibit D fr R Gho 12-31-08_NIM Summary 4" xfId="5734"/>
    <cellStyle name="_Chelan Debt Forecast 12.19.05_Exhibit D fr R Gho 12-31-08_NIM Summary 5" xfId="5735"/>
    <cellStyle name="_Chelan Debt Forecast 12.19.05_Exhibit D fr R Gho 12-31-08_NIM Summary 6" xfId="5736"/>
    <cellStyle name="_Chelan Debt Forecast 12.19.05_Exhibit D fr R Gho 12-31-08_NIM Summary 7" xfId="5737"/>
    <cellStyle name="_Chelan Debt Forecast 12.19.05_Exhibit D fr R Gho 12-31-08_NIM Summary_DEM-WP(C) ENERG10C--ctn Mid-C_042010 2010GRC" xfId="5738"/>
    <cellStyle name="_Chelan Debt Forecast 12.19.05_Gas Rev Req Model (2010 GRC)" xfId="5739"/>
    <cellStyle name="_Chelan Debt Forecast 12.19.05_Hopkins Ridge Prepaid Tran - Interest Earned RY 12ME Feb  '11" xfId="5740"/>
    <cellStyle name="_Chelan Debt Forecast 12.19.05_Hopkins Ridge Prepaid Tran - Interest Earned RY 12ME Feb  '11 2" xfId="5741"/>
    <cellStyle name="_Chelan Debt Forecast 12.19.05_Hopkins Ridge Prepaid Tran - Interest Earned RY 12ME Feb  '11 2 2" xfId="5742"/>
    <cellStyle name="_Chelan Debt Forecast 12.19.05_Hopkins Ridge Prepaid Tran - Interest Earned RY 12ME Feb  '11 3" xfId="5743"/>
    <cellStyle name="_Chelan Debt Forecast 12.19.05_Hopkins Ridge Prepaid Tran - Interest Earned RY 12ME Feb  '11 4" xfId="5744"/>
    <cellStyle name="_Chelan Debt Forecast 12.19.05_Hopkins Ridge Prepaid Tran - Interest Earned RY 12ME Feb  '11 5" xfId="5745"/>
    <cellStyle name="_Chelan Debt Forecast 12.19.05_Hopkins Ridge Prepaid Tran - Interest Earned RY 12ME Feb  '11 6" xfId="5746"/>
    <cellStyle name="_Chelan Debt Forecast 12.19.05_Hopkins Ridge Prepaid Tran - Interest Earned RY 12ME Feb  '11 7" xfId="5747"/>
    <cellStyle name="_Chelan Debt Forecast 12.19.05_Hopkins Ridge Prepaid Tran - Interest Earned RY 12ME Feb  '11_DEM-WP(C) ENERG10C--ctn Mid-C_042010 2010GRC" xfId="5748"/>
    <cellStyle name="_Chelan Debt Forecast 12.19.05_Hopkins Ridge Prepaid Tran - Interest Earned RY 12ME Feb  '11_NIM Summary" xfId="5749"/>
    <cellStyle name="_Chelan Debt Forecast 12.19.05_Hopkins Ridge Prepaid Tran - Interest Earned RY 12ME Feb  '11_NIM Summary 2" xfId="5750"/>
    <cellStyle name="_Chelan Debt Forecast 12.19.05_Hopkins Ridge Prepaid Tran - Interest Earned RY 12ME Feb  '11_NIM Summary 2 2" xfId="5751"/>
    <cellStyle name="_Chelan Debt Forecast 12.19.05_Hopkins Ridge Prepaid Tran - Interest Earned RY 12ME Feb  '11_NIM Summary 3" xfId="5752"/>
    <cellStyle name="_Chelan Debt Forecast 12.19.05_Hopkins Ridge Prepaid Tran - Interest Earned RY 12ME Feb  '11_NIM Summary 4" xfId="5753"/>
    <cellStyle name="_Chelan Debt Forecast 12.19.05_Hopkins Ridge Prepaid Tran - Interest Earned RY 12ME Feb  '11_NIM Summary 5" xfId="5754"/>
    <cellStyle name="_Chelan Debt Forecast 12.19.05_Hopkins Ridge Prepaid Tran - Interest Earned RY 12ME Feb  '11_NIM Summary 6" xfId="5755"/>
    <cellStyle name="_Chelan Debt Forecast 12.19.05_Hopkins Ridge Prepaid Tran - Interest Earned RY 12ME Feb  '11_NIM Summary 7" xfId="5756"/>
    <cellStyle name="_Chelan Debt Forecast 12.19.05_Hopkins Ridge Prepaid Tran - Interest Earned RY 12ME Feb  '11_NIM Summary_DEM-WP(C) ENERG10C--ctn Mid-C_042010 2010GRC" xfId="5757"/>
    <cellStyle name="_Chelan Debt Forecast 12.19.05_Hopkins Ridge Prepaid Tran - Interest Earned RY 12ME Feb  '11_Transmission Workbook for May BOD" xfId="5758"/>
    <cellStyle name="_Chelan Debt Forecast 12.19.05_Hopkins Ridge Prepaid Tran - Interest Earned RY 12ME Feb  '11_Transmission Workbook for May BOD 2" xfId="5759"/>
    <cellStyle name="_Chelan Debt Forecast 12.19.05_Hopkins Ridge Prepaid Tran - Interest Earned RY 12ME Feb  '11_Transmission Workbook for May BOD 2 2" xfId="5760"/>
    <cellStyle name="_Chelan Debt Forecast 12.19.05_Hopkins Ridge Prepaid Tran - Interest Earned RY 12ME Feb  '11_Transmission Workbook for May BOD 3" xfId="5761"/>
    <cellStyle name="_Chelan Debt Forecast 12.19.05_Hopkins Ridge Prepaid Tran - Interest Earned RY 12ME Feb  '11_Transmission Workbook for May BOD 4" xfId="5762"/>
    <cellStyle name="_Chelan Debt Forecast 12.19.05_Hopkins Ridge Prepaid Tran - Interest Earned RY 12ME Feb  '11_Transmission Workbook for May BOD 5" xfId="5763"/>
    <cellStyle name="_Chelan Debt Forecast 12.19.05_Hopkins Ridge Prepaid Tran - Interest Earned RY 12ME Feb  '11_Transmission Workbook for May BOD 6" xfId="5764"/>
    <cellStyle name="_Chelan Debt Forecast 12.19.05_Hopkins Ridge Prepaid Tran - Interest Earned RY 12ME Feb  '11_Transmission Workbook for May BOD 7" xfId="5765"/>
    <cellStyle name="_Chelan Debt Forecast 12.19.05_Hopkins Ridge Prepaid Tran - Interest Earned RY 12ME Feb  '11_Transmission Workbook for May BOD_DEM-WP(C) ENERG10C--ctn Mid-C_042010 2010GRC" xfId="5766"/>
    <cellStyle name="_Chelan Debt Forecast 12.19.05_INPUTS" xfId="5767"/>
    <cellStyle name="_Chelan Debt Forecast 12.19.05_INPUTS 2" xfId="5768"/>
    <cellStyle name="_Chelan Debt Forecast 12.19.05_INPUTS 2 2" xfId="5769"/>
    <cellStyle name="_Chelan Debt Forecast 12.19.05_INPUTS 2 2 2" xfId="5770"/>
    <cellStyle name="_Chelan Debt Forecast 12.19.05_INPUTS 2 3" xfId="5771"/>
    <cellStyle name="_Chelan Debt Forecast 12.19.05_INPUTS 3" xfId="5772"/>
    <cellStyle name="_Chelan Debt Forecast 12.19.05_INPUTS 3 2" xfId="5773"/>
    <cellStyle name="_Chelan Debt Forecast 12.19.05_INPUTS 4" xfId="5774"/>
    <cellStyle name="_Chelan Debt Forecast 12.19.05_LSRWEP LGIA like Acctg Petition Aug 2010" xfId="5775"/>
    <cellStyle name="_Chelan Debt Forecast 12.19.05_LSRWEP LGIA like Acctg Petition Aug 2010 2" xfId="5776"/>
    <cellStyle name="_Chelan Debt Forecast 12.19.05_Mint Farm Generation BPA" xfId="5777"/>
    <cellStyle name="_Chelan Debt Forecast 12.19.05_NIM Summary" xfId="5778"/>
    <cellStyle name="_Chelan Debt Forecast 12.19.05_NIM Summary 09GRC" xfId="5779"/>
    <cellStyle name="_Chelan Debt Forecast 12.19.05_NIM Summary 09GRC 2" xfId="5780"/>
    <cellStyle name="_Chelan Debt Forecast 12.19.05_NIM Summary 09GRC 2 2" xfId="5781"/>
    <cellStyle name="_Chelan Debt Forecast 12.19.05_NIM Summary 09GRC 3" xfId="5782"/>
    <cellStyle name="_Chelan Debt Forecast 12.19.05_NIM Summary 09GRC 4" xfId="5783"/>
    <cellStyle name="_Chelan Debt Forecast 12.19.05_NIM Summary 09GRC 5" xfId="5784"/>
    <cellStyle name="_Chelan Debt Forecast 12.19.05_NIM Summary 09GRC 6" xfId="5785"/>
    <cellStyle name="_Chelan Debt Forecast 12.19.05_NIM Summary 09GRC 7" xfId="5786"/>
    <cellStyle name="_Chelan Debt Forecast 12.19.05_NIM Summary 09GRC_DEM-WP(C) ENERG10C--ctn Mid-C_042010 2010GRC" xfId="5787"/>
    <cellStyle name="_Chelan Debt Forecast 12.19.05_NIM Summary 10" xfId="5788"/>
    <cellStyle name="_Chelan Debt Forecast 12.19.05_NIM Summary 11" xfId="5789"/>
    <cellStyle name="_Chelan Debt Forecast 12.19.05_NIM Summary 12" xfId="5790"/>
    <cellStyle name="_Chelan Debt Forecast 12.19.05_NIM Summary 13" xfId="5791"/>
    <cellStyle name="_Chelan Debt Forecast 12.19.05_NIM Summary 14" xfId="5792"/>
    <cellStyle name="_Chelan Debt Forecast 12.19.05_NIM Summary 15" xfId="5793"/>
    <cellStyle name="_Chelan Debt Forecast 12.19.05_NIM Summary 16" xfId="5794"/>
    <cellStyle name="_Chelan Debt Forecast 12.19.05_NIM Summary 17" xfId="5795"/>
    <cellStyle name="_Chelan Debt Forecast 12.19.05_NIM Summary 18" xfId="5796"/>
    <cellStyle name="_Chelan Debt Forecast 12.19.05_NIM Summary 19" xfId="5797"/>
    <cellStyle name="_Chelan Debt Forecast 12.19.05_NIM Summary 2" xfId="5798"/>
    <cellStyle name="_Chelan Debt Forecast 12.19.05_NIM Summary 2 2" xfId="5799"/>
    <cellStyle name="_Chelan Debt Forecast 12.19.05_NIM Summary 20" xfId="5800"/>
    <cellStyle name="_Chelan Debt Forecast 12.19.05_NIM Summary 21" xfId="5801"/>
    <cellStyle name="_Chelan Debt Forecast 12.19.05_NIM Summary 22" xfId="5802"/>
    <cellStyle name="_Chelan Debt Forecast 12.19.05_NIM Summary 23" xfId="5803"/>
    <cellStyle name="_Chelan Debt Forecast 12.19.05_NIM Summary 24" xfId="5804"/>
    <cellStyle name="_Chelan Debt Forecast 12.19.05_NIM Summary 25" xfId="5805"/>
    <cellStyle name="_Chelan Debt Forecast 12.19.05_NIM Summary 26" xfId="5806"/>
    <cellStyle name="_Chelan Debt Forecast 12.19.05_NIM Summary 27" xfId="5807"/>
    <cellStyle name="_Chelan Debt Forecast 12.19.05_NIM Summary 28" xfId="5808"/>
    <cellStyle name="_Chelan Debt Forecast 12.19.05_NIM Summary 29" xfId="5809"/>
    <cellStyle name="_Chelan Debt Forecast 12.19.05_NIM Summary 3" xfId="5810"/>
    <cellStyle name="_Chelan Debt Forecast 12.19.05_NIM Summary 3 2" xfId="5811"/>
    <cellStyle name="_Chelan Debt Forecast 12.19.05_NIM Summary 30" xfId="5812"/>
    <cellStyle name="_Chelan Debt Forecast 12.19.05_NIM Summary 31" xfId="5813"/>
    <cellStyle name="_Chelan Debt Forecast 12.19.05_NIM Summary 32" xfId="5814"/>
    <cellStyle name="_Chelan Debt Forecast 12.19.05_NIM Summary 33" xfId="5815"/>
    <cellStyle name="_Chelan Debt Forecast 12.19.05_NIM Summary 34" xfId="5816"/>
    <cellStyle name="_Chelan Debt Forecast 12.19.05_NIM Summary 35" xfId="5817"/>
    <cellStyle name="_Chelan Debt Forecast 12.19.05_NIM Summary 36" xfId="5818"/>
    <cellStyle name="_Chelan Debt Forecast 12.19.05_NIM Summary 37" xfId="5819"/>
    <cellStyle name="_Chelan Debt Forecast 12.19.05_NIM Summary 38" xfId="5820"/>
    <cellStyle name="_Chelan Debt Forecast 12.19.05_NIM Summary 39" xfId="5821"/>
    <cellStyle name="_Chelan Debt Forecast 12.19.05_NIM Summary 4" xfId="5822"/>
    <cellStyle name="_Chelan Debt Forecast 12.19.05_NIM Summary 4 2" xfId="5823"/>
    <cellStyle name="_Chelan Debt Forecast 12.19.05_NIM Summary 40" xfId="5824"/>
    <cellStyle name="_Chelan Debt Forecast 12.19.05_NIM Summary 41" xfId="5825"/>
    <cellStyle name="_Chelan Debt Forecast 12.19.05_NIM Summary 42" xfId="5826"/>
    <cellStyle name="_Chelan Debt Forecast 12.19.05_NIM Summary 43" xfId="5827"/>
    <cellStyle name="_Chelan Debt Forecast 12.19.05_NIM Summary 44" xfId="5828"/>
    <cellStyle name="_Chelan Debt Forecast 12.19.05_NIM Summary 45" xfId="5829"/>
    <cellStyle name="_Chelan Debt Forecast 12.19.05_NIM Summary 46" xfId="5830"/>
    <cellStyle name="_Chelan Debt Forecast 12.19.05_NIM Summary 47" xfId="5831"/>
    <cellStyle name="_Chelan Debt Forecast 12.19.05_NIM Summary 48" xfId="5832"/>
    <cellStyle name="_Chelan Debt Forecast 12.19.05_NIM Summary 49" xfId="5833"/>
    <cellStyle name="_Chelan Debt Forecast 12.19.05_NIM Summary 5" xfId="5834"/>
    <cellStyle name="_Chelan Debt Forecast 12.19.05_NIM Summary 5 2" xfId="5835"/>
    <cellStyle name="_Chelan Debt Forecast 12.19.05_NIM Summary 50" xfId="5836"/>
    <cellStyle name="_Chelan Debt Forecast 12.19.05_NIM Summary 51" xfId="5837"/>
    <cellStyle name="_Chelan Debt Forecast 12.19.05_NIM Summary 52" xfId="5838"/>
    <cellStyle name="_Chelan Debt Forecast 12.19.05_NIM Summary 53" xfId="5839"/>
    <cellStyle name="_Chelan Debt Forecast 12.19.05_NIM Summary 54" xfId="5840"/>
    <cellStyle name="_Chelan Debt Forecast 12.19.05_NIM Summary 55" xfId="5841"/>
    <cellStyle name="_Chelan Debt Forecast 12.19.05_NIM Summary 56" xfId="5842"/>
    <cellStyle name="_Chelan Debt Forecast 12.19.05_NIM Summary 57" xfId="5843"/>
    <cellStyle name="_Chelan Debt Forecast 12.19.05_NIM Summary 58" xfId="5844"/>
    <cellStyle name="_Chelan Debt Forecast 12.19.05_NIM Summary 59" xfId="5845"/>
    <cellStyle name="_Chelan Debt Forecast 12.19.05_NIM Summary 6" xfId="5846"/>
    <cellStyle name="_Chelan Debt Forecast 12.19.05_NIM Summary 6 2" xfId="5847"/>
    <cellStyle name="_Chelan Debt Forecast 12.19.05_NIM Summary 60" xfId="5848"/>
    <cellStyle name="_Chelan Debt Forecast 12.19.05_NIM Summary 61" xfId="5849"/>
    <cellStyle name="_Chelan Debt Forecast 12.19.05_NIM Summary 62" xfId="5850"/>
    <cellStyle name="_Chelan Debt Forecast 12.19.05_NIM Summary 63" xfId="5851"/>
    <cellStyle name="_Chelan Debt Forecast 12.19.05_NIM Summary 64" xfId="5852"/>
    <cellStyle name="_Chelan Debt Forecast 12.19.05_NIM Summary 65" xfId="5853"/>
    <cellStyle name="_Chelan Debt Forecast 12.19.05_NIM Summary 66" xfId="5854"/>
    <cellStyle name="_Chelan Debt Forecast 12.19.05_NIM Summary 67" xfId="5855"/>
    <cellStyle name="_Chelan Debt Forecast 12.19.05_NIM Summary 68" xfId="5856"/>
    <cellStyle name="_Chelan Debt Forecast 12.19.05_NIM Summary 69" xfId="5857"/>
    <cellStyle name="_Chelan Debt Forecast 12.19.05_NIM Summary 7" xfId="5858"/>
    <cellStyle name="_Chelan Debt Forecast 12.19.05_NIM Summary 7 2" xfId="5859"/>
    <cellStyle name="_Chelan Debt Forecast 12.19.05_NIM Summary 70" xfId="5860"/>
    <cellStyle name="_Chelan Debt Forecast 12.19.05_NIM Summary 71" xfId="5861"/>
    <cellStyle name="_Chelan Debt Forecast 12.19.05_NIM Summary 72" xfId="5862"/>
    <cellStyle name="_Chelan Debt Forecast 12.19.05_NIM Summary 73" xfId="5863"/>
    <cellStyle name="_Chelan Debt Forecast 12.19.05_NIM Summary 74" xfId="5864"/>
    <cellStyle name="_Chelan Debt Forecast 12.19.05_NIM Summary 75" xfId="5865"/>
    <cellStyle name="_Chelan Debt Forecast 12.19.05_NIM Summary 76" xfId="5866"/>
    <cellStyle name="_Chelan Debt Forecast 12.19.05_NIM Summary 77" xfId="5867"/>
    <cellStyle name="_Chelan Debt Forecast 12.19.05_NIM Summary 78" xfId="5868"/>
    <cellStyle name="_Chelan Debt Forecast 12.19.05_NIM Summary 79" xfId="5869"/>
    <cellStyle name="_Chelan Debt Forecast 12.19.05_NIM Summary 8" xfId="5870"/>
    <cellStyle name="_Chelan Debt Forecast 12.19.05_NIM Summary 8 2" xfId="5871"/>
    <cellStyle name="_Chelan Debt Forecast 12.19.05_NIM Summary 80" xfId="5872"/>
    <cellStyle name="_Chelan Debt Forecast 12.19.05_NIM Summary 81" xfId="5873"/>
    <cellStyle name="_Chelan Debt Forecast 12.19.05_NIM Summary 82" xfId="5874"/>
    <cellStyle name="_Chelan Debt Forecast 12.19.05_NIM Summary 83" xfId="5875"/>
    <cellStyle name="_Chelan Debt Forecast 12.19.05_NIM Summary 84" xfId="5876"/>
    <cellStyle name="_Chelan Debt Forecast 12.19.05_NIM Summary 85" xfId="5877"/>
    <cellStyle name="_Chelan Debt Forecast 12.19.05_NIM Summary 86" xfId="5878"/>
    <cellStyle name="_Chelan Debt Forecast 12.19.05_NIM Summary 87" xfId="5879"/>
    <cellStyle name="_Chelan Debt Forecast 12.19.05_NIM Summary 88" xfId="5880"/>
    <cellStyle name="_Chelan Debt Forecast 12.19.05_NIM Summary 9" xfId="5881"/>
    <cellStyle name="_Chelan Debt Forecast 12.19.05_NIM Summary 9 2" xfId="5882"/>
    <cellStyle name="_Chelan Debt Forecast 12.19.05_NIM Summary_DEM-WP(C) ENERG10C--ctn Mid-C_042010 2010GRC" xfId="5883"/>
    <cellStyle name="_Chelan Debt Forecast 12.19.05_NIM+O&amp;M" xfId="5884"/>
    <cellStyle name="_Chelan Debt Forecast 12.19.05_NIM+O&amp;M 2" xfId="5885"/>
    <cellStyle name="_Chelan Debt Forecast 12.19.05_NIM+O&amp;M 2 2" xfId="5886"/>
    <cellStyle name="_Chelan Debt Forecast 12.19.05_NIM+O&amp;M 3" xfId="5887"/>
    <cellStyle name="_Chelan Debt Forecast 12.19.05_NIM+O&amp;M Monthly" xfId="5888"/>
    <cellStyle name="_Chelan Debt Forecast 12.19.05_NIM+O&amp;M Monthly 2" xfId="5889"/>
    <cellStyle name="_Chelan Debt Forecast 12.19.05_NIM+O&amp;M Monthly 2 2" xfId="5890"/>
    <cellStyle name="_Chelan Debt Forecast 12.19.05_NIM+O&amp;M Monthly 3" xfId="5891"/>
    <cellStyle name="_Chelan Debt Forecast 12.19.05_PCA 10 -  Exhibit D Dec 2011" xfId="5892"/>
    <cellStyle name="_Chelan Debt Forecast 12.19.05_PCA 10 -  Exhibit D from A Kellogg Jan 2011" xfId="5893"/>
    <cellStyle name="_Chelan Debt Forecast 12.19.05_PCA 10 -  Exhibit D from A Kellogg July 2011" xfId="5894"/>
    <cellStyle name="_Chelan Debt Forecast 12.19.05_PCA 10 -  Exhibit D from S Free Rcv'd 12-11" xfId="5895"/>
    <cellStyle name="_Chelan Debt Forecast 12.19.05_PCA 11 -  Exhibit D Apr 2012 fr A Kellogg v2" xfId="5896"/>
    <cellStyle name="_Chelan Debt Forecast 12.19.05_PCA 11 -  Exhibit D Jan 2012 fr A Kellogg" xfId="5897"/>
    <cellStyle name="_Chelan Debt Forecast 12.19.05_PCA 11 -  Exhibit D Jan 2012 WF" xfId="5898"/>
    <cellStyle name="_Chelan Debt Forecast 12.19.05_PCA 7 - Exhibit D update 11_30_08 (2)" xfId="5899"/>
    <cellStyle name="_Chelan Debt Forecast 12.19.05_PCA 7 - Exhibit D update 11_30_08 (2) 2" xfId="5900"/>
    <cellStyle name="_Chelan Debt Forecast 12.19.05_PCA 7 - Exhibit D update 11_30_08 (2) 2 2" xfId="5901"/>
    <cellStyle name="_Chelan Debt Forecast 12.19.05_PCA 7 - Exhibit D update 11_30_08 (2) 2 2 2" xfId="5902"/>
    <cellStyle name="_Chelan Debt Forecast 12.19.05_PCA 7 - Exhibit D update 11_30_08 (2) 2 3" xfId="5903"/>
    <cellStyle name="_Chelan Debt Forecast 12.19.05_PCA 7 - Exhibit D update 11_30_08 (2) 2 4" xfId="5904"/>
    <cellStyle name="_Chelan Debt Forecast 12.19.05_PCA 7 - Exhibit D update 11_30_08 (2) 3" xfId="5905"/>
    <cellStyle name="_Chelan Debt Forecast 12.19.05_PCA 7 - Exhibit D update 11_30_08 (2) 3 2" xfId="5906"/>
    <cellStyle name="_Chelan Debt Forecast 12.19.05_PCA 7 - Exhibit D update 11_30_08 (2) 4" xfId="5907"/>
    <cellStyle name="_Chelan Debt Forecast 12.19.05_PCA 7 - Exhibit D update 11_30_08 (2) 5" xfId="5908"/>
    <cellStyle name="_Chelan Debt Forecast 12.19.05_PCA 7 - Exhibit D update 11_30_08 (2) 6" xfId="5909"/>
    <cellStyle name="_Chelan Debt Forecast 12.19.05_PCA 7 - Exhibit D update 11_30_08 (2) 7" xfId="5910"/>
    <cellStyle name="_Chelan Debt Forecast 12.19.05_PCA 7 - Exhibit D update 11_30_08 (2) 8" xfId="5911"/>
    <cellStyle name="_Chelan Debt Forecast 12.19.05_PCA 7 - Exhibit D update 11_30_08 (2)_DEM-WP(C) ENERG10C--ctn Mid-C_042010 2010GRC" xfId="5912"/>
    <cellStyle name="_Chelan Debt Forecast 12.19.05_PCA 7 - Exhibit D update 11_30_08 (2)_NIM Summary" xfId="5913"/>
    <cellStyle name="_Chelan Debt Forecast 12.19.05_PCA 7 - Exhibit D update 11_30_08 (2)_NIM Summary 2" xfId="5914"/>
    <cellStyle name="_Chelan Debt Forecast 12.19.05_PCA 7 - Exhibit D update 11_30_08 (2)_NIM Summary 2 2" xfId="5915"/>
    <cellStyle name="_Chelan Debt Forecast 12.19.05_PCA 7 - Exhibit D update 11_30_08 (2)_NIM Summary 3" xfId="5916"/>
    <cellStyle name="_Chelan Debt Forecast 12.19.05_PCA 7 - Exhibit D update 11_30_08 (2)_NIM Summary 4" xfId="5917"/>
    <cellStyle name="_Chelan Debt Forecast 12.19.05_PCA 7 - Exhibit D update 11_30_08 (2)_NIM Summary 5" xfId="5918"/>
    <cellStyle name="_Chelan Debt Forecast 12.19.05_PCA 7 - Exhibit D update 11_30_08 (2)_NIM Summary 6" xfId="5919"/>
    <cellStyle name="_Chelan Debt Forecast 12.19.05_PCA 7 - Exhibit D update 11_30_08 (2)_NIM Summary 7" xfId="5920"/>
    <cellStyle name="_Chelan Debt Forecast 12.19.05_PCA 7 - Exhibit D update 11_30_08 (2)_NIM Summary_DEM-WP(C) ENERG10C--ctn Mid-C_042010 2010GRC" xfId="5921"/>
    <cellStyle name="_Chelan Debt Forecast 12.19.05_PCA 8 - Exhibit D update 12_31_09" xfId="5922"/>
    <cellStyle name="_Chelan Debt Forecast 12.19.05_PCA 8 - Exhibit D update 12_31_09 2" xfId="5923"/>
    <cellStyle name="_Chelan Debt Forecast 12.19.05_PCA 9 -  Exhibit D April 2010" xfId="5924"/>
    <cellStyle name="_Chelan Debt Forecast 12.19.05_PCA 9 -  Exhibit D April 2010 (3)" xfId="5925"/>
    <cellStyle name="_Chelan Debt Forecast 12.19.05_PCA 9 -  Exhibit D April 2010 (3) 2" xfId="5926"/>
    <cellStyle name="_Chelan Debt Forecast 12.19.05_PCA 9 -  Exhibit D April 2010 (3) 2 2" xfId="5927"/>
    <cellStyle name="_Chelan Debt Forecast 12.19.05_PCA 9 -  Exhibit D April 2010 (3) 3" xfId="5928"/>
    <cellStyle name="_Chelan Debt Forecast 12.19.05_PCA 9 -  Exhibit D April 2010 (3) 4" xfId="5929"/>
    <cellStyle name="_Chelan Debt Forecast 12.19.05_PCA 9 -  Exhibit D April 2010 (3) 5" xfId="5930"/>
    <cellStyle name="_Chelan Debt Forecast 12.19.05_PCA 9 -  Exhibit D April 2010 (3) 6" xfId="5931"/>
    <cellStyle name="_Chelan Debt Forecast 12.19.05_PCA 9 -  Exhibit D April 2010 (3) 7" xfId="5932"/>
    <cellStyle name="_Chelan Debt Forecast 12.19.05_PCA 9 -  Exhibit D April 2010 (3)_DEM-WP(C) ENERG10C--ctn Mid-C_042010 2010GRC" xfId="5933"/>
    <cellStyle name="_Chelan Debt Forecast 12.19.05_PCA 9 -  Exhibit D April 2010 2" xfId="5934"/>
    <cellStyle name="_Chelan Debt Forecast 12.19.05_PCA 9 -  Exhibit D April 2010 3" xfId="5935"/>
    <cellStyle name="_Chelan Debt Forecast 12.19.05_PCA 9 -  Exhibit D April 2010 4" xfId="5936"/>
    <cellStyle name="_Chelan Debt Forecast 12.19.05_PCA 9 -  Exhibit D April 2010 5" xfId="5937"/>
    <cellStyle name="_Chelan Debt Forecast 12.19.05_PCA 9 -  Exhibit D April 2010 6" xfId="5938"/>
    <cellStyle name="_Chelan Debt Forecast 12.19.05_PCA 9 -  Exhibit D Feb 2010" xfId="5939"/>
    <cellStyle name="_Chelan Debt Forecast 12.19.05_PCA 9 -  Exhibit D Feb 2010 2" xfId="5940"/>
    <cellStyle name="_Chelan Debt Forecast 12.19.05_PCA 9 -  Exhibit D Feb 2010 v2" xfId="5941"/>
    <cellStyle name="_Chelan Debt Forecast 12.19.05_PCA 9 -  Exhibit D Feb 2010 v2 2" xfId="5942"/>
    <cellStyle name="_Chelan Debt Forecast 12.19.05_PCA 9 -  Exhibit D Feb 2010 WF" xfId="5943"/>
    <cellStyle name="_Chelan Debt Forecast 12.19.05_PCA 9 -  Exhibit D Feb 2010 WF 2" xfId="5944"/>
    <cellStyle name="_Chelan Debt Forecast 12.19.05_PCA 9 -  Exhibit D Jan 2010" xfId="5945"/>
    <cellStyle name="_Chelan Debt Forecast 12.19.05_PCA 9 -  Exhibit D Jan 2010 2" xfId="5946"/>
    <cellStyle name="_Chelan Debt Forecast 12.19.05_PCA 9 -  Exhibit D March 2010 (2)" xfId="5947"/>
    <cellStyle name="_Chelan Debt Forecast 12.19.05_PCA 9 -  Exhibit D March 2010 (2) 2" xfId="5948"/>
    <cellStyle name="_Chelan Debt Forecast 12.19.05_PCA 9 -  Exhibit D Nov 2010" xfId="5949"/>
    <cellStyle name="_Chelan Debt Forecast 12.19.05_PCA 9 -  Exhibit D Nov 2010 2" xfId="5950"/>
    <cellStyle name="_Chelan Debt Forecast 12.19.05_PCA 9 - Exhibit D at August 2010" xfId="5951"/>
    <cellStyle name="_Chelan Debt Forecast 12.19.05_PCA 9 - Exhibit D at August 2010 2" xfId="5952"/>
    <cellStyle name="_Chelan Debt Forecast 12.19.05_PCA 9 - Exhibit D June 2010 GRC" xfId="5953"/>
    <cellStyle name="_Chelan Debt Forecast 12.19.05_PCA 9 - Exhibit D June 2010 GRC 2" xfId="5954"/>
    <cellStyle name="_Chelan Debt Forecast 12.19.05_Power Costs - Comparison bx Rbtl-Staff-Jt-PC" xfId="5955"/>
    <cellStyle name="_Chelan Debt Forecast 12.19.05_Power Costs - Comparison bx Rbtl-Staff-Jt-PC 2" xfId="5956"/>
    <cellStyle name="_Chelan Debt Forecast 12.19.05_Power Costs - Comparison bx Rbtl-Staff-Jt-PC 2 2" xfId="5957"/>
    <cellStyle name="_Chelan Debt Forecast 12.19.05_Power Costs - Comparison bx Rbtl-Staff-Jt-PC 2 2 2" xfId="5958"/>
    <cellStyle name="_Chelan Debt Forecast 12.19.05_Power Costs - Comparison bx Rbtl-Staff-Jt-PC 2 3" xfId="5959"/>
    <cellStyle name="_Chelan Debt Forecast 12.19.05_Power Costs - Comparison bx Rbtl-Staff-Jt-PC 3" xfId="5960"/>
    <cellStyle name="_Chelan Debt Forecast 12.19.05_Power Costs - Comparison bx Rbtl-Staff-Jt-PC 3 2" xfId="5961"/>
    <cellStyle name="_Chelan Debt Forecast 12.19.05_Power Costs - Comparison bx Rbtl-Staff-Jt-PC 4" xfId="5962"/>
    <cellStyle name="_Chelan Debt Forecast 12.19.05_Power Costs - Comparison bx Rbtl-Staff-Jt-PC 5" xfId="5963"/>
    <cellStyle name="_Chelan Debt Forecast 12.19.05_Power Costs - Comparison bx Rbtl-Staff-Jt-PC 6" xfId="5964"/>
    <cellStyle name="_Chelan Debt Forecast 12.19.05_Power Costs - Comparison bx Rbtl-Staff-Jt-PC 7" xfId="5965"/>
    <cellStyle name="_Chelan Debt Forecast 12.19.05_Power Costs - Comparison bx Rbtl-Staff-Jt-PC_Adj Bench DR 3 for Initial Briefs (Electric)" xfId="5966"/>
    <cellStyle name="_Chelan Debt Forecast 12.19.05_Power Costs - Comparison bx Rbtl-Staff-Jt-PC_Adj Bench DR 3 for Initial Briefs (Electric) 2" xfId="5967"/>
    <cellStyle name="_Chelan Debt Forecast 12.19.05_Power Costs - Comparison bx Rbtl-Staff-Jt-PC_Adj Bench DR 3 for Initial Briefs (Electric) 2 2" xfId="5968"/>
    <cellStyle name="_Chelan Debt Forecast 12.19.05_Power Costs - Comparison bx Rbtl-Staff-Jt-PC_Adj Bench DR 3 for Initial Briefs (Electric) 2 2 2" xfId="5969"/>
    <cellStyle name="_Chelan Debt Forecast 12.19.05_Power Costs - Comparison bx Rbtl-Staff-Jt-PC_Adj Bench DR 3 for Initial Briefs (Electric) 2 3" xfId="5970"/>
    <cellStyle name="_Chelan Debt Forecast 12.19.05_Power Costs - Comparison bx Rbtl-Staff-Jt-PC_Adj Bench DR 3 for Initial Briefs (Electric) 3" xfId="5971"/>
    <cellStyle name="_Chelan Debt Forecast 12.19.05_Power Costs - Comparison bx Rbtl-Staff-Jt-PC_Adj Bench DR 3 for Initial Briefs (Electric) 3 2" xfId="5972"/>
    <cellStyle name="_Chelan Debt Forecast 12.19.05_Power Costs - Comparison bx Rbtl-Staff-Jt-PC_Adj Bench DR 3 for Initial Briefs (Electric) 4" xfId="5973"/>
    <cellStyle name="_Chelan Debt Forecast 12.19.05_Power Costs - Comparison bx Rbtl-Staff-Jt-PC_Adj Bench DR 3 for Initial Briefs (Electric) 5" xfId="5974"/>
    <cellStyle name="_Chelan Debt Forecast 12.19.05_Power Costs - Comparison bx Rbtl-Staff-Jt-PC_Adj Bench DR 3 for Initial Briefs (Electric) 6" xfId="5975"/>
    <cellStyle name="_Chelan Debt Forecast 12.19.05_Power Costs - Comparison bx Rbtl-Staff-Jt-PC_Adj Bench DR 3 for Initial Briefs (Electric) 7" xfId="5976"/>
    <cellStyle name="_Chelan Debt Forecast 12.19.05_Power Costs - Comparison bx Rbtl-Staff-Jt-PC_Adj Bench DR 3 for Initial Briefs (Electric)_DEM-WP(C) ENERG10C--ctn Mid-C_042010 2010GRC" xfId="5977"/>
    <cellStyle name="_Chelan Debt Forecast 12.19.05_Power Costs - Comparison bx Rbtl-Staff-Jt-PC_DEM-WP(C) ENERG10C--ctn Mid-C_042010 2010GRC" xfId="5978"/>
    <cellStyle name="_Chelan Debt Forecast 12.19.05_Power Costs - Comparison bx Rbtl-Staff-Jt-PC_Electric Rev Req Model (2009 GRC) Rebuttal" xfId="5979"/>
    <cellStyle name="_Chelan Debt Forecast 12.19.05_Power Costs - Comparison bx Rbtl-Staff-Jt-PC_Electric Rev Req Model (2009 GRC) Rebuttal 2" xfId="5980"/>
    <cellStyle name="_Chelan Debt Forecast 12.19.05_Power Costs - Comparison bx Rbtl-Staff-Jt-PC_Electric Rev Req Model (2009 GRC) Rebuttal 2 2" xfId="5981"/>
    <cellStyle name="_Chelan Debt Forecast 12.19.05_Power Costs - Comparison bx Rbtl-Staff-Jt-PC_Electric Rev Req Model (2009 GRC) Rebuttal 2 2 2" xfId="5982"/>
    <cellStyle name="_Chelan Debt Forecast 12.19.05_Power Costs - Comparison bx Rbtl-Staff-Jt-PC_Electric Rev Req Model (2009 GRC) Rebuttal 2 3" xfId="5983"/>
    <cellStyle name="_Chelan Debt Forecast 12.19.05_Power Costs - Comparison bx Rbtl-Staff-Jt-PC_Electric Rev Req Model (2009 GRC) Rebuttal 3" xfId="5984"/>
    <cellStyle name="_Chelan Debt Forecast 12.19.05_Power Costs - Comparison bx Rbtl-Staff-Jt-PC_Electric Rev Req Model (2009 GRC) Rebuttal 3 2" xfId="5985"/>
    <cellStyle name="_Chelan Debt Forecast 12.19.05_Power Costs - Comparison bx Rbtl-Staff-Jt-PC_Electric Rev Req Model (2009 GRC) Rebuttal 4" xfId="5986"/>
    <cellStyle name="_Chelan Debt Forecast 12.19.05_Power Costs - Comparison bx Rbtl-Staff-Jt-PC_Electric Rev Req Model (2009 GRC) Rebuttal REmoval of New  WH Solar AdjustMI" xfId="5987"/>
    <cellStyle name="_Chelan Debt Forecast 12.19.05_Power Costs - Comparison bx Rbtl-Staff-Jt-PC_Electric Rev Req Model (2009 GRC) Rebuttal REmoval of New  WH Solar AdjustMI 2" xfId="5988"/>
    <cellStyle name="_Chelan Debt Forecast 12.19.05_Power Costs - Comparison bx Rbtl-Staff-Jt-PC_Electric Rev Req Model (2009 GRC) Rebuttal REmoval of New  WH Solar AdjustMI 2 2" xfId="5989"/>
    <cellStyle name="_Chelan Debt Forecast 12.19.05_Power Costs - Comparison bx Rbtl-Staff-Jt-PC_Electric Rev Req Model (2009 GRC) Rebuttal REmoval of New  WH Solar AdjustMI 2 2 2" xfId="5990"/>
    <cellStyle name="_Chelan Debt Forecast 12.19.05_Power Costs - Comparison bx Rbtl-Staff-Jt-PC_Electric Rev Req Model (2009 GRC) Rebuttal REmoval of New  WH Solar AdjustMI 2 3" xfId="5991"/>
    <cellStyle name="_Chelan Debt Forecast 12.19.05_Power Costs - Comparison bx Rbtl-Staff-Jt-PC_Electric Rev Req Model (2009 GRC) Rebuttal REmoval of New  WH Solar AdjustMI 3" xfId="5992"/>
    <cellStyle name="_Chelan Debt Forecast 12.19.05_Power Costs - Comparison bx Rbtl-Staff-Jt-PC_Electric Rev Req Model (2009 GRC) Rebuttal REmoval of New  WH Solar AdjustMI 3 2" xfId="5993"/>
    <cellStyle name="_Chelan Debt Forecast 12.19.05_Power Costs - Comparison bx Rbtl-Staff-Jt-PC_Electric Rev Req Model (2009 GRC) Rebuttal REmoval of New  WH Solar AdjustMI 4" xfId="5994"/>
    <cellStyle name="_Chelan Debt Forecast 12.19.05_Power Costs - Comparison bx Rbtl-Staff-Jt-PC_Electric Rev Req Model (2009 GRC) Rebuttal REmoval of New  WH Solar AdjustMI 5" xfId="5995"/>
    <cellStyle name="_Chelan Debt Forecast 12.19.05_Power Costs - Comparison bx Rbtl-Staff-Jt-PC_Electric Rev Req Model (2009 GRC) Rebuttal REmoval of New  WH Solar AdjustMI 6" xfId="5996"/>
    <cellStyle name="_Chelan Debt Forecast 12.19.05_Power Costs - Comparison bx Rbtl-Staff-Jt-PC_Electric Rev Req Model (2009 GRC) Rebuttal REmoval of New  WH Solar AdjustMI 7" xfId="5997"/>
    <cellStyle name="_Chelan Debt Forecast 12.19.05_Power Costs - Comparison bx Rbtl-Staff-Jt-PC_Electric Rev Req Model (2009 GRC) Rebuttal REmoval of New  WH Solar AdjustMI_DEM-WP(C) ENERG10C--ctn Mid-C_042010 2010GRC" xfId="5998"/>
    <cellStyle name="_Chelan Debt Forecast 12.19.05_Power Costs - Comparison bx Rbtl-Staff-Jt-PC_Electric Rev Req Model (2009 GRC) Revised 01-18-2010" xfId="5999"/>
    <cellStyle name="_Chelan Debt Forecast 12.19.05_Power Costs - Comparison bx Rbtl-Staff-Jt-PC_Electric Rev Req Model (2009 GRC) Revised 01-18-2010 2" xfId="6000"/>
    <cellStyle name="_Chelan Debt Forecast 12.19.05_Power Costs - Comparison bx Rbtl-Staff-Jt-PC_Electric Rev Req Model (2009 GRC) Revised 01-18-2010 2 2" xfId="6001"/>
    <cellStyle name="_Chelan Debt Forecast 12.19.05_Power Costs - Comparison bx Rbtl-Staff-Jt-PC_Electric Rev Req Model (2009 GRC) Revised 01-18-2010 2 2 2" xfId="6002"/>
    <cellStyle name="_Chelan Debt Forecast 12.19.05_Power Costs - Comparison bx Rbtl-Staff-Jt-PC_Electric Rev Req Model (2009 GRC) Revised 01-18-2010 2 3" xfId="6003"/>
    <cellStyle name="_Chelan Debt Forecast 12.19.05_Power Costs - Comparison bx Rbtl-Staff-Jt-PC_Electric Rev Req Model (2009 GRC) Revised 01-18-2010 3" xfId="6004"/>
    <cellStyle name="_Chelan Debt Forecast 12.19.05_Power Costs - Comparison bx Rbtl-Staff-Jt-PC_Electric Rev Req Model (2009 GRC) Revised 01-18-2010 3 2" xfId="6005"/>
    <cellStyle name="_Chelan Debt Forecast 12.19.05_Power Costs - Comparison bx Rbtl-Staff-Jt-PC_Electric Rev Req Model (2009 GRC) Revised 01-18-2010 4" xfId="6006"/>
    <cellStyle name="_Chelan Debt Forecast 12.19.05_Power Costs - Comparison bx Rbtl-Staff-Jt-PC_Electric Rev Req Model (2009 GRC) Revised 01-18-2010 5" xfId="6007"/>
    <cellStyle name="_Chelan Debt Forecast 12.19.05_Power Costs - Comparison bx Rbtl-Staff-Jt-PC_Electric Rev Req Model (2009 GRC) Revised 01-18-2010 6" xfId="6008"/>
    <cellStyle name="_Chelan Debt Forecast 12.19.05_Power Costs - Comparison bx Rbtl-Staff-Jt-PC_Electric Rev Req Model (2009 GRC) Revised 01-18-2010 7" xfId="6009"/>
    <cellStyle name="_Chelan Debt Forecast 12.19.05_Power Costs - Comparison bx Rbtl-Staff-Jt-PC_Electric Rev Req Model (2009 GRC) Revised 01-18-2010_DEM-WP(C) ENERG10C--ctn Mid-C_042010 2010GRC" xfId="6010"/>
    <cellStyle name="_Chelan Debt Forecast 12.19.05_Power Costs - Comparison bx Rbtl-Staff-Jt-PC_Final Order Electric EXHIBIT A-1" xfId="6011"/>
    <cellStyle name="_Chelan Debt Forecast 12.19.05_Power Costs - Comparison bx Rbtl-Staff-Jt-PC_Final Order Electric EXHIBIT A-1 2" xfId="6012"/>
    <cellStyle name="_Chelan Debt Forecast 12.19.05_Power Costs - Comparison bx Rbtl-Staff-Jt-PC_Final Order Electric EXHIBIT A-1 2 2" xfId="6013"/>
    <cellStyle name="_Chelan Debt Forecast 12.19.05_Power Costs - Comparison bx Rbtl-Staff-Jt-PC_Final Order Electric EXHIBIT A-1 2 2 2" xfId="6014"/>
    <cellStyle name="_Chelan Debt Forecast 12.19.05_Power Costs - Comparison bx Rbtl-Staff-Jt-PC_Final Order Electric EXHIBIT A-1 2 3" xfId="6015"/>
    <cellStyle name="_Chelan Debt Forecast 12.19.05_Power Costs - Comparison bx Rbtl-Staff-Jt-PC_Final Order Electric EXHIBIT A-1 3" xfId="6016"/>
    <cellStyle name="_Chelan Debt Forecast 12.19.05_Power Costs - Comparison bx Rbtl-Staff-Jt-PC_Final Order Electric EXHIBIT A-1 3 2" xfId="6017"/>
    <cellStyle name="_Chelan Debt Forecast 12.19.05_Power Costs - Comparison bx Rbtl-Staff-Jt-PC_Final Order Electric EXHIBIT A-1 4" xfId="6018"/>
    <cellStyle name="_Chelan Debt Forecast 12.19.05_Production Adj 4.37" xfId="6019"/>
    <cellStyle name="_Chelan Debt Forecast 12.19.05_Production Adj 4.37 2" xfId="6020"/>
    <cellStyle name="_Chelan Debt Forecast 12.19.05_Production Adj 4.37 2 2" xfId="6021"/>
    <cellStyle name="_Chelan Debt Forecast 12.19.05_Production Adj 4.37 2 2 2" xfId="6022"/>
    <cellStyle name="_Chelan Debt Forecast 12.19.05_Production Adj 4.37 2 3" xfId="6023"/>
    <cellStyle name="_Chelan Debt Forecast 12.19.05_Production Adj 4.37 3" xfId="6024"/>
    <cellStyle name="_Chelan Debt Forecast 12.19.05_Production Adj 4.37 3 2" xfId="6025"/>
    <cellStyle name="_Chelan Debt Forecast 12.19.05_Production Adj 4.37 4" xfId="6026"/>
    <cellStyle name="_Chelan Debt Forecast 12.19.05_Purchased Power Adj 4.03" xfId="6027"/>
    <cellStyle name="_Chelan Debt Forecast 12.19.05_Purchased Power Adj 4.03 2" xfId="6028"/>
    <cellStyle name="_Chelan Debt Forecast 12.19.05_Purchased Power Adj 4.03 2 2" xfId="6029"/>
    <cellStyle name="_Chelan Debt Forecast 12.19.05_Purchased Power Adj 4.03 2 2 2" xfId="6030"/>
    <cellStyle name="_Chelan Debt Forecast 12.19.05_Purchased Power Adj 4.03 2 3" xfId="6031"/>
    <cellStyle name="_Chelan Debt Forecast 12.19.05_Purchased Power Adj 4.03 3" xfId="6032"/>
    <cellStyle name="_Chelan Debt Forecast 12.19.05_Purchased Power Adj 4.03 3 2" xfId="6033"/>
    <cellStyle name="_Chelan Debt Forecast 12.19.05_Purchased Power Adj 4.03 4" xfId="6034"/>
    <cellStyle name="_Chelan Debt Forecast 12.19.05_Rebuttal Power Costs" xfId="6035"/>
    <cellStyle name="_Chelan Debt Forecast 12.19.05_Rebuttal Power Costs 2" xfId="6036"/>
    <cellStyle name="_Chelan Debt Forecast 12.19.05_Rebuttal Power Costs 2 2" xfId="6037"/>
    <cellStyle name="_Chelan Debt Forecast 12.19.05_Rebuttal Power Costs 2 2 2" xfId="6038"/>
    <cellStyle name="_Chelan Debt Forecast 12.19.05_Rebuttal Power Costs 2 3" xfId="6039"/>
    <cellStyle name="_Chelan Debt Forecast 12.19.05_Rebuttal Power Costs 3" xfId="6040"/>
    <cellStyle name="_Chelan Debt Forecast 12.19.05_Rebuttal Power Costs 3 2" xfId="6041"/>
    <cellStyle name="_Chelan Debt Forecast 12.19.05_Rebuttal Power Costs 4" xfId="6042"/>
    <cellStyle name="_Chelan Debt Forecast 12.19.05_Rebuttal Power Costs 5" xfId="6043"/>
    <cellStyle name="_Chelan Debt Forecast 12.19.05_Rebuttal Power Costs 6" xfId="6044"/>
    <cellStyle name="_Chelan Debt Forecast 12.19.05_Rebuttal Power Costs 7" xfId="6045"/>
    <cellStyle name="_Chelan Debt Forecast 12.19.05_Rebuttal Power Costs_Adj Bench DR 3 for Initial Briefs (Electric)" xfId="6046"/>
    <cellStyle name="_Chelan Debt Forecast 12.19.05_Rebuttal Power Costs_Adj Bench DR 3 for Initial Briefs (Electric) 2" xfId="6047"/>
    <cellStyle name="_Chelan Debt Forecast 12.19.05_Rebuttal Power Costs_Adj Bench DR 3 for Initial Briefs (Electric) 2 2" xfId="6048"/>
    <cellStyle name="_Chelan Debt Forecast 12.19.05_Rebuttal Power Costs_Adj Bench DR 3 for Initial Briefs (Electric) 2 2 2" xfId="6049"/>
    <cellStyle name="_Chelan Debt Forecast 12.19.05_Rebuttal Power Costs_Adj Bench DR 3 for Initial Briefs (Electric) 2 3" xfId="6050"/>
    <cellStyle name="_Chelan Debt Forecast 12.19.05_Rebuttal Power Costs_Adj Bench DR 3 for Initial Briefs (Electric) 3" xfId="6051"/>
    <cellStyle name="_Chelan Debt Forecast 12.19.05_Rebuttal Power Costs_Adj Bench DR 3 for Initial Briefs (Electric) 3 2" xfId="6052"/>
    <cellStyle name="_Chelan Debt Forecast 12.19.05_Rebuttal Power Costs_Adj Bench DR 3 for Initial Briefs (Electric) 4" xfId="6053"/>
    <cellStyle name="_Chelan Debt Forecast 12.19.05_Rebuttal Power Costs_Adj Bench DR 3 for Initial Briefs (Electric) 5" xfId="6054"/>
    <cellStyle name="_Chelan Debt Forecast 12.19.05_Rebuttal Power Costs_Adj Bench DR 3 for Initial Briefs (Electric) 6" xfId="6055"/>
    <cellStyle name="_Chelan Debt Forecast 12.19.05_Rebuttal Power Costs_Adj Bench DR 3 for Initial Briefs (Electric) 7" xfId="6056"/>
    <cellStyle name="_Chelan Debt Forecast 12.19.05_Rebuttal Power Costs_Adj Bench DR 3 for Initial Briefs (Electric)_DEM-WP(C) ENERG10C--ctn Mid-C_042010 2010GRC" xfId="6057"/>
    <cellStyle name="_Chelan Debt Forecast 12.19.05_Rebuttal Power Costs_DEM-WP(C) ENERG10C--ctn Mid-C_042010 2010GRC" xfId="6058"/>
    <cellStyle name="_Chelan Debt Forecast 12.19.05_Rebuttal Power Costs_Electric Rev Req Model (2009 GRC) Rebuttal" xfId="6059"/>
    <cellStyle name="_Chelan Debt Forecast 12.19.05_Rebuttal Power Costs_Electric Rev Req Model (2009 GRC) Rebuttal 2" xfId="6060"/>
    <cellStyle name="_Chelan Debt Forecast 12.19.05_Rebuttal Power Costs_Electric Rev Req Model (2009 GRC) Rebuttal 2 2" xfId="6061"/>
    <cellStyle name="_Chelan Debt Forecast 12.19.05_Rebuttal Power Costs_Electric Rev Req Model (2009 GRC) Rebuttal 2 2 2" xfId="6062"/>
    <cellStyle name="_Chelan Debt Forecast 12.19.05_Rebuttal Power Costs_Electric Rev Req Model (2009 GRC) Rebuttal 2 3" xfId="6063"/>
    <cellStyle name="_Chelan Debt Forecast 12.19.05_Rebuttal Power Costs_Electric Rev Req Model (2009 GRC) Rebuttal 3" xfId="6064"/>
    <cellStyle name="_Chelan Debt Forecast 12.19.05_Rebuttal Power Costs_Electric Rev Req Model (2009 GRC) Rebuttal 3 2" xfId="6065"/>
    <cellStyle name="_Chelan Debt Forecast 12.19.05_Rebuttal Power Costs_Electric Rev Req Model (2009 GRC) Rebuttal 4" xfId="6066"/>
    <cellStyle name="_Chelan Debt Forecast 12.19.05_Rebuttal Power Costs_Electric Rev Req Model (2009 GRC) Rebuttal REmoval of New  WH Solar AdjustMI" xfId="6067"/>
    <cellStyle name="_Chelan Debt Forecast 12.19.05_Rebuttal Power Costs_Electric Rev Req Model (2009 GRC) Rebuttal REmoval of New  WH Solar AdjustMI 2" xfId="6068"/>
    <cellStyle name="_Chelan Debt Forecast 12.19.05_Rebuttal Power Costs_Electric Rev Req Model (2009 GRC) Rebuttal REmoval of New  WH Solar AdjustMI 2 2" xfId="6069"/>
    <cellStyle name="_Chelan Debt Forecast 12.19.05_Rebuttal Power Costs_Electric Rev Req Model (2009 GRC) Rebuttal REmoval of New  WH Solar AdjustMI 2 2 2" xfId="6070"/>
    <cellStyle name="_Chelan Debt Forecast 12.19.05_Rebuttal Power Costs_Electric Rev Req Model (2009 GRC) Rebuttal REmoval of New  WH Solar AdjustMI 2 3" xfId="6071"/>
    <cellStyle name="_Chelan Debt Forecast 12.19.05_Rebuttal Power Costs_Electric Rev Req Model (2009 GRC) Rebuttal REmoval of New  WH Solar AdjustMI 3" xfId="6072"/>
    <cellStyle name="_Chelan Debt Forecast 12.19.05_Rebuttal Power Costs_Electric Rev Req Model (2009 GRC) Rebuttal REmoval of New  WH Solar AdjustMI 3 2" xfId="6073"/>
    <cellStyle name="_Chelan Debt Forecast 12.19.05_Rebuttal Power Costs_Electric Rev Req Model (2009 GRC) Rebuttal REmoval of New  WH Solar AdjustMI 4" xfId="6074"/>
    <cellStyle name="_Chelan Debt Forecast 12.19.05_Rebuttal Power Costs_Electric Rev Req Model (2009 GRC) Rebuttal REmoval of New  WH Solar AdjustMI 5" xfId="6075"/>
    <cellStyle name="_Chelan Debt Forecast 12.19.05_Rebuttal Power Costs_Electric Rev Req Model (2009 GRC) Rebuttal REmoval of New  WH Solar AdjustMI 6" xfId="6076"/>
    <cellStyle name="_Chelan Debt Forecast 12.19.05_Rebuttal Power Costs_Electric Rev Req Model (2009 GRC) Rebuttal REmoval of New  WH Solar AdjustMI 7" xfId="6077"/>
    <cellStyle name="_Chelan Debt Forecast 12.19.05_Rebuttal Power Costs_Electric Rev Req Model (2009 GRC) Rebuttal REmoval of New  WH Solar AdjustMI_DEM-WP(C) ENERG10C--ctn Mid-C_042010 2010GRC" xfId="6078"/>
    <cellStyle name="_Chelan Debt Forecast 12.19.05_Rebuttal Power Costs_Electric Rev Req Model (2009 GRC) Revised 01-18-2010" xfId="6079"/>
    <cellStyle name="_Chelan Debt Forecast 12.19.05_Rebuttal Power Costs_Electric Rev Req Model (2009 GRC) Revised 01-18-2010 2" xfId="6080"/>
    <cellStyle name="_Chelan Debt Forecast 12.19.05_Rebuttal Power Costs_Electric Rev Req Model (2009 GRC) Revised 01-18-2010 2 2" xfId="6081"/>
    <cellStyle name="_Chelan Debt Forecast 12.19.05_Rebuttal Power Costs_Electric Rev Req Model (2009 GRC) Revised 01-18-2010 2 2 2" xfId="6082"/>
    <cellStyle name="_Chelan Debt Forecast 12.19.05_Rebuttal Power Costs_Electric Rev Req Model (2009 GRC) Revised 01-18-2010 2 3" xfId="6083"/>
    <cellStyle name="_Chelan Debt Forecast 12.19.05_Rebuttal Power Costs_Electric Rev Req Model (2009 GRC) Revised 01-18-2010 3" xfId="6084"/>
    <cellStyle name="_Chelan Debt Forecast 12.19.05_Rebuttal Power Costs_Electric Rev Req Model (2009 GRC) Revised 01-18-2010 3 2" xfId="6085"/>
    <cellStyle name="_Chelan Debt Forecast 12.19.05_Rebuttal Power Costs_Electric Rev Req Model (2009 GRC) Revised 01-18-2010 4" xfId="6086"/>
    <cellStyle name="_Chelan Debt Forecast 12.19.05_Rebuttal Power Costs_Electric Rev Req Model (2009 GRC) Revised 01-18-2010 5" xfId="6087"/>
    <cellStyle name="_Chelan Debt Forecast 12.19.05_Rebuttal Power Costs_Electric Rev Req Model (2009 GRC) Revised 01-18-2010 6" xfId="6088"/>
    <cellStyle name="_Chelan Debt Forecast 12.19.05_Rebuttal Power Costs_Electric Rev Req Model (2009 GRC) Revised 01-18-2010 7" xfId="6089"/>
    <cellStyle name="_Chelan Debt Forecast 12.19.05_Rebuttal Power Costs_Electric Rev Req Model (2009 GRC) Revised 01-18-2010_DEM-WP(C) ENERG10C--ctn Mid-C_042010 2010GRC" xfId="6090"/>
    <cellStyle name="_Chelan Debt Forecast 12.19.05_Rebuttal Power Costs_Final Order Electric EXHIBIT A-1" xfId="6091"/>
    <cellStyle name="_Chelan Debt Forecast 12.19.05_Rebuttal Power Costs_Final Order Electric EXHIBIT A-1 2" xfId="6092"/>
    <cellStyle name="_Chelan Debt Forecast 12.19.05_Rebuttal Power Costs_Final Order Electric EXHIBIT A-1 2 2" xfId="6093"/>
    <cellStyle name="_Chelan Debt Forecast 12.19.05_Rebuttal Power Costs_Final Order Electric EXHIBIT A-1 2 2 2" xfId="6094"/>
    <cellStyle name="_Chelan Debt Forecast 12.19.05_Rebuttal Power Costs_Final Order Electric EXHIBIT A-1 2 3" xfId="6095"/>
    <cellStyle name="_Chelan Debt Forecast 12.19.05_Rebuttal Power Costs_Final Order Electric EXHIBIT A-1 3" xfId="6096"/>
    <cellStyle name="_Chelan Debt Forecast 12.19.05_Rebuttal Power Costs_Final Order Electric EXHIBIT A-1 3 2" xfId="6097"/>
    <cellStyle name="_Chelan Debt Forecast 12.19.05_Rebuttal Power Costs_Final Order Electric EXHIBIT A-1 4" xfId="6098"/>
    <cellStyle name="_Chelan Debt Forecast 12.19.05_RECS vs PTC's w Interest 6-28-10" xfId="6099"/>
    <cellStyle name="_Chelan Debt Forecast 12.19.05_revised april pca for Annette" xfId="6100"/>
    <cellStyle name="_Chelan Debt Forecast 12.19.05_ROR &amp; CONV FACTOR" xfId="6101"/>
    <cellStyle name="_Chelan Debt Forecast 12.19.05_ROR &amp; CONV FACTOR 2" xfId="6102"/>
    <cellStyle name="_Chelan Debt Forecast 12.19.05_ROR &amp; CONV FACTOR 2 2" xfId="6103"/>
    <cellStyle name="_Chelan Debt Forecast 12.19.05_ROR &amp; CONV FACTOR 2 2 2" xfId="6104"/>
    <cellStyle name="_Chelan Debt Forecast 12.19.05_ROR &amp; CONV FACTOR 2 3" xfId="6105"/>
    <cellStyle name="_Chelan Debt Forecast 12.19.05_ROR &amp; CONV FACTOR 3" xfId="6106"/>
    <cellStyle name="_Chelan Debt Forecast 12.19.05_ROR &amp; CONV FACTOR 3 2" xfId="6107"/>
    <cellStyle name="_Chelan Debt Forecast 12.19.05_ROR &amp; CONV FACTOR 4" xfId="6108"/>
    <cellStyle name="_Chelan Debt Forecast 12.19.05_ROR 5.02" xfId="6109"/>
    <cellStyle name="_Chelan Debt Forecast 12.19.05_ROR 5.02 2" xfId="6110"/>
    <cellStyle name="_Chelan Debt Forecast 12.19.05_ROR 5.02 2 2" xfId="6111"/>
    <cellStyle name="_Chelan Debt Forecast 12.19.05_ROR 5.02 2 2 2" xfId="6112"/>
    <cellStyle name="_Chelan Debt Forecast 12.19.05_ROR 5.02 2 3" xfId="6113"/>
    <cellStyle name="_Chelan Debt Forecast 12.19.05_ROR 5.02 3" xfId="6114"/>
    <cellStyle name="_Chelan Debt Forecast 12.19.05_ROR 5.02 3 2" xfId="6115"/>
    <cellStyle name="_Chelan Debt Forecast 12.19.05_ROR 5.02 4" xfId="6116"/>
    <cellStyle name="_Chelan Debt Forecast 12.19.05_Transmission Workbook for May BOD" xfId="6117"/>
    <cellStyle name="_Chelan Debt Forecast 12.19.05_Transmission Workbook for May BOD 2" xfId="6118"/>
    <cellStyle name="_Chelan Debt Forecast 12.19.05_Transmission Workbook for May BOD 2 2" xfId="6119"/>
    <cellStyle name="_Chelan Debt Forecast 12.19.05_Transmission Workbook for May BOD 3" xfId="6120"/>
    <cellStyle name="_Chelan Debt Forecast 12.19.05_Transmission Workbook for May BOD 4" xfId="6121"/>
    <cellStyle name="_Chelan Debt Forecast 12.19.05_Transmission Workbook for May BOD 5" xfId="6122"/>
    <cellStyle name="_Chelan Debt Forecast 12.19.05_Transmission Workbook for May BOD 6" xfId="6123"/>
    <cellStyle name="_Chelan Debt Forecast 12.19.05_Transmission Workbook for May BOD 7" xfId="6124"/>
    <cellStyle name="_Chelan Debt Forecast 12.19.05_Transmission Workbook for May BOD_DEM-WP(C) ENERG10C--ctn Mid-C_042010 2010GRC" xfId="6125"/>
    <cellStyle name="_Chelan Debt Forecast 12.19.05_Wind Integration 10GRC" xfId="6126"/>
    <cellStyle name="_Chelan Debt Forecast 12.19.05_Wind Integration 10GRC 2" xfId="6127"/>
    <cellStyle name="_Chelan Debt Forecast 12.19.05_Wind Integration 10GRC 2 2" xfId="6128"/>
    <cellStyle name="_Chelan Debt Forecast 12.19.05_Wind Integration 10GRC 3" xfId="6129"/>
    <cellStyle name="_Chelan Debt Forecast 12.19.05_Wind Integration 10GRC 4" xfId="6130"/>
    <cellStyle name="_Chelan Debt Forecast 12.19.05_Wind Integration 10GRC 5" xfId="6131"/>
    <cellStyle name="_Chelan Debt Forecast 12.19.05_Wind Integration 10GRC 6" xfId="6132"/>
    <cellStyle name="_Chelan Debt Forecast 12.19.05_Wind Integration 10GRC 7" xfId="6133"/>
    <cellStyle name="_Chelan Debt Forecast 12.19.05_Wind Integration 10GRC_DEM-WP(C) ENERG10C--ctn Mid-C_042010 2010GRC" xfId="6134"/>
    <cellStyle name="_x0013__Colstrip 1&amp;2 Annual O&amp;M Budgets" xfId="6135"/>
    <cellStyle name="_x0013__Colstrip 1&amp;2 Annual O&amp;M Budgets 2" xfId="6136"/>
    <cellStyle name="_x0013__Colstrip 1&amp;2 Annual O&amp;M Budgets 3" xfId="6137"/>
    <cellStyle name="_Colstrip FOR - GADS 1990-2009" xfId="6138"/>
    <cellStyle name="_Colstrip FOR - GADS 1990-2009 2" xfId="6139"/>
    <cellStyle name="_Colstrip FOR - GADS 1990-2009 2 2" xfId="6140"/>
    <cellStyle name="_Colstrip FOR - GADS 1990-2009 2 3" xfId="6141"/>
    <cellStyle name="_Colstrip FOR - GADS 1990-2009 3" xfId="6142"/>
    <cellStyle name="_Colstrip FOR - GADS 1990-2009 3 2" xfId="6143"/>
    <cellStyle name="_Colstrip FOR - GADS 1990-2009 4" xfId="6144"/>
    <cellStyle name="_Colstrip FOR - GADS 1990-2009 4 2" xfId="6145"/>
    <cellStyle name="_Colstrip FOR - GADS 1990-2009 5" xfId="6146"/>
    <cellStyle name="_Colstrip FOR - GADS 1990-2009 5 2" xfId="6147"/>
    <cellStyle name="_Colstrip FOR - GADS 1990-2009 6" xfId="6148"/>
    <cellStyle name="_Colstrip FOR - GADS 1990-2009 6 2" xfId="6149"/>
    <cellStyle name="_compare wind integration" xfId="6150"/>
    <cellStyle name="_x0013__Confidential Material" xfId="6151"/>
    <cellStyle name="_x0013__Confidential Material 2" xfId="6152"/>
    <cellStyle name="_Copy 11-9 Sumas Proforma - Current" xfId="6153"/>
    <cellStyle name="_Costs not in AURORA 06GRC" xfId="6154"/>
    <cellStyle name="_Costs not in AURORA 06GRC 2" xfId="6155"/>
    <cellStyle name="_Costs not in AURORA 06GRC 2 2" xfId="6156"/>
    <cellStyle name="_Costs not in AURORA 06GRC 2 2 2" xfId="6157"/>
    <cellStyle name="_Costs not in AURORA 06GRC 2 2 2 2" xfId="6158"/>
    <cellStyle name="_Costs not in AURORA 06GRC 2 2 3" xfId="6159"/>
    <cellStyle name="_Costs not in AURORA 06GRC 2 3" xfId="6160"/>
    <cellStyle name="_Costs not in AURORA 06GRC 2 3 2" xfId="6161"/>
    <cellStyle name="_Costs not in AURORA 06GRC 2 4" xfId="6162"/>
    <cellStyle name="_Costs not in AURORA 06GRC 3" xfId="6163"/>
    <cellStyle name="_Costs not in AURORA 06GRC 3 2" xfId="6164"/>
    <cellStyle name="_Costs not in AURORA 06GRC 3 2 2" xfId="6165"/>
    <cellStyle name="_Costs not in AURORA 06GRC 3 2 2 2" xfId="6166"/>
    <cellStyle name="_Costs not in AURORA 06GRC 3 2 3" xfId="6167"/>
    <cellStyle name="_Costs not in AURORA 06GRC 3 3" xfId="6168"/>
    <cellStyle name="_Costs not in AURORA 06GRC 3 3 2" xfId="6169"/>
    <cellStyle name="_Costs not in AURORA 06GRC 3 3 2 2" xfId="6170"/>
    <cellStyle name="_Costs not in AURORA 06GRC 3 3 3" xfId="6171"/>
    <cellStyle name="_Costs not in AURORA 06GRC 3 4" xfId="6172"/>
    <cellStyle name="_Costs not in AURORA 06GRC 3 4 2" xfId="6173"/>
    <cellStyle name="_Costs not in AURORA 06GRC 3 4 2 2" xfId="6174"/>
    <cellStyle name="_Costs not in AURORA 06GRC 3 4 3" xfId="6175"/>
    <cellStyle name="_Costs not in AURORA 06GRC 3 5" xfId="6176"/>
    <cellStyle name="_Costs not in AURORA 06GRC 4" xfId="6177"/>
    <cellStyle name="_Costs not in AURORA 06GRC 4 2" xfId="6178"/>
    <cellStyle name="_Costs not in AURORA 06GRC 4 2 2" xfId="6179"/>
    <cellStyle name="_Costs not in AURORA 06GRC 4 3" xfId="6180"/>
    <cellStyle name="_Costs not in AURORA 06GRC 5" xfId="6181"/>
    <cellStyle name="_Costs not in AURORA 06GRC 5 2" xfId="6182"/>
    <cellStyle name="_Costs not in AURORA 06GRC 5 2 2" xfId="6183"/>
    <cellStyle name="_Costs not in AURORA 06GRC 5 3" xfId="6184"/>
    <cellStyle name="_Costs not in AURORA 06GRC 6" xfId="6185"/>
    <cellStyle name="_Costs not in AURORA 06GRC 6 2" xfId="6186"/>
    <cellStyle name="_Costs not in AURORA 06GRC 7" xfId="6187"/>
    <cellStyle name="_Costs not in AURORA 06GRC 7 2" xfId="6188"/>
    <cellStyle name="_Costs not in AURORA 06GRC 8" xfId="6189"/>
    <cellStyle name="_Costs not in AURORA 06GRC 8 2" xfId="6190"/>
    <cellStyle name="_Costs not in AURORA 06GRC 9" xfId="6191"/>
    <cellStyle name="_Costs not in AURORA 06GRC 9 2" xfId="6192"/>
    <cellStyle name="_Costs not in AURORA 06GRC_04 07E Wild Horse Wind Expansion (C) (2)" xfId="6193"/>
    <cellStyle name="_Costs not in AURORA 06GRC_04 07E Wild Horse Wind Expansion (C) (2) 2" xfId="6194"/>
    <cellStyle name="_Costs not in AURORA 06GRC_04 07E Wild Horse Wind Expansion (C) (2) 2 2" xfId="6195"/>
    <cellStyle name="_Costs not in AURORA 06GRC_04 07E Wild Horse Wind Expansion (C) (2) 2 2 2" xfId="6196"/>
    <cellStyle name="_Costs not in AURORA 06GRC_04 07E Wild Horse Wind Expansion (C) (2) 2 3" xfId="6197"/>
    <cellStyle name="_Costs not in AURORA 06GRC_04 07E Wild Horse Wind Expansion (C) (2) 3" xfId="6198"/>
    <cellStyle name="_Costs not in AURORA 06GRC_04 07E Wild Horse Wind Expansion (C) (2) 3 2" xfId="6199"/>
    <cellStyle name="_Costs not in AURORA 06GRC_04 07E Wild Horse Wind Expansion (C) (2) 4" xfId="6200"/>
    <cellStyle name="_Costs not in AURORA 06GRC_04 07E Wild Horse Wind Expansion (C) (2) 5" xfId="6201"/>
    <cellStyle name="_Costs not in AURORA 06GRC_04 07E Wild Horse Wind Expansion (C) (2) 6" xfId="6202"/>
    <cellStyle name="_Costs not in AURORA 06GRC_04 07E Wild Horse Wind Expansion (C) (2) 7" xfId="6203"/>
    <cellStyle name="_Costs not in AURORA 06GRC_04 07E Wild Horse Wind Expansion (C) (2)_Adj Bench DR 3 for Initial Briefs (Electric)" xfId="6204"/>
    <cellStyle name="_Costs not in AURORA 06GRC_04 07E Wild Horse Wind Expansion (C) (2)_Adj Bench DR 3 for Initial Briefs (Electric) 2" xfId="6205"/>
    <cellStyle name="_Costs not in AURORA 06GRC_04 07E Wild Horse Wind Expansion (C) (2)_Adj Bench DR 3 for Initial Briefs (Electric) 2 2" xfId="6206"/>
    <cellStyle name="_Costs not in AURORA 06GRC_04 07E Wild Horse Wind Expansion (C) (2)_Adj Bench DR 3 for Initial Briefs (Electric) 2 2 2" xfId="6207"/>
    <cellStyle name="_Costs not in AURORA 06GRC_04 07E Wild Horse Wind Expansion (C) (2)_Adj Bench DR 3 for Initial Briefs (Electric) 2 3" xfId="6208"/>
    <cellStyle name="_Costs not in AURORA 06GRC_04 07E Wild Horse Wind Expansion (C) (2)_Adj Bench DR 3 for Initial Briefs (Electric) 3" xfId="6209"/>
    <cellStyle name="_Costs not in AURORA 06GRC_04 07E Wild Horse Wind Expansion (C) (2)_Adj Bench DR 3 for Initial Briefs (Electric) 3 2" xfId="6210"/>
    <cellStyle name="_Costs not in AURORA 06GRC_04 07E Wild Horse Wind Expansion (C) (2)_Adj Bench DR 3 for Initial Briefs (Electric) 4" xfId="6211"/>
    <cellStyle name="_Costs not in AURORA 06GRC_04 07E Wild Horse Wind Expansion (C) (2)_Adj Bench DR 3 for Initial Briefs (Electric) 5" xfId="6212"/>
    <cellStyle name="_Costs not in AURORA 06GRC_04 07E Wild Horse Wind Expansion (C) (2)_Adj Bench DR 3 for Initial Briefs (Electric) 6" xfId="6213"/>
    <cellStyle name="_Costs not in AURORA 06GRC_04 07E Wild Horse Wind Expansion (C) (2)_Adj Bench DR 3 for Initial Briefs (Electric) 7" xfId="6214"/>
    <cellStyle name="_Costs not in AURORA 06GRC_04 07E Wild Horse Wind Expansion (C) (2)_Adj Bench DR 3 for Initial Briefs (Electric)_DEM-WP(C) ENERG10C--ctn Mid-C_042010 2010GRC" xfId="6215"/>
    <cellStyle name="_Costs not in AURORA 06GRC_04 07E Wild Horse Wind Expansion (C) (2)_Book1" xfId="6216"/>
    <cellStyle name="_Costs not in AURORA 06GRC_04 07E Wild Horse Wind Expansion (C) (2)_DEM-WP(C) ENERG10C--ctn Mid-C_042010 2010GRC" xfId="6217"/>
    <cellStyle name="_Costs not in AURORA 06GRC_04 07E Wild Horse Wind Expansion (C) (2)_Electric Rev Req Model (2009 GRC) " xfId="6218"/>
    <cellStyle name="_Costs not in AURORA 06GRC_04 07E Wild Horse Wind Expansion (C) (2)_Electric Rev Req Model (2009 GRC)  2" xfId="6219"/>
    <cellStyle name="_Costs not in AURORA 06GRC_04 07E Wild Horse Wind Expansion (C) (2)_Electric Rev Req Model (2009 GRC)  2 2" xfId="6220"/>
    <cellStyle name="_Costs not in AURORA 06GRC_04 07E Wild Horse Wind Expansion (C) (2)_Electric Rev Req Model (2009 GRC)  2 2 2" xfId="6221"/>
    <cellStyle name="_Costs not in AURORA 06GRC_04 07E Wild Horse Wind Expansion (C) (2)_Electric Rev Req Model (2009 GRC)  2 3" xfId="6222"/>
    <cellStyle name="_Costs not in AURORA 06GRC_04 07E Wild Horse Wind Expansion (C) (2)_Electric Rev Req Model (2009 GRC)  3" xfId="6223"/>
    <cellStyle name="_Costs not in AURORA 06GRC_04 07E Wild Horse Wind Expansion (C) (2)_Electric Rev Req Model (2009 GRC)  3 2" xfId="6224"/>
    <cellStyle name="_Costs not in AURORA 06GRC_04 07E Wild Horse Wind Expansion (C) (2)_Electric Rev Req Model (2009 GRC)  4" xfId="6225"/>
    <cellStyle name="_Costs not in AURORA 06GRC_04 07E Wild Horse Wind Expansion (C) (2)_Electric Rev Req Model (2009 GRC)  5" xfId="6226"/>
    <cellStyle name="_Costs not in AURORA 06GRC_04 07E Wild Horse Wind Expansion (C) (2)_Electric Rev Req Model (2009 GRC)  6" xfId="6227"/>
    <cellStyle name="_Costs not in AURORA 06GRC_04 07E Wild Horse Wind Expansion (C) (2)_Electric Rev Req Model (2009 GRC)  7" xfId="6228"/>
    <cellStyle name="_Costs not in AURORA 06GRC_04 07E Wild Horse Wind Expansion (C) (2)_Electric Rev Req Model (2009 GRC) _DEM-WP(C) ENERG10C--ctn Mid-C_042010 2010GRC" xfId="6229"/>
    <cellStyle name="_Costs not in AURORA 06GRC_04 07E Wild Horse Wind Expansion (C) (2)_Electric Rev Req Model (2009 GRC) Rebuttal" xfId="6230"/>
    <cellStyle name="_Costs not in AURORA 06GRC_04 07E Wild Horse Wind Expansion (C) (2)_Electric Rev Req Model (2009 GRC) Rebuttal 2" xfId="6231"/>
    <cellStyle name="_Costs not in AURORA 06GRC_04 07E Wild Horse Wind Expansion (C) (2)_Electric Rev Req Model (2009 GRC) Rebuttal 2 2" xfId="6232"/>
    <cellStyle name="_Costs not in AURORA 06GRC_04 07E Wild Horse Wind Expansion (C) (2)_Electric Rev Req Model (2009 GRC) Rebuttal 2 2 2" xfId="6233"/>
    <cellStyle name="_Costs not in AURORA 06GRC_04 07E Wild Horse Wind Expansion (C) (2)_Electric Rev Req Model (2009 GRC) Rebuttal 2 3" xfId="6234"/>
    <cellStyle name="_Costs not in AURORA 06GRC_04 07E Wild Horse Wind Expansion (C) (2)_Electric Rev Req Model (2009 GRC) Rebuttal 3" xfId="6235"/>
    <cellStyle name="_Costs not in AURORA 06GRC_04 07E Wild Horse Wind Expansion (C) (2)_Electric Rev Req Model (2009 GRC) Rebuttal 3 2" xfId="6236"/>
    <cellStyle name="_Costs not in AURORA 06GRC_04 07E Wild Horse Wind Expansion (C) (2)_Electric Rev Req Model (2009 GRC) Rebuttal 4" xfId="6237"/>
    <cellStyle name="_Costs not in AURORA 06GRC_04 07E Wild Horse Wind Expansion (C) (2)_Electric Rev Req Model (2009 GRC) Rebuttal REmoval of New  WH Solar AdjustMI" xfId="6238"/>
    <cellStyle name="_Costs not in AURORA 06GRC_04 07E Wild Horse Wind Expansion (C) (2)_Electric Rev Req Model (2009 GRC) Rebuttal REmoval of New  WH Solar AdjustMI 2" xfId="6239"/>
    <cellStyle name="_Costs not in AURORA 06GRC_04 07E Wild Horse Wind Expansion (C) (2)_Electric Rev Req Model (2009 GRC) Rebuttal REmoval of New  WH Solar AdjustMI 2 2" xfId="6240"/>
    <cellStyle name="_Costs not in AURORA 06GRC_04 07E Wild Horse Wind Expansion (C) (2)_Electric Rev Req Model (2009 GRC) Rebuttal REmoval of New  WH Solar AdjustMI 2 2 2" xfId="6241"/>
    <cellStyle name="_Costs not in AURORA 06GRC_04 07E Wild Horse Wind Expansion (C) (2)_Electric Rev Req Model (2009 GRC) Rebuttal REmoval of New  WH Solar AdjustMI 2 3" xfId="6242"/>
    <cellStyle name="_Costs not in AURORA 06GRC_04 07E Wild Horse Wind Expansion (C) (2)_Electric Rev Req Model (2009 GRC) Rebuttal REmoval of New  WH Solar AdjustMI 3" xfId="6243"/>
    <cellStyle name="_Costs not in AURORA 06GRC_04 07E Wild Horse Wind Expansion (C) (2)_Electric Rev Req Model (2009 GRC) Rebuttal REmoval of New  WH Solar AdjustMI 3 2" xfId="6244"/>
    <cellStyle name="_Costs not in AURORA 06GRC_04 07E Wild Horse Wind Expansion (C) (2)_Electric Rev Req Model (2009 GRC) Rebuttal REmoval of New  WH Solar AdjustMI 4" xfId="6245"/>
    <cellStyle name="_Costs not in AURORA 06GRC_04 07E Wild Horse Wind Expansion (C) (2)_Electric Rev Req Model (2009 GRC) Rebuttal REmoval of New  WH Solar AdjustMI 5" xfId="6246"/>
    <cellStyle name="_Costs not in AURORA 06GRC_04 07E Wild Horse Wind Expansion (C) (2)_Electric Rev Req Model (2009 GRC) Rebuttal REmoval of New  WH Solar AdjustMI 6" xfId="6247"/>
    <cellStyle name="_Costs not in AURORA 06GRC_04 07E Wild Horse Wind Expansion (C) (2)_Electric Rev Req Model (2009 GRC) Rebuttal REmoval of New  WH Solar AdjustMI 7" xfId="6248"/>
    <cellStyle name="_Costs not in AURORA 06GRC_04 07E Wild Horse Wind Expansion (C) (2)_Electric Rev Req Model (2009 GRC) Rebuttal REmoval of New  WH Solar AdjustMI_DEM-WP(C) ENERG10C--ctn Mid-C_042010 2010GRC" xfId="6249"/>
    <cellStyle name="_Costs not in AURORA 06GRC_04 07E Wild Horse Wind Expansion (C) (2)_Electric Rev Req Model (2009 GRC) Revised 01-18-2010" xfId="6250"/>
    <cellStyle name="_Costs not in AURORA 06GRC_04 07E Wild Horse Wind Expansion (C) (2)_Electric Rev Req Model (2009 GRC) Revised 01-18-2010 2" xfId="6251"/>
    <cellStyle name="_Costs not in AURORA 06GRC_04 07E Wild Horse Wind Expansion (C) (2)_Electric Rev Req Model (2009 GRC) Revised 01-18-2010 2 2" xfId="6252"/>
    <cellStyle name="_Costs not in AURORA 06GRC_04 07E Wild Horse Wind Expansion (C) (2)_Electric Rev Req Model (2009 GRC) Revised 01-18-2010 2 2 2" xfId="6253"/>
    <cellStyle name="_Costs not in AURORA 06GRC_04 07E Wild Horse Wind Expansion (C) (2)_Electric Rev Req Model (2009 GRC) Revised 01-18-2010 2 3" xfId="6254"/>
    <cellStyle name="_Costs not in AURORA 06GRC_04 07E Wild Horse Wind Expansion (C) (2)_Electric Rev Req Model (2009 GRC) Revised 01-18-2010 3" xfId="6255"/>
    <cellStyle name="_Costs not in AURORA 06GRC_04 07E Wild Horse Wind Expansion (C) (2)_Electric Rev Req Model (2009 GRC) Revised 01-18-2010 3 2" xfId="6256"/>
    <cellStyle name="_Costs not in AURORA 06GRC_04 07E Wild Horse Wind Expansion (C) (2)_Electric Rev Req Model (2009 GRC) Revised 01-18-2010 4" xfId="6257"/>
    <cellStyle name="_Costs not in AURORA 06GRC_04 07E Wild Horse Wind Expansion (C) (2)_Electric Rev Req Model (2009 GRC) Revised 01-18-2010 5" xfId="6258"/>
    <cellStyle name="_Costs not in AURORA 06GRC_04 07E Wild Horse Wind Expansion (C) (2)_Electric Rev Req Model (2009 GRC) Revised 01-18-2010 6" xfId="6259"/>
    <cellStyle name="_Costs not in AURORA 06GRC_04 07E Wild Horse Wind Expansion (C) (2)_Electric Rev Req Model (2009 GRC) Revised 01-18-2010 7" xfId="6260"/>
    <cellStyle name="_Costs not in AURORA 06GRC_04 07E Wild Horse Wind Expansion (C) (2)_Electric Rev Req Model (2009 GRC) Revised 01-18-2010_DEM-WP(C) ENERG10C--ctn Mid-C_042010 2010GRC" xfId="6261"/>
    <cellStyle name="_Costs not in AURORA 06GRC_04 07E Wild Horse Wind Expansion (C) (2)_Electric Rev Req Model (2010 GRC)" xfId="6262"/>
    <cellStyle name="_Costs not in AURORA 06GRC_04 07E Wild Horse Wind Expansion (C) (2)_Electric Rev Req Model (2010 GRC) SF" xfId="6263"/>
    <cellStyle name="_Costs not in AURORA 06GRC_04 07E Wild Horse Wind Expansion (C) (2)_Final Order Electric EXHIBIT A-1" xfId="6264"/>
    <cellStyle name="_Costs not in AURORA 06GRC_04 07E Wild Horse Wind Expansion (C) (2)_Final Order Electric EXHIBIT A-1 2" xfId="6265"/>
    <cellStyle name="_Costs not in AURORA 06GRC_04 07E Wild Horse Wind Expansion (C) (2)_Final Order Electric EXHIBIT A-1 2 2" xfId="6266"/>
    <cellStyle name="_Costs not in AURORA 06GRC_04 07E Wild Horse Wind Expansion (C) (2)_Final Order Electric EXHIBIT A-1 2 2 2" xfId="6267"/>
    <cellStyle name="_Costs not in AURORA 06GRC_04 07E Wild Horse Wind Expansion (C) (2)_Final Order Electric EXHIBIT A-1 2 3" xfId="6268"/>
    <cellStyle name="_Costs not in AURORA 06GRC_04 07E Wild Horse Wind Expansion (C) (2)_Final Order Electric EXHIBIT A-1 3" xfId="6269"/>
    <cellStyle name="_Costs not in AURORA 06GRC_04 07E Wild Horse Wind Expansion (C) (2)_Final Order Electric EXHIBIT A-1 3 2" xfId="6270"/>
    <cellStyle name="_Costs not in AURORA 06GRC_04 07E Wild Horse Wind Expansion (C) (2)_Final Order Electric EXHIBIT A-1 4" xfId="6271"/>
    <cellStyle name="_Costs not in AURORA 06GRC_04 07E Wild Horse Wind Expansion (C) (2)_TENASKA REGULATORY ASSET" xfId="6272"/>
    <cellStyle name="_Costs not in AURORA 06GRC_04 07E Wild Horse Wind Expansion (C) (2)_TENASKA REGULATORY ASSET 2" xfId="6273"/>
    <cellStyle name="_Costs not in AURORA 06GRC_04 07E Wild Horse Wind Expansion (C) (2)_TENASKA REGULATORY ASSET 2 2" xfId="6274"/>
    <cellStyle name="_Costs not in AURORA 06GRC_04 07E Wild Horse Wind Expansion (C) (2)_TENASKA REGULATORY ASSET 2 2 2" xfId="6275"/>
    <cellStyle name="_Costs not in AURORA 06GRC_04 07E Wild Horse Wind Expansion (C) (2)_TENASKA REGULATORY ASSET 2 3" xfId="6276"/>
    <cellStyle name="_Costs not in AURORA 06GRC_04 07E Wild Horse Wind Expansion (C) (2)_TENASKA REGULATORY ASSET 3" xfId="6277"/>
    <cellStyle name="_Costs not in AURORA 06GRC_04 07E Wild Horse Wind Expansion (C) (2)_TENASKA REGULATORY ASSET 3 2" xfId="6278"/>
    <cellStyle name="_Costs not in AURORA 06GRC_04 07E Wild Horse Wind Expansion (C) (2)_TENASKA REGULATORY ASSET 4" xfId="6279"/>
    <cellStyle name="_Costs not in AURORA 06GRC_16.37E Wild Horse Expansion DeferralRevwrkingfile SF" xfId="6280"/>
    <cellStyle name="_Costs not in AURORA 06GRC_16.37E Wild Horse Expansion DeferralRevwrkingfile SF 2" xfId="6281"/>
    <cellStyle name="_Costs not in AURORA 06GRC_16.37E Wild Horse Expansion DeferralRevwrkingfile SF 2 2" xfId="6282"/>
    <cellStyle name="_Costs not in AURORA 06GRC_16.37E Wild Horse Expansion DeferralRevwrkingfile SF 2 2 2" xfId="6283"/>
    <cellStyle name="_Costs not in AURORA 06GRC_16.37E Wild Horse Expansion DeferralRevwrkingfile SF 2 3" xfId="6284"/>
    <cellStyle name="_Costs not in AURORA 06GRC_16.37E Wild Horse Expansion DeferralRevwrkingfile SF 3" xfId="6285"/>
    <cellStyle name="_Costs not in AURORA 06GRC_16.37E Wild Horse Expansion DeferralRevwrkingfile SF 3 2" xfId="6286"/>
    <cellStyle name="_Costs not in AURORA 06GRC_16.37E Wild Horse Expansion DeferralRevwrkingfile SF 4" xfId="6287"/>
    <cellStyle name="_Costs not in AURORA 06GRC_16.37E Wild Horse Expansion DeferralRevwrkingfile SF 5" xfId="6288"/>
    <cellStyle name="_Costs not in AURORA 06GRC_16.37E Wild Horse Expansion DeferralRevwrkingfile SF 6" xfId="6289"/>
    <cellStyle name="_Costs not in AURORA 06GRC_16.37E Wild Horse Expansion DeferralRevwrkingfile SF 7" xfId="6290"/>
    <cellStyle name="_Costs not in AURORA 06GRC_16.37E Wild Horse Expansion DeferralRevwrkingfile SF_DEM-WP(C) ENERG10C--ctn Mid-C_042010 2010GRC" xfId="6291"/>
    <cellStyle name="_Costs not in AURORA 06GRC_2009 Compliance Filing PCA Exhibits for GRC" xfId="6292"/>
    <cellStyle name="_Costs not in AURORA 06GRC_2009 Compliance Filing PCA Exhibits for GRC 2" xfId="6293"/>
    <cellStyle name="_Costs not in AURORA 06GRC_2009 GRC Compl Filing - Exhibit D" xfId="6294"/>
    <cellStyle name="_Costs not in AURORA 06GRC_2009 GRC Compl Filing - Exhibit D 2" xfId="6295"/>
    <cellStyle name="_Costs not in AURORA 06GRC_2009 GRC Compl Filing - Exhibit D 2 2" xfId="6296"/>
    <cellStyle name="_Costs not in AURORA 06GRC_2009 GRC Compl Filing - Exhibit D 3" xfId="6297"/>
    <cellStyle name="_Costs not in AURORA 06GRC_2009 GRC Compl Filing - Exhibit D 4" xfId="6298"/>
    <cellStyle name="_Costs not in AURORA 06GRC_2009 GRC Compl Filing - Exhibit D 5" xfId="6299"/>
    <cellStyle name="_Costs not in AURORA 06GRC_2009 GRC Compl Filing - Exhibit D 6" xfId="6300"/>
    <cellStyle name="_Costs not in AURORA 06GRC_2009 GRC Compl Filing - Exhibit D 7" xfId="6301"/>
    <cellStyle name="_Costs not in AURORA 06GRC_2009 GRC Compl Filing - Exhibit D_DEM-WP(C) ENERG10C--ctn Mid-C_042010 2010GRC" xfId="6302"/>
    <cellStyle name="_Costs not in AURORA 06GRC_2010 PTC's July1_Dec31 2010 " xfId="6303"/>
    <cellStyle name="_Costs not in AURORA 06GRC_2010 PTC's Sept10_Aug11 (Version 4)" xfId="6304"/>
    <cellStyle name="_Costs not in AURORA 06GRC_3.01 Income Statement" xfId="6305"/>
    <cellStyle name="_Costs not in AURORA 06GRC_4 31 Regulatory Assets and Liabilities  7 06- Exhibit D" xfId="6306"/>
    <cellStyle name="_Costs not in AURORA 06GRC_4 31 Regulatory Assets and Liabilities  7 06- Exhibit D 2" xfId="6307"/>
    <cellStyle name="_Costs not in AURORA 06GRC_4 31 Regulatory Assets and Liabilities  7 06- Exhibit D 2 2" xfId="6308"/>
    <cellStyle name="_Costs not in AURORA 06GRC_4 31 Regulatory Assets and Liabilities  7 06- Exhibit D 2 2 2" xfId="6309"/>
    <cellStyle name="_Costs not in AURORA 06GRC_4 31 Regulatory Assets and Liabilities  7 06- Exhibit D 2 3" xfId="6310"/>
    <cellStyle name="_Costs not in AURORA 06GRC_4 31 Regulatory Assets and Liabilities  7 06- Exhibit D 3" xfId="6311"/>
    <cellStyle name="_Costs not in AURORA 06GRC_4 31 Regulatory Assets and Liabilities  7 06- Exhibit D 3 2" xfId="6312"/>
    <cellStyle name="_Costs not in AURORA 06GRC_4 31 Regulatory Assets and Liabilities  7 06- Exhibit D 4" xfId="6313"/>
    <cellStyle name="_Costs not in AURORA 06GRC_4 31 Regulatory Assets and Liabilities  7 06- Exhibit D 5" xfId="6314"/>
    <cellStyle name="_Costs not in AURORA 06GRC_4 31 Regulatory Assets and Liabilities  7 06- Exhibit D 6" xfId="6315"/>
    <cellStyle name="_Costs not in AURORA 06GRC_4 31 Regulatory Assets and Liabilities  7 06- Exhibit D 7" xfId="6316"/>
    <cellStyle name="_Costs not in AURORA 06GRC_4 31 Regulatory Assets and Liabilities  7 06- Exhibit D_DEM-WP(C) ENERG10C--ctn Mid-C_042010 2010GRC" xfId="6317"/>
    <cellStyle name="_Costs not in AURORA 06GRC_4 31 Regulatory Assets and Liabilities  7 06- Exhibit D_NIM Summary" xfId="6318"/>
    <cellStyle name="_Costs not in AURORA 06GRC_4 31 Regulatory Assets and Liabilities  7 06- Exhibit D_NIM Summary 2" xfId="6319"/>
    <cellStyle name="_Costs not in AURORA 06GRC_4 31 Regulatory Assets and Liabilities  7 06- Exhibit D_NIM Summary 2 2" xfId="6320"/>
    <cellStyle name="_Costs not in AURORA 06GRC_4 31 Regulatory Assets and Liabilities  7 06- Exhibit D_NIM Summary 3" xfId="6321"/>
    <cellStyle name="_Costs not in AURORA 06GRC_4 31 Regulatory Assets and Liabilities  7 06- Exhibit D_NIM Summary 4" xfId="6322"/>
    <cellStyle name="_Costs not in AURORA 06GRC_4 31 Regulatory Assets and Liabilities  7 06- Exhibit D_NIM Summary 5" xfId="6323"/>
    <cellStyle name="_Costs not in AURORA 06GRC_4 31 Regulatory Assets and Liabilities  7 06- Exhibit D_NIM Summary 6" xfId="6324"/>
    <cellStyle name="_Costs not in AURORA 06GRC_4 31 Regulatory Assets and Liabilities  7 06- Exhibit D_NIM Summary 7" xfId="6325"/>
    <cellStyle name="_Costs not in AURORA 06GRC_4 31 Regulatory Assets and Liabilities  7 06- Exhibit D_NIM Summary_DEM-WP(C) ENERG10C--ctn Mid-C_042010 2010GRC" xfId="6326"/>
    <cellStyle name="_Costs not in AURORA 06GRC_4 31E Reg Asset  Liab and EXH D" xfId="6327"/>
    <cellStyle name="_Costs not in AURORA 06GRC_4 31E Reg Asset  Liab and EXH D _ Aug 10 Filing (2)" xfId="6328"/>
    <cellStyle name="_Costs not in AURORA 06GRC_4 31E Reg Asset  Liab and EXH D _ Aug 10 Filing (2) 2" xfId="6329"/>
    <cellStyle name="_Costs not in AURORA 06GRC_4 31E Reg Asset  Liab and EXH D 10" xfId="6330"/>
    <cellStyle name="_Costs not in AURORA 06GRC_4 31E Reg Asset  Liab and EXH D 11" xfId="6331"/>
    <cellStyle name="_Costs not in AURORA 06GRC_4 31E Reg Asset  Liab and EXH D 12" xfId="6332"/>
    <cellStyle name="_Costs not in AURORA 06GRC_4 31E Reg Asset  Liab and EXH D 13" xfId="6333"/>
    <cellStyle name="_Costs not in AURORA 06GRC_4 31E Reg Asset  Liab and EXH D 14" xfId="6334"/>
    <cellStyle name="_Costs not in AURORA 06GRC_4 31E Reg Asset  Liab and EXH D 15" xfId="6335"/>
    <cellStyle name="_Costs not in AURORA 06GRC_4 31E Reg Asset  Liab and EXH D 16" xfId="6336"/>
    <cellStyle name="_Costs not in AURORA 06GRC_4 31E Reg Asset  Liab and EXH D 17" xfId="6337"/>
    <cellStyle name="_Costs not in AURORA 06GRC_4 31E Reg Asset  Liab and EXH D 18" xfId="6338"/>
    <cellStyle name="_Costs not in AURORA 06GRC_4 31E Reg Asset  Liab and EXH D 19" xfId="6339"/>
    <cellStyle name="_Costs not in AURORA 06GRC_4 31E Reg Asset  Liab and EXH D 2" xfId="6340"/>
    <cellStyle name="_Costs not in AURORA 06GRC_4 31E Reg Asset  Liab and EXH D 20" xfId="6341"/>
    <cellStyle name="_Costs not in AURORA 06GRC_4 31E Reg Asset  Liab and EXH D 21" xfId="6342"/>
    <cellStyle name="_Costs not in AURORA 06GRC_4 31E Reg Asset  Liab and EXH D 22" xfId="6343"/>
    <cellStyle name="_Costs not in AURORA 06GRC_4 31E Reg Asset  Liab and EXH D 23" xfId="6344"/>
    <cellStyle name="_Costs not in AURORA 06GRC_4 31E Reg Asset  Liab and EXH D 24" xfId="6345"/>
    <cellStyle name="_Costs not in AURORA 06GRC_4 31E Reg Asset  Liab and EXH D 25" xfId="6346"/>
    <cellStyle name="_Costs not in AURORA 06GRC_4 31E Reg Asset  Liab and EXH D 26" xfId="6347"/>
    <cellStyle name="_Costs not in AURORA 06GRC_4 31E Reg Asset  Liab and EXH D 27" xfId="6348"/>
    <cellStyle name="_Costs not in AURORA 06GRC_4 31E Reg Asset  Liab and EXH D 28" xfId="6349"/>
    <cellStyle name="_Costs not in AURORA 06GRC_4 31E Reg Asset  Liab and EXH D 29" xfId="6350"/>
    <cellStyle name="_Costs not in AURORA 06GRC_4 31E Reg Asset  Liab and EXH D 3" xfId="6351"/>
    <cellStyle name="_Costs not in AURORA 06GRC_4 31E Reg Asset  Liab and EXH D 30" xfId="6352"/>
    <cellStyle name="_Costs not in AURORA 06GRC_4 31E Reg Asset  Liab and EXH D 31" xfId="6353"/>
    <cellStyle name="_Costs not in AURORA 06GRC_4 31E Reg Asset  Liab and EXH D 32" xfId="6354"/>
    <cellStyle name="_Costs not in AURORA 06GRC_4 31E Reg Asset  Liab and EXH D 33" xfId="6355"/>
    <cellStyle name="_Costs not in AURORA 06GRC_4 31E Reg Asset  Liab and EXH D 34" xfId="6356"/>
    <cellStyle name="_Costs not in AURORA 06GRC_4 31E Reg Asset  Liab and EXH D 35" xfId="6357"/>
    <cellStyle name="_Costs not in AURORA 06GRC_4 31E Reg Asset  Liab and EXH D 36" xfId="6358"/>
    <cellStyle name="_Costs not in AURORA 06GRC_4 31E Reg Asset  Liab and EXH D 4" xfId="6359"/>
    <cellStyle name="_Costs not in AURORA 06GRC_4 31E Reg Asset  Liab and EXH D 5" xfId="6360"/>
    <cellStyle name="_Costs not in AURORA 06GRC_4 31E Reg Asset  Liab and EXH D 6" xfId="6361"/>
    <cellStyle name="_Costs not in AURORA 06GRC_4 31E Reg Asset  Liab and EXH D 7" xfId="6362"/>
    <cellStyle name="_Costs not in AURORA 06GRC_4 31E Reg Asset  Liab and EXH D 8" xfId="6363"/>
    <cellStyle name="_Costs not in AURORA 06GRC_4 31E Reg Asset  Liab and EXH D 9" xfId="6364"/>
    <cellStyle name="_Costs not in AURORA 06GRC_4 32 Regulatory Assets and Liabilities  7 06- Exhibit D" xfId="6365"/>
    <cellStyle name="_Costs not in AURORA 06GRC_4 32 Regulatory Assets and Liabilities  7 06- Exhibit D 2" xfId="6366"/>
    <cellStyle name="_Costs not in AURORA 06GRC_4 32 Regulatory Assets and Liabilities  7 06- Exhibit D 2 2" xfId="6367"/>
    <cellStyle name="_Costs not in AURORA 06GRC_4 32 Regulatory Assets and Liabilities  7 06- Exhibit D 2 2 2" xfId="6368"/>
    <cellStyle name="_Costs not in AURORA 06GRC_4 32 Regulatory Assets and Liabilities  7 06- Exhibit D 2 3" xfId="6369"/>
    <cellStyle name="_Costs not in AURORA 06GRC_4 32 Regulatory Assets and Liabilities  7 06- Exhibit D 3" xfId="6370"/>
    <cellStyle name="_Costs not in AURORA 06GRC_4 32 Regulatory Assets and Liabilities  7 06- Exhibit D 3 2" xfId="6371"/>
    <cellStyle name="_Costs not in AURORA 06GRC_4 32 Regulatory Assets and Liabilities  7 06- Exhibit D 4" xfId="6372"/>
    <cellStyle name="_Costs not in AURORA 06GRC_4 32 Regulatory Assets and Liabilities  7 06- Exhibit D 5" xfId="6373"/>
    <cellStyle name="_Costs not in AURORA 06GRC_4 32 Regulatory Assets and Liabilities  7 06- Exhibit D 6" xfId="6374"/>
    <cellStyle name="_Costs not in AURORA 06GRC_4 32 Regulatory Assets and Liabilities  7 06- Exhibit D 7" xfId="6375"/>
    <cellStyle name="_Costs not in AURORA 06GRC_4 32 Regulatory Assets and Liabilities  7 06- Exhibit D_DEM-WP(C) ENERG10C--ctn Mid-C_042010 2010GRC" xfId="6376"/>
    <cellStyle name="_Costs not in AURORA 06GRC_4 32 Regulatory Assets and Liabilities  7 06- Exhibit D_NIM Summary" xfId="6377"/>
    <cellStyle name="_Costs not in AURORA 06GRC_4 32 Regulatory Assets and Liabilities  7 06- Exhibit D_NIM Summary 2" xfId="6378"/>
    <cellStyle name="_Costs not in AURORA 06GRC_4 32 Regulatory Assets and Liabilities  7 06- Exhibit D_NIM Summary 2 2" xfId="6379"/>
    <cellStyle name="_Costs not in AURORA 06GRC_4 32 Regulatory Assets and Liabilities  7 06- Exhibit D_NIM Summary 3" xfId="6380"/>
    <cellStyle name="_Costs not in AURORA 06GRC_4 32 Regulatory Assets and Liabilities  7 06- Exhibit D_NIM Summary 4" xfId="6381"/>
    <cellStyle name="_Costs not in AURORA 06GRC_4 32 Regulatory Assets and Liabilities  7 06- Exhibit D_NIM Summary 5" xfId="6382"/>
    <cellStyle name="_Costs not in AURORA 06GRC_4 32 Regulatory Assets and Liabilities  7 06- Exhibit D_NIM Summary 6" xfId="6383"/>
    <cellStyle name="_Costs not in AURORA 06GRC_4 32 Regulatory Assets and Liabilities  7 06- Exhibit D_NIM Summary 7" xfId="6384"/>
    <cellStyle name="_Costs not in AURORA 06GRC_4 32 Regulatory Assets and Liabilities  7 06- Exhibit D_NIM Summary_DEM-WP(C) ENERG10C--ctn Mid-C_042010 2010GRC" xfId="6385"/>
    <cellStyle name="_Costs not in AURORA 06GRC_ACCOUNTS" xfId="6386"/>
    <cellStyle name="_Costs not in AURORA 06GRC_Att B to RECs proceeds proposal" xfId="6387"/>
    <cellStyle name="_Costs not in AURORA 06GRC_AURORA Total New" xfId="6388"/>
    <cellStyle name="_Costs not in AURORA 06GRC_AURORA Total New 2" xfId="6389"/>
    <cellStyle name="_Costs not in AURORA 06GRC_AURORA Total New 2 2" xfId="6390"/>
    <cellStyle name="_Costs not in AURORA 06GRC_AURORA Total New 3" xfId="6391"/>
    <cellStyle name="_Costs not in AURORA 06GRC_Backup for Attachment B 2010-09-09" xfId="6392"/>
    <cellStyle name="_Costs not in AURORA 06GRC_Bench Request - Attachment B" xfId="6393"/>
    <cellStyle name="_Costs not in AURORA 06GRC_Book2" xfId="6394"/>
    <cellStyle name="_Costs not in AURORA 06GRC_Book2 2" xfId="6395"/>
    <cellStyle name="_Costs not in AURORA 06GRC_Book2 2 2" xfId="6396"/>
    <cellStyle name="_Costs not in AURORA 06GRC_Book2 2 2 2" xfId="6397"/>
    <cellStyle name="_Costs not in AURORA 06GRC_Book2 2 3" xfId="6398"/>
    <cellStyle name="_Costs not in AURORA 06GRC_Book2 3" xfId="6399"/>
    <cellStyle name="_Costs not in AURORA 06GRC_Book2 3 2" xfId="6400"/>
    <cellStyle name="_Costs not in AURORA 06GRC_Book2 4" xfId="6401"/>
    <cellStyle name="_Costs not in AURORA 06GRC_Book2 5" xfId="6402"/>
    <cellStyle name="_Costs not in AURORA 06GRC_Book2 6" xfId="6403"/>
    <cellStyle name="_Costs not in AURORA 06GRC_Book2 7" xfId="6404"/>
    <cellStyle name="_Costs not in AURORA 06GRC_Book2_Adj Bench DR 3 for Initial Briefs (Electric)" xfId="6405"/>
    <cellStyle name="_Costs not in AURORA 06GRC_Book2_Adj Bench DR 3 for Initial Briefs (Electric) 2" xfId="6406"/>
    <cellStyle name="_Costs not in AURORA 06GRC_Book2_Adj Bench DR 3 for Initial Briefs (Electric) 2 2" xfId="6407"/>
    <cellStyle name="_Costs not in AURORA 06GRC_Book2_Adj Bench DR 3 for Initial Briefs (Electric) 2 2 2" xfId="6408"/>
    <cellStyle name="_Costs not in AURORA 06GRC_Book2_Adj Bench DR 3 for Initial Briefs (Electric) 2 3" xfId="6409"/>
    <cellStyle name="_Costs not in AURORA 06GRC_Book2_Adj Bench DR 3 for Initial Briefs (Electric) 3" xfId="6410"/>
    <cellStyle name="_Costs not in AURORA 06GRC_Book2_Adj Bench DR 3 for Initial Briefs (Electric) 3 2" xfId="6411"/>
    <cellStyle name="_Costs not in AURORA 06GRC_Book2_Adj Bench DR 3 for Initial Briefs (Electric) 4" xfId="6412"/>
    <cellStyle name="_Costs not in AURORA 06GRC_Book2_Adj Bench DR 3 for Initial Briefs (Electric) 5" xfId="6413"/>
    <cellStyle name="_Costs not in AURORA 06GRC_Book2_Adj Bench DR 3 for Initial Briefs (Electric) 6" xfId="6414"/>
    <cellStyle name="_Costs not in AURORA 06GRC_Book2_Adj Bench DR 3 for Initial Briefs (Electric) 7" xfId="6415"/>
    <cellStyle name="_Costs not in AURORA 06GRC_Book2_Adj Bench DR 3 for Initial Briefs (Electric)_DEM-WP(C) ENERG10C--ctn Mid-C_042010 2010GRC" xfId="6416"/>
    <cellStyle name="_Costs not in AURORA 06GRC_Book2_DEM-WP(C) ENERG10C--ctn Mid-C_042010 2010GRC" xfId="6417"/>
    <cellStyle name="_Costs not in AURORA 06GRC_Book2_Electric Rev Req Model (2009 GRC) Rebuttal" xfId="6418"/>
    <cellStyle name="_Costs not in AURORA 06GRC_Book2_Electric Rev Req Model (2009 GRC) Rebuttal 2" xfId="6419"/>
    <cellStyle name="_Costs not in AURORA 06GRC_Book2_Electric Rev Req Model (2009 GRC) Rebuttal 2 2" xfId="6420"/>
    <cellStyle name="_Costs not in AURORA 06GRC_Book2_Electric Rev Req Model (2009 GRC) Rebuttal 2 2 2" xfId="6421"/>
    <cellStyle name="_Costs not in AURORA 06GRC_Book2_Electric Rev Req Model (2009 GRC) Rebuttal 2 3" xfId="6422"/>
    <cellStyle name="_Costs not in AURORA 06GRC_Book2_Electric Rev Req Model (2009 GRC) Rebuttal 3" xfId="6423"/>
    <cellStyle name="_Costs not in AURORA 06GRC_Book2_Electric Rev Req Model (2009 GRC) Rebuttal 3 2" xfId="6424"/>
    <cellStyle name="_Costs not in AURORA 06GRC_Book2_Electric Rev Req Model (2009 GRC) Rebuttal 4" xfId="6425"/>
    <cellStyle name="_Costs not in AURORA 06GRC_Book2_Electric Rev Req Model (2009 GRC) Rebuttal REmoval of New  WH Solar AdjustMI" xfId="6426"/>
    <cellStyle name="_Costs not in AURORA 06GRC_Book2_Electric Rev Req Model (2009 GRC) Rebuttal REmoval of New  WH Solar AdjustMI 2" xfId="6427"/>
    <cellStyle name="_Costs not in AURORA 06GRC_Book2_Electric Rev Req Model (2009 GRC) Rebuttal REmoval of New  WH Solar AdjustMI 2 2" xfId="6428"/>
    <cellStyle name="_Costs not in AURORA 06GRC_Book2_Electric Rev Req Model (2009 GRC) Rebuttal REmoval of New  WH Solar AdjustMI 2 2 2" xfId="6429"/>
    <cellStyle name="_Costs not in AURORA 06GRC_Book2_Electric Rev Req Model (2009 GRC) Rebuttal REmoval of New  WH Solar AdjustMI 2 3" xfId="6430"/>
    <cellStyle name="_Costs not in AURORA 06GRC_Book2_Electric Rev Req Model (2009 GRC) Rebuttal REmoval of New  WH Solar AdjustMI 3" xfId="6431"/>
    <cellStyle name="_Costs not in AURORA 06GRC_Book2_Electric Rev Req Model (2009 GRC) Rebuttal REmoval of New  WH Solar AdjustMI 3 2" xfId="6432"/>
    <cellStyle name="_Costs not in AURORA 06GRC_Book2_Electric Rev Req Model (2009 GRC) Rebuttal REmoval of New  WH Solar AdjustMI 4" xfId="6433"/>
    <cellStyle name="_Costs not in AURORA 06GRC_Book2_Electric Rev Req Model (2009 GRC) Rebuttal REmoval of New  WH Solar AdjustMI 5" xfId="6434"/>
    <cellStyle name="_Costs not in AURORA 06GRC_Book2_Electric Rev Req Model (2009 GRC) Rebuttal REmoval of New  WH Solar AdjustMI 6" xfId="6435"/>
    <cellStyle name="_Costs not in AURORA 06GRC_Book2_Electric Rev Req Model (2009 GRC) Rebuttal REmoval of New  WH Solar AdjustMI 7" xfId="6436"/>
    <cellStyle name="_Costs not in AURORA 06GRC_Book2_Electric Rev Req Model (2009 GRC) Rebuttal REmoval of New  WH Solar AdjustMI_DEM-WP(C) ENERG10C--ctn Mid-C_042010 2010GRC" xfId="6437"/>
    <cellStyle name="_Costs not in AURORA 06GRC_Book2_Electric Rev Req Model (2009 GRC) Revised 01-18-2010" xfId="6438"/>
    <cellStyle name="_Costs not in AURORA 06GRC_Book2_Electric Rev Req Model (2009 GRC) Revised 01-18-2010 2" xfId="6439"/>
    <cellStyle name="_Costs not in AURORA 06GRC_Book2_Electric Rev Req Model (2009 GRC) Revised 01-18-2010 2 2" xfId="6440"/>
    <cellStyle name="_Costs not in AURORA 06GRC_Book2_Electric Rev Req Model (2009 GRC) Revised 01-18-2010 2 2 2" xfId="6441"/>
    <cellStyle name="_Costs not in AURORA 06GRC_Book2_Electric Rev Req Model (2009 GRC) Revised 01-18-2010 2 3" xfId="6442"/>
    <cellStyle name="_Costs not in AURORA 06GRC_Book2_Electric Rev Req Model (2009 GRC) Revised 01-18-2010 3" xfId="6443"/>
    <cellStyle name="_Costs not in AURORA 06GRC_Book2_Electric Rev Req Model (2009 GRC) Revised 01-18-2010 3 2" xfId="6444"/>
    <cellStyle name="_Costs not in AURORA 06GRC_Book2_Electric Rev Req Model (2009 GRC) Revised 01-18-2010 4" xfId="6445"/>
    <cellStyle name="_Costs not in AURORA 06GRC_Book2_Electric Rev Req Model (2009 GRC) Revised 01-18-2010 5" xfId="6446"/>
    <cellStyle name="_Costs not in AURORA 06GRC_Book2_Electric Rev Req Model (2009 GRC) Revised 01-18-2010 6" xfId="6447"/>
    <cellStyle name="_Costs not in AURORA 06GRC_Book2_Electric Rev Req Model (2009 GRC) Revised 01-18-2010 7" xfId="6448"/>
    <cellStyle name="_Costs not in AURORA 06GRC_Book2_Electric Rev Req Model (2009 GRC) Revised 01-18-2010_DEM-WP(C) ENERG10C--ctn Mid-C_042010 2010GRC" xfId="6449"/>
    <cellStyle name="_Costs not in AURORA 06GRC_Book2_Final Order Electric EXHIBIT A-1" xfId="6450"/>
    <cellStyle name="_Costs not in AURORA 06GRC_Book2_Final Order Electric EXHIBIT A-1 2" xfId="6451"/>
    <cellStyle name="_Costs not in AURORA 06GRC_Book2_Final Order Electric EXHIBIT A-1 2 2" xfId="6452"/>
    <cellStyle name="_Costs not in AURORA 06GRC_Book2_Final Order Electric EXHIBIT A-1 2 2 2" xfId="6453"/>
    <cellStyle name="_Costs not in AURORA 06GRC_Book2_Final Order Electric EXHIBIT A-1 2 3" xfId="6454"/>
    <cellStyle name="_Costs not in AURORA 06GRC_Book2_Final Order Electric EXHIBIT A-1 3" xfId="6455"/>
    <cellStyle name="_Costs not in AURORA 06GRC_Book2_Final Order Electric EXHIBIT A-1 3 2" xfId="6456"/>
    <cellStyle name="_Costs not in AURORA 06GRC_Book2_Final Order Electric EXHIBIT A-1 4" xfId="6457"/>
    <cellStyle name="_Costs not in AURORA 06GRC_Book4" xfId="6458"/>
    <cellStyle name="_Costs not in AURORA 06GRC_Book4 2" xfId="6459"/>
    <cellStyle name="_Costs not in AURORA 06GRC_Book4 2 2" xfId="6460"/>
    <cellStyle name="_Costs not in AURORA 06GRC_Book4 2 2 2" xfId="6461"/>
    <cellStyle name="_Costs not in AURORA 06GRC_Book4 2 3" xfId="6462"/>
    <cellStyle name="_Costs not in AURORA 06GRC_Book4 3" xfId="6463"/>
    <cellStyle name="_Costs not in AURORA 06GRC_Book4 3 2" xfId="6464"/>
    <cellStyle name="_Costs not in AURORA 06GRC_Book4 4" xfId="6465"/>
    <cellStyle name="_Costs not in AURORA 06GRC_Book4 5" xfId="6466"/>
    <cellStyle name="_Costs not in AURORA 06GRC_Book4 6" xfId="6467"/>
    <cellStyle name="_Costs not in AURORA 06GRC_Book4 7" xfId="6468"/>
    <cellStyle name="_Costs not in AURORA 06GRC_Book4_DEM-WP(C) ENERG10C--ctn Mid-C_042010 2010GRC" xfId="6469"/>
    <cellStyle name="_Costs not in AURORA 06GRC_Book9" xfId="6470"/>
    <cellStyle name="_Costs not in AURORA 06GRC_Book9 2" xfId="6471"/>
    <cellStyle name="_Costs not in AURORA 06GRC_Book9 2 2" xfId="6472"/>
    <cellStyle name="_Costs not in AURORA 06GRC_Book9 2 2 2" xfId="6473"/>
    <cellStyle name="_Costs not in AURORA 06GRC_Book9 2 3" xfId="6474"/>
    <cellStyle name="_Costs not in AURORA 06GRC_Book9 3" xfId="6475"/>
    <cellStyle name="_Costs not in AURORA 06GRC_Book9 3 2" xfId="6476"/>
    <cellStyle name="_Costs not in AURORA 06GRC_Book9 4" xfId="6477"/>
    <cellStyle name="_Costs not in AURORA 06GRC_Book9 5" xfId="6478"/>
    <cellStyle name="_Costs not in AURORA 06GRC_Book9 6" xfId="6479"/>
    <cellStyle name="_Costs not in AURORA 06GRC_Book9 7" xfId="6480"/>
    <cellStyle name="_Costs not in AURORA 06GRC_Book9_DEM-WP(C) ENERG10C--ctn Mid-C_042010 2010GRC" xfId="6481"/>
    <cellStyle name="_Costs not in AURORA 06GRC_Check the Interest Calculation" xfId="6482"/>
    <cellStyle name="_Costs not in AURORA 06GRC_Check the Interest Calculation_Scenario 1 REC vs PTC Offset" xfId="6483"/>
    <cellStyle name="_Costs not in AURORA 06GRC_Check the Interest Calculation_Scenario 3" xfId="6484"/>
    <cellStyle name="_Costs not in AURORA 06GRC_Chelan PUD Power Costs (8-10)" xfId="6485"/>
    <cellStyle name="_Costs not in AURORA 06GRC_Chelan PUD Power Costs (8-10) 2" xfId="6486"/>
    <cellStyle name="_Costs not in AURORA 06GRC_DEM-WP(C) Chelan Power Costs" xfId="6487"/>
    <cellStyle name="_Costs not in AURORA 06GRC_DEM-WP(C) Chelan Power Costs 2" xfId="6488"/>
    <cellStyle name="_Costs not in AURORA 06GRC_DEM-WP(C) ENERG10C--ctn Mid-C_042010 2010GRC" xfId="6489"/>
    <cellStyle name="_Costs not in AURORA 06GRC_DEM-WP(C) Gas Transport 2010GRC" xfId="6490"/>
    <cellStyle name="_Costs not in AURORA 06GRC_DEM-WP(C) Gas Transport 2010GRC 2" xfId="6491"/>
    <cellStyle name="_Costs not in AURORA 06GRC_Exh A-1 resulting from UE-112050 effective Jan 1 2012" xfId="6492"/>
    <cellStyle name="_Costs not in AURORA 06GRC_Exh G - Klamath Peaker PPA fr C Locke 2-12" xfId="6493"/>
    <cellStyle name="_Costs not in AURORA 06GRC_Exhibit A-1 effective 4-1-11 fr S Free 12-11" xfId="6494"/>
    <cellStyle name="_Costs not in AURORA 06GRC_Exhibit D fr R Gho 12-31-08" xfId="6495"/>
    <cellStyle name="_Costs not in AURORA 06GRC_Exhibit D fr R Gho 12-31-08 2" xfId="6496"/>
    <cellStyle name="_Costs not in AURORA 06GRC_Exhibit D fr R Gho 12-31-08 2 2" xfId="6497"/>
    <cellStyle name="_Costs not in AURORA 06GRC_Exhibit D fr R Gho 12-31-08 3" xfId="6498"/>
    <cellStyle name="_Costs not in AURORA 06GRC_Exhibit D fr R Gho 12-31-08 4" xfId="6499"/>
    <cellStyle name="_Costs not in AURORA 06GRC_Exhibit D fr R Gho 12-31-08 5" xfId="6500"/>
    <cellStyle name="_Costs not in AURORA 06GRC_Exhibit D fr R Gho 12-31-08 6" xfId="6501"/>
    <cellStyle name="_Costs not in AURORA 06GRC_Exhibit D fr R Gho 12-31-08 7" xfId="6502"/>
    <cellStyle name="_Costs not in AURORA 06GRC_Exhibit D fr R Gho 12-31-08 v2" xfId="6503"/>
    <cellStyle name="_Costs not in AURORA 06GRC_Exhibit D fr R Gho 12-31-08 v2 2" xfId="6504"/>
    <cellStyle name="_Costs not in AURORA 06GRC_Exhibit D fr R Gho 12-31-08 v2 2 2" xfId="6505"/>
    <cellStyle name="_Costs not in AURORA 06GRC_Exhibit D fr R Gho 12-31-08 v2 3" xfId="6506"/>
    <cellStyle name="_Costs not in AURORA 06GRC_Exhibit D fr R Gho 12-31-08 v2 4" xfId="6507"/>
    <cellStyle name="_Costs not in AURORA 06GRC_Exhibit D fr R Gho 12-31-08 v2 5" xfId="6508"/>
    <cellStyle name="_Costs not in AURORA 06GRC_Exhibit D fr R Gho 12-31-08 v2 6" xfId="6509"/>
    <cellStyle name="_Costs not in AURORA 06GRC_Exhibit D fr R Gho 12-31-08 v2 7" xfId="6510"/>
    <cellStyle name="_Costs not in AURORA 06GRC_Exhibit D fr R Gho 12-31-08 v2_DEM-WP(C) ENERG10C--ctn Mid-C_042010 2010GRC" xfId="6511"/>
    <cellStyle name="_Costs not in AURORA 06GRC_Exhibit D fr R Gho 12-31-08 v2_NIM Summary" xfId="6512"/>
    <cellStyle name="_Costs not in AURORA 06GRC_Exhibit D fr R Gho 12-31-08 v2_NIM Summary 2" xfId="6513"/>
    <cellStyle name="_Costs not in AURORA 06GRC_Exhibit D fr R Gho 12-31-08 v2_NIM Summary 2 2" xfId="6514"/>
    <cellStyle name="_Costs not in AURORA 06GRC_Exhibit D fr R Gho 12-31-08 v2_NIM Summary 3" xfId="6515"/>
    <cellStyle name="_Costs not in AURORA 06GRC_Exhibit D fr R Gho 12-31-08 v2_NIM Summary 4" xfId="6516"/>
    <cellStyle name="_Costs not in AURORA 06GRC_Exhibit D fr R Gho 12-31-08 v2_NIM Summary 5" xfId="6517"/>
    <cellStyle name="_Costs not in AURORA 06GRC_Exhibit D fr R Gho 12-31-08 v2_NIM Summary 6" xfId="6518"/>
    <cellStyle name="_Costs not in AURORA 06GRC_Exhibit D fr R Gho 12-31-08 v2_NIM Summary 7" xfId="6519"/>
    <cellStyle name="_Costs not in AURORA 06GRC_Exhibit D fr R Gho 12-31-08 v2_NIM Summary_DEM-WP(C) ENERG10C--ctn Mid-C_042010 2010GRC" xfId="6520"/>
    <cellStyle name="_Costs not in AURORA 06GRC_Exhibit D fr R Gho 12-31-08_DEM-WP(C) ENERG10C--ctn Mid-C_042010 2010GRC" xfId="6521"/>
    <cellStyle name="_Costs not in AURORA 06GRC_Exhibit D fr R Gho 12-31-08_NIM Summary" xfId="6522"/>
    <cellStyle name="_Costs not in AURORA 06GRC_Exhibit D fr R Gho 12-31-08_NIM Summary 2" xfId="6523"/>
    <cellStyle name="_Costs not in AURORA 06GRC_Exhibit D fr R Gho 12-31-08_NIM Summary 2 2" xfId="6524"/>
    <cellStyle name="_Costs not in AURORA 06GRC_Exhibit D fr R Gho 12-31-08_NIM Summary 3" xfId="6525"/>
    <cellStyle name="_Costs not in AURORA 06GRC_Exhibit D fr R Gho 12-31-08_NIM Summary 4" xfId="6526"/>
    <cellStyle name="_Costs not in AURORA 06GRC_Exhibit D fr R Gho 12-31-08_NIM Summary 5" xfId="6527"/>
    <cellStyle name="_Costs not in AURORA 06GRC_Exhibit D fr R Gho 12-31-08_NIM Summary 6" xfId="6528"/>
    <cellStyle name="_Costs not in AURORA 06GRC_Exhibit D fr R Gho 12-31-08_NIM Summary 7" xfId="6529"/>
    <cellStyle name="_Costs not in AURORA 06GRC_Exhibit D fr R Gho 12-31-08_NIM Summary_DEM-WP(C) ENERG10C--ctn Mid-C_042010 2010GRC" xfId="6530"/>
    <cellStyle name="_Costs not in AURORA 06GRC_Gas Rev Req Model (2010 GRC)" xfId="6531"/>
    <cellStyle name="_Costs not in AURORA 06GRC_Hopkins Ridge Prepaid Tran - Interest Earned RY 12ME Feb  '11" xfId="6532"/>
    <cellStyle name="_Costs not in AURORA 06GRC_Hopkins Ridge Prepaid Tran - Interest Earned RY 12ME Feb  '11 2" xfId="6533"/>
    <cellStyle name="_Costs not in AURORA 06GRC_Hopkins Ridge Prepaid Tran - Interest Earned RY 12ME Feb  '11 2 2" xfId="6534"/>
    <cellStyle name="_Costs not in AURORA 06GRC_Hopkins Ridge Prepaid Tran - Interest Earned RY 12ME Feb  '11 3" xfId="6535"/>
    <cellStyle name="_Costs not in AURORA 06GRC_Hopkins Ridge Prepaid Tran - Interest Earned RY 12ME Feb  '11 4" xfId="6536"/>
    <cellStyle name="_Costs not in AURORA 06GRC_Hopkins Ridge Prepaid Tran - Interest Earned RY 12ME Feb  '11 5" xfId="6537"/>
    <cellStyle name="_Costs not in AURORA 06GRC_Hopkins Ridge Prepaid Tran - Interest Earned RY 12ME Feb  '11 6" xfId="6538"/>
    <cellStyle name="_Costs not in AURORA 06GRC_Hopkins Ridge Prepaid Tran - Interest Earned RY 12ME Feb  '11 7" xfId="6539"/>
    <cellStyle name="_Costs not in AURORA 06GRC_Hopkins Ridge Prepaid Tran - Interest Earned RY 12ME Feb  '11_DEM-WP(C) ENERG10C--ctn Mid-C_042010 2010GRC" xfId="6540"/>
    <cellStyle name="_Costs not in AURORA 06GRC_Hopkins Ridge Prepaid Tran - Interest Earned RY 12ME Feb  '11_NIM Summary" xfId="6541"/>
    <cellStyle name="_Costs not in AURORA 06GRC_Hopkins Ridge Prepaid Tran - Interest Earned RY 12ME Feb  '11_NIM Summary 2" xfId="6542"/>
    <cellStyle name="_Costs not in AURORA 06GRC_Hopkins Ridge Prepaid Tran - Interest Earned RY 12ME Feb  '11_NIM Summary 2 2" xfId="6543"/>
    <cellStyle name="_Costs not in AURORA 06GRC_Hopkins Ridge Prepaid Tran - Interest Earned RY 12ME Feb  '11_NIM Summary 3" xfId="6544"/>
    <cellStyle name="_Costs not in AURORA 06GRC_Hopkins Ridge Prepaid Tran - Interest Earned RY 12ME Feb  '11_NIM Summary 4" xfId="6545"/>
    <cellStyle name="_Costs not in AURORA 06GRC_Hopkins Ridge Prepaid Tran - Interest Earned RY 12ME Feb  '11_NIM Summary 5" xfId="6546"/>
    <cellStyle name="_Costs not in AURORA 06GRC_Hopkins Ridge Prepaid Tran - Interest Earned RY 12ME Feb  '11_NIM Summary 6" xfId="6547"/>
    <cellStyle name="_Costs not in AURORA 06GRC_Hopkins Ridge Prepaid Tran - Interest Earned RY 12ME Feb  '11_NIM Summary 7" xfId="6548"/>
    <cellStyle name="_Costs not in AURORA 06GRC_Hopkins Ridge Prepaid Tran - Interest Earned RY 12ME Feb  '11_NIM Summary_DEM-WP(C) ENERG10C--ctn Mid-C_042010 2010GRC" xfId="6549"/>
    <cellStyle name="_Costs not in AURORA 06GRC_Hopkins Ridge Prepaid Tran - Interest Earned RY 12ME Feb  '11_Transmission Workbook for May BOD" xfId="6550"/>
    <cellStyle name="_Costs not in AURORA 06GRC_Hopkins Ridge Prepaid Tran - Interest Earned RY 12ME Feb  '11_Transmission Workbook for May BOD 2" xfId="6551"/>
    <cellStyle name="_Costs not in AURORA 06GRC_Hopkins Ridge Prepaid Tran - Interest Earned RY 12ME Feb  '11_Transmission Workbook for May BOD 2 2" xfId="6552"/>
    <cellStyle name="_Costs not in AURORA 06GRC_Hopkins Ridge Prepaid Tran - Interest Earned RY 12ME Feb  '11_Transmission Workbook for May BOD 3" xfId="6553"/>
    <cellStyle name="_Costs not in AURORA 06GRC_Hopkins Ridge Prepaid Tran - Interest Earned RY 12ME Feb  '11_Transmission Workbook for May BOD 4" xfId="6554"/>
    <cellStyle name="_Costs not in AURORA 06GRC_Hopkins Ridge Prepaid Tran - Interest Earned RY 12ME Feb  '11_Transmission Workbook for May BOD 5" xfId="6555"/>
    <cellStyle name="_Costs not in AURORA 06GRC_Hopkins Ridge Prepaid Tran - Interest Earned RY 12ME Feb  '11_Transmission Workbook for May BOD 6" xfId="6556"/>
    <cellStyle name="_Costs not in AURORA 06GRC_Hopkins Ridge Prepaid Tran - Interest Earned RY 12ME Feb  '11_Transmission Workbook for May BOD 7" xfId="6557"/>
    <cellStyle name="_Costs not in AURORA 06GRC_Hopkins Ridge Prepaid Tran - Interest Earned RY 12ME Feb  '11_Transmission Workbook for May BOD_DEM-WP(C) ENERG10C--ctn Mid-C_042010 2010GRC" xfId="6558"/>
    <cellStyle name="_Costs not in AURORA 06GRC_INPUTS" xfId="6559"/>
    <cellStyle name="_Costs not in AURORA 06GRC_INPUTS 2" xfId="6560"/>
    <cellStyle name="_Costs not in AURORA 06GRC_INPUTS 2 2" xfId="6561"/>
    <cellStyle name="_Costs not in AURORA 06GRC_INPUTS 2 2 2" xfId="6562"/>
    <cellStyle name="_Costs not in AURORA 06GRC_INPUTS 2 3" xfId="6563"/>
    <cellStyle name="_Costs not in AURORA 06GRC_INPUTS 3" xfId="6564"/>
    <cellStyle name="_Costs not in AURORA 06GRC_INPUTS 3 2" xfId="6565"/>
    <cellStyle name="_Costs not in AURORA 06GRC_INPUTS 4" xfId="6566"/>
    <cellStyle name="_Costs not in AURORA 06GRC_Mint Farm Generation BPA" xfId="6567"/>
    <cellStyle name="_Costs not in AURORA 06GRC_NIM Summary" xfId="6568"/>
    <cellStyle name="_Costs not in AURORA 06GRC_NIM Summary 09GRC" xfId="6569"/>
    <cellStyle name="_Costs not in AURORA 06GRC_NIM Summary 09GRC 2" xfId="6570"/>
    <cellStyle name="_Costs not in AURORA 06GRC_NIM Summary 09GRC 2 2" xfId="6571"/>
    <cellStyle name="_Costs not in AURORA 06GRC_NIM Summary 09GRC 3" xfId="6572"/>
    <cellStyle name="_Costs not in AURORA 06GRC_NIM Summary 09GRC 4" xfId="6573"/>
    <cellStyle name="_Costs not in AURORA 06GRC_NIM Summary 09GRC 5" xfId="6574"/>
    <cellStyle name="_Costs not in AURORA 06GRC_NIM Summary 09GRC 6" xfId="6575"/>
    <cellStyle name="_Costs not in AURORA 06GRC_NIM Summary 09GRC 7" xfId="6576"/>
    <cellStyle name="_Costs not in AURORA 06GRC_NIM Summary 09GRC_DEM-WP(C) ENERG10C--ctn Mid-C_042010 2010GRC" xfId="6577"/>
    <cellStyle name="_Costs not in AURORA 06GRC_NIM Summary 10" xfId="6578"/>
    <cellStyle name="_Costs not in AURORA 06GRC_NIM Summary 11" xfId="6579"/>
    <cellStyle name="_Costs not in AURORA 06GRC_NIM Summary 12" xfId="6580"/>
    <cellStyle name="_Costs not in AURORA 06GRC_NIM Summary 13" xfId="6581"/>
    <cellStyle name="_Costs not in AURORA 06GRC_NIM Summary 14" xfId="6582"/>
    <cellStyle name="_Costs not in AURORA 06GRC_NIM Summary 15" xfId="6583"/>
    <cellStyle name="_Costs not in AURORA 06GRC_NIM Summary 16" xfId="6584"/>
    <cellStyle name="_Costs not in AURORA 06GRC_NIM Summary 17" xfId="6585"/>
    <cellStyle name="_Costs not in AURORA 06GRC_NIM Summary 18" xfId="6586"/>
    <cellStyle name="_Costs not in AURORA 06GRC_NIM Summary 19" xfId="6587"/>
    <cellStyle name="_Costs not in AURORA 06GRC_NIM Summary 2" xfId="6588"/>
    <cellStyle name="_Costs not in AURORA 06GRC_NIM Summary 2 2" xfId="6589"/>
    <cellStyle name="_Costs not in AURORA 06GRC_NIM Summary 20" xfId="6590"/>
    <cellStyle name="_Costs not in AURORA 06GRC_NIM Summary 21" xfId="6591"/>
    <cellStyle name="_Costs not in AURORA 06GRC_NIM Summary 22" xfId="6592"/>
    <cellStyle name="_Costs not in AURORA 06GRC_NIM Summary 23" xfId="6593"/>
    <cellStyle name="_Costs not in AURORA 06GRC_NIM Summary 24" xfId="6594"/>
    <cellStyle name="_Costs not in AURORA 06GRC_NIM Summary 25" xfId="6595"/>
    <cellStyle name="_Costs not in AURORA 06GRC_NIM Summary 26" xfId="6596"/>
    <cellStyle name="_Costs not in AURORA 06GRC_NIM Summary 27" xfId="6597"/>
    <cellStyle name="_Costs not in AURORA 06GRC_NIM Summary 28" xfId="6598"/>
    <cellStyle name="_Costs not in AURORA 06GRC_NIM Summary 29" xfId="6599"/>
    <cellStyle name="_Costs not in AURORA 06GRC_NIM Summary 3" xfId="6600"/>
    <cellStyle name="_Costs not in AURORA 06GRC_NIM Summary 3 2" xfId="6601"/>
    <cellStyle name="_Costs not in AURORA 06GRC_NIM Summary 30" xfId="6602"/>
    <cellStyle name="_Costs not in AURORA 06GRC_NIM Summary 31" xfId="6603"/>
    <cellStyle name="_Costs not in AURORA 06GRC_NIM Summary 32" xfId="6604"/>
    <cellStyle name="_Costs not in AURORA 06GRC_NIM Summary 33" xfId="6605"/>
    <cellStyle name="_Costs not in AURORA 06GRC_NIM Summary 34" xfId="6606"/>
    <cellStyle name="_Costs not in AURORA 06GRC_NIM Summary 35" xfId="6607"/>
    <cellStyle name="_Costs not in AURORA 06GRC_NIM Summary 36" xfId="6608"/>
    <cellStyle name="_Costs not in AURORA 06GRC_NIM Summary 37" xfId="6609"/>
    <cellStyle name="_Costs not in AURORA 06GRC_NIM Summary 38" xfId="6610"/>
    <cellStyle name="_Costs not in AURORA 06GRC_NIM Summary 39" xfId="6611"/>
    <cellStyle name="_Costs not in AURORA 06GRC_NIM Summary 4" xfId="6612"/>
    <cellStyle name="_Costs not in AURORA 06GRC_NIM Summary 4 2" xfId="6613"/>
    <cellStyle name="_Costs not in AURORA 06GRC_NIM Summary 40" xfId="6614"/>
    <cellStyle name="_Costs not in AURORA 06GRC_NIM Summary 41" xfId="6615"/>
    <cellStyle name="_Costs not in AURORA 06GRC_NIM Summary 42" xfId="6616"/>
    <cellStyle name="_Costs not in AURORA 06GRC_NIM Summary 43" xfId="6617"/>
    <cellStyle name="_Costs not in AURORA 06GRC_NIM Summary 44" xfId="6618"/>
    <cellStyle name="_Costs not in AURORA 06GRC_NIM Summary 45" xfId="6619"/>
    <cellStyle name="_Costs not in AURORA 06GRC_NIM Summary 46" xfId="6620"/>
    <cellStyle name="_Costs not in AURORA 06GRC_NIM Summary 47" xfId="6621"/>
    <cellStyle name="_Costs not in AURORA 06GRC_NIM Summary 48" xfId="6622"/>
    <cellStyle name="_Costs not in AURORA 06GRC_NIM Summary 49" xfId="6623"/>
    <cellStyle name="_Costs not in AURORA 06GRC_NIM Summary 5" xfId="6624"/>
    <cellStyle name="_Costs not in AURORA 06GRC_NIM Summary 5 2" xfId="6625"/>
    <cellStyle name="_Costs not in AURORA 06GRC_NIM Summary 50" xfId="6626"/>
    <cellStyle name="_Costs not in AURORA 06GRC_NIM Summary 51" xfId="6627"/>
    <cellStyle name="_Costs not in AURORA 06GRC_NIM Summary 52" xfId="6628"/>
    <cellStyle name="_Costs not in AURORA 06GRC_NIM Summary 53" xfId="6629"/>
    <cellStyle name="_Costs not in AURORA 06GRC_NIM Summary 54" xfId="6630"/>
    <cellStyle name="_Costs not in AURORA 06GRC_NIM Summary 55" xfId="6631"/>
    <cellStyle name="_Costs not in AURORA 06GRC_NIM Summary 56" xfId="6632"/>
    <cellStyle name="_Costs not in AURORA 06GRC_NIM Summary 57" xfId="6633"/>
    <cellStyle name="_Costs not in AURORA 06GRC_NIM Summary 58" xfId="6634"/>
    <cellStyle name="_Costs not in AURORA 06GRC_NIM Summary 59" xfId="6635"/>
    <cellStyle name="_Costs not in AURORA 06GRC_NIM Summary 6" xfId="6636"/>
    <cellStyle name="_Costs not in AURORA 06GRC_NIM Summary 6 2" xfId="6637"/>
    <cellStyle name="_Costs not in AURORA 06GRC_NIM Summary 60" xfId="6638"/>
    <cellStyle name="_Costs not in AURORA 06GRC_NIM Summary 61" xfId="6639"/>
    <cellStyle name="_Costs not in AURORA 06GRC_NIM Summary 62" xfId="6640"/>
    <cellStyle name="_Costs not in AURORA 06GRC_NIM Summary 63" xfId="6641"/>
    <cellStyle name="_Costs not in AURORA 06GRC_NIM Summary 64" xfId="6642"/>
    <cellStyle name="_Costs not in AURORA 06GRC_NIM Summary 65" xfId="6643"/>
    <cellStyle name="_Costs not in AURORA 06GRC_NIM Summary 66" xfId="6644"/>
    <cellStyle name="_Costs not in AURORA 06GRC_NIM Summary 67" xfId="6645"/>
    <cellStyle name="_Costs not in AURORA 06GRC_NIM Summary 68" xfId="6646"/>
    <cellStyle name="_Costs not in AURORA 06GRC_NIM Summary 69" xfId="6647"/>
    <cellStyle name="_Costs not in AURORA 06GRC_NIM Summary 7" xfId="6648"/>
    <cellStyle name="_Costs not in AURORA 06GRC_NIM Summary 7 2" xfId="6649"/>
    <cellStyle name="_Costs not in AURORA 06GRC_NIM Summary 70" xfId="6650"/>
    <cellStyle name="_Costs not in AURORA 06GRC_NIM Summary 71" xfId="6651"/>
    <cellStyle name="_Costs not in AURORA 06GRC_NIM Summary 72" xfId="6652"/>
    <cellStyle name="_Costs not in AURORA 06GRC_NIM Summary 73" xfId="6653"/>
    <cellStyle name="_Costs not in AURORA 06GRC_NIM Summary 74" xfId="6654"/>
    <cellStyle name="_Costs not in AURORA 06GRC_NIM Summary 75" xfId="6655"/>
    <cellStyle name="_Costs not in AURORA 06GRC_NIM Summary 76" xfId="6656"/>
    <cellStyle name="_Costs not in AURORA 06GRC_NIM Summary 77" xfId="6657"/>
    <cellStyle name="_Costs not in AURORA 06GRC_NIM Summary 78" xfId="6658"/>
    <cellStyle name="_Costs not in AURORA 06GRC_NIM Summary 79" xfId="6659"/>
    <cellStyle name="_Costs not in AURORA 06GRC_NIM Summary 8" xfId="6660"/>
    <cellStyle name="_Costs not in AURORA 06GRC_NIM Summary 8 2" xfId="6661"/>
    <cellStyle name="_Costs not in AURORA 06GRC_NIM Summary 80" xfId="6662"/>
    <cellStyle name="_Costs not in AURORA 06GRC_NIM Summary 81" xfId="6663"/>
    <cellStyle name="_Costs not in AURORA 06GRC_NIM Summary 82" xfId="6664"/>
    <cellStyle name="_Costs not in AURORA 06GRC_NIM Summary 83" xfId="6665"/>
    <cellStyle name="_Costs not in AURORA 06GRC_NIM Summary 84" xfId="6666"/>
    <cellStyle name="_Costs not in AURORA 06GRC_NIM Summary 85" xfId="6667"/>
    <cellStyle name="_Costs not in AURORA 06GRC_NIM Summary 86" xfId="6668"/>
    <cellStyle name="_Costs not in AURORA 06GRC_NIM Summary 87" xfId="6669"/>
    <cellStyle name="_Costs not in AURORA 06GRC_NIM Summary 88" xfId="6670"/>
    <cellStyle name="_Costs not in AURORA 06GRC_NIM Summary 9" xfId="6671"/>
    <cellStyle name="_Costs not in AURORA 06GRC_NIM Summary 9 2" xfId="6672"/>
    <cellStyle name="_Costs not in AURORA 06GRC_NIM Summary_DEM-WP(C) ENERG10C--ctn Mid-C_042010 2010GRC" xfId="6673"/>
    <cellStyle name="_Costs not in AURORA 06GRC_PCA 10 -  Exhibit D Dec 2011" xfId="6674"/>
    <cellStyle name="_Costs not in AURORA 06GRC_PCA 10 -  Exhibit D from A Kellogg Jan 2011" xfId="6675"/>
    <cellStyle name="_Costs not in AURORA 06GRC_PCA 10 -  Exhibit D from A Kellogg July 2011" xfId="6676"/>
    <cellStyle name="_Costs not in AURORA 06GRC_PCA 10 -  Exhibit D from S Free Rcv'd 12-11" xfId="6677"/>
    <cellStyle name="_Costs not in AURORA 06GRC_PCA 11 -  Exhibit D Apr 2012 fr A Kellogg v2" xfId="6678"/>
    <cellStyle name="_Costs not in AURORA 06GRC_PCA 11 -  Exhibit D Jan 2012 fr A Kellogg" xfId="6679"/>
    <cellStyle name="_Costs not in AURORA 06GRC_PCA 11 -  Exhibit D Jan 2012 WF" xfId="6680"/>
    <cellStyle name="_Costs not in AURORA 06GRC_PCA 7 - Exhibit D update 11_30_08 (2)" xfId="6681"/>
    <cellStyle name="_Costs not in AURORA 06GRC_PCA 7 - Exhibit D update 11_30_08 (2) 2" xfId="6682"/>
    <cellStyle name="_Costs not in AURORA 06GRC_PCA 7 - Exhibit D update 11_30_08 (2) 2 2" xfId="6683"/>
    <cellStyle name="_Costs not in AURORA 06GRC_PCA 7 - Exhibit D update 11_30_08 (2) 2 2 2" xfId="6684"/>
    <cellStyle name="_Costs not in AURORA 06GRC_PCA 7 - Exhibit D update 11_30_08 (2) 2 3" xfId="6685"/>
    <cellStyle name="_Costs not in AURORA 06GRC_PCA 7 - Exhibit D update 11_30_08 (2) 2 4" xfId="6686"/>
    <cellStyle name="_Costs not in AURORA 06GRC_PCA 7 - Exhibit D update 11_30_08 (2) 3" xfId="6687"/>
    <cellStyle name="_Costs not in AURORA 06GRC_PCA 7 - Exhibit D update 11_30_08 (2) 3 2" xfId="6688"/>
    <cellStyle name="_Costs not in AURORA 06GRC_PCA 7 - Exhibit D update 11_30_08 (2) 4" xfId="6689"/>
    <cellStyle name="_Costs not in AURORA 06GRC_PCA 7 - Exhibit D update 11_30_08 (2) 5" xfId="6690"/>
    <cellStyle name="_Costs not in AURORA 06GRC_PCA 7 - Exhibit D update 11_30_08 (2) 6" xfId="6691"/>
    <cellStyle name="_Costs not in AURORA 06GRC_PCA 7 - Exhibit D update 11_30_08 (2) 7" xfId="6692"/>
    <cellStyle name="_Costs not in AURORA 06GRC_PCA 7 - Exhibit D update 11_30_08 (2) 8" xfId="6693"/>
    <cellStyle name="_Costs not in AURORA 06GRC_PCA 7 - Exhibit D update 11_30_08 (2)_DEM-WP(C) ENERG10C--ctn Mid-C_042010 2010GRC" xfId="6694"/>
    <cellStyle name="_Costs not in AURORA 06GRC_PCA 7 - Exhibit D update 11_30_08 (2)_NIM Summary" xfId="6695"/>
    <cellStyle name="_Costs not in AURORA 06GRC_PCA 7 - Exhibit D update 11_30_08 (2)_NIM Summary 2" xfId="6696"/>
    <cellStyle name="_Costs not in AURORA 06GRC_PCA 7 - Exhibit D update 11_30_08 (2)_NIM Summary 2 2" xfId="6697"/>
    <cellStyle name="_Costs not in AURORA 06GRC_PCA 7 - Exhibit D update 11_30_08 (2)_NIM Summary 3" xfId="6698"/>
    <cellStyle name="_Costs not in AURORA 06GRC_PCA 7 - Exhibit D update 11_30_08 (2)_NIM Summary 4" xfId="6699"/>
    <cellStyle name="_Costs not in AURORA 06GRC_PCA 7 - Exhibit D update 11_30_08 (2)_NIM Summary 5" xfId="6700"/>
    <cellStyle name="_Costs not in AURORA 06GRC_PCA 7 - Exhibit D update 11_30_08 (2)_NIM Summary 6" xfId="6701"/>
    <cellStyle name="_Costs not in AURORA 06GRC_PCA 7 - Exhibit D update 11_30_08 (2)_NIM Summary 7" xfId="6702"/>
    <cellStyle name="_Costs not in AURORA 06GRC_PCA 7 - Exhibit D update 11_30_08 (2)_NIM Summary_DEM-WP(C) ENERG10C--ctn Mid-C_042010 2010GRC" xfId="6703"/>
    <cellStyle name="_Costs not in AURORA 06GRC_PCA 8 - Exhibit D update 12_31_09" xfId="6704"/>
    <cellStyle name="_Costs not in AURORA 06GRC_PCA 8 - Exhibit D update 12_31_09 2" xfId="6705"/>
    <cellStyle name="_Costs not in AURORA 06GRC_PCA 9 -  Exhibit D April 2010" xfId="6706"/>
    <cellStyle name="_Costs not in AURORA 06GRC_PCA 9 -  Exhibit D April 2010 (3)" xfId="6707"/>
    <cellStyle name="_Costs not in AURORA 06GRC_PCA 9 -  Exhibit D April 2010 (3) 2" xfId="6708"/>
    <cellStyle name="_Costs not in AURORA 06GRC_PCA 9 -  Exhibit D April 2010 (3) 2 2" xfId="6709"/>
    <cellStyle name="_Costs not in AURORA 06GRC_PCA 9 -  Exhibit D April 2010 (3) 3" xfId="6710"/>
    <cellStyle name="_Costs not in AURORA 06GRC_PCA 9 -  Exhibit D April 2010 (3) 4" xfId="6711"/>
    <cellStyle name="_Costs not in AURORA 06GRC_PCA 9 -  Exhibit D April 2010 (3) 5" xfId="6712"/>
    <cellStyle name="_Costs not in AURORA 06GRC_PCA 9 -  Exhibit D April 2010 (3) 6" xfId="6713"/>
    <cellStyle name="_Costs not in AURORA 06GRC_PCA 9 -  Exhibit D April 2010 (3) 7" xfId="6714"/>
    <cellStyle name="_Costs not in AURORA 06GRC_PCA 9 -  Exhibit D April 2010 (3)_DEM-WP(C) ENERG10C--ctn Mid-C_042010 2010GRC" xfId="6715"/>
    <cellStyle name="_Costs not in AURORA 06GRC_PCA 9 -  Exhibit D April 2010 2" xfId="6716"/>
    <cellStyle name="_Costs not in AURORA 06GRC_PCA 9 -  Exhibit D April 2010 3" xfId="6717"/>
    <cellStyle name="_Costs not in AURORA 06GRC_PCA 9 -  Exhibit D April 2010 4" xfId="6718"/>
    <cellStyle name="_Costs not in AURORA 06GRC_PCA 9 -  Exhibit D April 2010 5" xfId="6719"/>
    <cellStyle name="_Costs not in AURORA 06GRC_PCA 9 -  Exhibit D April 2010 6" xfId="6720"/>
    <cellStyle name="_Costs not in AURORA 06GRC_PCA 9 -  Exhibit D Feb 2010" xfId="6721"/>
    <cellStyle name="_Costs not in AURORA 06GRC_PCA 9 -  Exhibit D Feb 2010 2" xfId="6722"/>
    <cellStyle name="_Costs not in AURORA 06GRC_PCA 9 -  Exhibit D Feb 2010 v2" xfId="6723"/>
    <cellStyle name="_Costs not in AURORA 06GRC_PCA 9 -  Exhibit D Feb 2010 v2 2" xfId="6724"/>
    <cellStyle name="_Costs not in AURORA 06GRC_PCA 9 -  Exhibit D Feb 2010 WF" xfId="6725"/>
    <cellStyle name="_Costs not in AURORA 06GRC_PCA 9 -  Exhibit D Feb 2010 WF 2" xfId="6726"/>
    <cellStyle name="_Costs not in AURORA 06GRC_PCA 9 -  Exhibit D Jan 2010" xfId="6727"/>
    <cellStyle name="_Costs not in AURORA 06GRC_PCA 9 -  Exhibit D Jan 2010 2" xfId="6728"/>
    <cellStyle name="_Costs not in AURORA 06GRC_PCA 9 -  Exhibit D March 2010 (2)" xfId="6729"/>
    <cellStyle name="_Costs not in AURORA 06GRC_PCA 9 -  Exhibit D March 2010 (2) 2" xfId="6730"/>
    <cellStyle name="_Costs not in AURORA 06GRC_PCA 9 -  Exhibit D Nov 2010" xfId="6731"/>
    <cellStyle name="_Costs not in AURORA 06GRC_PCA 9 -  Exhibit D Nov 2010 2" xfId="6732"/>
    <cellStyle name="_Costs not in AURORA 06GRC_PCA 9 - Exhibit D at August 2010" xfId="6733"/>
    <cellStyle name="_Costs not in AURORA 06GRC_PCA 9 - Exhibit D at August 2010 2" xfId="6734"/>
    <cellStyle name="_Costs not in AURORA 06GRC_PCA 9 - Exhibit D June 2010 GRC" xfId="6735"/>
    <cellStyle name="_Costs not in AURORA 06GRC_PCA 9 - Exhibit D June 2010 GRC 2" xfId="6736"/>
    <cellStyle name="_Costs not in AURORA 06GRC_Power Costs - Comparison bx Rbtl-Staff-Jt-PC" xfId="6737"/>
    <cellStyle name="_Costs not in AURORA 06GRC_Power Costs - Comparison bx Rbtl-Staff-Jt-PC 2" xfId="6738"/>
    <cellStyle name="_Costs not in AURORA 06GRC_Power Costs - Comparison bx Rbtl-Staff-Jt-PC 2 2" xfId="6739"/>
    <cellStyle name="_Costs not in AURORA 06GRC_Power Costs - Comparison bx Rbtl-Staff-Jt-PC 2 2 2" xfId="6740"/>
    <cellStyle name="_Costs not in AURORA 06GRC_Power Costs - Comparison bx Rbtl-Staff-Jt-PC 2 3" xfId="6741"/>
    <cellStyle name="_Costs not in AURORA 06GRC_Power Costs - Comparison bx Rbtl-Staff-Jt-PC 3" xfId="6742"/>
    <cellStyle name="_Costs not in AURORA 06GRC_Power Costs - Comparison bx Rbtl-Staff-Jt-PC 3 2" xfId="6743"/>
    <cellStyle name="_Costs not in AURORA 06GRC_Power Costs - Comparison bx Rbtl-Staff-Jt-PC 4" xfId="6744"/>
    <cellStyle name="_Costs not in AURORA 06GRC_Power Costs - Comparison bx Rbtl-Staff-Jt-PC 5" xfId="6745"/>
    <cellStyle name="_Costs not in AURORA 06GRC_Power Costs - Comparison bx Rbtl-Staff-Jt-PC 6" xfId="6746"/>
    <cellStyle name="_Costs not in AURORA 06GRC_Power Costs - Comparison bx Rbtl-Staff-Jt-PC 7" xfId="6747"/>
    <cellStyle name="_Costs not in AURORA 06GRC_Power Costs - Comparison bx Rbtl-Staff-Jt-PC_Adj Bench DR 3 for Initial Briefs (Electric)" xfId="6748"/>
    <cellStyle name="_Costs not in AURORA 06GRC_Power Costs - Comparison bx Rbtl-Staff-Jt-PC_Adj Bench DR 3 for Initial Briefs (Electric) 2" xfId="6749"/>
    <cellStyle name="_Costs not in AURORA 06GRC_Power Costs - Comparison bx Rbtl-Staff-Jt-PC_Adj Bench DR 3 for Initial Briefs (Electric) 2 2" xfId="6750"/>
    <cellStyle name="_Costs not in AURORA 06GRC_Power Costs - Comparison bx Rbtl-Staff-Jt-PC_Adj Bench DR 3 for Initial Briefs (Electric) 2 2 2" xfId="6751"/>
    <cellStyle name="_Costs not in AURORA 06GRC_Power Costs - Comparison bx Rbtl-Staff-Jt-PC_Adj Bench DR 3 for Initial Briefs (Electric) 2 3" xfId="6752"/>
    <cellStyle name="_Costs not in AURORA 06GRC_Power Costs - Comparison bx Rbtl-Staff-Jt-PC_Adj Bench DR 3 for Initial Briefs (Electric) 3" xfId="6753"/>
    <cellStyle name="_Costs not in AURORA 06GRC_Power Costs - Comparison bx Rbtl-Staff-Jt-PC_Adj Bench DR 3 for Initial Briefs (Electric) 3 2" xfId="6754"/>
    <cellStyle name="_Costs not in AURORA 06GRC_Power Costs - Comparison bx Rbtl-Staff-Jt-PC_Adj Bench DR 3 for Initial Briefs (Electric) 4" xfId="6755"/>
    <cellStyle name="_Costs not in AURORA 06GRC_Power Costs - Comparison bx Rbtl-Staff-Jt-PC_Adj Bench DR 3 for Initial Briefs (Electric) 5" xfId="6756"/>
    <cellStyle name="_Costs not in AURORA 06GRC_Power Costs - Comparison bx Rbtl-Staff-Jt-PC_Adj Bench DR 3 for Initial Briefs (Electric) 6" xfId="6757"/>
    <cellStyle name="_Costs not in AURORA 06GRC_Power Costs - Comparison bx Rbtl-Staff-Jt-PC_Adj Bench DR 3 for Initial Briefs (Electric) 7" xfId="6758"/>
    <cellStyle name="_Costs not in AURORA 06GRC_Power Costs - Comparison bx Rbtl-Staff-Jt-PC_Adj Bench DR 3 for Initial Briefs (Electric)_DEM-WP(C) ENERG10C--ctn Mid-C_042010 2010GRC" xfId="6759"/>
    <cellStyle name="_Costs not in AURORA 06GRC_Power Costs - Comparison bx Rbtl-Staff-Jt-PC_DEM-WP(C) ENERG10C--ctn Mid-C_042010 2010GRC" xfId="6760"/>
    <cellStyle name="_Costs not in AURORA 06GRC_Power Costs - Comparison bx Rbtl-Staff-Jt-PC_Electric Rev Req Model (2009 GRC) Rebuttal" xfId="6761"/>
    <cellStyle name="_Costs not in AURORA 06GRC_Power Costs - Comparison bx Rbtl-Staff-Jt-PC_Electric Rev Req Model (2009 GRC) Rebuttal 2" xfId="6762"/>
    <cellStyle name="_Costs not in AURORA 06GRC_Power Costs - Comparison bx Rbtl-Staff-Jt-PC_Electric Rev Req Model (2009 GRC) Rebuttal 2 2" xfId="6763"/>
    <cellStyle name="_Costs not in AURORA 06GRC_Power Costs - Comparison bx Rbtl-Staff-Jt-PC_Electric Rev Req Model (2009 GRC) Rebuttal 2 2 2" xfId="6764"/>
    <cellStyle name="_Costs not in AURORA 06GRC_Power Costs - Comparison bx Rbtl-Staff-Jt-PC_Electric Rev Req Model (2009 GRC) Rebuttal 2 3" xfId="6765"/>
    <cellStyle name="_Costs not in AURORA 06GRC_Power Costs - Comparison bx Rbtl-Staff-Jt-PC_Electric Rev Req Model (2009 GRC) Rebuttal 3" xfId="6766"/>
    <cellStyle name="_Costs not in AURORA 06GRC_Power Costs - Comparison bx Rbtl-Staff-Jt-PC_Electric Rev Req Model (2009 GRC) Rebuttal 3 2" xfId="6767"/>
    <cellStyle name="_Costs not in AURORA 06GRC_Power Costs - Comparison bx Rbtl-Staff-Jt-PC_Electric Rev Req Model (2009 GRC) Rebuttal 4" xfId="6768"/>
    <cellStyle name="_Costs not in AURORA 06GRC_Power Costs - Comparison bx Rbtl-Staff-Jt-PC_Electric Rev Req Model (2009 GRC) Rebuttal REmoval of New  WH Solar AdjustMI" xfId="6769"/>
    <cellStyle name="_Costs not in AURORA 06GRC_Power Costs - Comparison bx Rbtl-Staff-Jt-PC_Electric Rev Req Model (2009 GRC) Rebuttal REmoval of New  WH Solar AdjustMI 2" xfId="6770"/>
    <cellStyle name="_Costs not in AURORA 06GRC_Power Costs - Comparison bx Rbtl-Staff-Jt-PC_Electric Rev Req Model (2009 GRC) Rebuttal REmoval of New  WH Solar AdjustMI 2 2" xfId="6771"/>
    <cellStyle name="_Costs not in AURORA 06GRC_Power Costs - Comparison bx Rbtl-Staff-Jt-PC_Electric Rev Req Model (2009 GRC) Rebuttal REmoval of New  WH Solar AdjustMI 2 2 2" xfId="6772"/>
    <cellStyle name="_Costs not in AURORA 06GRC_Power Costs - Comparison bx Rbtl-Staff-Jt-PC_Electric Rev Req Model (2009 GRC) Rebuttal REmoval of New  WH Solar AdjustMI 2 3" xfId="6773"/>
    <cellStyle name="_Costs not in AURORA 06GRC_Power Costs - Comparison bx Rbtl-Staff-Jt-PC_Electric Rev Req Model (2009 GRC) Rebuttal REmoval of New  WH Solar AdjustMI 3" xfId="6774"/>
    <cellStyle name="_Costs not in AURORA 06GRC_Power Costs - Comparison bx Rbtl-Staff-Jt-PC_Electric Rev Req Model (2009 GRC) Rebuttal REmoval of New  WH Solar AdjustMI 3 2" xfId="6775"/>
    <cellStyle name="_Costs not in AURORA 06GRC_Power Costs - Comparison bx Rbtl-Staff-Jt-PC_Electric Rev Req Model (2009 GRC) Rebuttal REmoval of New  WH Solar AdjustMI 4" xfId="6776"/>
    <cellStyle name="_Costs not in AURORA 06GRC_Power Costs - Comparison bx Rbtl-Staff-Jt-PC_Electric Rev Req Model (2009 GRC) Rebuttal REmoval of New  WH Solar AdjustMI 5" xfId="6777"/>
    <cellStyle name="_Costs not in AURORA 06GRC_Power Costs - Comparison bx Rbtl-Staff-Jt-PC_Electric Rev Req Model (2009 GRC) Rebuttal REmoval of New  WH Solar AdjustMI 6" xfId="6778"/>
    <cellStyle name="_Costs not in AURORA 06GRC_Power Costs - Comparison bx Rbtl-Staff-Jt-PC_Electric Rev Req Model (2009 GRC) Rebuttal REmoval of New  WH Solar AdjustMI 7" xfId="6779"/>
    <cellStyle name="_Costs not in AURORA 06GRC_Power Costs - Comparison bx Rbtl-Staff-Jt-PC_Electric Rev Req Model (2009 GRC) Rebuttal REmoval of New  WH Solar AdjustMI_DEM-WP(C) ENERG10C--ctn Mid-C_042010 2010GRC" xfId="6780"/>
    <cellStyle name="_Costs not in AURORA 06GRC_Power Costs - Comparison bx Rbtl-Staff-Jt-PC_Electric Rev Req Model (2009 GRC) Revised 01-18-2010" xfId="6781"/>
    <cellStyle name="_Costs not in AURORA 06GRC_Power Costs - Comparison bx Rbtl-Staff-Jt-PC_Electric Rev Req Model (2009 GRC) Revised 01-18-2010 2" xfId="6782"/>
    <cellStyle name="_Costs not in AURORA 06GRC_Power Costs - Comparison bx Rbtl-Staff-Jt-PC_Electric Rev Req Model (2009 GRC) Revised 01-18-2010 2 2" xfId="6783"/>
    <cellStyle name="_Costs not in AURORA 06GRC_Power Costs - Comparison bx Rbtl-Staff-Jt-PC_Electric Rev Req Model (2009 GRC) Revised 01-18-2010 2 2 2" xfId="6784"/>
    <cellStyle name="_Costs not in AURORA 06GRC_Power Costs - Comparison bx Rbtl-Staff-Jt-PC_Electric Rev Req Model (2009 GRC) Revised 01-18-2010 2 3" xfId="6785"/>
    <cellStyle name="_Costs not in AURORA 06GRC_Power Costs - Comparison bx Rbtl-Staff-Jt-PC_Electric Rev Req Model (2009 GRC) Revised 01-18-2010 3" xfId="6786"/>
    <cellStyle name="_Costs not in AURORA 06GRC_Power Costs - Comparison bx Rbtl-Staff-Jt-PC_Electric Rev Req Model (2009 GRC) Revised 01-18-2010 3 2" xfId="6787"/>
    <cellStyle name="_Costs not in AURORA 06GRC_Power Costs - Comparison bx Rbtl-Staff-Jt-PC_Electric Rev Req Model (2009 GRC) Revised 01-18-2010 4" xfId="6788"/>
    <cellStyle name="_Costs not in AURORA 06GRC_Power Costs - Comparison bx Rbtl-Staff-Jt-PC_Electric Rev Req Model (2009 GRC) Revised 01-18-2010 5" xfId="6789"/>
    <cellStyle name="_Costs not in AURORA 06GRC_Power Costs - Comparison bx Rbtl-Staff-Jt-PC_Electric Rev Req Model (2009 GRC) Revised 01-18-2010 6" xfId="6790"/>
    <cellStyle name="_Costs not in AURORA 06GRC_Power Costs - Comparison bx Rbtl-Staff-Jt-PC_Electric Rev Req Model (2009 GRC) Revised 01-18-2010 7" xfId="6791"/>
    <cellStyle name="_Costs not in AURORA 06GRC_Power Costs - Comparison bx Rbtl-Staff-Jt-PC_Electric Rev Req Model (2009 GRC) Revised 01-18-2010_DEM-WP(C) ENERG10C--ctn Mid-C_042010 2010GRC" xfId="6792"/>
    <cellStyle name="_Costs not in AURORA 06GRC_Power Costs - Comparison bx Rbtl-Staff-Jt-PC_Final Order Electric EXHIBIT A-1" xfId="6793"/>
    <cellStyle name="_Costs not in AURORA 06GRC_Power Costs - Comparison bx Rbtl-Staff-Jt-PC_Final Order Electric EXHIBIT A-1 2" xfId="6794"/>
    <cellStyle name="_Costs not in AURORA 06GRC_Power Costs - Comparison bx Rbtl-Staff-Jt-PC_Final Order Electric EXHIBIT A-1 2 2" xfId="6795"/>
    <cellStyle name="_Costs not in AURORA 06GRC_Power Costs - Comparison bx Rbtl-Staff-Jt-PC_Final Order Electric EXHIBIT A-1 2 2 2" xfId="6796"/>
    <cellStyle name="_Costs not in AURORA 06GRC_Power Costs - Comparison bx Rbtl-Staff-Jt-PC_Final Order Electric EXHIBIT A-1 2 3" xfId="6797"/>
    <cellStyle name="_Costs not in AURORA 06GRC_Power Costs - Comparison bx Rbtl-Staff-Jt-PC_Final Order Electric EXHIBIT A-1 3" xfId="6798"/>
    <cellStyle name="_Costs not in AURORA 06GRC_Power Costs - Comparison bx Rbtl-Staff-Jt-PC_Final Order Electric EXHIBIT A-1 3 2" xfId="6799"/>
    <cellStyle name="_Costs not in AURORA 06GRC_Power Costs - Comparison bx Rbtl-Staff-Jt-PC_Final Order Electric EXHIBIT A-1 4" xfId="6800"/>
    <cellStyle name="_Costs not in AURORA 06GRC_Production Adj 4.37" xfId="6801"/>
    <cellStyle name="_Costs not in AURORA 06GRC_Production Adj 4.37 2" xfId="6802"/>
    <cellStyle name="_Costs not in AURORA 06GRC_Production Adj 4.37 2 2" xfId="6803"/>
    <cellStyle name="_Costs not in AURORA 06GRC_Production Adj 4.37 2 2 2" xfId="6804"/>
    <cellStyle name="_Costs not in AURORA 06GRC_Production Adj 4.37 2 3" xfId="6805"/>
    <cellStyle name="_Costs not in AURORA 06GRC_Production Adj 4.37 3" xfId="6806"/>
    <cellStyle name="_Costs not in AURORA 06GRC_Production Adj 4.37 3 2" xfId="6807"/>
    <cellStyle name="_Costs not in AURORA 06GRC_Production Adj 4.37 4" xfId="6808"/>
    <cellStyle name="_Costs not in AURORA 06GRC_Purchased Power Adj 4.03" xfId="6809"/>
    <cellStyle name="_Costs not in AURORA 06GRC_Purchased Power Adj 4.03 2" xfId="6810"/>
    <cellStyle name="_Costs not in AURORA 06GRC_Purchased Power Adj 4.03 2 2" xfId="6811"/>
    <cellStyle name="_Costs not in AURORA 06GRC_Purchased Power Adj 4.03 2 2 2" xfId="6812"/>
    <cellStyle name="_Costs not in AURORA 06GRC_Purchased Power Adj 4.03 2 3" xfId="6813"/>
    <cellStyle name="_Costs not in AURORA 06GRC_Purchased Power Adj 4.03 3" xfId="6814"/>
    <cellStyle name="_Costs not in AURORA 06GRC_Purchased Power Adj 4.03 3 2" xfId="6815"/>
    <cellStyle name="_Costs not in AURORA 06GRC_Purchased Power Adj 4.03 4" xfId="6816"/>
    <cellStyle name="_Costs not in AURORA 06GRC_Rebuttal Power Costs" xfId="6817"/>
    <cellStyle name="_Costs not in AURORA 06GRC_Rebuttal Power Costs 2" xfId="6818"/>
    <cellStyle name="_Costs not in AURORA 06GRC_Rebuttal Power Costs 2 2" xfId="6819"/>
    <cellStyle name="_Costs not in AURORA 06GRC_Rebuttal Power Costs 2 2 2" xfId="6820"/>
    <cellStyle name="_Costs not in AURORA 06GRC_Rebuttal Power Costs 2 3" xfId="6821"/>
    <cellStyle name="_Costs not in AURORA 06GRC_Rebuttal Power Costs 3" xfId="6822"/>
    <cellStyle name="_Costs not in AURORA 06GRC_Rebuttal Power Costs 3 2" xfId="6823"/>
    <cellStyle name="_Costs not in AURORA 06GRC_Rebuttal Power Costs 4" xfId="6824"/>
    <cellStyle name="_Costs not in AURORA 06GRC_Rebuttal Power Costs 5" xfId="6825"/>
    <cellStyle name="_Costs not in AURORA 06GRC_Rebuttal Power Costs 6" xfId="6826"/>
    <cellStyle name="_Costs not in AURORA 06GRC_Rebuttal Power Costs 7" xfId="6827"/>
    <cellStyle name="_Costs not in AURORA 06GRC_Rebuttal Power Costs_Adj Bench DR 3 for Initial Briefs (Electric)" xfId="6828"/>
    <cellStyle name="_Costs not in AURORA 06GRC_Rebuttal Power Costs_Adj Bench DR 3 for Initial Briefs (Electric) 2" xfId="6829"/>
    <cellStyle name="_Costs not in AURORA 06GRC_Rebuttal Power Costs_Adj Bench DR 3 for Initial Briefs (Electric) 2 2" xfId="6830"/>
    <cellStyle name="_Costs not in AURORA 06GRC_Rebuttal Power Costs_Adj Bench DR 3 for Initial Briefs (Electric) 2 2 2" xfId="6831"/>
    <cellStyle name="_Costs not in AURORA 06GRC_Rebuttal Power Costs_Adj Bench DR 3 for Initial Briefs (Electric) 2 3" xfId="6832"/>
    <cellStyle name="_Costs not in AURORA 06GRC_Rebuttal Power Costs_Adj Bench DR 3 for Initial Briefs (Electric) 3" xfId="6833"/>
    <cellStyle name="_Costs not in AURORA 06GRC_Rebuttal Power Costs_Adj Bench DR 3 for Initial Briefs (Electric) 3 2" xfId="6834"/>
    <cellStyle name="_Costs not in AURORA 06GRC_Rebuttal Power Costs_Adj Bench DR 3 for Initial Briefs (Electric) 4" xfId="6835"/>
    <cellStyle name="_Costs not in AURORA 06GRC_Rebuttal Power Costs_Adj Bench DR 3 for Initial Briefs (Electric) 5" xfId="6836"/>
    <cellStyle name="_Costs not in AURORA 06GRC_Rebuttal Power Costs_Adj Bench DR 3 for Initial Briefs (Electric) 6" xfId="6837"/>
    <cellStyle name="_Costs not in AURORA 06GRC_Rebuttal Power Costs_Adj Bench DR 3 for Initial Briefs (Electric) 7" xfId="6838"/>
    <cellStyle name="_Costs not in AURORA 06GRC_Rebuttal Power Costs_Adj Bench DR 3 for Initial Briefs (Electric)_DEM-WP(C) ENERG10C--ctn Mid-C_042010 2010GRC" xfId="6839"/>
    <cellStyle name="_Costs not in AURORA 06GRC_Rebuttal Power Costs_DEM-WP(C) ENERG10C--ctn Mid-C_042010 2010GRC" xfId="6840"/>
    <cellStyle name="_Costs not in AURORA 06GRC_Rebuttal Power Costs_Electric Rev Req Model (2009 GRC) Rebuttal" xfId="6841"/>
    <cellStyle name="_Costs not in AURORA 06GRC_Rebuttal Power Costs_Electric Rev Req Model (2009 GRC) Rebuttal 2" xfId="6842"/>
    <cellStyle name="_Costs not in AURORA 06GRC_Rebuttal Power Costs_Electric Rev Req Model (2009 GRC) Rebuttal 2 2" xfId="6843"/>
    <cellStyle name="_Costs not in AURORA 06GRC_Rebuttal Power Costs_Electric Rev Req Model (2009 GRC) Rebuttal 2 2 2" xfId="6844"/>
    <cellStyle name="_Costs not in AURORA 06GRC_Rebuttal Power Costs_Electric Rev Req Model (2009 GRC) Rebuttal 2 3" xfId="6845"/>
    <cellStyle name="_Costs not in AURORA 06GRC_Rebuttal Power Costs_Electric Rev Req Model (2009 GRC) Rebuttal 3" xfId="6846"/>
    <cellStyle name="_Costs not in AURORA 06GRC_Rebuttal Power Costs_Electric Rev Req Model (2009 GRC) Rebuttal 3 2" xfId="6847"/>
    <cellStyle name="_Costs not in AURORA 06GRC_Rebuttal Power Costs_Electric Rev Req Model (2009 GRC) Rebuttal 4" xfId="6848"/>
    <cellStyle name="_Costs not in AURORA 06GRC_Rebuttal Power Costs_Electric Rev Req Model (2009 GRC) Rebuttal REmoval of New  WH Solar AdjustMI" xfId="6849"/>
    <cellStyle name="_Costs not in AURORA 06GRC_Rebuttal Power Costs_Electric Rev Req Model (2009 GRC) Rebuttal REmoval of New  WH Solar AdjustMI 2" xfId="6850"/>
    <cellStyle name="_Costs not in AURORA 06GRC_Rebuttal Power Costs_Electric Rev Req Model (2009 GRC) Rebuttal REmoval of New  WH Solar AdjustMI 2 2" xfId="6851"/>
    <cellStyle name="_Costs not in AURORA 06GRC_Rebuttal Power Costs_Electric Rev Req Model (2009 GRC) Rebuttal REmoval of New  WH Solar AdjustMI 2 2 2" xfId="6852"/>
    <cellStyle name="_Costs not in AURORA 06GRC_Rebuttal Power Costs_Electric Rev Req Model (2009 GRC) Rebuttal REmoval of New  WH Solar AdjustMI 2 3" xfId="6853"/>
    <cellStyle name="_Costs not in AURORA 06GRC_Rebuttal Power Costs_Electric Rev Req Model (2009 GRC) Rebuttal REmoval of New  WH Solar AdjustMI 3" xfId="6854"/>
    <cellStyle name="_Costs not in AURORA 06GRC_Rebuttal Power Costs_Electric Rev Req Model (2009 GRC) Rebuttal REmoval of New  WH Solar AdjustMI 3 2" xfId="6855"/>
    <cellStyle name="_Costs not in AURORA 06GRC_Rebuttal Power Costs_Electric Rev Req Model (2009 GRC) Rebuttal REmoval of New  WH Solar AdjustMI 4" xfId="6856"/>
    <cellStyle name="_Costs not in AURORA 06GRC_Rebuttal Power Costs_Electric Rev Req Model (2009 GRC) Rebuttal REmoval of New  WH Solar AdjustMI 5" xfId="6857"/>
    <cellStyle name="_Costs not in AURORA 06GRC_Rebuttal Power Costs_Electric Rev Req Model (2009 GRC) Rebuttal REmoval of New  WH Solar AdjustMI 6" xfId="6858"/>
    <cellStyle name="_Costs not in AURORA 06GRC_Rebuttal Power Costs_Electric Rev Req Model (2009 GRC) Rebuttal REmoval of New  WH Solar AdjustMI 7" xfId="6859"/>
    <cellStyle name="_Costs not in AURORA 06GRC_Rebuttal Power Costs_Electric Rev Req Model (2009 GRC) Rebuttal REmoval of New  WH Solar AdjustMI_DEM-WP(C) ENERG10C--ctn Mid-C_042010 2010GRC" xfId="6860"/>
    <cellStyle name="_Costs not in AURORA 06GRC_Rebuttal Power Costs_Electric Rev Req Model (2009 GRC) Revised 01-18-2010" xfId="6861"/>
    <cellStyle name="_Costs not in AURORA 06GRC_Rebuttal Power Costs_Electric Rev Req Model (2009 GRC) Revised 01-18-2010 2" xfId="6862"/>
    <cellStyle name="_Costs not in AURORA 06GRC_Rebuttal Power Costs_Electric Rev Req Model (2009 GRC) Revised 01-18-2010 2 2" xfId="6863"/>
    <cellStyle name="_Costs not in AURORA 06GRC_Rebuttal Power Costs_Electric Rev Req Model (2009 GRC) Revised 01-18-2010 2 2 2" xfId="6864"/>
    <cellStyle name="_Costs not in AURORA 06GRC_Rebuttal Power Costs_Electric Rev Req Model (2009 GRC) Revised 01-18-2010 2 3" xfId="6865"/>
    <cellStyle name="_Costs not in AURORA 06GRC_Rebuttal Power Costs_Electric Rev Req Model (2009 GRC) Revised 01-18-2010 3" xfId="6866"/>
    <cellStyle name="_Costs not in AURORA 06GRC_Rebuttal Power Costs_Electric Rev Req Model (2009 GRC) Revised 01-18-2010 3 2" xfId="6867"/>
    <cellStyle name="_Costs not in AURORA 06GRC_Rebuttal Power Costs_Electric Rev Req Model (2009 GRC) Revised 01-18-2010 4" xfId="6868"/>
    <cellStyle name="_Costs not in AURORA 06GRC_Rebuttal Power Costs_Electric Rev Req Model (2009 GRC) Revised 01-18-2010 5" xfId="6869"/>
    <cellStyle name="_Costs not in AURORA 06GRC_Rebuttal Power Costs_Electric Rev Req Model (2009 GRC) Revised 01-18-2010 6" xfId="6870"/>
    <cellStyle name="_Costs not in AURORA 06GRC_Rebuttal Power Costs_Electric Rev Req Model (2009 GRC) Revised 01-18-2010 7" xfId="6871"/>
    <cellStyle name="_Costs not in AURORA 06GRC_Rebuttal Power Costs_Electric Rev Req Model (2009 GRC) Revised 01-18-2010_DEM-WP(C) ENERG10C--ctn Mid-C_042010 2010GRC" xfId="6872"/>
    <cellStyle name="_Costs not in AURORA 06GRC_Rebuttal Power Costs_Final Order Electric EXHIBIT A-1" xfId="6873"/>
    <cellStyle name="_Costs not in AURORA 06GRC_Rebuttal Power Costs_Final Order Electric EXHIBIT A-1 2" xfId="6874"/>
    <cellStyle name="_Costs not in AURORA 06GRC_Rebuttal Power Costs_Final Order Electric EXHIBIT A-1 2 2" xfId="6875"/>
    <cellStyle name="_Costs not in AURORA 06GRC_Rebuttal Power Costs_Final Order Electric EXHIBIT A-1 2 2 2" xfId="6876"/>
    <cellStyle name="_Costs not in AURORA 06GRC_Rebuttal Power Costs_Final Order Electric EXHIBIT A-1 2 3" xfId="6877"/>
    <cellStyle name="_Costs not in AURORA 06GRC_Rebuttal Power Costs_Final Order Electric EXHIBIT A-1 3" xfId="6878"/>
    <cellStyle name="_Costs not in AURORA 06GRC_Rebuttal Power Costs_Final Order Electric EXHIBIT A-1 3 2" xfId="6879"/>
    <cellStyle name="_Costs not in AURORA 06GRC_Rebuttal Power Costs_Final Order Electric EXHIBIT A-1 4" xfId="6880"/>
    <cellStyle name="_Costs not in AURORA 06GRC_RECS vs PTC's w Interest 6-28-10" xfId="6881"/>
    <cellStyle name="_Costs not in AURORA 06GRC_revised april pca for Annette" xfId="6882"/>
    <cellStyle name="_Costs not in AURORA 06GRC_ROR &amp; CONV FACTOR" xfId="6883"/>
    <cellStyle name="_Costs not in AURORA 06GRC_ROR &amp; CONV FACTOR 2" xfId="6884"/>
    <cellStyle name="_Costs not in AURORA 06GRC_ROR &amp; CONV FACTOR 2 2" xfId="6885"/>
    <cellStyle name="_Costs not in AURORA 06GRC_ROR &amp; CONV FACTOR 2 2 2" xfId="6886"/>
    <cellStyle name="_Costs not in AURORA 06GRC_ROR &amp; CONV FACTOR 2 3" xfId="6887"/>
    <cellStyle name="_Costs not in AURORA 06GRC_ROR &amp; CONV FACTOR 3" xfId="6888"/>
    <cellStyle name="_Costs not in AURORA 06GRC_ROR &amp; CONV FACTOR 3 2" xfId="6889"/>
    <cellStyle name="_Costs not in AURORA 06GRC_ROR &amp; CONV FACTOR 4" xfId="6890"/>
    <cellStyle name="_Costs not in AURORA 06GRC_ROR 5.02" xfId="6891"/>
    <cellStyle name="_Costs not in AURORA 06GRC_ROR 5.02 2" xfId="6892"/>
    <cellStyle name="_Costs not in AURORA 06GRC_ROR 5.02 2 2" xfId="6893"/>
    <cellStyle name="_Costs not in AURORA 06GRC_ROR 5.02 2 2 2" xfId="6894"/>
    <cellStyle name="_Costs not in AURORA 06GRC_ROR 5.02 2 3" xfId="6895"/>
    <cellStyle name="_Costs not in AURORA 06GRC_ROR 5.02 3" xfId="6896"/>
    <cellStyle name="_Costs not in AURORA 06GRC_ROR 5.02 3 2" xfId="6897"/>
    <cellStyle name="_Costs not in AURORA 06GRC_ROR 5.02 4" xfId="6898"/>
    <cellStyle name="_Costs not in AURORA 06GRC_Transmission Workbook for May BOD" xfId="6899"/>
    <cellStyle name="_Costs not in AURORA 06GRC_Transmission Workbook for May BOD 2" xfId="6900"/>
    <cellStyle name="_Costs not in AURORA 06GRC_Transmission Workbook for May BOD 2 2" xfId="6901"/>
    <cellStyle name="_Costs not in AURORA 06GRC_Transmission Workbook for May BOD 3" xfId="6902"/>
    <cellStyle name="_Costs not in AURORA 06GRC_Transmission Workbook for May BOD 4" xfId="6903"/>
    <cellStyle name="_Costs not in AURORA 06GRC_Transmission Workbook for May BOD 5" xfId="6904"/>
    <cellStyle name="_Costs not in AURORA 06GRC_Transmission Workbook for May BOD 6" xfId="6905"/>
    <cellStyle name="_Costs not in AURORA 06GRC_Transmission Workbook for May BOD 7" xfId="6906"/>
    <cellStyle name="_Costs not in AURORA 06GRC_Transmission Workbook for May BOD_DEM-WP(C) ENERG10C--ctn Mid-C_042010 2010GRC" xfId="6907"/>
    <cellStyle name="_Costs not in AURORA 06GRC_Wind Integration 10GRC" xfId="6908"/>
    <cellStyle name="_Costs not in AURORA 06GRC_Wind Integration 10GRC 2" xfId="6909"/>
    <cellStyle name="_Costs not in AURORA 06GRC_Wind Integration 10GRC 2 2" xfId="6910"/>
    <cellStyle name="_Costs not in AURORA 06GRC_Wind Integration 10GRC 3" xfId="6911"/>
    <cellStyle name="_Costs not in AURORA 06GRC_Wind Integration 10GRC 4" xfId="6912"/>
    <cellStyle name="_Costs not in AURORA 06GRC_Wind Integration 10GRC 5" xfId="6913"/>
    <cellStyle name="_Costs not in AURORA 06GRC_Wind Integration 10GRC 6" xfId="6914"/>
    <cellStyle name="_Costs not in AURORA 06GRC_Wind Integration 10GRC 7" xfId="6915"/>
    <cellStyle name="_Costs not in AURORA 06GRC_Wind Integration 10GRC_DEM-WP(C) ENERG10C--ctn Mid-C_042010 2010GRC" xfId="6916"/>
    <cellStyle name="_Costs not in AURORA 2006GRC 6.15.06" xfId="6917"/>
    <cellStyle name="_Costs not in AURORA 2006GRC 6.15.06 2" xfId="6918"/>
    <cellStyle name="_Costs not in AURORA 2006GRC 6.15.06 2 2" xfId="6919"/>
    <cellStyle name="_Costs not in AURORA 2006GRC 6.15.06 2 2 2" xfId="6920"/>
    <cellStyle name="_Costs not in AURORA 2006GRC 6.15.06 2 2 2 2" xfId="6921"/>
    <cellStyle name="_Costs not in AURORA 2006GRC 6.15.06 2 2 3" xfId="6922"/>
    <cellStyle name="_Costs not in AURORA 2006GRC 6.15.06 2 3" xfId="6923"/>
    <cellStyle name="_Costs not in AURORA 2006GRC 6.15.06 2 3 2" xfId="6924"/>
    <cellStyle name="_Costs not in AURORA 2006GRC 6.15.06 2 4" xfId="6925"/>
    <cellStyle name="_Costs not in AURORA 2006GRC 6.15.06 3" xfId="6926"/>
    <cellStyle name="_Costs not in AURORA 2006GRC 6.15.06 3 2" xfId="6927"/>
    <cellStyle name="_Costs not in AURORA 2006GRC 6.15.06 3 2 2" xfId="6928"/>
    <cellStyle name="_Costs not in AURORA 2006GRC 6.15.06 3 2 2 2" xfId="6929"/>
    <cellStyle name="_Costs not in AURORA 2006GRC 6.15.06 3 2 3" xfId="6930"/>
    <cellStyle name="_Costs not in AURORA 2006GRC 6.15.06 3 3" xfId="6931"/>
    <cellStyle name="_Costs not in AURORA 2006GRC 6.15.06 3 3 2" xfId="6932"/>
    <cellStyle name="_Costs not in AURORA 2006GRC 6.15.06 3 3 2 2" xfId="6933"/>
    <cellStyle name="_Costs not in AURORA 2006GRC 6.15.06 3 3 3" xfId="6934"/>
    <cellStyle name="_Costs not in AURORA 2006GRC 6.15.06 3 4" xfId="6935"/>
    <cellStyle name="_Costs not in AURORA 2006GRC 6.15.06 3 4 2" xfId="6936"/>
    <cellStyle name="_Costs not in AURORA 2006GRC 6.15.06 3 4 2 2" xfId="6937"/>
    <cellStyle name="_Costs not in AURORA 2006GRC 6.15.06 3 4 3" xfId="6938"/>
    <cellStyle name="_Costs not in AURORA 2006GRC 6.15.06 3 5" xfId="6939"/>
    <cellStyle name="_Costs not in AURORA 2006GRC 6.15.06 4" xfId="6940"/>
    <cellStyle name="_Costs not in AURORA 2006GRC 6.15.06 4 2" xfId="6941"/>
    <cellStyle name="_Costs not in AURORA 2006GRC 6.15.06 4 2 2" xfId="6942"/>
    <cellStyle name="_Costs not in AURORA 2006GRC 6.15.06 4 3" xfId="6943"/>
    <cellStyle name="_Costs not in AURORA 2006GRC 6.15.06 5" xfId="6944"/>
    <cellStyle name="_Costs not in AURORA 2006GRC 6.15.06 5 2" xfId="6945"/>
    <cellStyle name="_Costs not in AURORA 2006GRC 6.15.06 5 2 2" xfId="6946"/>
    <cellStyle name="_Costs not in AURORA 2006GRC 6.15.06 5 3" xfId="6947"/>
    <cellStyle name="_Costs not in AURORA 2006GRC 6.15.06 6" xfId="6948"/>
    <cellStyle name="_Costs not in AURORA 2006GRC 6.15.06 6 2" xfId="6949"/>
    <cellStyle name="_Costs not in AURORA 2006GRC 6.15.06 7" xfId="6950"/>
    <cellStyle name="_Costs not in AURORA 2006GRC 6.15.06 7 2" xfId="6951"/>
    <cellStyle name="_Costs not in AURORA 2006GRC 6.15.06 8" xfId="6952"/>
    <cellStyle name="_Costs not in AURORA 2006GRC 6.15.06 8 2" xfId="6953"/>
    <cellStyle name="_Costs not in AURORA 2006GRC 6.15.06 9" xfId="6954"/>
    <cellStyle name="_Costs not in AURORA 2006GRC 6.15.06 9 2" xfId="6955"/>
    <cellStyle name="_Costs not in AURORA 2006GRC 6.15.06_04 07E Wild Horse Wind Expansion (C) (2)" xfId="6956"/>
    <cellStyle name="_Costs not in AURORA 2006GRC 6.15.06_04 07E Wild Horse Wind Expansion (C) (2) 2" xfId="6957"/>
    <cellStyle name="_Costs not in AURORA 2006GRC 6.15.06_04 07E Wild Horse Wind Expansion (C) (2) 2 2" xfId="6958"/>
    <cellStyle name="_Costs not in AURORA 2006GRC 6.15.06_04 07E Wild Horse Wind Expansion (C) (2) 2 2 2" xfId="6959"/>
    <cellStyle name="_Costs not in AURORA 2006GRC 6.15.06_04 07E Wild Horse Wind Expansion (C) (2) 2 3" xfId="6960"/>
    <cellStyle name="_Costs not in AURORA 2006GRC 6.15.06_04 07E Wild Horse Wind Expansion (C) (2) 3" xfId="6961"/>
    <cellStyle name="_Costs not in AURORA 2006GRC 6.15.06_04 07E Wild Horse Wind Expansion (C) (2) 3 2" xfId="6962"/>
    <cellStyle name="_Costs not in AURORA 2006GRC 6.15.06_04 07E Wild Horse Wind Expansion (C) (2) 4" xfId="6963"/>
    <cellStyle name="_Costs not in AURORA 2006GRC 6.15.06_04 07E Wild Horse Wind Expansion (C) (2) 5" xfId="6964"/>
    <cellStyle name="_Costs not in AURORA 2006GRC 6.15.06_04 07E Wild Horse Wind Expansion (C) (2) 6" xfId="6965"/>
    <cellStyle name="_Costs not in AURORA 2006GRC 6.15.06_04 07E Wild Horse Wind Expansion (C) (2) 7" xfId="6966"/>
    <cellStyle name="_Costs not in AURORA 2006GRC 6.15.06_04 07E Wild Horse Wind Expansion (C) (2)_Adj Bench DR 3 for Initial Briefs (Electric)" xfId="6967"/>
    <cellStyle name="_Costs not in AURORA 2006GRC 6.15.06_04 07E Wild Horse Wind Expansion (C) (2)_Adj Bench DR 3 for Initial Briefs (Electric) 2" xfId="6968"/>
    <cellStyle name="_Costs not in AURORA 2006GRC 6.15.06_04 07E Wild Horse Wind Expansion (C) (2)_Adj Bench DR 3 for Initial Briefs (Electric) 2 2" xfId="6969"/>
    <cellStyle name="_Costs not in AURORA 2006GRC 6.15.06_04 07E Wild Horse Wind Expansion (C) (2)_Adj Bench DR 3 for Initial Briefs (Electric) 2 2 2" xfId="6970"/>
    <cellStyle name="_Costs not in AURORA 2006GRC 6.15.06_04 07E Wild Horse Wind Expansion (C) (2)_Adj Bench DR 3 for Initial Briefs (Electric) 2 3" xfId="6971"/>
    <cellStyle name="_Costs not in AURORA 2006GRC 6.15.06_04 07E Wild Horse Wind Expansion (C) (2)_Adj Bench DR 3 for Initial Briefs (Electric) 3" xfId="6972"/>
    <cellStyle name="_Costs not in AURORA 2006GRC 6.15.06_04 07E Wild Horse Wind Expansion (C) (2)_Adj Bench DR 3 for Initial Briefs (Electric) 3 2" xfId="6973"/>
    <cellStyle name="_Costs not in AURORA 2006GRC 6.15.06_04 07E Wild Horse Wind Expansion (C) (2)_Adj Bench DR 3 for Initial Briefs (Electric) 4" xfId="6974"/>
    <cellStyle name="_Costs not in AURORA 2006GRC 6.15.06_04 07E Wild Horse Wind Expansion (C) (2)_Adj Bench DR 3 for Initial Briefs (Electric) 5" xfId="6975"/>
    <cellStyle name="_Costs not in AURORA 2006GRC 6.15.06_04 07E Wild Horse Wind Expansion (C) (2)_Adj Bench DR 3 for Initial Briefs (Electric) 6" xfId="6976"/>
    <cellStyle name="_Costs not in AURORA 2006GRC 6.15.06_04 07E Wild Horse Wind Expansion (C) (2)_Adj Bench DR 3 for Initial Briefs (Electric) 7" xfId="6977"/>
    <cellStyle name="_Costs not in AURORA 2006GRC 6.15.06_04 07E Wild Horse Wind Expansion (C) (2)_Adj Bench DR 3 for Initial Briefs (Electric)_DEM-WP(C) ENERG10C--ctn Mid-C_042010 2010GRC" xfId="6978"/>
    <cellStyle name="_Costs not in AURORA 2006GRC 6.15.06_04 07E Wild Horse Wind Expansion (C) (2)_Book1" xfId="6979"/>
    <cellStyle name="_Costs not in AURORA 2006GRC 6.15.06_04 07E Wild Horse Wind Expansion (C) (2)_DEM-WP(C) ENERG10C--ctn Mid-C_042010 2010GRC" xfId="6980"/>
    <cellStyle name="_Costs not in AURORA 2006GRC 6.15.06_04 07E Wild Horse Wind Expansion (C) (2)_Electric Rev Req Model (2009 GRC) " xfId="6981"/>
    <cellStyle name="_Costs not in AURORA 2006GRC 6.15.06_04 07E Wild Horse Wind Expansion (C) (2)_Electric Rev Req Model (2009 GRC)  2" xfId="6982"/>
    <cellStyle name="_Costs not in AURORA 2006GRC 6.15.06_04 07E Wild Horse Wind Expansion (C) (2)_Electric Rev Req Model (2009 GRC)  2 2" xfId="6983"/>
    <cellStyle name="_Costs not in AURORA 2006GRC 6.15.06_04 07E Wild Horse Wind Expansion (C) (2)_Electric Rev Req Model (2009 GRC)  2 2 2" xfId="6984"/>
    <cellStyle name="_Costs not in AURORA 2006GRC 6.15.06_04 07E Wild Horse Wind Expansion (C) (2)_Electric Rev Req Model (2009 GRC)  2 3" xfId="6985"/>
    <cellStyle name="_Costs not in AURORA 2006GRC 6.15.06_04 07E Wild Horse Wind Expansion (C) (2)_Electric Rev Req Model (2009 GRC)  3" xfId="6986"/>
    <cellStyle name="_Costs not in AURORA 2006GRC 6.15.06_04 07E Wild Horse Wind Expansion (C) (2)_Electric Rev Req Model (2009 GRC)  3 2" xfId="6987"/>
    <cellStyle name="_Costs not in AURORA 2006GRC 6.15.06_04 07E Wild Horse Wind Expansion (C) (2)_Electric Rev Req Model (2009 GRC)  4" xfId="6988"/>
    <cellStyle name="_Costs not in AURORA 2006GRC 6.15.06_04 07E Wild Horse Wind Expansion (C) (2)_Electric Rev Req Model (2009 GRC)  5" xfId="6989"/>
    <cellStyle name="_Costs not in AURORA 2006GRC 6.15.06_04 07E Wild Horse Wind Expansion (C) (2)_Electric Rev Req Model (2009 GRC)  6" xfId="6990"/>
    <cellStyle name="_Costs not in AURORA 2006GRC 6.15.06_04 07E Wild Horse Wind Expansion (C) (2)_Electric Rev Req Model (2009 GRC)  7" xfId="6991"/>
    <cellStyle name="_Costs not in AURORA 2006GRC 6.15.06_04 07E Wild Horse Wind Expansion (C) (2)_Electric Rev Req Model (2009 GRC) _DEM-WP(C) ENERG10C--ctn Mid-C_042010 2010GRC" xfId="6992"/>
    <cellStyle name="_Costs not in AURORA 2006GRC 6.15.06_04 07E Wild Horse Wind Expansion (C) (2)_Electric Rev Req Model (2009 GRC) Rebuttal" xfId="6993"/>
    <cellStyle name="_Costs not in AURORA 2006GRC 6.15.06_04 07E Wild Horse Wind Expansion (C) (2)_Electric Rev Req Model (2009 GRC) Rebuttal 2" xfId="6994"/>
    <cellStyle name="_Costs not in AURORA 2006GRC 6.15.06_04 07E Wild Horse Wind Expansion (C) (2)_Electric Rev Req Model (2009 GRC) Rebuttal 2 2" xfId="6995"/>
    <cellStyle name="_Costs not in AURORA 2006GRC 6.15.06_04 07E Wild Horse Wind Expansion (C) (2)_Electric Rev Req Model (2009 GRC) Rebuttal 2 2 2" xfId="6996"/>
    <cellStyle name="_Costs not in AURORA 2006GRC 6.15.06_04 07E Wild Horse Wind Expansion (C) (2)_Electric Rev Req Model (2009 GRC) Rebuttal 2 3" xfId="6997"/>
    <cellStyle name="_Costs not in AURORA 2006GRC 6.15.06_04 07E Wild Horse Wind Expansion (C) (2)_Electric Rev Req Model (2009 GRC) Rebuttal 3" xfId="6998"/>
    <cellStyle name="_Costs not in AURORA 2006GRC 6.15.06_04 07E Wild Horse Wind Expansion (C) (2)_Electric Rev Req Model (2009 GRC) Rebuttal 3 2" xfId="6999"/>
    <cellStyle name="_Costs not in AURORA 2006GRC 6.15.06_04 07E Wild Horse Wind Expansion (C) (2)_Electric Rev Req Model (2009 GRC) Rebuttal 4" xfId="7000"/>
    <cellStyle name="_Costs not in AURORA 2006GRC 6.15.06_04 07E Wild Horse Wind Expansion (C) (2)_Electric Rev Req Model (2009 GRC) Rebuttal REmoval of New  WH Solar AdjustMI" xfId="7001"/>
    <cellStyle name="_Costs not in AURORA 2006GRC 6.15.06_04 07E Wild Horse Wind Expansion (C) (2)_Electric Rev Req Model (2009 GRC) Rebuttal REmoval of New  WH Solar AdjustMI 2" xfId="7002"/>
    <cellStyle name="_Costs not in AURORA 2006GRC 6.15.06_04 07E Wild Horse Wind Expansion (C) (2)_Electric Rev Req Model (2009 GRC) Rebuttal REmoval of New  WH Solar AdjustMI 2 2" xfId="7003"/>
    <cellStyle name="_Costs not in AURORA 2006GRC 6.15.06_04 07E Wild Horse Wind Expansion (C) (2)_Electric Rev Req Model (2009 GRC) Rebuttal REmoval of New  WH Solar AdjustMI 2 2 2" xfId="7004"/>
    <cellStyle name="_Costs not in AURORA 2006GRC 6.15.06_04 07E Wild Horse Wind Expansion (C) (2)_Electric Rev Req Model (2009 GRC) Rebuttal REmoval of New  WH Solar AdjustMI 2 3" xfId="7005"/>
    <cellStyle name="_Costs not in AURORA 2006GRC 6.15.06_04 07E Wild Horse Wind Expansion (C) (2)_Electric Rev Req Model (2009 GRC) Rebuttal REmoval of New  WH Solar AdjustMI 3" xfId="7006"/>
    <cellStyle name="_Costs not in AURORA 2006GRC 6.15.06_04 07E Wild Horse Wind Expansion (C) (2)_Electric Rev Req Model (2009 GRC) Rebuttal REmoval of New  WH Solar AdjustMI 3 2" xfId="7007"/>
    <cellStyle name="_Costs not in AURORA 2006GRC 6.15.06_04 07E Wild Horse Wind Expansion (C) (2)_Electric Rev Req Model (2009 GRC) Rebuttal REmoval of New  WH Solar AdjustMI 4" xfId="7008"/>
    <cellStyle name="_Costs not in AURORA 2006GRC 6.15.06_04 07E Wild Horse Wind Expansion (C) (2)_Electric Rev Req Model (2009 GRC) Rebuttal REmoval of New  WH Solar AdjustMI 5" xfId="7009"/>
    <cellStyle name="_Costs not in AURORA 2006GRC 6.15.06_04 07E Wild Horse Wind Expansion (C) (2)_Electric Rev Req Model (2009 GRC) Rebuttal REmoval of New  WH Solar AdjustMI 6" xfId="7010"/>
    <cellStyle name="_Costs not in AURORA 2006GRC 6.15.06_04 07E Wild Horse Wind Expansion (C) (2)_Electric Rev Req Model (2009 GRC) Rebuttal REmoval of New  WH Solar AdjustMI 7" xfId="7011"/>
    <cellStyle name="_Costs not in AURORA 2006GRC 6.15.06_04 07E Wild Horse Wind Expansion (C) (2)_Electric Rev Req Model (2009 GRC) Rebuttal REmoval of New  WH Solar AdjustMI_DEM-WP(C) ENERG10C--ctn Mid-C_042010 2010GRC" xfId="7012"/>
    <cellStyle name="_Costs not in AURORA 2006GRC 6.15.06_04 07E Wild Horse Wind Expansion (C) (2)_Electric Rev Req Model (2009 GRC) Revised 01-18-2010" xfId="7013"/>
    <cellStyle name="_Costs not in AURORA 2006GRC 6.15.06_04 07E Wild Horse Wind Expansion (C) (2)_Electric Rev Req Model (2009 GRC) Revised 01-18-2010 2" xfId="7014"/>
    <cellStyle name="_Costs not in AURORA 2006GRC 6.15.06_04 07E Wild Horse Wind Expansion (C) (2)_Electric Rev Req Model (2009 GRC) Revised 01-18-2010 2 2" xfId="7015"/>
    <cellStyle name="_Costs not in AURORA 2006GRC 6.15.06_04 07E Wild Horse Wind Expansion (C) (2)_Electric Rev Req Model (2009 GRC) Revised 01-18-2010 2 2 2" xfId="7016"/>
    <cellStyle name="_Costs not in AURORA 2006GRC 6.15.06_04 07E Wild Horse Wind Expansion (C) (2)_Electric Rev Req Model (2009 GRC) Revised 01-18-2010 2 3" xfId="7017"/>
    <cellStyle name="_Costs not in AURORA 2006GRC 6.15.06_04 07E Wild Horse Wind Expansion (C) (2)_Electric Rev Req Model (2009 GRC) Revised 01-18-2010 3" xfId="7018"/>
    <cellStyle name="_Costs not in AURORA 2006GRC 6.15.06_04 07E Wild Horse Wind Expansion (C) (2)_Electric Rev Req Model (2009 GRC) Revised 01-18-2010 3 2" xfId="7019"/>
    <cellStyle name="_Costs not in AURORA 2006GRC 6.15.06_04 07E Wild Horse Wind Expansion (C) (2)_Electric Rev Req Model (2009 GRC) Revised 01-18-2010 4" xfId="7020"/>
    <cellStyle name="_Costs not in AURORA 2006GRC 6.15.06_04 07E Wild Horse Wind Expansion (C) (2)_Electric Rev Req Model (2009 GRC) Revised 01-18-2010 5" xfId="7021"/>
    <cellStyle name="_Costs not in AURORA 2006GRC 6.15.06_04 07E Wild Horse Wind Expansion (C) (2)_Electric Rev Req Model (2009 GRC) Revised 01-18-2010 6" xfId="7022"/>
    <cellStyle name="_Costs not in AURORA 2006GRC 6.15.06_04 07E Wild Horse Wind Expansion (C) (2)_Electric Rev Req Model (2009 GRC) Revised 01-18-2010 7" xfId="7023"/>
    <cellStyle name="_Costs not in AURORA 2006GRC 6.15.06_04 07E Wild Horse Wind Expansion (C) (2)_Electric Rev Req Model (2009 GRC) Revised 01-18-2010_DEM-WP(C) ENERG10C--ctn Mid-C_042010 2010GRC" xfId="7024"/>
    <cellStyle name="_Costs not in AURORA 2006GRC 6.15.06_04 07E Wild Horse Wind Expansion (C) (2)_Electric Rev Req Model (2010 GRC)" xfId="7025"/>
    <cellStyle name="_Costs not in AURORA 2006GRC 6.15.06_04 07E Wild Horse Wind Expansion (C) (2)_Electric Rev Req Model (2010 GRC) SF" xfId="7026"/>
    <cellStyle name="_Costs not in AURORA 2006GRC 6.15.06_04 07E Wild Horse Wind Expansion (C) (2)_Final Order Electric EXHIBIT A-1" xfId="7027"/>
    <cellStyle name="_Costs not in AURORA 2006GRC 6.15.06_04 07E Wild Horse Wind Expansion (C) (2)_Final Order Electric EXHIBIT A-1 2" xfId="7028"/>
    <cellStyle name="_Costs not in AURORA 2006GRC 6.15.06_04 07E Wild Horse Wind Expansion (C) (2)_Final Order Electric EXHIBIT A-1 2 2" xfId="7029"/>
    <cellStyle name="_Costs not in AURORA 2006GRC 6.15.06_04 07E Wild Horse Wind Expansion (C) (2)_Final Order Electric EXHIBIT A-1 2 2 2" xfId="7030"/>
    <cellStyle name="_Costs not in AURORA 2006GRC 6.15.06_04 07E Wild Horse Wind Expansion (C) (2)_Final Order Electric EXHIBIT A-1 2 3" xfId="7031"/>
    <cellStyle name="_Costs not in AURORA 2006GRC 6.15.06_04 07E Wild Horse Wind Expansion (C) (2)_Final Order Electric EXHIBIT A-1 3" xfId="7032"/>
    <cellStyle name="_Costs not in AURORA 2006GRC 6.15.06_04 07E Wild Horse Wind Expansion (C) (2)_Final Order Electric EXHIBIT A-1 3 2" xfId="7033"/>
    <cellStyle name="_Costs not in AURORA 2006GRC 6.15.06_04 07E Wild Horse Wind Expansion (C) (2)_Final Order Electric EXHIBIT A-1 4" xfId="7034"/>
    <cellStyle name="_Costs not in AURORA 2006GRC 6.15.06_04 07E Wild Horse Wind Expansion (C) (2)_TENASKA REGULATORY ASSET" xfId="7035"/>
    <cellStyle name="_Costs not in AURORA 2006GRC 6.15.06_04 07E Wild Horse Wind Expansion (C) (2)_TENASKA REGULATORY ASSET 2" xfId="7036"/>
    <cellStyle name="_Costs not in AURORA 2006GRC 6.15.06_04 07E Wild Horse Wind Expansion (C) (2)_TENASKA REGULATORY ASSET 2 2" xfId="7037"/>
    <cellStyle name="_Costs not in AURORA 2006GRC 6.15.06_04 07E Wild Horse Wind Expansion (C) (2)_TENASKA REGULATORY ASSET 2 2 2" xfId="7038"/>
    <cellStyle name="_Costs not in AURORA 2006GRC 6.15.06_04 07E Wild Horse Wind Expansion (C) (2)_TENASKA REGULATORY ASSET 2 3" xfId="7039"/>
    <cellStyle name="_Costs not in AURORA 2006GRC 6.15.06_04 07E Wild Horse Wind Expansion (C) (2)_TENASKA REGULATORY ASSET 3" xfId="7040"/>
    <cellStyle name="_Costs not in AURORA 2006GRC 6.15.06_04 07E Wild Horse Wind Expansion (C) (2)_TENASKA REGULATORY ASSET 3 2" xfId="7041"/>
    <cellStyle name="_Costs not in AURORA 2006GRC 6.15.06_04 07E Wild Horse Wind Expansion (C) (2)_TENASKA REGULATORY ASSET 4" xfId="7042"/>
    <cellStyle name="_Costs not in AURORA 2006GRC 6.15.06_16.37E Wild Horse Expansion DeferralRevwrkingfile SF" xfId="7043"/>
    <cellStyle name="_Costs not in AURORA 2006GRC 6.15.06_16.37E Wild Horse Expansion DeferralRevwrkingfile SF 2" xfId="7044"/>
    <cellStyle name="_Costs not in AURORA 2006GRC 6.15.06_16.37E Wild Horse Expansion DeferralRevwrkingfile SF 2 2" xfId="7045"/>
    <cellStyle name="_Costs not in AURORA 2006GRC 6.15.06_16.37E Wild Horse Expansion DeferralRevwrkingfile SF 2 2 2" xfId="7046"/>
    <cellStyle name="_Costs not in AURORA 2006GRC 6.15.06_16.37E Wild Horse Expansion DeferralRevwrkingfile SF 2 3" xfId="7047"/>
    <cellStyle name="_Costs not in AURORA 2006GRC 6.15.06_16.37E Wild Horse Expansion DeferralRevwrkingfile SF 3" xfId="7048"/>
    <cellStyle name="_Costs not in AURORA 2006GRC 6.15.06_16.37E Wild Horse Expansion DeferralRevwrkingfile SF 3 2" xfId="7049"/>
    <cellStyle name="_Costs not in AURORA 2006GRC 6.15.06_16.37E Wild Horse Expansion DeferralRevwrkingfile SF 4" xfId="7050"/>
    <cellStyle name="_Costs not in AURORA 2006GRC 6.15.06_16.37E Wild Horse Expansion DeferralRevwrkingfile SF 5" xfId="7051"/>
    <cellStyle name="_Costs not in AURORA 2006GRC 6.15.06_16.37E Wild Horse Expansion DeferralRevwrkingfile SF 6" xfId="7052"/>
    <cellStyle name="_Costs not in AURORA 2006GRC 6.15.06_16.37E Wild Horse Expansion DeferralRevwrkingfile SF 7" xfId="7053"/>
    <cellStyle name="_Costs not in AURORA 2006GRC 6.15.06_16.37E Wild Horse Expansion DeferralRevwrkingfile SF_DEM-WP(C) ENERG10C--ctn Mid-C_042010 2010GRC" xfId="7054"/>
    <cellStyle name="_Costs not in AURORA 2006GRC 6.15.06_2009 Compliance Filing PCA Exhibits for GRC" xfId="7055"/>
    <cellStyle name="_Costs not in AURORA 2006GRC 6.15.06_2009 Compliance Filing PCA Exhibits for GRC 2" xfId="7056"/>
    <cellStyle name="_Costs not in AURORA 2006GRC 6.15.06_2009 GRC Compl Filing - Exhibit D" xfId="7057"/>
    <cellStyle name="_Costs not in AURORA 2006GRC 6.15.06_2009 GRC Compl Filing - Exhibit D 2" xfId="7058"/>
    <cellStyle name="_Costs not in AURORA 2006GRC 6.15.06_2009 GRC Compl Filing - Exhibit D 2 2" xfId="7059"/>
    <cellStyle name="_Costs not in AURORA 2006GRC 6.15.06_2009 GRC Compl Filing - Exhibit D 3" xfId="7060"/>
    <cellStyle name="_Costs not in AURORA 2006GRC 6.15.06_2009 GRC Compl Filing - Exhibit D 4" xfId="7061"/>
    <cellStyle name="_Costs not in AURORA 2006GRC 6.15.06_2009 GRC Compl Filing - Exhibit D 5" xfId="7062"/>
    <cellStyle name="_Costs not in AURORA 2006GRC 6.15.06_2009 GRC Compl Filing - Exhibit D 6" xfId="7063"/>
    <cellStyle name="_Costs not in AURORA 2006GRC 6.15.06_2009 GRC Compl Filing - Exhibit D 7" xfId="7064"/>
    <cellStyle name="_Costs not in AURORA 2006GRC 6.15.06_2009 GRC Compl Filing - Exhibit D_DEM-WP(C) ENERG10C--ctn Mid-C_042010 2010GRC" xfId="7065"/>
    <cellStyle name="_Costs not in AURORA 2006GRC 6.15.06_2010 PTC's July1_Dec31 2010 " xfId="7066"/>
    <cellStyle name="_Costs not in AURORA 2006GRC 6.15.06_2010 PTC's Sept10_Aug11 (Version 4)" xfId="7067"/>
    <cellStyle name="_Costs not in AURORA 2006GRC 6.15.06_3.01 Income Statement" xfId="7068"/>
    <cellStyle name="_Costs not in AURORA 2006GRC 6.15.06_4 31 Regulatory Assets and Liabilities  7 06- Exhibit D" xfId="7069"/>
    <cellStyle name="_Costs not in AURORA 2006GRC 6.15.06_4 31 Regulatory Assets and Liabilities  7 06- Exhibit D 2" xfId="7070"/>
    <cellStyle name="_Costs not in AURORA 2006GRC 6.15.06_4 31 Regulatory Assets and Liabilities  7 06- Exhibit D 2 2" xfId="7071"/>
    <cellStyle name="_Costs not in AURORA 2006GRC 6.15.06_4 31 Regulatory Assets and Liabilities  7 06- Exhibit D 2 2 2" xfId="7072"/>
    <cellStyle name="_Costs not in AURORA 2006GRC 6.15.06_4 31 Regulatory Assets and Liabilities  7 06- Exhibit D 2 3" xfId="7073"/>
    <cellStyle name="_Costs not in AURORA 2006GRC 6.15.06_4 31 Regulatory Assets and Liabilities  7 06- Exhibit D 3" xfId="7074"/>
    <cellStyle name="_Costs not in AURORA 2006GRC 6.15.06_4 31 Regulatory Assets and Liabilities  7 06- Exhibit D 3 2" xfId="7075"/>
    <cellStyle name="_Costs not in AURORA 2006GRC 6.15.06_4 31 Regulatory Assets and Liabilities  7 06- Exhibit D 4" xfId="7076"/>
    <cellStyle name="_Costs not in AURORA 2006GRC 6.15.06_4 31 Regulatory Assets and Liabilities  7 06- Exhibit D 5" xfId="7077"/>
    <cellStyle name="_Costs not in AURORA 2006GRC 6.15.06_4 31 Regulatory Assets and Liabilities  7 06- Exhibit D 6" xfId="7078"/>
    <cellStyle name="_Costs not in AURORA 2006GRC 6.15.06_4 31 Regulatory Assets and Liabilities  7 06- Exhibit D 7" xfId="7079"/>
    <cellStyle name="_Costs not in AURORA 2006GRC 6.15.06_4 31 Regulatory Assets and Liabilities  7 06- Exhibit D_DEM-WP(C) ENERG10C--ctn Mid-C_042010 2010GRC" xfId="7080"/>
    <cellStyle name="_Costs not in AURORA 2006GRC 6.15.06_4 31 Regulatory Assets and Liabilities  7 06- Exhibit D_NIM Summary" xfId="7081"/>
    <cellStyle name="_Costs not in AURORA 2006GRC 6.15.06_4 31 Regulatory Assets and Liabilities  7 06- Exhibit D_NIM Summary 2" xfId="7082"/>
    <cellStyle name="_Costs not in AURORA 2006GRC 6.15.06_4 31 Regulatory Assets and Liabilities  7 06- Exhibit D_NIM Summary 2 2" xfId="7083"/>
    <cellStyle name="_Costs not in AURORA 2006GRC 6.15.06_4 31 Regulatory Assets and Liabilities  7 06- Exhibit D_NIM Summary 3" xfId="7084"/>
    <cellStyle name="_Costs not in AURORA 2006GRC 6.15.06_4 31 Regulatory Assets and Liabilities  7 06- Exhibit D_NIM Summary 4" xfId="7085"/>
    <cellStyle name="_Costs not in AURORA 2006GRC 6.15.06_4 31 Regulatory Assets and Liabilities  7 06- Exhibit D_NIM Summary 5" xfId="7086"/>
    <cellStyle name="_Costs not in AURORA 2006GRC 6.15.06_4 31 Regulatory Assets and Liabilities  7 06- Exhibit D_NIM Summary 6" xfId="7087"/>
    <cellStyle name="_Costs not in AURORA 2006GRC 6.15.06_4 31 Regulatory Assets and Liabilities  7 06- Exhibit D_NIM Summary 7" xfId="7088"/>
    <cellStyle name="_Costs not in AURORA 2006GRC 6.15.06_4 31 Regulatory Assets and Liabilities  7 06- Exhibit D_NIM Summary_DEM-WP(C) ENERG10C--ctn Mid-C_042010 2010GRC" xfId="7089"/>
    <cellStyle name="_Costs not in AURORA 2006GRC 6.15.06_4 31E Reg Asset  Liab and EXH D" xfId="7090"/>
    <cellStyle name="_Costs not in AURORA 2006GRC 6.15.06_4 31E Reg Asset  Liab and EXH D _ Aug 10 Filing (2)" xfId="7091"/>
    <cellStyle name="_Costs not in AURORA 2006GRC 6.15.06_4 31E Reg Asset  Liab and EXH D _ Aug 10 Filing (2) 2" xfId="7092"/>
    <cellStyle name="_Costs not in AURORA 2006GRC 6.15.06_4 31E Reg Asset  Liab and EXH D 10" xfId="7093"/>
    <cellStyle name="_Costs not in AURORA 2006GRC 6.15.06_4 31E Reg Asset  Liab and EXH D 11" xfId="7094"/>
    <cellStyle name="_Costs not in AURORA 2006GRC 6.15.06_4 31E Reg Asset  Liab and EXH D 12" xfId="7095"/>
    <cellStyle name="_Costs not in AURORA 2006GRC 6.15.06_4 31E Reg Asset  Liab and EXH D 13" xfId="7096"/>
    <cellStyle name="_Costs not in AURORA 2006GRC 6.15.06_4 31E Reg Asset  Liab and EXH D 14" xfId="7097"/>
    <cellStyle name="_Costs not in AURORA 2006GRC 6.15.06_4 31E Reg Asset  Liab and EXH D 15" xfId="7098"/>
    <cellStyle name="_Costs not in AURORA 2006GRC 6.15.06_4 31E Reg Asset  Liab and EXH D 16" xfId="7099"/>
    <cellStyle name="_Costs not in AURORA 2006GRC 6.15.06_4 31E Reg Asset  Liab and EXH D 17" xfId="7100"/>
    <cellStyle name="_Costs not in AURORA 2006GRC 6.15.06_4 31E Reg Asset  Liab and EXH D 18" xfId="7101"/>
    <cellStyle name="_Costs not in AURORA 2006GRC 6.15.06_4 31E Reg Asset  Liab and EXH D 19" xfId="7102"/>
    <cellStyle name="_Costs not in AURORA 2006GRC 6.15.06_4 31E Reg Asset  Liab and EXH D 2" xfId="7103"/>
    <cellStyle name="_Costs not in AURORA 2006GRC 6.15.06_4 31E Reg Asset  Liab and EXH D 20" xfId="7104"/>
    <cellStyle name="_Costs not in AURORA 2006GRC 6.15.06_4 31E Reg Asset  Liab and EXH D 21" xfId="7105"/>
    <cellStyle name="_Costs not in AURORA 2006GRC 6.15.06_4 31E Reg Asset  Liab and EXH D 22" xfId="7106"/>
    <cellStyle name="_Costs not in AURORA 2006GRC 6.15.06_4 31E Reg Asset  Liab and EXH D 23" xfId="7107"/>
    <cellStyle name="_Costs not in AURORA 2006GRC 6.15.06_4 31E Reg Asset  Liab and EXH D 24" xfId="7108"/>
    <cellStyle name="_Costs not in AURORA 2006GRC 6.15.06_4 31E Reg Asset  Liab and EXH D 25" xfId="7109"/>
    <cellStyle name="_Costs not in AURORA 2006GRC 6.15.06_4 31E Reg Asset  Liab and EXH D 26" xfId="7110"/>
    <cellStyle name="_Costs not in AURORA 2006GRC 6.15.06_4 31E Reg Asset  Liab and EXH D 27" xfId="7111"/>
    <cellStyle name="_Costs not in AURORA 2006GRC 6.15.06_4 31E Reg Asset  Liab and EXH D 28" xfId="7112"/>
    <cellStyle name="_Costs not in AURORA 2006GRC 6.15.06_4 31E Reg Asset  Liab and EXH D 29" xfId="7113"/>
    <cellStyle name="_Costs not in AURORA 2006GRC 6.15.06_4 31E Reg Asset  Liab and EXH D 3" xfId="7114"/>
    <cellStyle name="_Costs not in AURORA 2006GRC 6.15.06_4 31E Reg Asset  Liab and EXH D 30" xfId="7115"/>
    <cellStyle name="_Costs not in AURORA 2006GRC 6.15.06_4 31E Reg Asset  Liab and EXH D 31" xfId="7116"/>
    <cellStyle name="_Costs not in AURORA 2006GRC 6.15.06_4 31E Reg Asset  Liab and EXH D 32" xfId="7117"/>
    <cellStyle name="_Costs not in AURORA 2006GRC 6.15.06_4 31E Reg Asset  Liab and EXH D 33" xfId="7118"/>
    <cellStyle name="_Costs not in AURORA 2006GRC 6.15.06_4 31E Reg Asset  Liab and EXH D 34" xfId="7119"/>
    <cellStyle name="_Costs not in AURORA 2006GRC 6.15.06_4 31E Reg Asset  Liab and EXH D 35" xfId="7120"/>
    <cellStyle name="_Costs not in AURORA 2006GRC 6.15.06_4 31E Reg Asset  Liab and EXH D 36" xfId="7121"/>
    <cellStyle name="_Costs not in AURORA 2006GRC 6.15.06_4 31E Reg Asset  Liab and EXH D 4" xfId="7122"/>
    <cellStyle name="_Costs not in AURORA 2006GRC 6.15.06_4 31E Reg Asset  Liab and EXH D 5" xfId="7123"/>
    <cellStyle name="_Costs not in AURORA 2006GRC 6.15.06_4 31E Reg Asset  Liab and EXH D 6" xfId="7124"/>
    <cellStyle name="_Costs not in AURORA 2006GRC 6.15.06_4 31E Reg Asset  Liab and EXH D 7" xfId="7125"/>
    <cellStyle name="_Costs not in AURORA 2006GRC 6.15.06_4 31E Reg Asset  Liab and EXH D 8" xfId="7126"/>
    <cellStyle name="_Costs not in AURORA 2006GRC 6.15.06_4 31E Reg Asset  Liab and EXH D 9" xfId="7127"/>
    <cellStyle name="_Costs not in AURORA 2006GRC 6.15.06_4 32 Regulatory Assets and Liabilities  7 06- Exhibit D" xfId="7128"/>
    <cellStyle name="_Costs not in AURORA 2006GRC 6.15.06_4 32 Regulatory Assets and Liabilities  7 06- Exhibit D 2" xfId="7129"/>
    <cellStyle name="_Costs not in AURORA 2006GRC 6.15.06_4 32 Regulatory Assets and Liabilities  7 06- Exhibit D 2 2" xfId="7130"/>
    <cellStyle name="_Costs not in AURORA 2006GRC 6.15.06_4 32 Regulatory Assets and Liabilities  7 06- Exhibit D 2 2 2" xfId="7131"/>
    <cellStyle name="_Costs not in AURORA 2006GRC 6.15.06_4 32 Regulatory Assets and Liabilities  7 06- Exhibit D 2 3" xfId="7132"/>
    <cellStyle name="_Costs not in AURORA 2006GRC 6.15.06_4 32 Regulatory Assets and Liabilities  7 06- Exhibit D 3" xfId="7133"/>
    <cellStyle name="_Costs not in AURORA 2006GRC 6.15.06_4 32 Regulatory Assets and Liabilities  7 06- Exhibit D 3 2" xfId="7134"/>
    <cellStyle name="_Costs not in AURORA 2006GRC 6.15.06_4 32 Regulatory Assets and Liabilities  7 06- Exhibit D 4" xfId="7135"/>
    <cellStyle name="_Costs not in AURORA 2006GRC 6.15.06_4 32 Regulatory Assets and Liabilities  7 06- Exhibit D 5" xfId="7136"/>
    <cellStyle name="_Costs not in AURORA 2006GRC 6.15.06_4 32 Regulatory Assets and Liabilities  7 06- Exhibit D 6" xfId="7137"/>
    <cellStyle name="_Costs not in AURORA 2006GRC 6.15.06_4 32 Regulatory Assets and Liabilities  7 06- Exhibit D 7" xfId="7138"/>
    <cellStyle name="_Costs not in AURORA 2006GRC 6.15.06_4 32 Regulatory Assets and Liabilities  7 06- Exhibit D_DEM-WP(C) ENERG10C--ctn Mid-C_042010 2010GRC" xfId="7139"/>
    <cellStyle name="_Costs not in AURORA 2006GRC 6.15.06_4 32 Regulatory Assets and Liabilities  7 06- Exhibit D_NIM Summary" xfId="7140"/>
    <cellStyle name="_Costs not in AURORA 2006GRC 6.15.06_4 32 Regulatory Assets and Liabilities  7 06- Exhibit D_NIM Summary 2" xfId="7141"/>
    <cellStyle name="_Costs not in AURORA 2006GRC 6.15.06_4 32 Regulatory Assets and Liabilities  7 06- Exhibit D_NIM Summary 2 2" xfId="7142"/>
    <cellStyle name="_Costs not in AURORA 2006GRC 6.15.06_4 32 Regulatory Assets and Liabilities  7 06- Exhibit D_NIM Summary 3" xfId="7143"/>
    <cellStyle name="_Costs not in AURORA 2006GRC 6.15.06_4 32 Regulatory Assets and Liabilities  7 06- Exhibit D_NIM Summary 4" xfId="7144"/>
    <cellStyle name="_Costs not in AURORA 2006GRC 6.15.06_4 32 Regulatory Assets and Liabilities  7 06- Exhibit D_NIM Summary 5" xfId="7145"/>
    <cellStyle name="_Costs not in AURORA 2006GRC 6.15.06_4 32 Regulatory Assets and Liabilities  7 06- Exhibit D_NIM Summary 6" xfId="7146"/>
    <cellStyle name="_Costs not in AURORA 2006GRC 6.15.06_4 32 Regulatory Assets and Liabilities  7 06- Exhibit D_NIM Summary 7" xfId="7147"/>
    <cellStyle name="_Costs not in AURORA 2006GRC 6.15.06_4 32 Regulatory Assets and Liabilities  7 06- Exhibit D_NIM Summary_DEM-WP(C) ENERG10C--ctn Mid-C_042010 2010GRC" xfId="7148"/>
    <cellStyle name="_Costs not in AURORA 2006GRC 6.15.06_ACCOUNTS" xfId="7149"/>
    <cellStyle name="_Costs not in AURORA 2006GRC 6.15.06_Att B to RECs proceeds proposal" xfId="7150"/>
    <cellStyle name="_Costs not in AURORA 2006GRC 6.15.06_AURORA Total New" xfId="7151"/>
    <cellStyle name="_Costs not in AURORA 2006GRC 6.15.06_AURORA Total New 2" xfId="7152"/>
    <cellStyle name="_Costs not in AURORA 2006GRC 6.15.06_AURORA Total New 2 2" xfId="7153"/>
    <cellStyle name="_Costs not in AURORA 2006GRC 6.15.06_AURORA Total New 3" xfId="7154"/>
    <cellStyle name="_Costs not in AURORA 2006GRC 6.15.06_Backup for Attachment B 2010-09-09" xfId="7155"/>
    <cellStyle name="_Costs not in AURORA 2006GRC 6.15.06_Bench Request - Attachment B" xfId="7156"/>
    <cellStyle name="_Costs not in AURORA 2006GRC 6.15.06_Book2" xfId="7157"/>
    <cellStyle name="_Costs not in AURORA 2006GRC 6.15.06_Book2 2" xfId="7158"/>
    <cellStyle name="_Costs not in AURORA 2006GRC 6.15.06_Book2 2 2" xfId="7159"/>
    <cellStyle name="_Costs not in AURORA 2006GRC 6.15.06_Book2 2 2 2" xfId="7160"/>
    <cellStyle name="_Costs not in AURORA 2006GRC 6.15.06_Book2 2 3" xfId="7161"/>
    <cellStyle name="_Costs not in AURORA 2006GRC 6.15.06_Book2 3" xfId="7162"/>
    <cellStyle name="_Costs not in AURORA 2006GRC 6.15.06_Book2 3 2" xfId="7163"/>
    <cellStyle name="_Costs not in AURORA 2006GRC 6.15.06_Book2 4" xfId="7164"/>
    <cellStyle name="_Costs not in AURORA 2006GRC 6.15.06_Book2 5" xfId="7165"/>
    <cellStyle name="_Costs not in AURORA 2006GRC 6.15.06_Book2 6" xfId="7166"/>
    <cellStyle name="_Costs not in AURORA 2006GRC 6.15.06_Book2 7" xfId="7167"/>
    <cellStyle name="_Costs not in AURORA 2006GRC 6.15.06_Book2_Adj Bench DR 3 for Initial Briefs (Electric)" xfId="7168"/>
    <cellStyle name="_Costs not in AURORA 2006GRC 6.15.06_Book2_Adj Bench DR 3 for Initial Briefs (Electric) 2" xfId="7169"/>
    <cellStyle name="_Costs not in AURORA 2006GRC 6.15.06_Book2_Adj Bench DR 3 for Initial Briefs (Electric) 2 2" xfId="7170"/>
    <cellStyle name="_Costs not in AURORA 2006GRC 6.15.06_Book2_Adj Bench DR 3 for Initial Briefs (Electric) 2 2 2" xfId="7171"/>
    <cellStyle name="_Costs not in AURORA 2006GRC 6.15.06_Book2_Adj Bench DR 3 for Initial Briefs (Electric) 2 3" xfId="7172"/>
    <cellStyle name="_Costs not in AURORA 2006GRC 6.15.06_Book2_Adj Bench DR 3 for Initial Briefs (Electric) 3" xfId="7173"/>
    <cellStyle name="_Costs not in AURORA 2006GRC 6.15.06_Book2_Adj Bench DR 3 for Initial Briefs (Electric) 3 2" xfId="7174"/>
    <cellStyle name="_Costs not in AURORA 2006GRC 6.15.06_Book2_Adj Bench DR 3 for Initial Briefs (Electric) 4" xfId="7175"/>
    <cellStyle name="_Costs not in AURORA 2006GRC 6.15.06_Book2_Adj Bench DR 3 for Initial Briefs (Electric) 5" xfId="7176"/>
    <cellStyle name="_Costs not in AURORA 2006GRC 6.15.06_Book2_Adj Bench DR 3 for Initial Briefs (Electric) 6" xfId="7177"/>
    <cellStyle name="_Costs not in AURORA 2006GRC 6.15.06_Book2_Adj Bench DR 3 for Initial Briefs (Electric) 7" xfId="7178"/>
    <cellStyle name="_Costs not in AURORA 2006GRC 6.15.06_Book2_Adj Bench DR 3 for Initial Briefs (Electric)_DEM-WP(C) ENERG10C--ctn Mid-C_042010 2010GRC" xfId="7179"/>
    <cellStyle name="_Costs not in AURORA 2006GRC 6.15.06_Book2_DEM-WP(C) ENERG10C--ctn Mid-C_042010 2010GRC" xfId="7180"/>
    <cellStyle name="_Costs not in AURORA 2006GRC 6.15.06_Book2_Electric Rev Req Model (2009 GRC) Rebuttal" xfId="7181"/>
    <cellStyle name="_Costs not in AURORA 2006GRC 6.15.06_Book2_Electric Rev Req Model (2009 GRC) Rebuttal 2" xfId="7182"/>
    <cellStyle name="_Costs not in AURORA 2006GRC 6.15.06_Book2_Electric Rev Req Model (2009 GRC) Rebuttal 2 2" xfId="7183"/>
    <cellStyle name="_Costs not in AURORA 2006GRC 6.15.06_Book2_Electric Rev Req Model (2009 GRC) Rebuttal 2 2 2" xfId="7184"/>
    <cellStyle name="_Costs not in AURORA 2006GRC 6.15.06_Book2_Electric Rev Req Model (2009 GRC) Rebuttal 2 3" xfId="7185"/>
    <cellStyle name="_Costs not in AURORA 2006GRC 6.15.06_Book2_Electric Rev Req Model (2009 GRC) Rebuttal 3" xfId="7186"/>
    <cellStyle name="_Costs not in AURORA 2006GRC 6.15.06_Book2_Electric Rev Req Model (2009 GRC) Rebuttal 3 2" xfId="7187"/>
    <cellStyle name="_Costs not in AURORA 2006GRC 6.15.06_Book2_Electric Rev Req Model (2009 GRC) Rebuttal 4" xfId="7188"/>
    <cellStyle name="_Costs not in AURORA 2006GRC 6.15.06_Book2_Electric Rev Req Model (2009 GRC) Rebuttal REmoval of New  WH Solar AdjustMI" xfId="7189"/>
    <cellStyle name="_Costs not in AURORA 2006GRC 6.15.06_Book2_Electric Rev Req Model (2009 GRC) Rebuttal REmoval of New  WH Solar AdjustMI 2" xfId="7190"/>
    <cellStyle name="_Costs not in AURORA 2006GRC 6.15.06_Book2_Electric Rev Req Model (2009 GRC) Rebuttal REmoval of New  WH Solar AdjustMI 2 2" xfId="7191"/>
    <cellStyle name="_Costs not in AURORA 2006GRC 6.15.06_Book2_Electric Rev Req Model (2009 GRC) Rebuttal REmoval of New  WH Solar AdjustMI 2 2 2" xfId="7192"/>
    <cellStyle name="_Costs not in AURORA 2006GRC 6.15.06_Book2_Electric Rev Req Model (2009 GRC) Rebuttal REmoval of New  WH Solar AdjustMI 2 3" xfId="7193"/>
    <cellStyle name="_Costs not in AURORA 2006GRC 6.15.06_Book2_Electric Rev Req Model (2009 GRC) Rebuttal REmoval of New  WH Solar AdjustMI 3" xfId="7194"/>
    <cellStyle name="_Costs not in AURORA 2006GRC 6.15.06_Book2_Electric Rev Req Model (2009 GRC) Rebuttal REmoval of New  WH Solar AdjustMI 3 2" xfId="7195"/>
    <cellStyle name="_Costs not in AURORA 2006GRC 6.15.06_Book2_Electric Rev Req Model (2009 GRC) Rebuttal REmoval of New  WH Solar AdjustMI 4" xfId="7196"/>
    <cellStyle name="_Costs not in AURORA 2006GRC 6.15.06_Book2_Electric Rev Req Model (2009 GRC) Rebuttal REmoval of New  WH Solar AdjustMI 5" xfId="7197"/>
    <cellStyle name="_Costs not in AURORA 2006GRC 6.15.06_Book2_Electric Rev Req Model (2009 GRC) Rebuttal REmoval of New  WH Solar AdjustMI 6" xfId="7198"/>
    <cellStyle name="_Costs not in AURORA 2006GRC 6.15.06_Book2_Electric Rev Req Model (2009 GRC) Rebuttal REmoval of New  WH Solar AdjustMI 7" xfId="7199"/>
    <cellStyle name="_Costs not in AURORA 2006GRC 6.15.06_Book2_Electric Rev Req Model (2009 GRC) Rebuttal REmoval of New  WH Solar AdjustMI_DEM-WP(C) ENERG10C--ctn Mid-C_042010 2010GRC" xfId="7200"/>
    <cellStyle name="_Costs not in AURORA 2006GRC 6.15.06_Book2_Electric Rev Req Model (2009 GRC) Revised 01-18-2010" xfId="7201"/>
    <cellStyle name="_Costs not in AURORA 2006GRC 6.15.06_Book2_Electric Rev Req Model (2009 GRC) Revised 01-18-2010 2" xfId="7202"/>
    <cellStyle name="_Costs not in AURORA 2006GRC 6.15.06_Book2_Electric Rev Req Model (2009 GRC) Revised 01-18-2010 2 2" xfId="7203"/>
    <cellStyle name="_Costs not in AURORA 2006GRC 6.15.06_Book2_Electric Rev Req Model (2009 GRC) Revised 01-18-2010 2 2 2" xfId="7204"/>
    <cellStyle name="_Costs not in AURORA 2006GRC 6.15.06_Book2_Electric Rev Req Model (2009 GRC) Revised 01-18-2010 2 3" xfId="7205"/>
    <cellStyle name="_Costs not in AURORA 2006GRC 6.15.06_Book2_Electric Rev Req Model (2009 GRC) Revised 01-18-2010 3" xfId="7206"/>
    <cellStyle name="_Costs not in AURORA 2006GRC 6.15.06_Book2_Electric Rev Req Model (2009 GRC) Revised 01-18-2010 3 2" xfId="7207"/>
    <cellStyle name="_Costs not in AURORA 2006GRC 6.15.06_Book2_Electric Rev Req Model (2009 GRC) Revised 01-18-2010 4" xfId="7208"/>
    <cellStyle name="_Costs not in AURORA 2006GRC 6.15.06_Book2_Electric Rev Req Model (2009 GRC) Revised 01-18-2010 5" xfId="7209"/>
    <cellStyle name="_Costs not in AURORA 2006GRC 6.15.06_Book2_Electric Rev Req Model (2009 GRC) Revised 01-18-2010 6" xfId="7210"/>
    <cellStyle name="_Costs not in AURORA 2006GRC 6.15.06_Book2_Electric Rev Req Model (2009 GRC) Revised 01-18-2010 7" xfId="7211"/>
    <cellStyle name="_Costs not in AURORA 2006GRC 6.15.06_Book2_Electric Rev Req Model (2009 GRC) Revised 01-18-2010_DEM-WP(C) ENERG10C--ctn Mid-C_042010 2010GRC" xfId="7212"/>
    <cellStyle name="_Costs not in AURORA 2006GRC 6.15.06_Book2_Final Order Electric EXHIBIT A-1" xfId="7213"/>
    <cellStyle name="_Costs not in AURORA 2006GRC 6.15.06_Book2_Final Order Electric EXHIBIT A-1 2" xfId="7214"/>
    <cellStyle name="_Costs not in AURORA 2006GRC 6.15.06_Book2_Final Order Electric EXHIBIT A-1 2 2" xfId="7215"/>
    <cellStyle name="_Costs not in AURORA 2006GRC 6.15.06_Book2_Final Order Electric EXHIBIT A-1 2 2 2" xfId="7216"/>
    <cellStyle name="_Costs not in AURORA 2006GRC 6.15.06_Book2_Final Order Electric EXHIBIT A-1 2 3" xfId="7217"/>
    <cellStyle name="_Costs not in AURORA 2006GRC 6.15.06_Book2_Final Order Electric EXHIBIT A-1 3" xfId="7218"/>
    <cellStyle name="_Costs not in AURORA 2006GRC 6.15.06_Book2_Final Order Electric EXHIBIT A-1 3 2" xfId="7219"/>
    <cellStyle name="_Costs not in AURORA 2006GRC 6.15.06_Book2_Final Order Electric EXHIBIT A-1 4" xfId="7220"/>
    <cellStyle name="_Costs not in AURORA 2006GRC 6.15.06_Book4" xfId="7221"/>
    <cellStyle name="_Costs not in AURORA 2006GRC 6.15.06_Book4 2" xfId="7222"/>
    <cellStyle name="_Costs not in AURORA 2006GRC 6.15.06_Book4 2 2" xfId="7223"/>
    <cellStyle name="_Costs not in AURORA 2006GRC 6.15.06_Book4 2 2 2" xfId="7224"/>
    <cellStyle name="_Costs not in AURORA 2006GRC 6.15.06_Book4 2 3" xfId="7225"/>
    <cellStyle name="_Costs not in AURORA 2006GRC 6.15.06_Book4 3" xfId="7226"/>
    <cellStyle name="_Costs not in AURORA 2006GRC 6.15.06_Book4 3 2" xfId="7227"/>
    <cellStyle name="_Costs not in AURORA 2006GRC 6.15.06_Book4 4" xfId="7228"/>
    <cellStyle name="_Costs not in AURORA 2006GRC 6.15.06_Book4 5" xfId="7229"/>
    <cellStyle name="_Costs not in AURORA 2006GRC 6.15.06_Book4 6" xfId="7230"/>
    <cellStyle name="_Costs not in AURORA 2006GRC 6.15.06_Book4 7" xfId="7231"/>
    <cellStyle name="_Costs not in AURORA 2006GRC 6.15.06_Book4_DEM-WP(C) ENERG10C--ctn Mid-C_042010 2010GRC" xfId="7232"/>
    <cellStyle name="_Costs not in AURORA 2006GRC 6.15.06_Book9" xfId="7233"/>
    <cellStyle name="_Costs not in AURORA 2006GRC 6.15.06_Book9 2" xfId="7234"/>
    <cellStyle name="_Costs not in AURORA 2006GRC 6.15.06_Book9 2 2" xfId="7235"/>
    <cellStyle name="_Costs not in AURORA 2006GRC 6.15.06_Book9 2 2 2" xfId="7236"/>
    <cellStyle name="_Costs not in AURORA 2006GRC 6.15.06_Book9 2 3" xfId="7237"/>
    <cellStyle name="_Costs not in AURORA 2006GRC 6.15.06_Book9 3" xfId="7238"/>
    <cellStyle name="_Costs not in AURORA 2006GRC 6.15.06_Book9 3 2" xfId="7239"/>
    <cellStyle name="_Costs not in AURORA 2006GRC 6.15.06_Book9 4" xfId="7240"/>
    <cellStyle name="_Costs not in AURORA 2006GRC 6.15.06_Book9 5" xfId="7241"/>
    <cellStyle name="_Costs not in AURORA 2006GRC 6.15.06_Book9 6" xfId="7242"/>
    <cellStyle name="_Costs not in AURORA 2006GRC 6.15.06_Book9 7" xfId="7243"/>
    <cellStyle name="_Costs not in AURORA 2006GRC 6.15.06_Book9_DEM-WP(C) ENERG10C--ctn Mid-C_042010 2010GRC" xfId="7244"/>
    <cellStyle name="_Costs not in AURORA 2006GRC 6.15.06_Chelan PUD Power Costs (8-10)" xfId="7245"/>
    <cellStyle name="_Costs not in AURORA 2006GRC 6.15.06_Chelan PUD Power Costs (8-10) 2" xfId="7246"/>
    <cellStyle name="_Costs not in AURORA 2006GRC 6.15.06_DEM-WP(C) Chelan Power Costs" xfId="7247"/>
    <cellStyle name="_Costs not in AURORA 2006GRC 6.15.06_DEM-WP(C) Chelan Power Costs 2" xfId="7248"/>
    <cellStyle name="_Costs not in AURORA 2006GRC 6.15.06_DEM-WP(C) ENERG10C--ctn Mid-C_042010 2010GRC" xfId="7249"/>
    <cellStyle name="_Costs not in AURORA 2006GRC 6.15.06_DEM-WP(C) Gas Transport 2010GRC" xfId="7250"/>
    <cellStyle name="_Costs not in AURORA 2006GRC 6.15.06_DEM-WP(C) Gas Transport 2010GRC 2" xfId="7251"/>
    <cellStyle name="_Costs not in AURORA 2006GRC 6.15.06_Exh A-1 resulting from UE-112050 effective Jan 1 2012" xfId="7252"/>
    <cellStyle name="_Costs not in AURORA 2006GRC 6.15.06_Exh G - Klamath Peaker PPA fr C Locke 2-12" xfId="7253"/>
    <cellStyle name="_Costs not in AURORA 2006GRC 6.15.06_Exhibit A-1 effective 4-1-11 fr S Free 12-11" xfId="7254"/>
    <cellStyle name="_Costs not in AURORA 2006GRC 6.15.06_Gas Rev Req Model (2010 GRC)" xfId="7255"/>
    <cellStyle name="_Costs not in AURORA 2006GRC 6.15.06_INPUTS" xfId="7256"/>
    <cellStyle name="_Costs not in AURORA 2006GRC 6.15.06_INPUTS 2" xfId="7257"/>
    <cellStyle name="_Costs not in AURORA 2006GRC 6.15.06_INPUTS 2 2" xfId="7258"/>
    <cellStyle name="_Costs not in AURORA 2006GRC 6.15.06_INPUTS 2 2 2" xfId="7259"/>
    <cellStyle name="_Costs not in AURORA 2006GRC 6.15.06_INPUTS 2 3" xfId="7260"/>
    <cellStyle name="_Costs not in AURORA 2006GRC 6.15.06_INPUTS 3" xfId="7261"/>
    <cellStyle name="_Costs not in AURORA 2006GRC 6.15.06_INPUTS 3 2" xfId="7262"/>
    <cellStyle name="_Costs not in AURORA 2006GRC 6.15.06_INPUTS 4" xfId="7263"/>
    <cellStyle name="_Costs not in AURORA 2006GRC 6.15.06_Mint Farm Generation BPA" xfId="7264"/>
    <cellStyle name="_Costs not in AURORA 2006GRC 6.15.06_NIM Summary" xfId="7265"/>
    <cellStyle name="_Costs not in AURORA 2006GRC 6.15.06_NIM Summary 09GRC" xfId="7266"/>
    <cellStyle name="_Costs not in AURORA 2006GRC 6.15.06_NIM Summary 09GRC 2" xfId="7267"/>
    <cellStyle name="_Costs not in AURORA 2006GRC 6.15.06_NIM Summary 09GRC 2 2" xfId="7268"/>
    <cellStyle name="_Costs not in AURORA 2006GRC 6.15.06_NIM Summary 09GRC 3" xfId="7269"/>
    <cellStyle name="_Costs not in AURORA 2006GRC 6.15.06_NIM Summary 09GRC 4" xfId="7270"/>
    <cellStyle name="_Costs not in AURORA 2006GRC 6.15.06_NIM Summary 09GRC 5" xfId="7271"/>
    <cellStyle name="_Costs not in AURORA 2006GRC 6.15.06_NIM Summary 09GRC 6" xfId="7272"/>
    <cellStyle name="_Costs not in AURORA 2006GRC 6.15.06_NIM Summary 09GRC 7" xfId="7273"/>
    <cellStyle name="_Costs not in AURORA 2006GRC 6.15.06_NIM Summary 09GRC_DEM-WP(C) ENERG10C--ctn Mid-C_042010 2010GRC" xfId="7274"/>
    <cellStyle name="_Costs not in AURORA 2006GRC 6.15.06_NIM Summary 10" xfId="7275"/>
    <cellStyle name="_Costs not in AURORA 2006GRC 6.15.06_NIM Summary 11" xfId="7276"/>
    <cellStyle name="_Costs not in AURORA 2006GRC 6.15.06_NIM Summary 12" xfId="7277"/>
    <cellStyle name="_Costs not in AURORA 2006GRC 6.15.06_NIM Summary 13" xfId="7278"/>
    <cellStyle name="_Costs not in AURORA 2006GRC 6.15.06_NIM Summary 14" xfId="7279"/>
    <cellStyle name="_Costs not in AURORA 2006GRC 6.15.06_NIM Summary 15" xfId="7280"/>
    <cellStyle name="_Costs not in AURORA 2006GRC 6.15.06_NIM Summary 16" xfId="7281"/>
    <cellStyle name="_Costs not in AURORA 2006GRC 6.15.06_NIM Summary 17" xfId="7282"/>
    <cellStyle name="_Costs not in AURORA 2006GRC 6.15.06_NIM Summary 18" xfId="7283"/>
    <cellStyle name="_Costs not in AURORA 2006GRC 6.15.06_NIM Summary 19" xfId="7284"/>
    <cellStyle name="_Costs not in AURORA 2006GRC 6.15.06_NIM Summary 2" xfId="7285"/>
    <cellStyle name="_Costs not in AURORA 2006GRC 6.15.06_NIM Summary 2 2" xfId="7286"/>
    <cellStyle name="_Costs not in AURORA 2006GRC 6.15.06_NIM Summary 20" xfId="7287"/>
    <cellStyle name="_Costs not in AURORA 2006GRC 6.15.06_NIM Summary 21" xfId="7288"/>
    <cellStyle name="_Costs not in AURORA 2006GRC 6.15.06_NIM Summary 22" xfId="7289"/>
    <cellStyle name="_Costs not in AURORA 2006GRC 6.15.06_NIM Summary 23" xfId="7290"/>
    <cellStyle name="_Costs not in AURORA 2006GRC 6.15.06_NIM Summary 24" xfId="7291"/>
    <cellStyle name="_Costs not in AURORA 2006GRC 6.15.06_NIM Summary 25" xfId="7292"/>
    <cellStyle name="_Costs not in AURORA 2006GRC 6.15.06_NIM Summary 26" xfId="7293"/>
    <cellStyle name="_Costs not in AURORA 2006GRC 6.15.06_NIM Summary 27" xfId="7294"/>
    <cellStyle name="_Costs not in AURORA 2006GRC 6.15.06_NIM Summary 28" xfId="7295"/>
    <cellStyle name="_Costs not in AURORA 2006GRC 6.15.06_NIM Summary 29" xfId="7296"/>
    <cellStyle name="_Costs not in AURORA 2006GRC 6.15.06_NIM Summary 3" xfId="7297"/>
    <cellStyle name="_Costs not in AURORA 2006GRC 6.15.06_NIM Summary 3 2" xfId="7298"/>
    <cellStyle name="_Costs not in AURORA 2006GRC 6.15.06_NIM Summary 30" xfId="7299"/>
    <cellStyle name="_Costs not in AURORA 2006GRC 6.15.06_NIM Summary 31" xfId="7300"/>
    <cellStyle name="_Costs not in AURORA 2006GRC 6.15.06_NIM Summary 32" xfId="7301"/>
    <cellStyle name="_Costs not in AURORA 2006GRC 6.15.06_NIM Summary 33" xfId="7302"/>
    <cellStyle name="_Costs not in AURORA 2006GRC 6.15.06_NIM Summary 34" xfId="7303"/>
    <cellStyle name="_Costs not in AURORA 2006GRC 6.15.06_NIM Summary 35" xfId="7304"/>
    <cellStyle name="_Costs not in AURORA 2006GRC 6.15.06_NIM Summary 36" xfId="7305"/>
    <cellStyle name="_Costs not in AURORA 2006GRC 6.15.06_NIM Summary 37" xfId="7306"/>
    <cellStyle name="_Costs not in AURORA 2006GRC 6.15.06_NIM Summary 38" xfId="7307"/>
    <cellStyle name="_Costs not in AURORA 2006GRC 6.15.06_NIM Summary 39" xfId="7308"/>
    <cellStyle name="_Costs not in AURORA 2006GRC 6.15.06_NIM Summary 4" xfId="7309"/>
    <cellStyle name="_Costs not in AURORA 2006GRC 6.15.06_NIM Summary 4 2" xfId="7310"/>
    <cellStyle name="_Costs not in AURORA 2006GRC 6.15.06_NIM Summary 40" xfId="7311"/>
    <cellStyle name="_Costs not in AURORA 2006GRC 6.15.06_NIM Summary 41" xfId="7312"/>
    <cellStyle name="_Costs not in AURORA 2006GRC 6.15.06_NIM Summary 42" xfId="7313"/>
    <cellStyle name="_Costs not in AURORA 2006GRC 6.15.06_NIM Summary 43" xfId="7314"/>
    <cellStyle name="_Costs not in AURORA 2006GRC 6.15.06_NIM Summary 44" xfId="7315"/>
    <cellStyle name="_Costs not in AURORA 2006GRC 6.15.06_NIM Summary 45" xfId="7316"/>
    <cellStyle name="_Costs not in AURORA 2006GRC 6.15.06_NIM Summary 46" xfId="7317"/>
    <cellStyle name="_Costs not in AURORA 2006GRC 6.15.06_NIM Summary 47" xfId="7318"/>
    <cellStyle name="_Costs not in AURORA 2006GRC 6.15.06_NIM Summary 48" xfId="7319"/>
    <cellStyle name="_Costs not in AURORA 2006GRC 6.15.06_NIM Summary 49" xfId="7320"/>
    <cellStyle name="_Costs not in AURORA 2006GRC 6.15.06_NIM Summary 5" xfId="7321"/>
    <cellStyle name="_Costs not in AURORA 2006GRC 6.15.06_NIM Summary 5 2" xfId="7322"/>
    <cellStyle name="_Costs not in AURORA 2006GRC 6.15.06_NIM Summary 50" xfId="7323"/>
    <cellStyle name="_Costs not in AURORA 2006GRC 6.15.06_NIM Summary 51" xfId="7324"/>
    <cellStyle name="_Costs not in AURORA 2006GRC 6.15.06_NIM Summary 52" xfId="7325"/>
    <cellStyle name="_Costs not in AURORA 2006GRC 6.15.06_NIM Summary 53" xfId="7326"/>
    <cellStyle name="_Costs not in AURORA 2006GRC 6.15.06_NIM Summary 54" xfId="7327"/>
    <cellStyle name="_Costs not in AURORA 2006GRC 6.15.06_NIM Summary 55" xfId="7328"/>
    <cellStyle name="_Costs not in AURORA 2006GRC 6.15.06_NIM Summary 56" xfId="7329"/>
    <cellStyle name="_Costs not in AURORA 2006GRC 6.15.06_NIM Summary 57" xfId="7330"/>
    <cellStyle name="_Costs not in AURORA 2006GRC 6.15.06_NIM Summary 58" xfId="7331"/>
    <cellStyle name="_Costs not in AURORA 2006GRC 6.15.06_NIM Summary 59" xfId="7332"/>
    <cellStyle name="_Costs not in AURORA 2006GRC 6.15.06_NIM Summary 6" xfId="7333"/>
    <cellStyle name="_Costs not in AURORA 2006GRC 6.15.06_NIM Summary 6 2" xfId="7334"/>
    <cellStyle name="_Costs not in AURORA 2006GRC 6.15.06_NIM Summary 60" xfId="7335"/>
    <cellStyle name="_Costs not in AURORA 2006GRC 6.15.06_NIM Summary 61" xfId="7336"/>
    <cellStyle name="_Costs not in AURORA 2006GRC 6.15.06_NIM Summary 62" xfId="7337"/>
    <cellStyle name="_Costs not in AURORA 2006GRC 6.15.06_NIM Summary 63" xfId="7338"/>
    <cellStyle name="_Costs not in AURORA 2006GRC 6.15.06_NIM Summary 64" xfId="7339"/>
    <cellStyle name="_Costs not in AURORA 2006GRC 6.15.06_NIM Summary 65" xfId="7340"/>
    <cellStyle name="_Costs not in AURORA 2006GRC 6.15.06_NIM Summary 66" xfId="7341"/>
    <cellStyle name="_Costs not in AURORA 2006GRC 6.15.06_NIM Summary 67" xfId="7342"/>
    <cellStyle name="_Costs not in AURORA 2006GRC 6.15.06_NIM Summary 68" xfId="7343"/>
    <cellStyle name="_Costs not in AURORA 2006GRC 6.15.06_NIM Summary 69" xfId="7344"/>
    <cellStyle name="_Costs not in AURORA 2006GRC 6.15.06_NIM Summary 7" xfId="7345"/>
    <cellStyle name="_Costs not in AURORA 2006GRC 6.15.06_NIM Summary 7 2" xfId="7346"/>
    <cellStyle name="_Costs not in AURORA 2006GRC 6.15.06_NIM Summary 70" xfId="7347"/>
    <cellStyle name="_Costs not in AURORA 2006GRC 6.15.06_NIM Summary 71" xfId="7348"/>
    <cellStyle name="_Costs not in AURORA 2006GRC 6.15.06_NIM Summary 72" xfId="7349"/>
    <cellStyle name="_Costs not in AURORA 2006GRC 6.15.06_NIM Summary 73" xfId="7350"/>
    <cellStyle name="_Costs not in AURORA 2006GRC 6.15.06_NIM Summary 74" xfId="7351"/>
    <cellStyle name="_Costs not in AURORA 2006GRC 6.15.06_NIM Summary 75" xfId="7352"/>
    <cellStyle name="_Costs not in AURORA 2006GRC 6.15.06_NIM Summary 76" xfId="7353"/>
    <cellStyle name="_Costs not in AURORA 2006GRC 6.15.06_NIM Summary 77" xfId="7354"/>
    <cellStyle name="_Costs not in AURORA 2006GRC 6.15.06_NIM Summary 78" xfId="7355"/>
    <cellStyle name="_Costs not in AURORA 2006GRC 6.15.06_NIM Summary 79" xfId="7356"/>
    <cellStyle name="_Costs not in AURORA 2006GRC 6.15.06_NIM Summary 8" xfId="7357"/>
    <cellStyle name="_Costs not in AURORA 2006GRC 6.15.06_NIM Summary 8 2" xfId="7358"/>
    <cellStyle name="_Costs not in AURORA 2006GRC 6.15.06_NIM Summary 80" xfId="7359"/>
    <cellStyle name="_Costs not in AURORA 2006GRC 6.15.06_NIM Summary 81" xfId="7360"/>
    <cellStyle name="_Costs not in AURORA 2006GRC 6.15.06_NIM Summary 82" xfId="7361"/>
    <cellStyle name="_Costs not in AURORA 2006GRC 6.15.06_NIM Summary 83" xfId="7362"/>
    <cellStyle name="_Costs not in AURORA 2006GRC 6.15.06_NIM Summary 84" xfId="7363"/>
    <cellStyle name="_Costs not in AURORA 2006GRC 6.15.06_NIM Summary 85" xfId="7364"/>
    <cellStyle name="_Costs not in AURORA 2006GRC 6.15.06_NIM Summary 86" xfId="7365"/>
    <cellStyle name="_Costs not in AURORA 2006GRC 6.15.06_NIM Summary 87" xfId="7366"/>
    <cellStyle name="_Costs not in AURORA 2006GRC 6.15.06_NIM Summary 88" xfId="7367"/>
    <cellStyle name="_Costs not in AURORA 2006GRC 6.15.06_NIM Summary 9" xfId="7368"/>
    <cellStyle name="_Costs not in AURORA 2006GRC 6.15.06_NIM Summary 9 2" xfId="7369"/>
    <cellStyle name="_Costs not in AURORA 2006GRC 6.15.06_NIM Summary_DEM-WP(C) ENERG10C--ctn Mid-C_042010 2010GRC" xfId="7370"/>
    <cellStyle name="_Costs not in AURORA 2006GRC 6.15.06_PCA 10 -  Exhibit D Dec 2011" xfId="7371"/>
    <cellStyle name="_Costs not in AURORA 2006GRC 6.15.06_PCA 10 -  Exhibit D from A Kellogg Jan 2011" xfId="7372"/>
    <cellStyle name="_Costs not in AURORA 2006GRC 6.15.06_PCA 10 -  Exhibit D from A Kellogg July 2011" xfId="7373"/>
    <cellStyle name="_Costs not in AURORA 2006GRC 6.15.06_PCA 10 -  Exhibit D from S Free Rcv'd 12-11" xfId="7374"/>
    <cellStyle name="_Costs not in AURORA 2006GRC 6.15.06_PCA 11 -  Exhibit D Apr 2012 fr A Kellogg v2" xfId="7375"/>
    <cellStyle name="_Costs not in AURORA 2006GRC 6.15.06_PCA 11 -  Exhibit D Jan 2012 fr A Kellogg" xfId="7376"/>
    <cellStyle name="_Costs not in AURORA 2006GRC 6.15.06_PCA 11 -  Exhibit D Jan 2012 WF" xfId="7377"/>
    <cellStyle name="_Costs not in AURORA 2006GRC 6.15.06_PCA 9 -  Exhibit D April 2010" xfId="7378"/>
    <cellStyle name="_Costs not in AURORA 2006GRC 6.15.06_PCA 9 -  Exhibit D April 2010 (3)" xfId="7379"/>
    <cellStyle name="_Costs not in AURORA 2006GRC 6.15.06_PCA 9 -  Exhibit D April 2010 (3) 2" xfId="7380"/>
    <cellStyle name="_Costs not in AURORA 2006GRC 6.15.06_PCA 9 -  Exhibit D April 2010 (3) 2 2" xfId="7381"/>
    <cellStyle name="_Costs not in AURORA 2006GRC 6.15.06_PCA 9 -  Exhibit D April 2010 (3) 3" xfId="7382"/>
    <cellStyle name="_Costs not in AURORA 2006GRC 6.15.06_PCA 9 -  Exhibit D April 2010 (3) 4" xfId="7383"/>
    <cellStyle name="_Costs not in AURORA 2006GRC 6.15.06_PCA 9 -  Exhibit D April 2010 (3) 5" xfId="7384"/>
    <cellStyle name="_Costs not in AURORA 2006GRC 6.15.06_PCA 9 -  Exhibit D April 2010 (3) 6" xfId="7385"/>
    <cellStyle name="_Costs not in AURORA 2006GRC 6.15.06_PCA 9 -  Exhibit D April 2010 (3) 7" xfId="7386"/>
    <cellStyle name="_Costs not in AURORA 2006GRC 6.15.06_PCA 9 -  Exhibit D April 2010 (3)_DEM-WP(C) ENERG10C--ctn Mid-C_042010 2010GRC" xfId="7387"/>
    <cellStyle name="_Costs not in AURORA 2006GRC 6.15.06_PCA 9 -  Exhibit D April 2010 2" xfId="7388"/>
    <cellStyle name="_Costs not in AURORA 2006GRC 6.15.06_PCA 9 -  Exhibit D April 2010 3" xfId="7389"/>
    <cellStyle name="_Costs not in AURORA 2006GRC 6.15.06_PCA 9 -  Exhibit D April 2010 4" xfId="7390"/>
    <cellStyle name="_Costs not in AURORA 2006GRC 6.15.06_PCA 9 -  Exhibit D April 2010 5" xfId="7391"/>
    <cellStyle name="_Costs not in AURORA 2006GRC 6.15.06_PCA 9 -  Exhibit D April 2010 6" xfId="7392"/>
    <cellStyle name="_Costs not in AURORA 2006GRC 6.15.06_PCA 9 -  Exhibit D Nov 2010" xfId="7393"/>
    <cellStyle name="_Costs not in AURORA 2006GRC 6.15.06_PCA 9 -  Exhibit D Nov 2010 2" xfId="7394"/>
    <cellStyle name="_Costs not in AURORA 2006GRC 6.15.06_PCA 9 - Exhibit D at August 2010" xfId="7395"/>
    <cellStyle name="_Costs not in AURORA 2006GRC 6.15.06_PCA 9 - Exhibit D at August 2010 2" xfId="7396"/>
    <cellStyle name="_Costs not in AURORA 2006GRC 6.15.06_PCA 9 - Exhibit D June 2010 GRC" xfId="7397"/>
    <cellStyle name="_Costs not in AURORA 2006GRC 6.15.06_PCA 9 - Exhibit D June 2010 GRC 2" xfId="7398"/>
    <cellStyle name="_Costs not in AURORA 2006GRC 6.15.06_Power Costs - Comparison bx Rbtl-Staff-Jt-PC" xfId="7399"/>
    <cellStyle name="_Costs not in AURORA 2006GRC 6.15.06_Power Costs - Comparison bx Rbtl-Staff-Jt-PC 2" xfId="7400"/>
    <cellStyle name="_Costs not in AURORA 2006GRC 6.15.06_Power Costs - Comparison bx Rbtl-Staff-Jt-PC 2 2" xfId="7401"/>
    <cellStyle name="_Costs not in AURORA 2006GRC 6.15.06_Power Costs - Comparison bx Rbtl-Staff-Jt-PC 2 2 2" xfId="7402"/>
    <cellStyle name="_Costs not in AURORA 2006GRC 6.15.06_Power Costs - Comparison bx Rbtl-Staff-Jt-PC 2 3" xfId="7403"/>
    <cellStyle name="_Costs not in AURORA 2006GRC 6.15.06_Power Costs - Comparison bx Rbtl-Staff-Jt-PC 3" xfId="7404"/>
    <cellStyle name="_Costs not in AURORA 2006GRC 6.15.06_Power Costs - Comparison bx Rbtl-Staff-Jt-PC 3 2" xfId="7405"/>
    <cellStyle name="_Costs not in AURORA 2006GRC 6.15.06_Power Costs - Comparison bx Rbtl-Staff-Jt-PC 4" xfId="7406"/>
    <cellStyle name="_Costs not in AURORA 2006GRC 6.15.06_Power Costs - Comparison bx Rbtl-Staff-Jt-PC 5" xfId="7407"/>
    <cellStyle name="_Costs not in AURORA 2006GRC 6.15.06_Power Costs - Comparison bx Rbtl-Staff-Jt-PC 6" xfId="7408"/>
    <cellStyle name="_Costs not in AURORA 2006GRC 6.15.06_Power Costs - Comparison bx Rbtl-Staff-Jt-PC 7" xfId="7409"/>
    <cellStyle name="_Costs not in AURORA 2006GRC 6.15.06_Power Costs - Comparison bx Rbtl-Staff-Jt-PC_Adj Bench DR 3 for Initial Briefs (Electric)" xfId="7410"/>
    <cellStyle name="_Costs not in AURORA 2006GRC 6.15.06_Power Costs - Comparison bx Rbtl-Staff-Jt-PC_Adj Bench DR 3 for Initial Briefs (Electric) 2" xfId="7411"/>
    <cellStyle name="_Costs not in AURORA 2006GRC 6.15.06_Power Costs - Comparison bx Rbtl-Staff-Jt-PC_Adj Bench DR 3 for Initial Briefs (Electric) 2 2" xfId="7412"/>
    <cellStyle name="_Costs not in AURORA 2006GRC 6.15.06_Power Costs - Comparison bx Rbtl-Staff-Jt-PC_Adj Bench DR 3 for Initial Briefs (Electric) 2 2 2" xfId="7413"/>
    <cellStyle name="_Costs not in AURORA 2006GRC 6.15.06_Power Costs - Comparison bx Rbtl-Staff-Jt-PC_Adj Bench DR 3 for Initial Briefs (Electric) 2 3" xfId="7414"/>
    <cellStyle name="_Costs not in AURORA 2006GRC 6.15.06_Power Costs - Comparison bx Rbtl-Staff-Jt-PC_Adj Bench DR 3 for Initial Briefs (Electric) 3" xfId="7415"/>
    <cellStyle name="_Costs not in AURORA 2006GRC 6.15.06_Power Costs - Comparison bx Rbtl-Staff-Jt-PC_Adj Bench DR 3 for Initial Briefs (Electric) 3 2" xfId="7416"/>
    <cellStyle name="_Costs not in AURORA 2006GRC 6.15.06_Power Costs - Comparison bx Rbtl-Staff-Jt-PC_Adj Bench DR 3 for Initial Briefs (Electric) 4" xfId="7417"/>
    <cellStyle name="_Costs not in AURORA 2006GRC 6.15.06_Power Costs - Comparison bx Rbtl-Staff-Jt-PC_Adj Bench DR 3 for Initial Briefs (Electric) 5" xfId="7418"/>
    <cellStyle name="_Costs not in AURORA 2006GRC 6.15.06_Power Costs - Comparison bx Rbtl-Staff-Jt-PC_Adj Bench DR 3 for Initial Briefs (Electric) 6" xfId="7419"/>
    <cellStyle name="_Costs not in AURORA 2006GRC 6.15.06_Power Costs - Comparison bx Rbtl-Staff-Jt-PC_Adj Bench DR 3 for Initial Briefs (Electric) 7" xfId="7420"/>
    <cellStyle name="_Costs not in AURORA 2006GRC 6.15.06_Power Costs - Comparison bx Rbtl-Staff-Jt-PC_Adj Bench DR 3 for Initial Briefs (Electric)_DEM-WP(C) ENERG10C--ctn Mid-C_042010 2010GRC" xfId="7421"/>
    <cellStyle name="_Costs not in AURORA 2006GRC 6.15.06_Power Costs - Comparison bx Rbtl-Staff-Jt-PC_DEM-WP(C) ENERG10C--ctn Mid-C_042010 2010GRC" xfId="7422"/>
    <cellStyle name="_Costs not in AURORA 2006GRC 6.15.06_Power Costs - Comparison bx Rbtl-Staff-Jt-PC_Electric Rev Req Model (2009 GRC) Rebuttal" xfId="7423"/>
    <cellStyle name="_Costs not in AURORA 2006GRC 6.15.06_Power Costs - Comparison bx Rbtl-Staff-Jt-PC_Electric Rev Req Model (2009 GRC) Rebuttal 2" xfId="7424"/>
    <cellStyle name="_Costs not in AURORA 2006GRC 6.15.06_Power Costs - Comparison bx Rbtl-Staff-Jt-PC_Electric Rev Req Model (2009 GRC) Rebuttal 2 2" xfId="7425"/>
    <cellStyle name="_Costs not in AURORA 2006GRC 6.15.06_Power Costs - Comparison bx Rbtl-Staff-Jt-PC_Electric Rev Req Model (2009 GRC) Rebuttal 2 2 2" xfId="7426"/>
    <cellStyle name="_Costs not in AURORA 2006GRC 6.15.06_Power Costs - Comparison bx Rbtl-Staff-Jt-PC_Electric Rev Req Model (2009 GRC) Rebuttal 2 3" xfId="7427"/>
    <cellStyle name="_Costs not in AURORA 2006GRC 6.15.06_Power Costs - Comparison bx Rbtl-Staff-Jt-PC_Electric Rev Req Model (2009 GRC) Rebuttal 3" xfId="7428"/>
    <cellStyle name="_Costs not in AURORA 2006GRC 6.15.06_Power Costs - Comparison bx Rbtl-Staff-Jt-PC_Electric Rev Req Model (2009 GRC) Rebuttal 3 2" xfId="7429"/>
    <cellStyle name="_Costs not in AURORA 2006GRC 6.15.06_Power Costs - Comparison bx Rbtl-Staff-Jt-PC_Electric Rev Req Model (2009 GRC) Rebuttal 4" xfId="7430"/>
    <cellStyle name="_Costs not in AURORA 2006GRC 6.15.06_Power Costs - Comparison bx Rbtl-Staff-Jt-PC_Electric Rev Req Model (2009 GRC) Rebuttal REmoval of New  WH Solar AdjustMI" xfId="7431"/>
    <cellStyle name="_Costs not in AURORA 2006GRC 6.15.06_Power Costs - Comparison bx Rbtl-Staff-Jt-PC_Electric Rev Req Model (2009 GRC) Rebuttal REmoval of New  WH Solar AdjustMI 2" xfId="7432"/>
    <cellStyle name="_Costs not in AURORA 2006GRC 6.15.06_Power Costs - Comparison bx Rbtl-Staff-Jt-PC_Electric Rev Req Model (2009 GRC) Rebuttal REmoval of New  WH Solar AdjustMI 2 2" xfId="7433"/>
    <cellStyle name="_Costs not in AURORA 2006GRC 6.15.06_Power Costs - Comparison bx Rbtl-Staff-Jt-PC_Electric Rev Req Model (2009 GRC) Rebuttal REmoval of New  WH Solar AdjustMI 2 2 2" xfId="7434"/>
    <cellStyle name="_Costs not in AURORA 2006GRC 6.15.06_Power Costs - Comparison bx Rbtl-Staff-Jt-PC_Electric Rev Req Model (2009 GRC) Rebuttal REmoval of New  WH Solar AdjustMI 2 3" xfId="7435"/>
    <cellStyle name="_Costs not in AURORA 2006GRC 6.15.06_Power Costs - Comparison bx Rbtl-Staff-Jt-PC_Electric Rev Req Model (2009 GRC) Rebuttal REmoval of New  WH Solar AdjustMI 3" xfId="7436"/>
    <cellStyle name="_Costs not in AURORA 2006GRC 6.15.06_Power Costs - Comparison bx Rbtl-Staff-Jt-PC_Electric Rev Req Model (2009 GRC) Rebuttal REmoval of New  WH Solar AdjustMI 3 2" xfId="7437"/>
    <cellStyle name="_Costs not in AURORA 2006GRC 6.15.06_Power Costs - Comparison bx Rbtl-Staff-Jt-PC_Electric Rev Req Model (2009 GRC) Rebuttal REmoval of New  WH Solar AdjustMI 4" xfId="7438"/>
    <cellStyle name="_Costs not in AURORA 2006GRC 6.15.06_Power Costs - Comparison bx Rbtl-Staff-Jt-PC_Electric Rev Req Model (2009 GRC) Rebuttal REmoval of New  WH Solar AdjustMI 5" xfId="7439"/>
    <cellStyle name="_Costs not in AURORA 2006GRC 6.15.06_Power Costs - Comparison bx Rbtl-Staff-Jt-PC_Electric Rev Req Model (2009 GRC) Rebuttal REmoval of New  WH Solar AdjustMI 6" xfId="7440"/>
    <cellStyle name="_Costs not in AURORA 2006GRC 6.15.06_Power Costs - Comparison bx Rbtl-Staff-Jt-PC_Electric Rev Req Model (2009 GRC) Rebuttal REmoval of New  WH Solar AdjustMI 7" xfId="7441"/>
    <cellStyle name="_Costs not in AURORA 2006GRC 6.15.06_Power Costs - Comparison bx Rbtl-Staff-Jt-PC_Electric Rev Req Model (2009 GRC) Rebuttal REmoval of New  WH Solar AdjustMI_DEM-WP(C) ENERG10C--ctn Mid-C_042010 2010GRC" xfId="7442"/>
    <cellStyle name="_Costs not in AURORA 2006GRC 6.15.06_Power Costs - Comparison bx Rbtl-Staff-Jt-PC_Electric Rev Req Model (2009 GRC) Revised 01-18-2010" xfId="7443"/>
    <cellStyle name="_Costs not in AURORA 2006GRC 6.15.06_Power Costs - Comparison bx Rbtl-Staff-Jt-PC_Electric Rev Req Model (2009 GRC) Revised 01-18-2010 2" xfId="7444"/>
    <cellStyle name="_Costs not in AURORA 2006GRC 6.15.06_Power Costs - Comparison bx Rbtl-Staff-Jt-PC_Electric Rev Req Model (2009 GRC) Revised 01-18-2010 2 2" xfId="7445"/>
    <cellStyle name="_Costs not in AURORA 2006GRC 6.15.06_Power Costs - Comparison bx Rbtl-Staff-Jt-PC_Electric Rev Req Model (2009 GRC) Revised 01-18-2010 2 2 2" xfId="7446"/>
    <cellStyle name="_Costs not in AURORA 2006GRC 6.15.06_Power Costs - Comparison bx Rbtl-Staff-Jt-PC_Electric Rev Req Model (2009 GRC) Revised 01-18-2010 2 3" xfId="7447"/>
    <cellStyle name="_Costs not in AURORA 2006GRC 6.15.06_Power Costs - Comparison bx Rbtl-Staff-Jt-PC_Electric Rev Req Model (2009 GRC) Revised 01-18-2010 3" xfId="7448"/>
    <cellStyle name="_Costs not in AURORA 2006GRC 6.15.06_Power Costs - Comparison bx Rbtl-Staff-Jt-PC_Electric Rev Req Model (2009 GRC) Revised 01-18-2010 3 2" xfId="7449"/>
    <cellStyle name="_Costs not in AURORA 2006GRC 6.15.06_Power Costs - Comparison bx Rbtl-Staff-Jt-PC_Electric Rev Req Model (2009 GRC) Revised 01-18-2010 4" xfId="7450"/>
    <cellStyle name="_Costs not in AURORA 2006GRC 6.15.06_Power Costs - Comparison bx Rbtl-Staff-Jt-PC_Electric Rev Req Model (2009 GRC) Revised 01-18-2010 5" xfId="7451"/>
    <cellStyle name="_Costs not in AURORA 2006GRC 6.15.06_Power Costs - Comparison bx Rbtl-Staff-Jt-PC_Electric Rev Req Model (2009 GRC) Revised 01-18-2010 6" xfId="7452"/>
    <cellStyle name="_Costs not in AURORA 2006GRC 6.15.06_Power Costs - Comparison bx Rbtl-Staff-Jt-PC_Electric Rev Req Model (2009 GRC) Revised 01-18-2010 7" xfId="7453"/>
    <cellStyle name="_Costs not in AURORA 2006GRC 6.15.06_Power Costs - Comparison bx Rbtl-Staff-Jt-PC_Electric Rev Req Model (2009 GRC) Revised 01-18-2010_DEM-WP(C) ENERG10C--ctn Mid-C_042010 2010GRC" xfId="7454"/>
    <cellStyle name="_Costs not in AURORA 2006GRC 6.15.06_Power Costs - Comparison bx Rbtl-Staff-Jt-PC_Final Order Electric EXHIBIT A-1" xfId="7455"/>
    <cellStyle name="_Costs not in AURORA 2006GRC 6.15.06_Power Costs - Comparison bx Rbtl-Staff-Jt-PC_Final Order Electric EXHIBIT A-1 2" xfId="7456"/>
    <cellStyle name="_Costs not in AURORA 2006GRC 6.15.06_Power Costs - Comparison bx Rbtl-Staff-Jt-PC_Final Order Electric EXHIBIT A-1 2 2" xfId="7457"/>
    <cellStyle name="_Costs not in AURORA 2006GRC 6.15.06_Power Costs - Comparison bx Rbtl-Staff-Jt-PC_Final Order Electric EXHIBIT A-1 2 2 2" xfId="7458"/>
    <cellStyle name="_Costs not in AURORA 2006GRC 6.15.06_Power Costs - Comparison bx Rbtl-Staff-Jt-PC_Final Order Electric EXHIBIT A-1 2 3" xfId="7459"/>
    <cellStyle name="_Costs not in AURORA 2006GRC 6.15.06_Power Costs - Comparison bx Rbtl-Staff-Jt-PC_Final Order Electric EXHIBIT A-1 3" xfId="7460"/>
    <cellStyle name="_Costs not in AURORA 2006GRC 6.15.06_Power Costs - Comparison bx Rbtl-Staff-Jt-PC_Final Order Electric EXHIBIT A-1 3 2" xfId="7461"/>
    <cellStyle name="_Costs not in AURORA 2006GRC 6.15.06_Power Costs - Comparison bx Rbtl-Staff-Jt-PC_Final Order Electric EXHIBIT A-1 4" xfId="7462"/>
    <cellStyle name="_Costs not in AURORA 2006GRC 6.15.06_Production Adj 4.37" xfId="7463"/>
    <cellStyle name="_Costs not in AURORA 2006GRC 6.15.06_Production Adj 4.37 2" xfId="7464"/>
    <cellStyle name="_Costs not in AURORA 2006GRC 6.15.06_Production Adj 4.37 2 2" xfId="7465"/>
    <cellStyle name="_Costs not in AURORA 2006GRC 6.15.06_Production Adj 4.37 2 2 2" xfId="7466"/>
    <cellStyle name="_Costs not in AURORA 2006GRC 6.15.06_Production Adj 4.37 2 3" xfId="7467"/>
    <cellStyle name="_Costs not in AURORA 2006GRC 6.15.06_Production Adj 4.37 3" xfId="7468"/>
    <cellStyle name="_Costs not in AURORA 2006GRC 6.15.06_Production Adj 4.37 3 2" xfId="7469"/>
    <cellStyle name="_Costs not in AURORA 2006GRC 6.15.06_Production Adj 4.37 4" xfId="7470"/>
    <cellStyle name="_Costs not in AURORA 2006GRC 6.15.06_Purchased Power Adj 4.03" xfId="7471"/>
    <cellStyle name="_Costs not in AURORA 2006GRC 6.15.06_Purchased Power Adj 4.03 2" xfId="7472"/>
    <cellStyle name="_Costs not in AURORA 2006GRC 6.15.06_Purchased Power Adj 4.03 2 2" xfId="7473"/>
    <cellStyle name="_Costs not in AURORA 2006GRC 6.15.06_Purchased Power Adj 4.03 2 2 2" xfId="7474"/>
    <cellStyle name="_Costs not in AURORA 2006GRC 6.15.06_Purchased Power Adj 4.03 2 3" xfId="7475"/>
    <cellStyle name="_Costs not in AURORA 2006GRC 6.15.06_Purchased Power Adj 4.03 3" xfId="7476"/>
    <cellStyle name="_Costs not in AURORA 2006GRC 6.15.06_Purchased Power Adj 4.03 3 2" xfId="7477"/>
    <cellStyle name="_Costs not in AURORA 2006GRC 6.15.06_Purchased Power Adj 4.03 4" xfId="7478"/>
    <cellStyle name="_Costs not in AURORA 2006GRC 6.15.06_Rebuttal Power Costs" xfId="7479"/>
    <cellStyle name="_Costs not in AURORA 2006GRC 6.15.06_Rebuttal Power Costs 2" xfId="7480"/>
    <cellStyle name="_Costs not in AURORA 2006GRC 6.15.06_Rebuttal Power Costs 2 2" xfId="7481"/>
    <cellStyle name="_Costs not in AURORA 2006GRC 6.15.06_Rebuttal Power Costs 2 2 2" xfId="7482"/>
    <cellStyle name="_Costs not in AURORA 2006GRC 6.15.06_Rebuttal Power Costs 2 3" xfId="7483"/>
    <cellStyle name="_Costs not in AURORA 2006GRC 6.15.06_Rebuttal Power Costs 3" xfId="7484"/>
    <cellStyle name="_Costs not in AURORA 2006GRC 6.15.06_Rebuttal Power Costs 3 2" xfId="7485"/>
    <cellStyle name="_Costs not in AURORA 2006GRC 6.15.06_Rebuttal Power Costs 4" xfId="7486"/>
    <cellStyle name="_Costs not in AURORA 2006GRC 6.15.06_Rebuttal Power Costs 5" xfId="7487"/>
    <cellStyle name="_Costs not in AURORA 2006GRC 6.15.06_Rebuttal Power Costs 6" xfId="7488"/>
    <cellStyle name="_Costs not in AURORA 2006GRC 6.15.06_Rebuttal Power Costs 7" xfId="7489"/>
    <cellStyle name="_Costs not in AURORA 2006GRC 6.15.06_Rebuttal Power Costs_Adj Bench DR 3 for Initial Briefs (Electric)" xfId="7490"/>
    <cellStyle name="_Costs not in AURORA 2006GRC 6.15.06_Rebuttal Power Costs_Adj Bench DR 3 for Initial Briefs (Electric) 2" xfId="7491"/>
    <cellStyle name="_Costs not in AURORA 2006GRC 6.15.06_Rebuttal Power Costs_Adj Bench DR 3 for Initial Briefs (Electric) 2 2" xfId="7492"/>
    <cellStyle name="_Costs not in AURORA 2006GRC 6.15.06_Rebuttal Power Costs_Adj Bench DR 3 for Initial Briefs (Electric) 2 2 2" xfId="7493"/>
    <cellStyle name="_Costs not in AURORA 2006GRC 6.15.06_Rebuttal Power Costs_Adj Bench DR 3 for Initial Briefs (Electric) 2 3" xfId="7494"/>
    <cellStyle name="_Costs not in AURORA 2006GRC 6.15.06_Rebuttal Power Costs_Adj Bench DR 3 for Initial Briefs (Electric) 3" xfId="7495"/>
    <cellStyle name="_Costs not in AURORA 2006GRC 6.15.06_Rebuttal Power Costs_Adj Bench DR 3 for Initial Briefs (Electric) 3 2" xfId="7496"/>
    <cellStyle name="_Costs not in AURORA 2006GRC 6.15.06_Rebuttal Power Costs_Adj Bench DR 3 for Initial Briefs (Electric) 4" xfId="7497"/>
    <cellStyle name="_Costs not in AURORA 2006GRC 6.15.06_Rebuttal Power Costs_Adj Bench DR 3 for Initial Briefs (Electric) 5" xfId="7498"/>
    <cellStyle name="_Costs not in AURORA 2006GRC 6.15.06_Rebuttal Power Costs_Adj Bench DR 3 for Initial Briefs (Electric) 6" xfId="7499"/>
    <cellStyle name="_Costs not in AURORA 2006GRC 6.15.06_Rebuttal Power Costs_Adj Bench DR 3 for Initial Briefs (Electric) 7" xfId="7500"/>
    <cellStyle name="_Costs not in AURORA 2006GRC 6.15.06_Rebuttal Power Costs_Adj Bench DR 3 for Initial Briefs (Electric)_DEM-WP(C) ENERG10C--ctn Mid-C_042010 2010GRC" xfId="7501"/>
    <cellStyle name="_Costs not in AURORA 2006GRC 6.15.06_Rebuttal Power Costs_DEM-WP(C) ENERG10C--ctn Mid-C_042010 2010GRC" xfId="7502"/>
    <cellStyle name="_Costs not in AURORA 2006GRC 6.15.06_Rebuttal Power Costs_Electric Rev Req Model (2009 GRC) Rebuttal" xfId="7503"/>
    <cellStyle name="_Costs not in AURORA 2006GRC 6.15.06_Rebuttal Power Costs_Electric Rev Req Model (2009 GRC) Rebuttal 2" xfId="7504"/>
    <cellStyle name="_Costs not in AURORA 2006GRC 6.15.06_Rebuttal Power Costs_Electric Rev Req Model (2009 GRC) Rebuttal 2 2" xfId="7505"/>
    <cellStyle name="_Costs not in AURORA 2006GRC 6.15.06_Rebuttal Power Costs_Electric Rev Req Model (2009 GRC) Rebuttal 2 2 2" xfId="7506"/>
    <cellStyle name="_Costs not in AURORA 2006GRC 6.15.06_Rebuttal Power Costs_Electric Rev Req Model (2009 GRC) Rebuttal 2 3" xfId="7507"/>
    <cellStyle name="_Costs not in AURORA 2006GRC 6.15.06_Rebuttal Power Costs_Electric Rev Req Model (2009 GRC) Rebuttal 3" xfId="7508"/>
    <cellStyle name="_Costs not in AURORA 2006GRC 6.15.06_Rebuttal Power Costs_Electric Rev Req Model (2009 GRC) Rebuttal 3 2" xfId="7509"/>
    <cellStyle name="_Costs not in AURORA 2006GRC 6.15.06_Rebuttal Power Costs_Electric Rev Req Model (2009 GRC) Rebuttal 4" xfId="7510"/>
    <cellStyle name="_Costs not in AURORA 2006GRC 6.15.06_Rebuttal Power Costs_Electric Rev Req Model (2009 GRC) Rebuttal REmoval of New  WH Solar AdjustMI" xfId="7511"/>
    <cellStyle name="_Costs not in AURORA 2006GRC 6.15.06_Rebuttal Power Costs_Electric Rev Req Model (2009 GRC) Rebuttal REmoval of New  WH Solar AdjustMI 2" xfId="7512"/>
    <cellStyle name="_Costs not in AURORA 2006GRC 6.15.06_Rebuttal Power Costs_Electric Rev Req Model (2009 GRC) Rebuttal REmoval of New  WH Solar AdjustMI 2 2" xfId="7513"/>
    <cellStyle name="_Costs not in AURORA 2006GRC 6.15.06_Rebuttal Power Costs_Electric Rev Req Model (2009 GRC) Rebuttal REmoval of New  WH Solar AdjustMI 2 2 2" xfId="7514"/>
    <cellStyle name="_Costs not in AURORA 2006GRC 6.15.06_Rebuttal Power Costs_Electric Rev Req Model (2009 GRC) Rebuttal REmoval of New  WH Solar AdjustMI 2 3" xfId="7515"/>
    <cellStyle name="_Costs not in AURORA 2006GRC 6.15.06_Rebuttal Power Costs_Electric Rev Req Model (2009 GRC) Rebuttal REmoval of New  WH Solar AdjustMI 3" xfId="7516"/>
    <cellStyle name="_Costs not in AURORA 2006GRC 6.15.06_Rebuttal Power Costs_Electric Rev Req Model (2009 GRC) Rebuttal REmoval of New  WH Solar AdjustMI 3 2" xfId="7517"/>
    <cellStyle name="_Costs not in AURORA 2006GRC 6.15.06_Rebuttal Power Costs_Electric Rev Req Model (2009 GRC) Rebuttal REmoval of New  WH Solar AdjustMI 4" xfId="7518"/>
    <cellStyle name="_Costs not in AURORA 2006GRC 6.15.06_Rebuttal Power Costs_Electric Rev Req Model (2009 GRC) Rebuttal REmoval of New  WH Solar AdjustMI 5" xfId="7519"/>
    <cellStyle name="_Costs not in AURORA 2006GRC 6.15.06_Rebuttal Power Costs_Electric Rev Req Model (2009 GRC) Rebuttal REmoval of New  WH Solar AdjustMI 6" xfId="7520"/>
    <cellStyle name="_Costs not in AURORA 2006GRC 6.15.06_Rebuttal Power Costs_Electric Rev Req Model (2009 GRC) Rebuttal REmoval of New  WH Solar AdjustMI 7" xfId="7521"/>
    <cellStyle name="_Costs not in AURORA 2006GRC 6.15.06_Rebuttal Power Costs_Electric Rev Req Model (2009 GRC) Rebuttal REmoval of New  WH Solar AdjustMI_DEM-WP(C) ENERG10C--ctn Mid-C_042010 2010GRC" xfId="7522"/>
    <cellStyle name="_Costs not in AURORA 2006GRC 6.15.06_Rebuttal Power Costs_Electric Rev Req Model (2009 GRC) Revised 01-18-2010" xfId="7523"/>
    <cellStyle name="_Costs not in AURORA 2006GRC 6.15.06_Rebuttal Power Costs_Electric Rev Req Model (2009 GRC) Revised 01-18-2010 2" xfId="7524"/>
    <cellStyle name="_Costs not in AURORA 2006GRC 6.15.06_Rebuttal Power Costs_Electric Rev Req Model (2009 GRC) Revised 01-18-2010 2 2" xfId="7525"/>
    <cellStyle name="_Costs not in AURORA 2006GRC 6.15.06_Rebuttal Power Costs_Electric Rev Req Model (2009 GRC) Revised 01-18-2010 2 2 2" xfId="7526"/>
    <cellStyle name="_Costs not in AURORA 2006GRC 6.15.06_Rebuttal Power Costs_Electric Rev Req Model (2009 GRC) Revised 01-18-2010 2 3" xfId="7527"/>
    <cellStyle name="_Costs not in AURORA 2006GRC 6.15.06_Rebuttal Power Costs_Electric Rev Req Model (2009 GRC) Revised 01-18-2010 3" xfId="7528"/>
    <cellStyle name="_Costs not in AURORA 2006GRC 6.15.06_Rebuttal Power Costs_Electric Rev Req Model (2009 GRC) Revised 01-18-2010 3 2" xfId="7529"/>
    <cellStyle name="_Costs not in AURORA 2006GRC 6.15.06_Rebuttal Power Costs_Electric Rev Req Model (2009 GRC) Revised 01-18-2010 4" xfId="7530"/>
    <cellStyle name="_Costs not in AURORA 2006GRC 6.15.06_Rebuttal Power Costs_Electric Rev Req Model (2009 GRC) Revised 01-18-2010 5" xfId="7531"/>
    <cellStyle name="_Costs not in AURORA 2006GRC 6.15.06_Rebuttal Power Costs_Electric Rev Req Model (2009 GRC) Revised 01-18-2010 6" xfId="7532"/>
    <cellStyle name="_Costs not in AURORA 2006GRC 6.15.06_Rebuttal Power Costs_Electric Rev Req Model (2009 GRC) Revised 01-18-2010 7" xfId="7533"/>
    <cellStyle name="_Costs not in AURORA 2006GRC 6.15.06_Rebuttal Power Costs_Electric Rev Req Model (2009 GRC) Revised 01-18-2010_DEM-WP(C) ENERG10C--ctn Mid-C_042010 2010GRC" xfId="7534"/>
    <cellStyle name="_Costs not in AURORA 2006GRC 6.15.06_Rebuttal Power Costs_Final Order Electric EXHIBIT A-1" xfId="7535"/>
    <cellStyle name="_Costs not in AURORA 2006GRC 6.15.06_Rebuttal Power Costs_Final Order Electric EXHIBIT A-1 2" xfId="7536"/>
    <cellStyle name="_Costs not in AURORA 2006GRC 6.15.06_Rebuttal Power Costs_Final Order Electric EXHIBIT A-1 2 2" xfId="7537"/>
    <cellStyle name="_Costs not in AURORA 2006GRC 6.15.06_Rebuttal Power Costs_Final Order Electric EXHIBIT A-1 2 2 2" xfId="7538"/>
    <cellStyle name="_Costs not in AURORA 2006GRC 6.15.06_Rebuttal Power Costs_Final Order Electric EXHIBIT A-1 2 3" xfId="7539"/>
    <cellStyle name="_Costs not in AURORA 2006GRC 6.15.06_Rebuttal Power Costs_Final Order Electric EXHIBIT A-1 3" xfId="7540"/>
    <cellStyle name="_Costs not in AURORA 2006GRC 6.15.06_Rebuttal Power Costs_Final Order Electric EXHIBIT A-1 3 2" xfId="7541"/>
    <cellStyle name="_Costs not in AURORA 2006GRC 6.15.06_Rebuttal Power Costs_Final Order Electric EXHIBIT A-1 4" xfId="7542"/>
    <cellStyle name="_Costs not in AURORA 2006GRC 6.15.06_RECS vs PTC's w Interest 6-28-10" xfId="7543"/>
    <cellStyle name="_Costs not in AURORA 2006GRC 6.15.06_revised april pca for Annette" xfId="7544"/>
    <cellStyle name="_Costs not in AURORA 2006GRC 6.15.06_ROR &amp; CONV FACTOR" xfId="7545"/>
    <cellStyle name="_Costs not in AURORA 2006GRC 6.15.06_ROR &amp; CONV FACTOR 2" xfId="7546"/>
    <cellStyle name="_Costs not in AURORA 2006GRC 6.15.06_ROR &amp; CONV FACTOR 2 2" xfId="7547"/>
    <cellStyle name="_Costs not in AURORA 2006GRC 6.15.06_ROR &amp; CONV FACTOR 2 2 2" xfId="7548"/>
    <cellStyle name="_Costs not in AURORA 2006GRC 6.15.06_ROR &amp; CONV FACTOR 2 3" xfId="7549"/>
    <cellStyle name="_Costs not in AURORA 2006GRC 6.15.06_ROR &amp; CONV FACTOR 3" xfId="7550"/>
    <cellStyle name="_Costs not in AURORA 2006GRC 6.15.06_ROR &amp; CONV FACTOR 3 2" xfId="7551"/>
    <cellStyle name="_Costs not in AURORA 2006GRC 6.15.06_ROR &amp; CONV FACTOR 4" xfId="7552"/>
    <cellStyle name="_Costs not in AURORA 2006GRC 6.15.06_ROR 5.02" xfId="7553"/>
    <cellStyle name="_Costs not in AURORA 2006GRC 6.15.06_ROR 5.02 2" xfId="7554"/>
    <cellStyle name="_Costs not in AURORA 2006GRC 6.15.06_ROR 5.02 2 2" xfId="7555"/>
    <cellStyle name="_Costs not in AURORA 2006GRC 6.15.06_ROR 5.02 2 2 2" xfId="7556"/>
    <cellStyle name="_Costs not in AURORA 2006GRC 6.15.06_ROR 5.02 2 3" xfId="7557"/>
    <cellStyle name="_Costs not in AURORA 2006GRC 6.15.06_ROR 5.02 3" xfId="7558"/>
    <cellStyle name="_Costs not in AURORA 2006GRC 6.15.06_ROR 5.02 3 2" xfId="7559"/>
    <cellStyle name="_Costs not in AURORA 2006GRC 6.15.06_ROR 5.02 4" xfId="7560"/>
    <cellStyle name="_Costs not in AURORA 2006GRC 6.15.06_Wind Integration 10GRC" xfId="7561"/>
    <cellStyle name="_Costs not in AURORA 2006GRC 6.15.06_Wind Integration 10GRC 2" xfId="7562"/>
    <cellStyle name="_Costs not in AURORA 2006GRC 6.15.06_Wind Integration 10GRC 2 2" xfId="7563"/>
    <cellStyle name="_Costs not in AURORA 2006GRC 6.15.06_Wind Integration 10GRC 3" xfId="7564"/>
    <cellStyle name="_Costs not in AURORA 2006GRC 6.15.06_Wind Integration 10GRC 4" xfId="7565"/>
    <cellStyle name="_Costs not in AURORA 2006GRC 6.15.06_Wind Integration 10GRC 5" xfId="7566"/>
    <cellStyle name="_Costs not in AURORA 2006GRC 6.15.06_Wind Integration 10GRC 6" xfId="7567"/>
    <cellStyle name="_Costs not in AURORA 2006GRC 6.15.06_Wind Integration 10GRC 7" xfId="7568"/>
    <cellStyle name="_Costs not in AURORA 2006GRC 6.15.06_Wind Integration 10GRC_DEM-WP(C) ENERG10C--ctn Mid-C_042010 2010GRC" xfId="7569"/>
    <cellStyle name="_Costs not in AURORA 2006GRC w gas price updated" xfId="7570"/>
    <cellStyle name="_Costs not in AURORA 2006GRC w gas price updated 2" xfId="7571"/>
    <cellStyle name="_Costs not in AURORA 2006GRC w gas price updated 2 2" xfId="7572"/>
    <cellStyle name="_Costs not in AURORA 2006GRC w gas price updated 2 2 2" xfId="7573"/>
    <cellStyle name="_Costs not in AURORA 2006GRC w gas price updated 2 3" xfId="7574"/>
    <cellStyle name="_Costs not in AURORA 2006GRC w gas price updated 3" xfId="7575"/>
    <cellStyle name="_Costs not in AURORA 2006GRC w gas price updated 3 2" xfId="7576"/>
    <cellStyle name="_Costs not in AURORA 2006GRC w gas price updated 4" xfId="7577"/>
    <cellStyle name="_Costs not in AURORA 2006GRC w gas price updated 4 2" xfId="7578"/>
    <cellStyle name="_Costs not in AURORA 2006GRC w gas price updated 5" xfId="7579"/>
    <cellStyle name="_Costs not in AURORA 2006GRC w gas price updated 5 2" xfId="7580"/>
    <cellStyle name="_Costs not in AURORA 2006GRC w gas price updated 6" xfId="7581"/>
    <cellStyle name="_Costs not in AURORA 2006GRC w gas price updated 6 2" xfId="7582"/>
    <cellStyle name="_Costs not in AURORA 2006GRC w gas price updated 7" xfId="7583"/>
    <cellStyle name="_Costs not in AURORA 2006GRC w gas price updated_Adj Bench DR 3 for Initial Briefs (Electric)" xfId="7584"/>
    <cellStyle name="_Costs not in AURORA 2006GRC w gas price updated_Adj Bench DR 3 for Initial Briefs (Electric) 2" xfId="7585"/>
    <cellStyle name="_Costs not in AURORA 2006GRC w gas price updated_Adj Bench DR 3 for Initial Briefs (Electric) 2 2" xfId="7586"/>
    <cellStyle name="_Costs not in AURORA 2006GRC w gas price updated_Adj Bench DR 3 for Initial Briefs (Electric) 2 2 2" xfId="7587"/>
    <cellStyle name="_Costs not in AURORA 2006GRC w gas price updated_Adj Bench DR 3 for Initial Briefs (Electric) 2 3" xfId="7588"/>
    <cellStyle name="_Costs not in AURORA 2006GRC w gas price updated_Adj Bench DR 3 for Initial Briefs (Electric) 3" xfId="7589"/>
    <cellStyle name="_Costs not in AURORA 2006GRC w gas price updated_Adj Bench DR 3 for Initial Briefs (Electric) 3 2" xfId="7590"/>
    <cellStyle name="_Costs not in AURORA 2006GRC w gas price updated_Adj Bench DR 3 for Initial Briefs (Electric) 4" xfId="7591"/>
    <cellStyle name="_Costs not in AURORA 2006GRC w gas price updated_Adj Bench DR 3 for Initial Briefs (Electric) 5" xfId="7592"/>
    <cellStyle name="_Costs not in AURORA 2006GRC w gas price updated_Adj Bench DR 3 for Initial Briefs (Electric) 6" xfId="7593"/>
    <cellStyle name="_Costs not in AURORA 2006GRC w gas price updated_Adj Bench DR 3 for Initial Briefs (Electric) 7" xfId="7594"/>
    <cellStyle name="_Costs not in AURORA 2006GRC w gas price updated_Adj Bench DR 3 for Initial Briefs (Electric)_DEM-WP(C) ENERG10C--ctn Mid-C_042010 2010GRC" xfId="7595"/>
    <cellStyle name="_Costs not in AURORA 2006GRC w gas price updated_Book1" xfId="7596"/>
    <cellStyle name="_Costs not in AURORA 2006GRC w gas price updated_Book2" xfId="7597"/>
    <cellStyle name="_Costs not in AURORA 2006GRC w gas price updated_Book2 2" xfId="7598"/>
    <cellStyle name="_Costs not in AURORA 2006GRC w gas price updated_Book2 2 2" xfId="7599"/>
    <cellStyle name="_Costs not in AURORA 2006GRC w gas price updated_Book2 2 2 2" xfId="7600"/>
    <cellStyle name="_Costs not in AURORA 2006GRC w gas price updated_Book2 2 3" xfId="7601"/>
    <cellStyle name="_Costs not in AURORA 2006GRC w gas price updated_Book2 3" xfId="7602"/>
    <cellStyle name="_Costs not in AURORA 2006GRC w gas price updated_Book2 3 2" xfId="7603"/>
    <cellStyle name="_Costs not in AURORA 2006GRC w gas price updated_Book2 4" xfId="7604"/>
    <cellStyle name="_Costs not in AURORA 2006GRC w gas price updated_Book2 5" xfId="7605"/>
    <cellStyle name="_Costs not in AURORA 2006GRC w gas price updated_Book2 6" xfId="7606"/>
    <cellStyle name="_Costs not in AURORA 2006GRC w gas price updated_Book2 7" xfId="7607"/>
    <cellStyle name="_Costs not in AURORA 2006GRC w gas price updated_Book2_Adj Bench DR 3 for Initial Briefs (Electric)" xfId="7608"/>
    <cellStyle name="_Costs not in AURORA 2006GRC w gas price updated_Book2_Adj Bench DR 3 for Initial Briefs (Electric) 2" xfId="7609"/>
    <cellStyle name="_Costs not in AURORA 2006GRC w gas price updated_Book2_Adj Bench DR 3 for Initial Briefs (Electric) 2 2" xfId="7610"/>
    <cellStyle name="_Costs not in AURORA 2006GRC w gas price updated_Book2_Adj Bench DR 3 for Initial Briefs (Electric) 2 2 2" xfId="7611"/>
    <cellStyle name="_Costs not in AURORA 2006GRC w gas price updated_Book2_Adj Bench DR 3 for Initial Briefs (Electric) 2 3" xfId="7612"/>
    <cellStyle name="_Costs not in AURORA 2006GRC w gas price updated_Book2_Adj Bench DR 3 for Initial Briefs (Electric) 3" xfId="7613"/>
    <cellStyle name="_Costs not in AURORA 2006GRC w gas price updated_Book2_Adj Bench DR 3 for Initial Briefs (Electric) 3 2" xfId="7614"/>
    <cellStyle name="_Costs not in AURORA 2006GRC w gas price updated_Book2_Adj Bench DR 3 for Initial Briefs (Electric) 4" xfId="7615"/>
    <cellStyle name="_Costs not in AURORA 2006GRC w gas price updated_Book2_Adj Bench DR 3 for Initial Briefs (Electric) 5" xfId="7616"/>
    <cellStyle name="_Costs not in AURORA 2006GRC w gas price updated_Book2_Adj Bench DR 3 for Initial Briefs (Electric) 6" xfId="7617"/>
    <cellStyle name="_Costs not in AURORA 2006GRC w gas price updated_Book2_Adj Bench DR 3 for Initial Briefs (Electric) 7" xfId="7618"/>
    <cellStyle name="_Costs not in AURORA 2006GRC w gas price updated_Book2_Adj Bench DR 3 for Initial Briefs (Electric)_DEM-WP(C) ENERG10C--ctn Mid-C_042010 2010GRC" xfId="7619"/>
    <cellStyle name="_Costs not in AURORA 2006GRC w gas price updated_Book2_DEM-WP(C) ENERG10C--ctn Mid-C_042010 2010GRC" xfId="7620"/>
    <cellStyle name="_Costs not in AURORA 2006GRC w gas price updated_Book2_Electric Rev Req Model (2009 GRC) Rebuttal" xfId="7621"/>
    <cellStyle name="_Costs not in AURORA 2006GRC w gas price updated_Book2_Electric Rev Req Model (2009 GRC) Rebuttal 2" xfId="7622"/>
    <cellStyle name="_Costs not in AURORA 2006GRC w gas price updated_Book2_Electric Rev Req Model (2009 GRC) Rebuttal 2 2" xfId="7623"/>
    <cellStyle name="_Costs not in AURORA 2006GRC w gas price updated_Book2_Electric Rev Req Model (2009 GRC) Rebuttal 2 2 2" xfId="7624"/>
    <cellStyle name="_Costs not in AURORA 2006GRC w gas price updated_Book2_Electric Rev Req Model (2009 GRC) Rebuttal 2 3" xfId="7625"/>
    <cellStyle name="_Costs not in AURORA 2006GRC w gas price updated_Book2_Electric Rev Req Model (2009 GRC) Rebuttal 3" xfId="7626"/>
    <cellStyle name="_Costs not in AURORA 2006GRC w gas price updated_Book2_Electric Rev Req Model (2009 GRC) Rebuttal 3 2" xfId="7627"/>
    <cellStyle name="_Costs not in AURORA 2006GRC w gas price updated_Book2_Electric Rev Req Model (2009 GRC) Rebuttal 4" xfId="7628"/>
    <cellStyle name="_Costs not in AURORA 2006GRC w gas price updated_Book2_Electric Rev Req Model (2009 GRC) Rebuttal REmoval of New  WH Solar AdjustMI" xfId="7629"/>
    <cellStyle name="_Costs not in AURORA 2006GRC w gas price updated_Book2_Electric Rev Req Model (2009 GRC) Rebuttal REmoval of New  WH Solar AdjustMI 2" xfId="7630"/>
    <cellStyle name="_Costs not in AURORA 2006GRC w gas price updated_Book2_Electric Rev Req Model (2009 GRC) Rebuttal REmoval of New  WH Solar AdjustMI 2 2" xfId="7631"/>
    <cellStyle name="_Costs not in AURORA 2006GRC w gas price updated_Book2_Electric Rev Req Model (2009 GRC) Rebuttal REmoval of New  WH Solar AdjustMI 2 2 2" xfId="7632"/>
    <cellStyle name="_Costs not in AURORA 2006GRC w gas price updated_Book2_Electric Rev Req Model (2009 GRC) Rebuttal REmoval of New  WH Solar AdjustMI 2 3" xfId="7633"/>
    <cellStyle name="_Costs not in AURORA 2006GRC w gas price updated_Book2_Electric Rev Req Model (2009 GRC) Rebuttal REmoval of New  WH Solar AdjustMI 3" xfId="7634"/>
    <cellStyle name="_Costs not in AURORA 2006GRC w gas price updated_Book2_Electric Rev Req Model (2009 GRC) Rebuttal REmoval of New  WH Solar AdjustMI 3 2" xfId="7635"/>
    <cellStyle name="_Costs not in AURORA 2006GRC w gas price updated_Book2_Electric Rev Req Model (2009 GRC) Rebuttal REmoval of New  WH Solar AdjustMI 4" xfId="7636"/>
    <cellStyle name="_Costs not in AURORA 2006GRC w gas price updated_Book2_Electric Rev Req Model (2009 GRC) Rebuttal REmoval of New  WH Solar AdjustMI 5" xfId="7637"/>
    <cellStyle name="_Costs not in AURORA 2006GRC w gas price updated_Book2_Electric Rev Req Model (2009 GRC) Rebuttal REmoval of New  WH Solar AdjustMI 6" xfId="7638"/>
    <cellStyle name="_Costs not in AURORA 2006GRC w gas price updated_Book2_Electric Rev Req Model (2009 GRC) Rebuttal REmoval of New  WH Solar AdjustMI 7" xfId="7639"/>
    <cellStyle name="_Costs not in AURORA 2006GRC w gas price updated_Book2_Electric Rev Req Model (2009 GRC) Rebuttal REmoval of New  WH Solar AdjustMI_DEM-WP(C) ENERG10C--ctn Mid-C_042010 2010GRC" xfId="7640"/>
    <cellStyle name="_Costs not in AURORA 2006GRC w gas price updated_Book2_Electric Rev Req Model (2009 GRC) Revised 01-18-2010" xfId="7641"/>
    <cellStyle name="_Costs not in AURORA 2006GRC w gas price updated_Book2_Electric Rev Req Model (2009 GRC) Revised 01-18-2010 2" xfId="7642"/>
    <cellStyle name="_Costs not in AURORA 2006GRC w gas price updated_Book2_Electric Rev Req Model (2009 GRC) Revised 01-18-2010 2 2" xfId="7643"/>
    <cellStyle name="_Costs not in AURORA 2006GRC w gas price updated_Book2_Electric Rev Req Model (2009 GRC) Revised 01-18-2010 2 2 2" xfId="7644"/>
    <cellStyle name="_Costs not in AURORA 2006GRC w gas price updated_Book2_Electric Rev Req Model (2009 GRC) Revised 01-18-2010 2 3" xfId="7645"/>
    <cellStyle name="_Costs not in AURORA 2006GRC w gas price updated_Book2_Electric Rev Req Model (2009 GRC) Revised 01-18-2010 3" xfId="7646"/>
    <cellStyle name="_Costs not in AURORA 2006GRC w gas price updated_Book2_Electric Rev Req Model (2009 GRC) Revised 01-18-2010 3 2" xfId="7647"/>
    <cellStyle name="_Costs not in AURORA 2006GRC w gas price updated_Book2_Electric Rev Req Model (2009 GRC) Revised 01-18-2010 4" xfId="7648"/>
    <cellStyle name="_Costs not in AURORA 2006GRC w gas price updated_Book2_Electric Rev Req Model (2009 GRC) Revised 01-18-2010 5" xfId="7649"/>
    <cellStyle name="_Costs not in AURORA 2006GRC w gas price updated_Book2_Electric Rev Req Model (2009 GRC) Revised 01-18-2010 6" xfId="7650"/>
    <cellStyle name="_Costs not in AURORA 2006GRC w gas price updated_Book2_Electric Rev Req Model (2009 GRC) Revised 01-18-2010 7" xfId="7651"/>
    <cellStyle name="_Costs not in AURORA 2006GRC w gas price updated_Book2_Electric Rev Req Model (2009 GRC) Revised 01-18-2010_DEM-WP(C) ENERG10C--ctn Mid-C_042010 2010GRC" xfId="7652"/>
    <cellStyle name="_Costs not in AURORA 2006GRC w gas price updated_Book2_Final Order Electric EXHIBIT A-1" xfId="7653"/>
    <cellStyle name="_Costs not in AURORA 2006GRC w gas price updated_Book2_Final Order Electric EXHIBIT A-1 2" xfId="7654"/>
    <cellStyle name="_Costs not in AURORA 2006GRC w gas price updated_Book2_Final Order Electric EXHIBIT A-1 2 2" xfId="7655"/>
    <cellStyle name="_Costs not in AURORA 2006GRC w gas price updated_Book2_Final Order Electric EXHIBIT A-1 2 2 2" xfId="7656"/>
    <cellStyle name="_Costs not in AURORA 2006GRC w gas price updated_Book2_Final Order Electric EXHIBIT A-1 2 3" xfId="7657"/>
    <cellStyle name="_Costs not in AURORA 2006GRC w gas price updated_Book2_Final Order Electric EXHIBIT A-1 3" xfId="7658"/>
    <cellStyle name="_Costs not in AURORA 2006GRC w gas price updated_Book2_Final Order Electric EXHIBIT A-1 3 2" xfId="7659"/>
    <cellStyle name="_Costs not in AURORA 2006GRC w gas price updated_Book2_Final Order Electric EXHIBIT A-1 4" xfId="7660"/>
    <cellStyle name="_Costs not in AURORA 2006GRC w gas price updated_Chelan PUD Power Costs (8-10)" xfId="7661"/>
    <cellStyle name="_Costs not in AURORA 2006GRC w gas price updated_Chelan PUD Power Costs (8-10) 2" xfId="7662"/>
    <cellStyle name="_Costs not in AURORA 2006GRC w gas price updated_Colstrip 1&amp;2 Annual O&amp;M Budgets" xfId="7663"/>
    <cellStyle name="_Costs not in AURORA 2006GRC w gas price updated_Colstrip 1&amp;2 Annual O&amp;M Budgets 2" xfId="7664"/>
    <cellStyle name="_Costs not in AURORA 2006GRC w gas price updated_Colstrip 1&amp;2 Annual O&amp;M Budgets 3" xfId="7665"/>
    <cellStyle name="_Costs not in AURORA 2006GRC w gas price updated_Confidential Material" xfId="7666"/>
    <cellStyle name="_Costs not in AURORA 2006GRC w gas price updated_Confidential Material 2" xfId="7667"/>
    <cellStyle name="_Costs not in AURORA 2006GRC w gas price updated_DEM-WP(C) Colstrip 12 Coal Cost Forecast 2010GRC" xfId="7668"/>
    <cellStyle name="_Costs not in AURORA 2006GRC w gas price updated_DEM-WP(C) Colstrip 12 Coal Cost Forecast 2010GRC 2" xfId="7669"/>
    <cellStyle name="_Costs not in AURORA 2006GRC w gas price updated_DEM-WP(C) ENERG10C--ctn Mid-C_042010 2010GRC" xfId="7670"/>
    <cellStyle name="_Costs not in AURORA 2006GRC w gas price updated_DEM-WP(C) Production O&amp;M 2010GRC As-Filed" xfId="7671"/>
    <cellStyle name="_Costs not in AURORA 2006GRC w gas price updated_DEM-WP(C) Production O&amp;M 2010GRC As-Filed 2" xfId="7672"/>
    <cellStyle name="_Costs not in AURORA 2006GRC w gas price updated_DEM-WP(C) Production O&amp;M 2010GRC As-Filed 2 2" xfId="7673"/>
    <cellStyle name="_Costs not in AURORA 2006GRC w gas price updated_DEM-WP(C) Production O&amp;M 2010GRC As-Filed 2 3" xfId="7674"/>
    <cellStyle name="_Costs not in AURORA 2006GRC w gas price updated_DEM-WP(C) Production O&amp;M 2010GRC As-Filed 3" xfId="7675"/>
    <cellStyle name="_Costs not in AURORA 2006GRC w gas price updated_DEM-WP(C) Production O&amp;M 2010GRC As-Filed 3 2" xfId="7676"/>
    <cellStyle name="_Costs not in AURORA 2006GRC w gas price updated_DEM-WP(C) Production O&amp;M 2010GRC As-Filed 4" xfId="7677"/>
    <cellStyle name="_Costs not in AURORA 2006GRC w gas price updated_DEM-WP(C) Production O&amp;M 2010GRC As-Filed 4 2" xfId="7678"/>
    <cellStyle name="_Costs not in AURORA 2006GRC w gas price updated_DEM-WP(C) Production O&amp;M 2010GRC As-Filed 5" xfId="7679"/>
    <cellStyle name="_Costs not in AURORA 2006GRC w gas price updated_DEM-WP(C) Production O&amp;M 2010GRC As-Filed 5 2" xfId="7680"/>
    <cellStyle name="_Costs not in AURORA 2006GRC w gas price updated_DEM-WP(C) Production O&amp;M 2010GRC As-Filed 6" xfId="7681"/>
    <cellStyle name="_Costs not in AURORA 2006GRC w gas price updated_DEM-WP(C) Production O&amp;M 2010GRC As-Filed 6 2" xfId="7682"/>
    <cellStyle name="_Costs not in AURORA 2006GRC w gas price updated_Electric Rev Req Model (2009 GRC) " xfId="7683"/>
    <cellStyle name="_Costs not in AURORA 2006GRC w gas price updated_Electric Rev Req Model (2009 GRC)  2" xfId="7684"/>
    <cellStyle name="_Costs not in AURORA 2006GRC w gas price updated_Electric Rev Req Model (2009 GRC)  2 2" xfId="7685"/>
    <cellStyle name="_Costs not in AURORA 2006GRC w gas price updated_Electric Rev Req Model (2009 GRC)  2 2 2" xfId="7686"/>
    <cellStyle name="_Costs not in AURORA 2006GRC w gas price updated_Electric Rev Req Model (2009 GRC)  2 3" xfId="7687"/>
    <cellStyle name="_Costs not in AURORA 2006GRC w gas price updated_Electric Rev Req Model (2009 GRC)  3" xfId="7688"/>
    <cellStyle name="_Costs not in AURORA 2006GRC w gas price updated_Electric Rev Req Model (2009 GRC)  3 2" xfId="7689"/>
    <cellStyle name="_Costs not in AURORA 2006GRC w gas price updated_Electric Rev Req Model (2009 GRC)  4" xfId="7690"/>
    <cellStyle name="_Costs not in AURORA 2006GRC w gas price updated_Electric Rev Req Model (2009 GRC)  5" xfId="7691"/>
    <cellStyle name="_Costs not in AURORA 2006GRC w gas price updated_Electric Rev Req Model (2009 GRC)  6" xfId="7692"/>
    <cellStyle name="_Costs not in AURORA 2006GRC w gas price updated_Electric Rev Req Model (2009 GRC)  7" xfId="7693"/>
    <cellStyle name="_Costs not in AURORA 2006GRC w gas price updated_Electric Rev Req Model (2009 GRC) _DEM-WP(C) ENERG10C--ctn Mid-C_042010 2010GRC" xfId="7694"/>
    <cellStyle name="_Costs not in AURORA 2006GRC w gas price updated_Electric Rev Req Model (2009 GRC) Rebuttal" xfId="7695"/>
    <cellStyle name="_Costs not in AURORA 2006GRC w gas price updated_Electric Rev Req Model (2009 GRC) Rebuttal 2" xfId="7696"/>
    <cellStyle name="_Costs not in AURORA 2006GRC w gas price updated_Electric Rev Req Model (2009 GRC) Rebuttal 2 2" xfId="7697"/>
    <cellStyle name="_Costs not in AURORA 2006GRC w gas price updated_Electric Rev Req Model (2009 GRC) Rebuttal 2 2 2" xfId="7698"/>
    <cellStyle name="_Costs not in AURORA 2006GRC w gas price updated_Electric Rev Req Model (2009 GRC) Rebuttal 2 3" xfId="7699"/>
    <cellStyle name="_Costs not in AURORA 2006GRC w gas price updated_Electric Rev Req Model (2009 GRC) Rebuttal 3" xfId="7700"/>
    <cellStyle name="_Costs not in AURORA 2006GRC w gas price updated_Electric Rev Req Model (2009 GRC) Rebuttal 3 2" xfId="7701"/>
    <cellStyle name="_Costs not in AURORA 2006GRC w gas price updated_Electric Rev Req Model (2009 GRC) Rebuttal 4" xfId="7702"/>
    <cellStyle name="_Costs not in AURORA 2006GRC w gas price updated_Electric Rev Req Model (2009 GRC) Rebuttal REmoval of New  WH Solar AdjustMI" xfId="7703"/>
    <cellStyle name="_Costs not in AURORA 2006GRC w gas price updated_Electric Rev Req Model (2009 GRC) Rebuttal REmoval of New  WH Solar AdjustMI 2" xfId="7704"/>
    <cellStyle name="_Costs not in AURORA 2006GRC w gas price updated_Electric Rev Req Model (2009 GRC) Rebuttal REmoval of New  WH Solar AdjustMI 2 2" xfId="7705"/>
    <cellStyle name="_Costs not in AURORA 2006GRC w gas price updated_Electric Rev Req Model (2009 GRC) Rebuttal REmoval of New  WH Solar AdjustMI 2 2 2" xfId="7706"/>
    <cellStyle name="_Costs not in AURORA 2006GRC w gas price updated_Electric Rev Req Model (2009 GRC) Rebuttal REmoval of New  WH Solar AdjustMI 2 3" xfId="7707"/>
    <cellStyle name="_Costs not in AURORA 2006GRC w gas price updated_Electric Rev Req Model (2009 GRC) Rebuttal REmoval of New  WH Solar AdjustMI 3" xfId="7708"/>
    <cellStyle name="_Costs not in AURORA 2006GRC w gas price updated_Electric Rev Req Model (2009 GRC) Rebuttal REmoval of New  WH Solar AdjustMI 3 2" xfId="7709"/>
    <cellStyle name="_Costs not in AURORA 2006GRC w gas price updated_Electric Rev Req Model (2009 GRC) Rebuttal REmoval of New  WH Solar AdjustMI 4" xfId="7710"/>
    <cellStyle name="_Costs not in AURORA 2006GRC w gas price updated_Electric Rev Req Model (2009 GRC) Rebuttal REmoval of New  WH Solar AdjustMI 5" xfId="7711"/>
    <cellStyle name="_Costs not in AURORA 2006GRC w gas price updated_Electric Rev Req Model (2009 GRC) Rebuttal REmoval of New  WH Solar AdjustMI 6" xfId="7712"/>
    <cellStyle name="_Costs not in AURORA 2006GRC w gas price updated_Electric Rev Req Model (2009 GRC) Rebuttal REmoval of New  WH Solar AdjustMI 7" xfId="7713"/>
    <cellStyle name="_Costs not in AURORA 2006GRC w gas price updated_Electric Rev Req Model (2009 GRC) Rebuttal REmoval of New  WH Solar AdjustMI_DEM-WP(C) ENERG10C--ctn Mid-C_042010 2010GRC" xfId="7714"/>
    <cellStyle name="_Costs not in AURORA 2006GRC w gas price updated_Electric Rev Req Model (2009 GRC) Revised 01-18-2010" xfId="7715"/>
    <cellStyle name="_Costs not in AURORA 2006GRC w gas price updated_Electric Rev Req Model (2009 GRC) Revised 01-18-2010 2" xfId="7716"/>
    <cellStyle name="_Costs not in AURORA 2006GRC w gas price updated_Electric Rev Req Model (2009 GRC) Revised 01-18-2010 2 2" xfId="7717"/>
    <cellStyle name="_Costs not in AURORA 2006GRC w gas price updated_Electric Rev Req Model (2009 GRC) Revised 01-18-2010 2 2 2" xfId="7718"/>
    <cellStyle name="_Costs not in AURORA 2006GRC w gas price updated_Electric Rev Req Model (2009 GRC) Revised 01-18-2010 2 3" xfId="7719"/>
    <cellStyle name="_Costs not in AURORA 2006GRC w gas price updated_Electric Rev Req Model (2009 GRC) Revised 01-18-2010 3" xfId="7720"/>
    <cellStyle name="_Costs not in AURORA 2006GRC w gas price updated_Electric Rev Req Model (2009 GRC) Revised 01-18-2010 3 2" xfId="7721"/>
    <cellStyle name="_Costs not in AURORA 2006GRC w gas price updated_Electric Rev Req Model (2009 GRC) Revised 01-18-2010 4" xfId="7722"/>
    <cellStyle name="_Costs not in AURORA 2006GRC w gas price updated_Electric Rev Req Model (2009 GRC) Revised 01-18-2010 5" xfId="7723"/>
    <cellStyle name="_Costs not in AURORA 2006GRC w gas price updated_Electric Rev Req Model (2009 GRC) Revised 01-18-2010 6" xfId="7724"/>
    <cellStyle name="_Costs not in AURORA 2006GRC w gas price updated_Electric Rev Req Model (2009 GRC) Revised 01-18-2010 7" xfId="7725"/>
    <cellStyle name="_Costs not in AURORA 2006GRC w gas price updated_Electric Rev Req Model (2009 GRC) Revised 01-18-2010_DEM-WP(C) ENERG10C--ctn Mid-C_042010 2010GRC" xfId="7726"/>
    <cellStyle name="_Costs not in AURORA 2006GRC w gas price updated_Electric Rev Req Model (2010 GRC)" xfId="7727"/>
    <cellStyle name="_Costs not in AURORA 2006GRC w gas price updated_Electric Rev Req Model (2010 GRC) SF" xfId="7728"/>
    <cellStyle name="_Costs not in AURORA 2006GRC w gas price updated_Final Order Electric EXHIBIT A-1" xfId="7729"/>
    <cellStyle name="_Costs not in AURORA 2006GRC w gas price updated_Final Order Electric EXHIBIT A-1 2" xfId="7730"/>
    <cellStyle name="_Costs not in AURORA 2006GRC w gas price updated_Final Order Electric EXHIBIT A-1 2 2" xfId="7731"/>
    <cellStyle name="_Costs not in AURORA 2006GRC w gas price updated_Final Order Electric EXHIBIT A-1 2 2 2" xfId="7732"/>
    <cellStyle name="_Costs not in AURORA 2006GRC w gas price updated_Final Order Electric EXHIBIT A-1 2 3" xfId="7733"/>
    <cellStyle name="_Costs not in AURORA 2006GRC w gas price updated_Final Order Electric EXHIBIT A-1 3" xfId="7734"/>
    <cellStyle name="_Costs not in AURORA 2006GRC w gas price updated_Final Order Electric EXHIBIT A-1 3 2" xfId="7735"/>
    <cellStyle name="_Costs not in AURORA 2006GRC w gas price updated_Final Order Electric EXHIBIT A-1 4" xfId="7736"/>
    <cellStyle name="_Costs not in AURORA 2006GRC w gas price updated_NIM Summary" xfId="7737"/>
    <cellStyle name="_Costs not in AURORA 2006GRC w gas price updated_NIM Summary 2" xfId="7738"/>
    <cellStyle name="_Costs not in AURORA 2006GRC w gas price updated_NIM Summary 2 2" xfId="7739"/>
    <cellStyle name="_Costs not in AURORA 2006GRC w gas price updated_NIM Summary 3" xfId="7740"/>
    <cellStyle name="_Costs not in AURORA 2006GRC w gas price updated_NIM Summary 4" xfId="7741"/>
    <cellStyle name="_Costs not in AURORA 2006GRC w gas price updated_NIM Summary 5" xfId="7742"/>
    <cellStyle name="_Costs not in AURORA 2006GRC w gas price updated_NIM Summary 6" xfId="7743"/>
    <cellStyle name="_Costs not in AURORA 2006GRC w gas price updated_NIM Summary 7" xfId="7744"/>
    <cellStyle name="_Costs not in AURORA 2006GRC w gas price updated_NIM Summary_DEM-WP(C) ENERG10C--ctn Mid-C_042010 2010GRC" xfId="7745"/>
    <cellStyle name="_Costs not in AURORA 2006GRC w gas price updated_Rebuttal Power Costs" xfId="7746"/>
    <cellStyle name="_Costs not in AURORA 2006GRC w gas price updated_Rebuttal Power Costs 2" xfId="7747"/>
    <cellStyle name="_Costs not in AURORA 2006GRC w gas price updated_Rebuttal Power Costs 2 2" xfId="7748"/>
    <cellStyle name="_Costs not in AURORA 2006GRC w gas price updated_Rebuttal Power Costs 2 2 2" xfId="7749"/>
    <cellStyle name="_Costs not in AURORA 2006GRC w gas price updated_Rebuttal Power Costs 2 3" xfId="7750"/>
    <cellStyle name="_Costs not in AURORA 2006GRC w gas price updated_Rebuttal Power Costs 3" xfId="7751"/>
    <cellStyle name="_Costs not in AURORA 2006GRC w gas price updated_Rebuttal Power Costs 3 2" xfId="7752"/>
    <cellStyle name="_Costs not in AURORA 2006GRC w gas price updated_Rebuttal Power Costs 4" xfId="7753"/>
    <cellStyle name="_Costs not in AURORA 2006GRC w gas price updated_Rebuttal Power Costs 5" xfId="7754"/>
    <cellStyle name="_Costs not in AURORA 2006GRC w gas price updated_Rebuttal Power Costs 6" xfId="7755"/>
    <cellStyle name="_Costs not in AURORA 2006GRC w gas price updated_Rebuttal Power Costs 7" xfId="7756"/>
    <cellStyle name="_Costs not in AURORA 2006GRC w gas price updated_Rebuttal Power Costs_Adj Bench DR 3 for Initial Briefs (Electric)" xfId="7757"/>
    <cellStyle name="_Costs not in AURORA 2006GRC w gas price updated_Rebuttal Power Costs_Adj Bench DR 3 for Initial Briefs (Electric) 2" xfId="7758"/>
    <cellStyle name="_Costs not in AURORA 2006GRC w gas price updated_Rebuttal Power Costs_Adj Bench DR 3 for Initial Briefs (Electric) 2 2" xfId="7759"/>
    <cellStyle name="_Costs not in AURORA 2006GRC w gas price updated_Rebuttal Power Costs_Adj Bench DR 3 for Initial Briefs (Electric) 2 2 2" xfId="7760"/>
    <cellStyle name="_Costs not in AURORA 2006GRC w gas price updated_Rebuttal Power Costs_Adj Bench DR 3 for Initial Briefs (Electric) 2 3" xfId="7761"/>
    <cellStyle name="_Costs not in AURORA 2006GRC w gas price updated_Rebuttal Power Costs_Adj Bench DR 3 for Initial Briefs (Electric) 3" xfId="7762"/>
    <cellStyle name="_Costs not in AURORA 2006GRC w gas price updated_Rebuttal Power Costs_Adj Bench DR 3 for Initial Briefs (Electric) 3 2" xfId="7763"/>
    <cellStyle name="_Costs not in AURORA 2006GRC w gas price updated_Rebuttal Power Costs_Adj Bench DR 3 for Initial Briefs (Electric) 4" xfId="7764"/>
    <cellStyle name="_Costs not in AURORA 2006GRC w gas price updated_Rebuttal Power Costs_Adj Bench DR 3 for Initial Briefs (Electric) 5" xfId="7765"/>
    <cellStyle name="_Costs not in AURORA 2006GRC w gas price updated_Rebuttal Power Costs_Adj Bench DR 3 for Initial Briefs (Electric) 6" xfId="7766"/>
    <cellStyle name="_Costs not in AURORA 2006GRC w gas price updated_Rebuttal Power Costs_Adj Bench DR 3 for Initial Briefs (Electric) 7" xfId="7767"/>
    <cellStyle name="_Costs not in AURORA 2006GRC w gas price updated_Rebuttal Power Costs_Adj Bench DR 3 for Initial Briefs (Electric)_DEM-WP(C) ENERG10C--ctn Mid-C_042010 2010GRC" xfId="7768"/>
    <cellStyle name="_Costs not in AURORA 2006GRC w gas price updated_Rebuttal Power Costs_DEM-WP(C) ENERG10C--ctn Mid-C_042010 2010GRC" xfId="7769"/>
    <cellStyle name="_Costs not in AURORA 2006GRC w gas price updated_Rebuttal Power Costs_Electric Rev Req Model (2009 GRC) Rebuttal" xfId="7770"/>
    <cellStyle name="_Costs not in AURORA 2006GRC w gas price updated_Rebuttal Power Costs_Electric Rev Req Model (2009 GRC) Rebuttal 2" xfId="7771"/>
    <cellStyle name="_Costs not in AURORA 2006GRC w gas price updated_Rebuttal Power Costs_Electric Rev Req Model (2009 GRC) Rebuttal 2 2" xfId="7772"/>
    <cellStyle name="_Costs not in AURORA 2006GRC w gas price updated_Rebuttal Power Costs_Electric Rev Req Model (2009 GRC) Rebuttal 2 2 2" xfId="7773"/>
    <cellStyle name="_Costs not in AURORA 2006GRC w gas price updated_Rebuttal Power Costs_Electric Rev Req Model (2009 GRC) Rebuttal 2 3" xfId="7774"/>
    <cellStyle name="_Costs not in AURORA 2006GRC w gas price updated_Rebuttal Power Costs_Electric Rev Req Model (2009 GRC) Rebuttal 3" xfId="7775"/>
    <cellStyle name="_Costs not in AURORA 2006GRC w gas price updated_Rebuttal Power Costs_Electric Rev Req Model (2009 GRC) Rebuttal 3 2" xfId="7776"/>
    <cellStyle name="_Costs not in AURORA 2006GRC w gas price updated_Rebuttal Power Costs_Electric Rev Req Model (2009 GRC) Rebuttal 4" xfId="7777"/>
    <cellStyle name="_Costs not in AURORA 2006GRC w gas price updated_Rebuttal Power Costs_Electric Rev Req Model (2009 GRC) Rebuttal REmoval of New  WH Solar AdjustMI" xfId="7778"/>
    <cellStyle name="_Costs not in AURORA 2006GRC w gas price updated_Rebuttal Power Costs_Electric Rev Req Model (2009 GRC) Rebuttal REmoval of New  WH Solar AdjustMI 2" xfId="7779"/>
    <cellStyle name="_Costs not in AURORA 2006GRC w gas price updated_Rebuttal Power Costs_Electric Rev Req Model (2009 GRC) Rebuttal REmoval of New  WH Solar AdjustMI 2 2" xfId="7780"/>
    <cellStyle name="_Costs not in AURORA 2006GRC w gas price updated_Rebuttal Power Costs_Electric Rev Req Model (2009 GRC) Rebuttal REmoval of New  WH Solar AdjustMI 2 2 2" xfId="7781"/>
    <cellStyle name="_Costs not in AURORA 2006GRC w gas price updated_Rebuttal Power Costs_Electric Rev Req Model (2009 GRC) Rebuttal REmoval of New  WH Solar AdjustMI 2 3" xfId="7782"/>
    <cellStyle name="_Costs not in AURORA 2006GRC w gas price updated_Rebuttal Power Costs_Electric Rev Req Model (2009 GRC) Rebuttal REmoval of New  WH Solar AdjustMI 3" xfId="7783"/>
    <cellStyle name="_Costs not in AURORA 2006GRC w gas price updated_Rebuttal Power Costs_Electric Rev Req Model (2009 GRC) Rebuttal REmoval of New  WH Solar AdjustMI 3 2" xfId="7784"/>
    <cellStyle name="_Costs not in AURORA 2006GRC w gas price updated_Rebuttal Power Costs_Electric Rev Req Model (2009 GRC) Rebuttal REmoval of New  WH Solar AdjustMI 4" xfId="7785"/>
    <cellStyle name="_Costs not in AURORA 2006GRC w gas price updated_Rebuttal Power Costs_Electric Rev Req Model (2009 GRC) Rebuttal REmoval of New  WH Solar AdjustMI 5" xfId="7786"/>
    <cellStyle name="_Costs not in AURORA 2006GRC w gas price updated_Rebuttal Power Costs_Electric Rev Req Model (2009 GRC) Rebuttal REmoval of New  WH Solar AdjustMI 6" xfId="7787"/>
    <cellStyle name="_Costs not in AURORA 2006GRC w gas price updated_Rebuttal Power Costs_Electric Rev Req Model (2009 GRC) Rebuttal REmoval of New  WH Solar AdjustMI 7" xfId="7788"/>
    <cellStyle name="_Costs not in AURORA 2006GRC w gas price updated_Rebuttal Power Costs_Electric Rev Req Model (2009 GRC) Rebuttal REmoval of New  WH Solar AdjustMI_DEM-WP(C) ENERG10C--ctn Mid-C_042010 2010GRC" xfId="7789"/>
    <cellStyle name="_Costs not in AURORA 2006GRC w gas price updated_Rebuttal Power Costs_Electric Rev Req Model (2009 GRC) Revised 01-18-2010" xfId="7790"/>
    <cellStyle name="_Costs not in AURORA 2006GRC w gas price updated_Rebuttal Power Costs_Electric Rev Req Model (2009 GRC) Revised 01-18-2010 2" xfId="7791"/>
    <cellStyle name="_Costs not in AURORA 2006GRC w gas price updated_Rebuttal Power Costs_Electric Rev Req Model (2009 GRC) Revised 01-18-2010 2 2" xfId="7792"/>
    <cellStyle name="_Costs not in AURORA 2006GRC w gas price updated_Rebuttal Power Costs_Electric Rev Req Model (2009 GRC) Revised 01-18-2010 2 2 2" xfId="7793"/>
    <cellStyle name="_Costs not in AURORA 2006GRC w gas price updated_Rebuttal Power Costs_Electric Rev Req Model (2009 GRC) Revised 01-18-2010 2 3" xfId="7794"/>
    <cellStyle name="_Costs not in AURORA 2006GRC w gas price updated_Rebuttal Power Costs_Electric Rev Req Model (2009 GRC) Revised 01-18-2010 3" xfId="7795"/>
    <cellStyle name="_Costs not in AURORA 2006GRC w gas price updated_Rebuttal Power Costs_Electric Rev Req Model (2009 GRC) Revised 01-18-2010 3 2" xfId="7796"/>
    <cellStyle name="_Costs not in AURORA 2006GRC w gas price updated_Rebuttal Power Costs_Electric Rev Req Model (2009 GRC) Revised 01-18-2010 4" xfId="7797"/>
    <cellStyle name="_Costs not in AURORA 2006GRC w gas price updated_Rebuttal Power Costs_Electric Rev Req Model (2009 GRC) Revised 01-18-2010 5" xfId="7798"/>
    <cellStyle name="_Costs not in AURORA 2006GRC w gas price updated_Rebuttal Power Costs_Electric Rev Req Model (2009 GRC) Revised 01-18-2010 6" xfId="7799"/>
    <cellStyle name="_Costs not in AURORA 2006GRC w gas price updated_Rebuttal Power Costs_Electric Rev Req Model (2009 GRC) Revised 01-18-2010 7" xfId="7800"/>
    <cellStyle name="_Costs not in AURORA 2006GRC w gas price updated_Rebuttal Power Costs_Electric Rev Req Model (2009 GRC) Revised 01-18-2010_DEM-WP(C) ENERG10C--ctn Mid-C_042010 2010GRC" xfId="7801"/>
    <cellStyle name="_Costs not in AURORA 2006GRC w gas price updated_Rebuttal Power Costs_Final Order Electric EXHIBIT A-1" xfId="7802"/>
    <cellStyle name="_Costs not in AURORA 2006GRC w gas price updated_Rebuttal Power Costs_Final Order Electric EXHIBIT A-1 2" xfId="7803"/>
    <cellStyle name="_Costs not in AURORA 2006GRC w gas price updated_Rebuttal Power Costs_Final Order Electric EXHIBIT A-1 2 2" xfId="7804"/>
    <cellStyle name="_Costs not in AURORA 2006GRC w gas price updated_Rebuttal Power Costs_Final Order Electric EXHIBIT A-1 2 2 2" xfId="7805"/>
    <cellStyle name="_Costs not in AURORA 2006GRC w gas price updated_Rebuttal Power Costs_Final Order Electric EXHIBIT A-1 2 3" xfId="7806"/>
    <cellStyle name="_Costs not in AURORA 2006GRC w gas price updated_Rebuttal Power Costs_Final Order Electric EXHIBIT A-1 3" xfId="7807"/>
    <cellStyle name="_Costs not in AURORA 2006GRC w gas price updated_Rebuttal Power Costs_Final Order Electric EXHIBIT A-1 3 2" xfId="7808"/>
    <cellStyle name="_Costs not in AURORA 2006GRC w gas price updated_Rebuttal Power Costs_Final Order Electric EXHIBIT A-1 4" xfId="7809"/>
    <cellStyle name="_Costs not in AURORA 2006GRC w gas price updated_TENASKA REGULATORY ASSET" xfId="7810"/>
    <cellStyle name="_Costs not in AURORA 2006GRC w gas price updated_TENASKA REGULATORY ASSET 2" xfId="7811"/>
    <cellStyle name="_Costs not in AURORA 2006GRC w gas price updated_TENASKA REGULATORY ASSET 2 2" xfId="7812"/>
    <cellStyle name="_Costs not in AURORA 2006GRC w gas price updated_TENASKA REGULATORY ASSET 2 2 2" xfId="7813"/>
    <cellStyle name="_Costs not in AURORA 2006GRC w gas price updated_TENASKA REGULATORY ASSET 2 3" xfId="7814"/>
    <cellStyle name="_Costs not in AURORA 2006GRC w gas price updated_TENASKA REGULATORY ASSET 3" xfId="7815"/>
    <cellStyle name="_Costs not in AURORA 2006GRC w gas price updated_TENASKA REGULATORY ASSET 3 2" xfId="7816"/>
    <cellStyle name="_Costs not in AURORA 2006GRC w gas price updated_TENASKA REGULATORY ASSET 4" xfId="7817"/>
    <cellStyle name="_Costs not in AURORA 2007 Rate Case" xfId="7818"/>
    <cellStyle name="_Costs not in AURORA 2007 Rate Case 2" xfId="7819"/>
    <cellStyle name="_Costs not in AURORA 2007 Rate Case 2 2" xfId="7820"/>
    <cellStyle name="_Costs not in AURORA 2007 Rate Case 2 2 2" xfId="7821"/>
    <cellStyle name="_Costs not in AURORA 2007 Rate Case 2 2 2 2" xfId="7822"/>
    <cellStyle name="_Costs not in AURORA 2007 Rate Case 2 2 3" xfId="7823"/>
    <cellStyle name="_Costs not in AURORA 2007 Rate Case 2 3" xfId="7824"/>
    <cellStyle name="_Costs not in AURORA 2007 Rate Case 2 3 2" xfId="7825"/>
    <cellStyle name="_Costs not in AURORA 2007 Rate Case 2 4" xfId="7826"/>
    <cellStyle name="_Costs not in AURORA 2007 Rate Case 3" xfId="7827"/>
    <cellStyle name="_Costs not in AURORA 2007 Rate Case 3 2" xfId="7828"/>
    <cellStyle name="_Costs not in AURORA 2007 Rate Case 3 2 2" xfId="7829"/>
    <cellStyle name="_Costs not in AURORA 2007 Rate Case 3 3" xfId="7830"/>
    <cellStyle name="_Costs not in AURORA 2007 Rate Case 4" xfId="7831"/>
    <cellStyle name="_Costs not in AURORA 2007 Rate Case 4 2" xfId="7832"/>
    <cellStyle name="_Costs not in AURORA 2007 Rate Case 4 2 2" xfId="7833"/>
    <cellStyle name="_Costs not in AURORA 2007 Rate Case 4 3" xfId="7834"/>
    <cellStyle name="_Costs not in AURORA 2007 Rate Case 5" xfId="7835"/>
    <cellStyle name="_Costs not in AURORA 2007 Rate Case 5 2" xfId="7836"/>
    <cellStyle name="_Costs not in AURORA 2007 Rate Case 5 2 2" xfId="7837"/>
    <cellStyle name="_Costs not in AURORA 2007 Rate Case 5 3" xfId="7838"/>
    <cellStyle name="_Costs not in AURORA 2007 Rate Case 6" xfId="7839"/>
    <cellStyle name="_Costs not in AURORA 2007 Rate Case 6 2" xfId="7840"/>
    <cellStyle name="_Costs not in AURORA 2007 Rate Case 7" xfId="7841"/>
    <cellStyle name="_Costs not in AURORA 2007 Rate Case 7 2" xfId="7842"/>
    <cellStyle name="_Costs not in AURORA 2007 Rate Case 8" xfId="7843"/>
    <cellStyle name="_Costs not in AURORA 2007 Rate Case 8 2" xfId="7844"/>
    <cellStyle name="_Costs not in AURORA 2007 Rate Case 9" xfId="7845"/>
    <cellStyle name="_Costs not in AURORA 2007 Rate Case 9 2" xfId="7846"/>
    <cellStyle name="_Costs not in AURORA 2007 Rate Case_(C) WHE Proforma with ITC cash grant 10 Yr Amort_for deferral_102809" xfId="7847"/>
    <cellStyle name="_Costs not in AURORA 2007 Rate Case_(C) WHE Proforma with ITC cash grant 10 Yr Amort_for deferral_102809 2" xfId="7848"/>
    <cellStyle name="_Costs not in AURORA 2007 Rate Case_(C) WHE Proforma with ITC cash grant 10 Yr Amort_for deferral_102809 2 2" xfId="7849"/>
    <cellStyle name="_Costs not in AURORA 2007 Rate Case_(C) WHE Proforma with ITC cash grant 10 Yr Amort_for deferral_102809 2 2 2" xfId="7850"/>
    <cellStyle name="_Costs not in AURORA 2007 Rate Case_(C) WHE Proforma with ITC cash grant 10 Yr Amort_for deferral_102809 2 3" xfId="7851"/>
    <cellStyle name="_Costs not in AURORA 2007 Rate Case_(C) WHE Proforma with ITC cash grant 10 Yr Amort_for deferral_102809 3" xfId="7852"/>
    <cellStyle name="_Costs not in AURORA 2007 Rate Case_(C) WHE Proforma with ITC cash grant 10 Yr Amort_for deferral_102809 3 2" xfId="7853"/>
    <cellStyle name="_Costs not in AURORA 2007 Rate Case_(C) WHE Proforma with ITC cash grant 10 Yr Amort_for deferral_102809 4" xfId="7854"/>
    <cellStyle name="_Costs not in AURORA 2007 Rate Case_(C) WHE Proforma with ITC cash grant 10 Yr Amort_for deferral_102809 5" xfId="7855"/>
    <cellStyle name="_Costs not in AURORA 2007 Rate Case_(C) WHE Proforma with ITC cash grant 10 Yr Amort_for deferral_102809 6" xfId="7856"/>
    <cellStyle name="_Costs not in AURORA 2007 Rate Case_(C) WHE Proforma with ITC cash grant 10 Yr Amort_for deferral_102809 7" xfId="7857"/>
    <cellStyle name="_Costs not in AURORA 2007 Rate Case_(C) WHE Proforma with ITC cash grant 10 Yr Amort_for deferral_102809_16.07E Wild Horse Wind Expansionwrkingfile" xfId="7858"/>
    <cellStyle name="_Costs not in AURORA 2007 Rate Case_(C) WHE Proforma with ITC cash grant 10 Yr Amort_for deferral_102809_16.07E Wild Horse Wind Expansionwrkingfile 2" xfId="7859"/>
    <cellStyle name="_Costs not in AURORA 2007 Rate Case_(C) WHE Proforma with ITC cash grant 10 Yr Amort_for deferral_102809_16.07E Wild Horse Wind Expansionwrkingfile 2 2" xfId="7860"/>
    <cellStyle name="_Costs not in AURORA 2007 Rate Case_(C) WHE Proforma with ITC cash grant 10 Yr Amort_for deferral_102809_16.07E Wild Horse Wind Expansionwrkingfile 2 2 2" xfId="7861"/>
    <cellStyle name="_Costs not in AURORA 2007 Rate Case_(C) WHE Proforma with ITC cash grant 10 Yr Amort_for deferral_102809_16.07E Wild Horse Wind Expansionwrkingfile 2 3" xfId="7862"/>
    <cellStyle name="_Costs not in AURORA 2007 Rate Case_(C) WHE Proforma with ITC cash grant 10 Yr Amort_for deferral_102809_16.07E Wild Horse Wind Expansionwrkingfile 3" xfId="7863"/>
    <cellStyle name="_Costs not in AURORA 2007 Rate Case_(C) WHE Proforma with ITC cash grant 10 Yr Amort_for deferral_102809_16.07E Wild Horse Wind Expansionwrkingfile 3 2" xfId="7864"/>
    <cellStyle name="_Costs not in AURORA 2007 Rate Case_(C) WHE Proforma with ITC cash grant 10 Yr Amort_for deferral_102809_16.07E Wild Horse Wind Expansionwrkingfile 4" xfId="7865"/>
    <cellStyle name="_Costs not in AURORA 2007 Rate Case_(C) WHE Proforma with ITC cash grant 10 Yr Amort_for deferral_102809_16.07E Wild Horse Wind Expansionwrkingfile 5" xfId="7866"/>
    <cellStyle name="_Costs not in AURORA 2007 Rate Case_(C) WHE Proforma with ITC cash grant 10 Yr Amort_for deferral_102809_16.07E Wild Horse Wind Expansionwrkingfile 6" xfId="7867"/>
    <cellStyle name="_Costs not in AURORA 2007 Rate Case_(C) WHE Proforma with ITC cash grant 10 Yr Amort_for deferral_102809_16.07E Wild Horse Wind Expansionwrkingfile 7" xfId="7868"/>
    <cellStyle name="_Costs not in AURORA 2007 Rate Case_(C) WHE Proforma with ITC cash grant 10 Yr Amort_for deferral_102809_16.07E Wild Horse Wind Expansionwrkingfile SF" xfId="7869"/>
    <cellStyle name="_Costs not in AURORA 2007 Rate Case_(C) WHE Proforma with ITC cash grant 10 Yr Amort_for deferral_102809_16.07E Wild Horse Wind Expansionwrkingfile SF 2" xfId="7870"/>
    <cellStyle name="_Costs not in AURORA 2007 Rate Case_(C) WHE Proforma with ITC cash grant 10 Yr Amort_for deferral_102809_16.07E Wild Horse Wind Expansionwrkingfile SF 2 2" xfId="7871"/>
    <cellStyle name="_Costs not in AURORA 2007 Rate Case_(C) WHE Proforma with ITC cash grant 10 Yr Amort_for deferral_102809_16.07E Wild Horse Wind Expansionwrkingfile SF 2 2 2" xfId="7872"/>
    <cellStyle name="_Costs not in AURORA 2007 Rate Case_(C) WHE Proforma with ITC cash grant 10 Yr Amort_for deferral_102809_16.07E Wild Horse Wind Expansionwrkingfile SF 2 3" xfId="7873"/>
    <cellStyle name="_Costs not in AURORA 2007 Rate Case_(C) WHE Proforma with ITC cash grant 10 Yr Amort_for deferral_102809_16.07E Wild Horse Wind Expansionwrkingfile SF 3" xfId="7874"/>
    <cellStyle name="_Costs not in AURORA 2007 Rate Case_(C) WHE Proforma with ITC cash grant 10 Yr Amort_for deferral_102809_16.07E Wild Horse Wind Expansionwrkingfile SF 3 2" xfId="7875"/>
    <cellStyle name="_Costs not in AURORA 2007 Rate Case_(C) WHE Proforma with ITC cash grant 10 Yr Amort_for deferral_102809_16.07E Wild Horse Wind Expansionwrkingfile SF 4" xfId="7876"/>
    <cellStyle name="_Costs not in AURORA 2007 Rate Case_(C) WHE Proforma with ITC cash grant 10 Yr Amort_for deferral_102809_16.07E Wild Horse Wind Expansionwrkingfile SF 5" xfId="7877"/>
    <cellStyle name="_Costs not in AURORA 2007 Rate Case_(C) WHE Proforma with ITC cash grant 10 Yr Amort_for deferral_102809_16.07E Wild Horse Wind Expansionwrkingfile SF 6" xfId="7878"/>
    <cellStyle name="_Costs not in AURORA 2007 Rate Case_(C) WHE Proforma with ITC cash grant 10 Yr Amort_for deferral_102809_16.07E Wild Horse Wind Expansionwrkingfile SF 7" xfId="7879"/>
    <cellStyle name="_Costs not in AURORA 2007 Rate Case_(C) WHE Proforma with ITC cash grant 10 Yr Amort_for deferral_102809_16.07E Wild Horse Wind Expansionwrkingfile SF_DEM-WP(C) ENERG10C--ctn Mid-C_042010 2010GRC" xfId="7880"/>
    <cellStyle name="_Costs not in AURORA 2007 Rate Case_(C) WHE Proforma with ITC cash grant 10 Yr Amort_for deferral_102809_16.07E Wild Horse Wind Expansionwrkingfile_DEM-WP(C) ENERG10C--ctn Mid-C_042010 2010GRC" xfId="7881"/>
    <cellStyle name="_Costs not in AURORA 2007 Rate Case_(C) WHE Proforma with ITC cash grant 10 Yr Amort_for deferral_102809_16.37E Wild Horse Expansion DeferralRevwrkingfile SF" xfId="7882"/>
    <cellStyle name="_Costs not in AURORA 2007 Rate Case_(C) WHE Proforma with ITC cash grant 10 Yr Amort_for deferral_102809_16.37E Wild Horse Expansion DeferralRevwrkingfile SF 2" xfId="7883"/>
    <cellStyle name="_Costs not in AURORA 2007 Rate Case_(C) WHE Proforma with ITC cash grant 10 Yr Amort_for deferral_102809_16.37E Wild Horse Expansion DeferralRevwrkingfile SF 2 2" xfId="7884"/>
    <cellStyle name="_Costs not in AURORA 2007 Rate Case_(C) WHE Proforma with ITC cash grant 10 Yr Amort_for deferral_102809_16.37E Wild Horse Expansion DeferralRevwrkingfile SF 2 2 2" xfId="7885"/>
    <cellStyle name="_Costs not in AURORA 2007 Rate Case_(C) WHE Proforma with ITC cash grant 10 Yr Amort_for deferral_102809_16.37E Wild Horse Expansion DeferralRevwrkingfile SF 2 3" xfId="7886"/>
    <cellStyle name="_Costs not in AURORA 2007 Rate Case_(C) WHE Proforma with ITC cash grant 10 Yr Amort_for deferral_102809_16.37E Wild Horse Expansion DeferralRevwrkingfile SF 3" xfId="7887"/>
    <cellStyle name="_Costs not in AURORA 2007 Rate Case_(C) WHE Proforma with ITC cash grant 10 Yr Amort_for deferral_102809_16.37E Wild Horse Expansion DeferralRevwrkingfile SF 3 2" xfId="7888"/>
    <cellStyle name="_Costs not in AURORA 2007 Rate Case_(C) WHE Proforma with ITC cash grant 10 Yr Amort_for deferral_102809_16.37E Wild Horse Expansion DeferralRevwrkingfile SF 4" xfId="7889"/>
    <cellStyle name="_Costs not in AURORA 2007 Rate Case_(C) WHE Proforma with ITC cash grant 10 Yr Amort_for deferral_102809_16.37E Wild Horse Expansion DeferralRevwrkingfile SF 5" xfId="7890"/>
    <cellStyle name="_Costs not in AURORA 2007 Rate Case_(C) WHE Proforma with ITC cash grant 10 Yr Amort_for deferral_102809_16.37E Wild Horse Expansion DeferralRevwrkingfile SF 6" xfId="7891"/>
    <cellStyle name="_Costs not in AURORA 2007 Rate Case_(C) WHE Proforma with ITC cash grant 10 Yr Amort_for deferral_102809_16.37E Wild Horse Expansion DeferralRevwrkingfile SF 7" xfId="7892"/>
    <cellStyle name="_Costs not in AURORA 2007 Rate Case_(C) WHE Proforma with ITC cash grant 10 Yr Amort_for deferral_102809_16.37E Wild Horse Expansion DeferralRevwrkingfile SF_DEM-WP(C) ENERG10C--ctn Mid-C_042010 2010GRC" xfId="7893"/>
    <cellStyle name="_Costs not in AURORA 2007 Rate Case_(C) WHE Proforma with ITC cash grant 10 Yr Amort_for deferral_102809_DEM-WP(C) ENERG10C--ctn Mid-C_042010 2010GRC" xfId="7894"/>
    <cellStyle name="_Costs not in AURORA 2007 Rate Case_(C) WHE Proforma with ITC cash grant 10 Yr Amort_for rebuttal_120709" xfId="7895"/>
    <cellStyle name="_Costs not in AURORA 2007 Rate Case_(C) WHE Proforma with ITC cash grant 10 Yr Amort_for rebuttal_120709 2" xfId="7896"/>
    <cellStyle name="_Costs not in AURORA 2007 Rate Case_(C) WHE Proforma with ITC cash grant 10 Yr Amort_for rebuttal_120709 2 2" xfId="7897"/>
    <cellStyle name="_Costs not in AURORA 2007 Rate Case_(C) WHE Proforma with ITC cash grant 10 Yr Amort_for rebuttal_120709 2 2 2" xfId="7898"/>
    <cellStyle name="_Costs not in AURORA 2007 Rate Case_(C) WHE Proforma with ITC cash grant 10 Yr Amort_for rebuttal_120709 2 3" xfId="7899"/>
    <cellStyle name="_Costs not in AURORA 2007 Rate Case_(C) WHE Proforma with ITC cash grant 10 Yr Amort_for rebuttal_120709 3" xfId="7900"/>
    <cellStyle name="_Costs not in AURORA 2007 Rate Case_(C) WHE Proforma with ITC cash grant 10 Yr Amort_for rebuttal_120709 3 2" xfId="7901"/>
    <cellStyle name="_Costs not in AURORA 2007 Rate Case_(C) WHE Proforma with ITC cash grant 10 Yr Amort_for rebuttal_120709 4" xfId="7902"/>
    <cellStyle name="_Costs not in AURORA 2007 Rate Case_(C) WHE Proforma with ITC cash grant 10 Yr Amort_for rebuttal_120709 5" xfId="7903"/>
    <cellStyle name="_Costs not in AURORA 2007 Rate Case_(C) WHE Proforma with ITC cash grant 10 Yr Amort_for rebuttal_120709 6" xfId="7904"/>
    <cellStyle name="_Costs not in AURORA 2007 Rate Case_(C) WHE Proforma with ITC cash grant 10 Yr Amort_for rebuttal_120709 7" xfId="7905"/>
    <cellStyle name="_Costs not in AURORA 2007 Rate Case_(C) WHE Proforma with ITC cash grant 10 Yr Amort_for rebuttal_120709_DEM-WP(C) ENERG10C--ctn Mid-C_042010 2010GRC" xfId="7906"/>
    <cellStyle name="_Costs not in AURORA 2007 Rate Case_04.07E Wild Horse Wind Expansion" xfId="7907"/>
    <cellStyle name="_Costs not in AURORA 2007 Rate Case_04.07E Wild Horse Wind Expansion 2" xfId="7908"/>
    <cellStyle name="_Costs not in AURORA 2007 Rate Case_04.07E Wild Horse Wind Expansion 2 2" xfId="7909"/>
    <cellStyle name="_Costs not in AURORA 2007 Rate Case_04.07E Wild Horse Wind Expansion 2 2 2" xfId="7910"/>
    <cellStyle name="_Costs not in AURORA 2007 Rate Case_04.07E Wild Horse Wind Expansion 2 3" xfId="7911"/>
    <cellStyle name="_Costs not in AURORA 2007 Rate Case_04.07E Wild Horse Wind Expansion 3" xfId="7912"/>
    <cellStyle name="_Costs not in AURORA 2007 Rate Case_04.07E Wild Horse Wind Expansion 3 2" xfId="7913"/>
    <cellStyle name="_Costs not in AURORA 2007 Rate Case_04.07E Wild Horse Wind Expansion 4" xfId="7914"/>
    <cellStyle name="_Costs not in AURORA 2007 Rate Case_04.07E Wild Horse Wind Expansion 5" xfId="7915"/>
    <cellStyle name="_Costs not in AURORA 2007 Rate Case_04.07E Wild Horse Wind Expansion 6" xfId="7916"/>
    <cellStyle name="_Costs not in AURORA 2007 Rate Case_04.07E Wild Horse Wind Expansion 7" xfId="7917"/>
    <cellStyle name="_Costs not in AURORA 2007 Rate Case_04.07E Wild Horse Wind Expansion_16.07E Wild Horse Wind Expansionwrkingfile" xfId="7918"/>
    <cellStyle name="_Costs not in AURORA 2007 Rate Case_04.07E Wild Horse Wind Expansion_16.07E Wild Horse Wind Expansionwrkingfile 2" xfId="7919"/>
    <cellStyle name="_Costs not in AURORA 2007 Rate Case_04.07E Wild Horse Wind Expansion_16.07E Wild Horse Wind Expansionwrkingfile 2 2" xfId="7920"/>
    <cellStyle name="_Costs not in AURORA 2007 Rate Case_04.07E Wild Horse Wind Expansion_16.07E Wild Horse Wind Expansionwrkingfile 2 2 2" xfId="7921"/>
    <cellStyle name="_Costs not in AURORA 2007 Rate Case_04.07E Wild Horse Wind Expansion_16.07E Wild Horse Wind Expansionwrkingfile 2 3" xfId="7922"/>
    <cellStyle name="_Costs not in AURORA 2007 Rate Case_04.07E Wild Horse Wind Expansion_16.07E Wild Horse Wind Expansionwrkingfile 3" xfId="7923"/>
    <cellStyle name="_Costs not in AURORA 2007 Rate Case_04.07E Wild Horse Wind Expansion_16.07E Wild Horse Wind Expansionwrkingfile 3 2" xfId="7924"/>
    <cellStyle name="_Costs not in AURORA 2007 Rate Case_04.07E Wild Horse Wind Expansion_16.07E Wild Horse Wind Expansionwrkingfile 4" xfId="7925"/>
    <cellStyle name="_Costs not in AURORA 2007 Rate Case_04.07E Wild Horse Wind Expansion_16.07E Wild Horse Wind Expansionwrkingfile 5" xfId="7926"/>
    <cellStyle name="_Costs not in AURORA 2007 Rate Case_04.07E Wild Horse Wind Expansion_16.07E Wild Horse Wind Expansionwrkingfile 6" xfId="7927"/>
    <cellStyle name="_Costs not in AURORA 2007 Rate Case_04.07E Wild Horse Wind Expansion_16.07E Wild Horse Wind Expansionwrkingfile 7" xfId="7928"/>
    <cellStyle name="_Costs not in AURORA 2007 Rate Case_04.07E Wild Horse Wind Expansion_16.07E Wild Horse Wind Expansionwrkingfile SF" xfId="7929"/>
    <cellStyle name="_Costs not in AURORA 2007 Rate Case_04.07E Wild Horse Wind Expansion_16.07E Wild Horse Wind Expansionwrkingfile SF 2" xfId="7930"/>
    <cellStyle name="_Costs not in AURORA 2007 Rate Case_04.07E Wild Horse Wind Expansion_16.07E Wild Horse Wind Expansionwrkingfile SF 2 2" xfId="7931"/>
    <cellStyle name="_Costs not in AURORA 2007 Rate Case_04.07E Wild Horse Wind Expansion_16.07E Wild Horse Wind Expansionwrkingfile SF 2 2 2" xfId="7932"/>
    <cellStyle name="_Costs not in AURORA 2007 Rate Case_04.07E Wild Horse Wind Expansion_16.07E Wild Horse Wind Expansionwrkingfile SF 2 3" xfId="7933"/>
    <cellStyle name="_Costs not in AURORA 2007 Rate Case_04.07E Wild Horse Wind Expansion_16.07E Wild Horse Wind Expansionwrkingfile SF 3" xfId="7934"/>
    <cellStyle name="_Costs not in AURORA 2007 Rate Case_04.07E Wild Horse Wind Expansion_16.07E Wild Horse Wind Expansionwrkingfile SF 3 2" xfId="7935"/>
    <cellStyle name="_Costs not in AURORA 2007 Rate Case_04.07E Wild Horse Wind Expansion_16.07E Wild Horse Wind Expansionwrkingfile SF 4" xfId="7936"/>
    <cellStyle name="_Costs not in AURORA 2007 Rate Case_04.07E Wild Horse Wind Expansion_16.07E Wild Horse Wind Expansionwrkingfile SF 5" xfId="7937"/>
    <cellStyle name="_Costs not in AURORA 2007 Rate Case_04.07E Wild Horse Wind Expansion_16.07E Wild Horse Wind Expansionwrkingfile SF 6" xfId="7938"/>
    <cellStyle name="_Costs not in AURORA 2007 Rate Case_04.07E Wild Horse Wind Expansion_16.07E Wild Horse Wind Expansionwrkingfile SF 7" xfId="7939"/>
    <cellStyle name="_Costs not in AURORA 2007 Rate Case_04.07E Wild Horse Wind Expansion_16.07E Wild Horse Wind Expansionwrkingfile SF_DEM-WP(C) ENERG10C--ctn Mid-C_042010 2010GRC" xfId="7940"/>
    <cellStyle name="_Costs not in AURORA 2007 Rate Case_04.07E Wild Horse Wind Expansion_16.07E Wild Horse Wind Expansionwrkingfile_DEM-WP(C) ENERG10C--ctn Mid-C_042010 2010GRC" xfId="7941"/>
    <cellStyle name="_Costs not in AURORA 2007 Rate Case_04.07E Wild Horse Wind Expansion_16.37E Wild Horse Expansion DeferralRevwrkingfile SF" xfId="7942"/>
    <cellStyle name="_Costs not in AURORA 2007 Rate Case_04.07E Wild Horse Wind Expansion_16.37E Wild Horse Expansion DeferralRevwrkingfile SF 2" xfId="7943"/>
    <cellStyle name="_Costs not in AURORA 2007 Rate Case_04.07E Wild Horse Wind Expansion_16.37E Wild Horse Expansion DeferralRevwrkingfile SF 2 2" xfId="7944"/>
    <cellStyle name="_Costs not in AURORA 2007 Rate Case_04.07E Wild Horse Wind Expansion_16.37E Wild Horse Expansion DeferralRevwrkingfile SF 2 2 2" xfId="7945"/>
    <cellStyle name="_Costs not in AURORA 2007 Rate Case_04.07E Wild Horse Wind Expansion_16.37E Wild Horse Expansion DeferralRevwrkingfile SF 2 3" xfId="7946"/>
    <cellStyle name="_Costs not in AURORA 2007 Rate Case_04.07E Wild Horse Wind Expansion_16.37E Wild Horse Expansion DeferralRevwrkingfile SF 3" xfId="7947"/>
    <cellStyle name="_Costs not in AURORA 2007 Rate Case_04.07E Wild Horse Wind Expansion_16.37E Wild Horse Expansion DeferralRevwrkingfile SF 3 2" xfId="7948"/>
    <cellStyle name="_Costs not in AURORA 2007 Rate Case_04.07E Wild Horse Wind Expansion_16.37E Wild Horse Expansion DeferralRevwrkingfile SF 4" xfId="7949"/>
    <cellStyle name="_Costs not in AURORA 2007 Rate Case_04.07E Wild Horse Wind Expansion_16.37E Wild Horse Expansion DeferralRevwrkingfile SF 5" xfId="7950"/>
    <cellStyle name="_Costs not in AURORA 2007 Rate Case_04.07E Wild Horse Wind Expansion_16.37E Wild Horse Expansion DeferralRevwrkingfile SF 6" xfId="7951"/>
    <cellStyle name="_Costs not in AURORA 2007 Rate Case_04.07E Wild Horse Wind Expansion_16.37E Wild Horse Expansion DeferralRevwrkingfile SF 7" xfId="7952"/>
    <cellStyle name="_Costs not in AURORA 2007 Rate Case_04.07E Wild Horse Wind Expansion_16.37E Wild Horse Expansion DeferralRevwrkingfile SF_DEM-WP(C) ENERG10C--ctn Mid-C_042010 2010GRC" xfId="7953"/>
    <cellStyle name="_Costs not in AURORA 2007 Rate Case_04.07E Wild Horse Wind Expansion_DEM-WP(C) ENERG10C--ctn Mid-C_042010 2010GRC" xfId="7954"/>
    <cellStyle name="_Costs not in AURORA 2007 Rate Case_16.07E Wild Horse Wind Expansionwrkingfile" xfId="7955"/>
    <cellStyle name="_Costs not in AURORA 2007 Rate Case_16.07E Wild Horse Wind Expansionwrkingfile 2" xfId="7956"/>
    <cellStyle name="_Costs not in AURORA 2007 Rate Case_16.07E Wild Horse Wind Expansionwrkingfile 2 2" xfId="7957"/>
    <cellStyle name="_Costs not in AURORA 2007 Rate Case_16.07E Wild Horse Wind Expansionwrkingfile 2 2 2" xfId="7958"/>
    <cellStyle name="_Costs not in AURORA 2007 Rate Case_16.07E Wild Horse Wind Expansionwrkingfile 2 3" xfId="7959"/>
    <cellStyle name="_Costs not in AURORA 2007 Rate Case_16.07E Wild Horse Wind Expansionwrkingfile 3" xfId="7960"/>
    <cellStyle name="_Costs not in AURORA 2007 Rate Case_16.07E Wild Horse Wind Expansionwrkingfile 3 2" xfId="7961"/>
    <cellStyle name="_Costs not in AURORA 2007 Rate Case_16.07E Wild Horse Wind Expansionwrkingfile 4" xfId="7962"/>
    <cellStyle name="_Costs not in AURORA 2007 Rate Case_16.07E Wild Horse Wind Expansionwrkingfile 5" xfId="7963"/>
    <cellStyle name="_Costs not in AURORA 2007 Rate Case_16.07E Wild Horse Wind Expansionwrkingfile 6" xfId="7964"/>
    <cellStyle name="_Costs not in AURORA 2007 Rate Case_16.07E Wild Horse Wind Expansionwrkingfile 7" xfId="7965"/>
    <cellStyle name="_Costs not in AURORA 2007 Rate Case_16.07E Wild Horse Wind Expansionwrkingfile SF" xfId="7966"/>
    <cellStyle name="_Costs not in AURORA 2007 Rate Case_16.07E Wild Horse Wind Expansionwrkingfile SF 2" xfId="7967"/>
    <cellStyle name="_Costs not in AURORA 2007 Rate Case_16.07E Wild Horse Wind Expansionwrkingfile SF 2 2" xfId="7968"/>
    <cellStyle name="_Costs not in AURORA 2007 Rate Case_16.07E Wild Horse Wind Expansionwrkingfile SF 2 2 2" xfId="7969"/>
    <cellStyle name="_Costs not in AURORA 2007 Rate Case_16.07E Wild Horse Wind Expansionwrkingfile SF 2 3" xfId="7970"/>
    <cellStyle name="_Costs not in AURORA 2007 Rate Case_16.07E Wild Horse Wind Expansionwrkingfile SF 3" xfId="7971"/>
    <cellStyle name="_Costs not in AURORA 2007 Rate Case_16.07E Wild Horse Wind Expansionwrkingfile SF 3 2" xfId="7972"/>
    <cellStyle name="_Costs not in AURORA 2007 Rate Case_16.07E Wild Horse Wind Expansionwrkingfile SF 4" xfId="7973"/>
    <cellStyle name="_Costs not in AURORA 2007 Rate Case_16.07E Wild Horse Wind Expansionwrkingfile SF 5" xfId="7974"/>
    <cellStyle name="_Costs not in AURORA 2007 Rate Case_16.07E Wild Horse Wind Expansionwrkingfile SF 6" xfId="7975"/>
    <cellStyle name="_Costs not in AURORA 2007 Rate Case_16.07E Wild Horse Wind Expansionwrkingfile SF 7" xfId="7976"/>
    <cellStyle name="_Costs not in AURORA 2007 Rate Case_16.07E Wild Horse Wind Expansionwrkingfile SF_DEM-WP(C) ENERG10C--ctn Mid-C_042010 2010GRC" xfId="7977"/>
    <cellStyle name="_Costs not in AURORA 2007 Rate Case_16.07E Wild Horse Wind Expansionwrkingfile_DEM-WP(C) ENERG10C--ctn Mid-C_042010 2010GRC" xfId="7978"/>
    <cellStyle name="_Costs not in AURORA 2007 Rate Case_16.37E Wild Horse Expansion DeferralRevwrkingfile SF" xfId="7979"/>
    <cellStyle name="_Costs not in AURORA 2007 Rate Case_16.37E Wild Horse Expansion DeferralRevwrkingfile SF 2" xfId="7980"/>
    <cellStyle name="_Costs not in AURORA 2007 Rate Case_16.37E Wild Horse Expansion DeferralRevwrkingfile SF 2 2" xfId="7981"/>
    <cellStyle name="_Costs not in AURORA 2007 Rate Case_16.37E Wild Horse Expansion DeferralRevwrkingfile SF 2 2 2" xfId="7982"/>
    <cellStyle name="_Costs not in AURORA 2007 Rate Case_16.37E Wild Horse Expansion DeferralRevwrkingfile SF 2 3" xfId="7983"/>
    <cellStyle name="_Costs not in AURORA 2007 Rate Case_16.37E Wild Horse Expansion DeferralRevwrkingfile SF 3" xfId="7984"/>
    <cellStyle name="_Costs not in AURORA 2007 Rate Case_16.37E Wild Horse Expansion DeferralRevwrkingfile SF 3 2" xfId="7985"/>
    <cellStyle name="_Costs not in AURORA 2007 Rate Case_16.37E Wild Horse Expansion DeferralRevwrkingfile SF 4" xfId="7986"/>
    <cellStyle name="_Costs not in AURORA 2007 Rate Case_16.37E Wild Horse Expansion DeferralRevwrkingfile SF 5" xfId="7987"/>
    <cellStyle name="_Costs not in AURORA 2007 Rate Case_16.37E Wild Horse Expansion DeferralRevwrkingfile SF 6" xfId="7988"/>
    <cellStyle name="_Costs not in AURORA 2007 Rate Case_16.37E Wild Horse Expansion DeferralRevwrkingfile SF 7" xfId="7989"/>
    <cellStyle name="_Costs not in AURORA 2007 Rate Case_16.37E Wild Horse Expansion DeferralRevwrkingfile SF_DEM-WP(C) ENERG10C--ctn Mid-C_042010 2010GRC" xfId="7990"/>
    <cellStyle name="_Costs not in AURORA 2007 Rate Case_2009 Compliance Filing PCA Exhibits for GRC" xfId="7991"/>
    <cellStyle name="_Costs not in AURORA 2007 Rate Case_2009 Compliance Filing PCA Exhibits for GRC 2" xfId="7992"/>
    <cellStyle name="_Costs not in AURORA 2007 Rate Case_2009 GRC Compl Filing - Exhibit D" xfId="7993"/>
    <cellStyle name="_Costs not in AURORA 2007 Rate Case_2009 GRC Compl Filing - Exhibit D 2" xfId="7994"/>
    <cellStyle name="_Costs not in AURORA 2007 Rate Case_2009 GRC Compl Filing - Exhibit D 2 2" xfId="7995"/>
    <cellStyle name="_Costs not in AURORA 2007 Rate Case_2009 GRC Compl Filing - Exhibit D 3" xfId="7996"/>
    <cellStyle name="_Costs not in AURORA 2007 Rate Case_2009 GRC Compl Filing - Exhibit D 4" xfId="7997"/>
    <cellStyle name="_Costs not in AURORA 2007 Rate Case_2009 GRC Compl Filing - Exhibit D 5" xfId="7998"/>
    <cellStyle name="_Costs not in AURORA 2007 Rate Case_2009 GRC Compl Filing - Exhibit D 6" xfId="7999"/>
    <cellStyle name="_Costs not in AURORA 2007 Rate Case_2009 GRC Compl Filing - Exhibit D 7" xfId="8000"/>
    <cellStyle name="_Costs not in AURORA 2007 Rate Case_2009 GRC Compl Filing - Exhibit D_DEM-WP(C) ENERG10C--ctn Mid-C_042010 2010GRC" xfId="8001"/>
    <cellStyle name="_Costs not in AURORA 2007 Rate Case_3.01 Income Statement" xfId="8002"/>
    <cellStyle name="_Costs not in AURORA 2007 Rate Case_4 31 Regulatory Assets and Liabilities  7 06- Exhibit D" xfId="8003"/>
    <cellStyle name="_Costs not in AURORA 2007 Rate Case_4 31 Regulatory Assets and Liabilities  7 06- Exhibit D 2" xfId="8004"/>
    <cellStyle name="_Costs not in AURORA 2007 Rate Case_4 31 Regulatory Assets and Liabilities  7 06- Exhibit D 2 2" xfId="8005"/>
    <cellStyle name="_Costs not in AURORA 2007 Rate Case_4 31 Regulatory Assets and Liabilities  7 06- Exhibit D 2 2 2" xfId="8006"/>
    <cellStyle name="_Costs not in AURORA 2007 Rate Case_4 31 Regulatory Assets and Liabilities  7 06- Exhibit D 2 3" xfId="8007"/>
    <cellStyle name="_Costs not in AURORA 2007 Rate Case_4 31 Regulatory Assets and Liabilities  7 06- Exhibit D 3" xfId="8008"/>
    <cellStyle name="_Costs not in AURORA 2007 Rate Case_4 31 Regulatory Assets and Liabilities  7 06- Exhibit D 3 2" xfId="8009"/>
    <cellStyle name="_Costs not in AURORA 2007 Rate Case_4 31 Regulatory Assets and Liabilities  7 06- Exhibit D 4" xfId="8010"/>
    <cellStyle name="_Costs not in AURORA 2007 Rate Case_4 31 Regulatory Assets and Liabilities  7 06- Exhibit D 5" xfId="8011"/>
    <cellStyle name="_Costs not in AURORA 2007 Rate Case_4 31 Regulatory Assets and Liabilities  7 06- Exhibit D 6" xfId="8012"/>
    <cellStyle name="_Costs not in AURORA 2007 Rate Case_4 31 Regulatory Assets and Liabilities  7 06- Exhibit D 7" xfId="8013"/>
    <cellStyle name="_Costs not in AURORA 2007 Rate Case_4 31 Regulatory Assets and Liabilities  7 06- Exhibit D_DEM-WP(C) ENERG10C--ctn Mid-C_042010 2010GRC" xfId="8014"/>
    <cellStyle name="_Costs not in AURORA 2007 Rate Case_4 31 Regulatory Assets and Liabilities  7 06- Exhibit D_NIM Summary" xfId="8015"/>
    <cellStyle name="_Costs not in AURORA 2007 Rate Case_4 31 Regulatory Assets and Liabilities  7 06- Exhibit D_NIM Summary 2" xfId="8016"/>
    <cellStyle name="_Costs not in AURORA 2007 Rate Case_4 31 Regulatory Assets and Liabilities  7 06- Exhibit D_NIM Summary 2 2" xfId="8017"/>
    <cellStyle name="_Costs not in AURORA 2007 Rate Case_4 31 Regulatory Assets and Liabilities  7 06- Exhibit D_NIM Summary 3" xfId="8018"/>
    <cellStyle name="_Costs not in AURORA 2007 Rate Case_4 31 Regulatory Assets and Liabilities  7 06- Exhibit D_NIM Summary 4" xfId="8019"/>
    <cellStyle name="_Costs not in AURORA 2007 Rate Case_4 31 Regulatory Assets and Liabilities  7 06- Exhibit D_NIM Summary 5" xfId="8020"/>
    <cellStyle name="_Costs not in AURORA 2007 Rate Case_4 31 Regulatory Assets and Liabilities  7 06- Exhibit D_NIM Summary 6" xfId="8021"/>
    <cellStyle name="_Costs not in AURORA 2007 Rate Case_4 31 Regulatory Assets and Liabilities  7 06- Exhibit D_NIM Summary 7" xfId="8022"/>
    <cellStyle name="_Costs not in AURORA 2007 Rate Case_4 31 Regulatory Assets and Liabilities  7 06- Exhibit D_NIM Summary_DEM-WP(C) ENERG10C--ctn Mid-C_042010 2010GRC" xfId="8023"/>
    <cellStyle name="_Costs not in AURORA 2007 Rate Case_4 31E Reg Asset  Liab and EXH D" xfId="8024"/>
    <cellStyle name="_Costs not in AURORA 2007 Rate Case_4 31E Reg Asset  Liab and EXH D _ Aug 10 Filing (2)" xfId="8025"/>
    <cellStyle name="_Costs not in AURORA 2007 Rate Case_4 31E Reg Asset  Liab and EXH D _ Aug 10 Filing (2) 2" xfId="8026"/>
    <cellStyle name="_Costs not in AURORA 2007 Rate Case_4 31E Reg Asset  Liab and EXH D 10" xfId="8027"/>
    <cellStyle name="_Costs not in AURORA 2007 Rate Case_4 31E Reg Asset  Liab and EXH D 11" xfId="8028"/>
    <cellStyle name="_Costs not in AURORA 2007 Rate Case_4 31E Reg Asset  Liab and EXH D 12" xfId="8029"/>
    <cellStyle name="_Costs not in AURORA 2007 Rate Case_4 31E Reg Asset  Liab and EXH D 13" xfId="8030"/>
    <cellStyle name="_Costs not in AURORA 2007 Rate Case_4 31E Reg Asset  Liab and EXH D 14" xfId="8031"/>
    <cellStyle name="_Costs not in AURORA 2007 Rate Case_4 31E Reg Asset  Liab and EXH D 15" xfId="8032"/>
    <cellStyle name="_Costs not in AURORA 2007 Rate Case_4 31E Reg Asset  Liab and EXH D 16" xfId="8033"/>
    <cellStyle name="_Costs not in AURORA 2007 Rate Case_4 31E Reg Asset  Liab and EXH D 17" xfId="8034"/>
    <cellStyle name="_Costs not in AURORA 2007 Rate Case_4 31E Reg Asset  Liab and EXH D 18" xfId="8035"/>
    <cellStyle name="_Costs not in AURORA 2007 Rate Case_4 31E Reg Asset  Liab and EXH D 19" xfId="8036"/>
    <cellStyle name="_Costs not in AURORA 2007 Rate Case_4 31E Reg Asset  Liab and EXH D 2" xfId="8037"/>
    <cellStyle name="_Costs not in AURORA 2007 Rate Case_4 31E Reg Asset  Liab and EXH D 20" xfId="8038"/>
    <cellStyle name="_Costs not in AURORA 2007 Rate Case_4 31E Reg Asset  Liab and EXH D 21" xfId="8039"/>
    <cellStyle name="_Costs not in AURORA 2007 Rate Case_4 31E Reg Asset  Liab and EXH D 22" xfId="8040"/>
    <cellStyle name="_Costs not in AURORA 2007 Rate Case_4 31E Reg Asset  Liab and EXH D 23" xfId="8041"/>
    <cellStyle name="_Costs not in AURORA 2007 Rate Case_4 31E Reg Asset  Liab and EXH D 24" xfId="8042"/>
    <cellStyle name="_Costs not in AURORA 2007 Rate Case_4 31E Reg Asset  Liab and EXH D 25" xfId="8043"/>
    <cellStyle name="_Costs not in AURORA 2007 Rate Case_4 31E Reg Asset  Liab and EXH D 26" xfId="8044"/>
    <cellStyle name="_Costs not in AURORA 2007 Rate Case_4 31E Reg Asset  Liab and EXH D 27" xfId="8045"/>
    <cellStyle name="_Costs not in AURORA 2007 Rate Case_4 31E Reg Asset  Liab and EXH D 28" xfId="8046"/>
    <cellStyle name="_Costs not in AURORA 2007 Rate Case_4 31E Reg Asset  Liab and EXH D 29" xfId="8047"/>
    <cellStyle name="_Costs not in AURORA 2007 Rate Case_4 31E Reg Asset  Liab and EXH D 3" xfId="8048"/>
    <cellStyle name="_Costs not in AURORA 2007 Rate Case_4 31E Reg Asset  Liab and EXH D 30" xfId="8049"/>
    <cellStyle name="_Costs not in AURORA 2007 Rate Case_4 31E Reg Asset  Liab and EXH D 31" xfId="8050"/>
    <cellStyle name="_Costs not in AURORA 2007 Rate Case_4 31E Reg Asset  Liab and EXH D 32" xfId="8051"/>
    <cellStyle name="_Costs not in AURORA 2007 Rate Case_4 31E Reg Asset  Liab and EXH D 33" xfId="8052"/>
    <cellStyle name="_Costs not in AURORA 2007 Rate Case_4 31E Reg Asset  Liab and EXH D 34" xfId="8053"/>
    <cellStyle name="_Costs not in AURORA 2007 Rate Case_4 31E Reg Asset  Liab and EXH D 35" xfId="8054"/>
    <cellStyle name="_Costs not in AURORA 2007 Rate Case_4 31E Reg Asset  Liab and EXH D 36" xfId="8055"/>
    <cellStyle name="_Costs not in AURORA 2007 Rate Case_4 31E Reg Asset  Liab and EXH D 4" xfId="8056"/>
    <cellStyle name="_Costs not in AURORA 2007 Rate Case_4 31E Reg Asset  Liab and EXH D 5" xfId="8057"/>
    <cellStyle name="_Costs not in AURORA 2007 Rate Case_4 31E Reg Asset  Liab and EXH D 6" xfId="8058"/>
    <cellStyle name="_Costs not in AURORA 2007 Rate Case_4 31E Reg Asset  Liab and EXH D 7" xfId="8059"/>
    <cellStyle name="_Costs not in AURORA 2007 Rate Case_4 31E Reg Asset  Liab and EXH D 8" xfId="8060"/>
    <cellStyle name="_Costs not in AURORA 2007 Rate Case_4 31E Reg Asset  Liab and EXH D 9" xfId="8061"/>
    <cellStyle name="_Costs not in AURORA 2007 Rate Case_4 32 Regulatory Assets and Liabilities  7 06- Exhibit D" xfId="8062"/>
    <cellStyle name="_Costs not in AURORA 2007 Rate Case_4 32 Regulatory Assets and Liabilities  7 06- Exhibit D 2" xfId="8063"/>
    <cellStyle name="_Costs not in AURORA 2007 Rate Case_4 32 Regulatory Assets and Liabilities  7 06- Exhibit D 2 2" xfId="8064"/>
    <cellStyle name="_Costs not in AURORA 2007 Rate Case_4 32 Regulatory Assets and Liabilities  7 06- Exhibit D 2 2 2" xfId="8065"/>
    <cellStyle name="_Costs not in AURORA 2007 Rate Case_4 32 Regulatory Assets and Liabilities  7 06- Exhibit D 2 3" xfId="8066"/>
    <cellStyle name="_Costs not in AURORA 2007 Rate Case_4 32 Regulatory Assets and Liabilities  7 06- Exhibit D 3" xfId="8067"/>
    <cellStyle name="_Costs not in AURORA 2007 Rate Case_4 32 Regulatory Assets and Liabilities  7 06- Exhibit D 3 2" xfId="8068"/>
    <cellStyle name="_Costs not in AURORA 2007 Rate Case_4 32 Regulatory Assets and Liabilities  7 06- Exhibit D 4" xfId="8069"/>
    <cellStyle name="_Costs not in AURORA 2007 Rate Case_4 32 Regulatory Assets and Liabilities  7 06- Exhibit D 5" xfId="8070"/>
    <cellStyle name="_Costs not in AURORA 2007 Rate Case_4 32 Regulatory Assets and Liabilities  7 06- Exhibit D 6" xfId="8071"/>
    <cellStyle name="_Costs not in AURORA 2007 Rate Case_4 32 Regulatory Assets and Liabilities  7 06- Exhibit D 7" xfId="8072"/>
    <cellStyle name="_Costs not in AURORA 2007 Rate Case_4 32 Regulatory Assets and Liabilities  7 06- Exhibit D_DEM-WP(C) ENERG10C--ctn Mid-C_042010 2010GRC" xfId="8073"/>
    <cellStyle name="_Costs not in AURORA 2007 Rate Case_4 32 Regulatory Assets and Liabilities  7 06- Exhibit D_NIM Summary" xfId="8074"/>
    <cellStyle name="_Costs not in AURORA 2007 Rate Case_4 32 Regulatory Assets and Liabilities  7 06- Exhibit D_NIM Summary 2" xfId="8075"/>
    <cellStyle name="_Costs not in AURORA 2007 Rate Case_4 32 Regulatory Assets and Liabilities  7 06- Exhibit D_NIM Summary 2 2" xfId="8076"/>
    <cellStyle name="_Costs not in AURORA 2007 Rate Case_4 32 Regulatory Assets and Liabilities  7 06- Exhibit D_NIM Summary 3" xfId="8077"/>
    <cellStyle name="_Costs not in AURORA 2007 Rate Case_4 32 Regulatory Assets and Liabilities  7 06- Exhibit D_NIM Summary 4" xfId="8078"/>
    <cellStyle name="_Costs not in AURORA 2007 Rate Case_4 32 Regulatory Assets and Liabilities  7 06- Exhibit D_NIM Summary 5" xfId="8079"/>
    <cellStyle name="_Costs not in AURORA 2007 Rate Case_4 32 Regulatory Assets and Liabilities  7 06- Exhibit D_NIM Summary 6" xfId="8080"/>
    <cellStyle name="_Costs not in AURORA 2007 Rate Case_4 32 Regulatory Assets and Liabilities  7 06- Exhibit D_NIM Summary 7" xfId="8081"/>
    <cellStyle name="_Costs not in AURORA 2007 Rate Case_4 32 Regulatory Assets and Liabilities  7 06- Exhibit D_NIM Summary_DEM-WP(C) ENERG10C--ctn Mid-C_042010 2010GRC" xfId="8082"/>
    <cellStyle name="_Costs not in AURORA 2007 Rate Case_AURORA Total New" xfId="8083"/>
    <cellStyle name="_Costs not in AURORA 2007 Rate Case_AURORA Total New 2" xfId="8084"/>
    <cellStyle name="_Costs not in AURORA 2007 Rate Case_AURORA Total New 2 2" xfId="8085"/>
    <cellStyle name="_Costs not in AURORA 2007 Rate Case_AURORA Total New 3" xfId="8086"/>
    <cellStyle name="_Costs not in AURORA 2007 Rate Case_Book1" xfId="8087"/>
    <cellStyle name="_Costs not in AURORA 2007 Rate Case_Book2" xfId="8088"/>
    <cellStyle name="_Costs not in AURORA 2007 Rate Case_Book2 2" xfId="8089"/>
    <cellStyle name="_Costs not in AURORA 2007 Rate Case_Book2 2 2" xfId="8090"/>
    <cellStyle name="_Costs not in AURORA 2007 Rate Case_Book2 2 2 2" xfId="8091"/>
    <cellStyle name="_Costs not in AURORA 2007 Rate Case_Book2 2 3" xfId="8092"/>
    <cellStyle name="_Costs not in AURORA 2007 Rate Case_Book2 3" xfId="8093"/>
    <cellStyle name="_Costs not in AURORA 2007 Rate Case_Book2 3 2" xfId="8094"/>
    <cellStyle name="_Costs not in AURORA 2007 Rate Case_Book2 4" xfId="8095"/>
    <cellStyle name="_Costs not in AURORA 2007 Rate Case_Book2 5" xfId="8096"/>
    <cellStyle name="_Costs not in AURORA 2007 Rate Case_Book2 6" xfId="8097"/>
    <cellStyle name="_Costs not in AURORA 2007 Rate Case_Book2 7" xfId="8098"/>
    <cellStyle name="_Costs not in AURORA 2007 Rate Case_Book2_Adj Bench DR 3 for Initial Briefs (Electric)" xfId="8099"/>
    <cellStyle name="_Costs not in AURORA 2007 Rate Case_Book2_Adj Bench DR 3 for Initial Briefs (Electric) 2" xfId="8100"/>
    <cellStyle name="_Costs not in AURORA 2007 Rate Case_Book2_Adj Bench DR 3 for Initial Briefs (Electric) 2 2" xfId="8101"/>
    <cellStyle name="_Costs not in AURORA 2007 Rate Case_Book2_Adj Bench DR 3 for Initial Briefs (Electric) 2 2 2" xfId="8102"/>
    <cellStyle name="_Costs not in AURORA 2007 Rate Case_Book2_Adj Bench DR 3 for Initial Briefs (Electric) 2 3" xfId="8103"/>
    <cellStyle name="_Costs not in AURORA 2007 Rate Case_Book2_Adj Bench DR 3 for Initial Briefs (Electric) 3" xfId="8104"/>
    <cellStyle name="_Costs not in AURORA 2007 Rate Case_Book2_Adj Bench DR 3 for Initial Briefs (Electric) 3 2" xfId="8105"/>
    <cellStyle name="_Costs not in AURORA 2007 Rate Case_Book2_Adj Bench DR 3 for Initial Briefs (Electric) 4" xfId="8106"/>
    <cellStyle name="_Costs not in AURORA 2007 Rate Case_Book2_Adj Bench DR 3 for Initial Briefs (Electric) 5" xfId="8107"/>
    <cellStyle name="_Costs not in AURORA 2007 Rate Case_Book2_Adj Bench DR 3 for Initial Briefs (Electric) 6" xfId="8108"/>
    <cellStyle name="_Costs not in AURORA 2007 Rate Case_Book2_Adj Bench DR 3 for Initial Briefs (Electric) 7" xfId="8109"/>
    <cellStyle name="_Costs not in AURORA 2007 Rate Case_Book2_Adj Bench DR 3 for Initial Briefs (Electric)_DEM-WP(C) ENERG10C--ctn Mid-C_042010 2010GRC" xfId="8110"/>
    <cellStyle name="_Costs not in AURORA 2007 Rate Case_Book2_DEM-WP(C) ENERG10C--ctn Mid-C_042010 2010GRC" xfId="8111"/>
    <cellStyle name="_Costs not in AURORA 2007 Rate Case_Book2_Electric Rev Req Model (2009 GRC) Rebuttal" xfId="8112"/>
    <cellStyle name="_Costs not in AURORA 2007 Rate Case_Book2_Electric Rev Req Model (2009 GRC) Rebuttal 2" xfId="8113"/>
    <cellStyle name="_Costs not in AURORA 2007 Rate Case_Book2_Electric Rev Req Model (2009 GRC) Rebuttal 2 2" xfId="8114"/>
    <cellStyle name="_Costs not in AURORA 2007 Rate Case_Book2_Electric Rev Req Model (2009 GRC) Rebuttal 2 2 2" xfId="8115"/>
    <cellStyle name="_Costs not in AURORA 2007 Rate Case_Book2_Electric Rev Req Model (2009 GRC) Rebuttal 2 3" xfId="8116"/>
    <cellStyle name="_Costs not in AURORA 2007 Rate Case_Book2_Electric Rev Req Model (2009 GRC) Rebuttal 3" xfId="8117"/>
    <cellStyle name="_Costs not in AURORA 2007 Rate Case_Book2_Electric Rev Req Model (2009 GRC) Rebuttal 3 2" xfId="8118"/>
    <cellStyle name="_Costs not in AURORA 2007 Rate Case_Book2_Electric Rev Req Model (2009 GRC) Rebuttal 4" xfId="8119"/>
    <cellStyle name="_Costs not in AURORA 2007 Rate Case_Book2_Electric Rev Req Model (2009 GRC) Rebuttal REmoval of New  WH Solar AdjustMI" xfId="8120"/>
    <cellStyle name="_Costs not in AURORA 2007 Rate Case_Book2_Electric Rev Req Model (2009 GRC) Rebuttal REmoval of New  WH Solar AdjustMI 2" xfId="8121"/>
    <cellStyle name="_Costs not in AURORA 2007 Rate Case_Book2_Electric Rev Req Model (2009 GRC) Rebuttal REmoval of New  WH Solar AdjustMI 2 2" xfId="8122"/>
    <cellStyle name="_Costs not in AURORA 2007 Rate Case_Book2_Electric Rev Req Model (2009 GRC) Rebuttal REmoval of New  WH Solar AdjustMI 2 2 2" xfId="8123"/>
    <cellStyle name="_Costs not in AURORA 2007 Rate Case_Book2_Electric Rev Req Model (2009 GRC) Rebuttal REmoval of New  WH Solar AdjustMI 2 3" xfId="8124"/>
    <cellStyle name="_Costs not in AURORA 2007 Rate Case_Book2_Electric Rev Req Model (2009 GRC) Rebuttal REmoval of New  WH Solar AdjustMI 3" xfId="8125"/>
    <cellStyle name="_Costs not in AURORA 2007 Rate Case_Book2_Electric Rev Req Model (2009 GRC) Rebuttal REmoval of New  WH Solar AdjustMI 3 2" xfId="8126"/>
    <cellStyle name="_Costs not in AURORA 2007 Rate Case_Book2_Electric Rev Req Model (2009 GRC) Rebuttal REmoval of New  WH Solar AdjustMI 4" xfId="8127"/>
    <cellStyle name="_Costs not in AURORA 2007 Rate Case_Book2_Electric Rev Req Model (2009 GRC) Rebuttal REmoval of New  WH Solar AdjustMI 5" xfId="8128"/>
    <cellStyle name="_Costs not in AURORA 2007 Rate Case_Book2_Electric Rev Req Model (2009 GRC) Rebuttal REmoval of New  WH Solar AdjustMI 6" xfId="8129"/>
    <cellStyle name="_Costs not in AURORA 2007 Rate Case_Book2_Electric Rev Req Model (2009 GRC) Rebuttal REmoval of New  WH Solar AdjustMI 7" xfId="8130"/>
    <cellStyle name="_Costs not in AURORA 2007 Rate Case_Book2_Electric Rev Req Model (2009 GRC) Rebuttal REmoval of New  WH Solar AdjustMI_DEM-WP(C) ENERG10C--ctn Mid-C_042010 2010GRC" xfId="8131"/>
    <cellStyle name="_Costs not in AURORA 2007 Rate Case_Book2_Electric Rev Req Model (2009 GRC) Revised 01-18-2010" xfId="8132"/>
    <cellStyle name="_Costs not in AURORA 2007 Rate Case_Book2_Electric Rev Req Model (2009 GRC) Revised 01-18-2010 2" xfId="8133"/>
    <cellStyle name="_Costs not in AURORA 2007 Rate Case_Book2_Electric Rev Req Model (2009 GRC) Revised 01-18-2010 2 2" xfId="8134"/>
    <cellStyle name="_Costs not in AURORA 2007 Rate Case_Book2_Electric Rev Req Model (2009 GRC) Revised 01-18-2010 2 2 2" xfId="8135"/>
    <cellStyle name="_Costs not in AURORA 2007 Rate Case_Book2_Electric Rev Req Model (2009 GRC) Revised 01-18-2010 2 3" xfId="8136"/>
    <cellStyle name="_Costs not in AURORA 2007 Rate Case_Book2_Electric Rev Req Model (2009 GRC) Revised 01-18-2010 3" xfId="8137"/>
    <cellStyle name="_Costs not in AURORA 2007 Rate Case_Book2_Electric Rev Req Model (2009 GRC) Revised 01-18-2010 3 2" xfId="8138"/>
    <cellStyle name="_Costs not in AURORA 2007 Rate Case_Book2_Electric Rev Req Model (2009 GRC) Revised 01-18-2010 4" xfId="8139"/>
    <cellStyle name="_Costs not in AURORA 2007 Rate Case_Book2_Electric Rev Req Model (2009 GRC) Revised 01-18-2010 5" xfId="8140"/>
    <cellStyle name="_Costs not in AURORA 2007 Rate Case_Book2_Electric Rev Req Model (2009 GRC) Revised 01-18-2010 6" xfId="8141"/>
    <cellStyle name="_Costs not in AURORA 2007 Rate Case_Book2_Electric Rev Req Model (2009 GRC) Revised 01-18-2010 7" xfId="8142"/>
    <cellStyle name="_Costs not in AURORA 2007 Rate Case_Book2_Electric Rev Req Model (2009 GRC) Revised 01-18-2010_DEM-WP(C) ENERG10C--ctn Mid-C_042010 2010GRC" xfId="8143"/>
    <cellStyle name="_Costs not in AURORA 2007 Rate Case_Book2_Final Order Electric EXHIBIT A-1" xfId="8144"/>
    <cellStyle name="_Costs not in AURORA 2007 Rate Case_Book2_Final Order Electric EXHIBIT A-1 2" xfId="8145"/>
    <cellStyle name="_Costs not in AURORA 2007 Rate Case_Book2_Final Order Electric EXHIBIT A-1 2 2" xfId="8146"/>
    <cellStyle name="_Costs not in AURORA 2007 Rate Case_Book2_Final Order Electric EXHIBIT A-1 2 2 2" xfId="8147"/>
    <cellStyle name="_Costs not in AURORA 2007 Rate Case_Book2_Final Order Electric EXHIBIT A-1 2 3" xfId="8148"/>
    <cellStyle name="_Costs not in AURORA 2007 Rate Case_Book2_Final Order Electric EXHIBIT A-1 3" xfId="8149"/>
    <cellStyle name="_Costs not in AURORA 2007 Rate Case_Book2_Final Order Electric EXHIBIT A-1 3 2" xfId="8150"/>
    <cellStyle name="_Costs not in AURORA 2007 Rate Case_Book2_Final Order Electric EXHIBIT A-1 4" xfId="8151"/>
    <cellStyle name="_Costs not in AURORA 2007 Rate Case_Book4" xfId="8152"/>
    <cellStyle name="_Costs not in AURORA 2007 Rate Case_Book4 2" xfId="8153"/>
    <cellStyle name="_Costs not in AURORA 2007 Rate Case_Book4 2 2" xfId="8154"/>
    <cellStyle name="_Costs not in AURORA 2007 Rate Case_Book4 2 2 2" xfId="8155"/>
    <cellStyle name="_Costs not in AURORA 2007 Rate Case_Book4 2 3" xfId="8156"/>
    <cellStyle name="_Costs not in AURORA 2007 Rate Case_Book4 3" xfId="8157"/>
    <cellStyle name="_Costs not in AURORA 2007 Rate Case_Book4 3 2" xfId="8158"/>
    <cellStyle name="_Costs not in AURORA 2007 Rate Case_Book4 4" xfId="8159"/>
    <cellStyle name="_Costs not in AURORA 2007 Rate Case_Book4 5" xfId="8160"/>
    <cellStyle name="_Costs not in AURORA 2007 Rate Case_Book4 6" xfId="8161"/>
    <cellStyle name="_Costs not in AURORA 2007 Rate Case_Book4 7" xfId="8162"/>
    <cellStyle name="_Costs not in AURORA 2007 Rate Case_Book4_DEM-WP(C) ENERG10C--ctn Mid-C_042010 2010GRC" xfId="8163"/>
    <cellStyle name="_Costs not in AURORA 2007 Rate Case_Book9" xfId="8164"/>
    <cellStyle name="_Costs not in AURORA 2007 Rate Case_Book9 2" xfId="8165"/>
    <cellStyle name="_Costs not in AURORA 2007 Rate Case_Book9 2 2" xfId="8166"/>
    <cellStyle name="_Costs not in AURORA 2007 Rate Case_Book9 2 2 2" xfId="8167"/>
    <cellStyle name="_Costs not in AURORA 2007 Rate Case_Book9 2 3" xfId="8168"/>
    <cellStyle name="_Costs not in AURORA 2007 Rate Case_Book9 3" xfId="8169"/>
    <cellStyle name="_Costs not in AURORA 2007 Rate Case_Book9 3 2" xfId="8170"/>
    <cellStyle name="_Costs not in AURORA 2007 Rate Case_Book9 4" xfId="8171"/>
    <cellStyle name="_Costs not in AURORA 2007 Rate Case_Book9 5" xfId="8172"/>
    <cellStyle name="_Costs not in AURORA 2007 Rate Case_Book9 6" xfId="8173"/>
    <cellStyle name="_Costs not in AURORA 2007 Rate Case_Book9 7" xfId="8174"/>
    <cellStyle name="_Costs not in AURORA 2007 Rate Case_Book9_DEM-WP(C) ENERG10C--ctn Mid-C_042010 2010GRC" xfId="8175"/>
    <cellStyle name="_Costs not in AURORA 2007 Rate Case_Chelan PUD Power Costs (8-10)" xfId="8176"/>
    <cellStyle name="_Costs not in AURORA 2007 Rate Case_Chelan PUD Power Costs (8-10) 2" xfId="8177"/>
    <cellStyle name="_Costs not in AURORA 2007 Rate Case_DEM-WP(C) Chelan Power Costs" xfId="8178"/>
    <cellStyle name="_Costs not in AURORA 2007 Rate Case_DEM-WP(C) Chelan Power Costs 2" xfId="8179"/>
    <cellStyle name="_Costs not in AURORA 2007 Rate Case_DEM-WP(C) ENERG10C--ctn Mid-C_042010 2010GRC" xfId="8180"/>
    <cellStyle name="_Costs not in AURORA 2007 Rate Case_DEM-WP(C) Gas Transport 2010GRC" xfId="8181"/>
    <cellStyle name="_Costs not in AURORA 2007 Rate Case_DEM-WP(C) Gas Transport 2010GRC 2" xfId="8182"/>
    <cellStyle name="_Costs not in AURORA 2007 Rate Case_Electric COS Inputs" xfId="8183"/>
    <cellStyle name="_Costs not in AURORA 2007 Rate Case_Electric COS Inputs 2" xfId="8184"/>
    <cellStyle name="_Costs not in AURORA 2007 Rate Case_Electric COS Inputs 2 2" xfId="8185"/>
    <cellStyle name="_Costs not in AURORA 2007 Rate Case_Electric COS Inputs 2 2 2" xfId="8186"/>
    <cellStyle name="_Costs not in AURORA 2007 Rate Case_Electric COS Inputs 2 2 2 2" xfId="8187"/>
    <cellStyle name="_Costs not in AURORA 2007 Rate Case_Electric COS Inputs 2 2 3" xfId="8188"/>
    <cellStyle name="_Costs not in AURORA 2007 Rate Case_Electric COS Inputs 2 3" xfId="8189"/>
    <cellStyle name="_Costs not in AURORA 2007 Rate Case_Electric COS Inputs 2 3 2" xfId="8190"/>
    <cellStyle name="_Costs not in AURORA 2007 Rate Case_Electric COS Inputs 2 3 2 2" xfId="8191"/>
    <cellStyle name="_Costs not in AURORA 2007 Rate Case_Electric COS Inputs 2 3 3" xfId="8192"/>
    <cellStyle name="_Costs not in AURORA 2007 Rate Case_Electric COS Inputs 2 4" xfId="8193"/>
    <cellStyle name="_Costs not in AURORA 2007 Rate Case_Electric COS Inputs 2 4 2" xfId="8194"/>
    <cellStyle name="_Costs not in AURORA 2007 Rate Case_Electric COS Inputs 2 4 2 2" xfId="8195"/>
    <cellStyle name="_Costs not in AURORA 2007 Rate Case_Electric COS Inputs 2 4 3" xfId="8196"/>
    <cellStyle name="_Costs not in AURORA 2007 Rate Case_Electric COS Inputs 2 5" xfId="8197"/>
    <cellStyle name="_Costs not in AURORA 2007 Rate Case_Electric COS Inputs 3" xfId="8198"/>
    <cellStyle name="_Costs not in AURORA 2007 Rate Case_Electric COS Inputs 3 2" xfId="8199"/>
    <cellStyle name="_Costs not in AURORA 2007 Rate Case_Electric COS Inputs 3 2 2" xfId="8200"/>
    <cellStyle name="_Costs not in AURORA 2007 Rate Case_Electric COS Inputs 3 3" xfId="8201"/>
    <cellStyle name="_Costs not in AURORA 2007 Rate Case_Electric COS Inputs 4" xfId="8202"/>
    <cellStyle name="_Costs not in AURORA 2007 Rate Case_Electric COS Inputs 4 2" xfId="8203"/>
    <cellStyle name="_Costs not in AURORA 2007 Rate Case_Electric COS Inputs 4 2 2" xfId="8204"/>
    <cellStyle name="_Costs not in AURORA 2007 Rate Case_Electric COS Inputs 4 3" xfId="8205"/>
    <cellStyle name="_Costs not in AURORA 2007 Rate Case_Electric COS Inputs 5" xfId="8206"/>
    <cellStyle name="_Costs not in AURORA 2007 Rate Case_Electric COS Inputs 5 2" xfId="8207"/>
    <cellStyle name="_Costs not in AURORA 2007 Rate Case_Electric COS Inputs 6" xfId="8208"/>
    <cellStyle name="_Costs not in AURORA 2007 Rate Case_Exh A-1 resulting from UE-112050 effective Jan 1 2012" xfId="8209"/>
    <cellStyle name="_Costs not in AURORA 2007 Rate Case_Exh G - Klamath Peaker PPA fr C Locke 2-12" xfId="8210"/>
    <cellStyle name="_Costs not in AURORA 2007 Rate Case_Exhibit A-1 effective 4-1-11 fr S Free 12-11" xfId="8211"/>
    <cellStyle name="_Costs not in AURORA 2007 Rate Case_LSRWEP LGIA like Acctg Petition Aug 2010" xfId="8212"/>
    <cellStyle name="_Costs not in AURORA 2007 Rate Case_LSRWEP LGIA like Acctg Petition Aug 2010 2" xfId="8213"/>
    <cellStyle name="_Costs not in AURORA 2007 Rate Case_Mint Farm Generation BPA" xfId="8214"/>
    <cellStyle name="_Costs not in AURORA 2007 Rate Case_NIM Summary" xfId="8215"/>
    <cellStyle name="_Costs not in AURORA 2007 Rate Case_NIM Summary 09GRC" xfId="8216"/>
    <cellStyle name="_Costs not in AURORA 2007 Rate Case_NIM Summary 09GRC 2" xfId="8217"/>
    <cellStyle name="_Costs not in AURORA 2007 Rate Case_NIM Summary 09GRC 2 2" xfId="8218"/>
    <cellStyle name="_Costs not in AURORA 2007 Rate Case_NIM Summary 09GRC 3" xfId="8219"/>
    <cellStyle name="_Costs not in AURORA 2007 Rate Case_NIM Summary 09GRC 4" xfId="8220"/>
    <cellStyle name="_Costs not in AURORA 2007 Rate Case_NIM Summary 09GRC 5" xfId="8221"/>
    <cellStyle name="_Costs not in AURORA 2007 Rate Case_NIM Summary 09GRC 6" xfId="8222"/>
    <cellStyle name="_Costs not in AURORA 2007 Rate Case_NIM Summary 09GRC 7" xfId="8223"/>
    <cellStyle name="_Costs not in AURORA 2007 Rate Case_NIM Summary 09GRC_DEM-WP(C) ENERG10C--ctn Mid-C_042010 2010GRC" xfId="8224"/>
    <cellStyle name="_Costs not in AURORA 2007 Rate Case_NIM Summary 10" xfId="8225"/>
    <cellStyle name="_Costs not in AURORA 2007 Rate Case_NIM Summary 11" xfId="8226"/>
    <cellStyle name="_Costs not in AURORA 2007 Rate Case_NIM Summary 12" xfId="8227"/>
    <cellStyle name="_Costs not in AURORA 2007 Rate Case_NIM Summary 13" xfId="8228"/>
    <cellStyle name="_Costs not in AURORA 2007 Rate Case_NIM Summary 14" xfId="8229"/>
    <cellStyle name="_Costs not in AURORA 2007 Rate Case_NIM Summary 15" xfId="8230"/>
    <cellStyle name="_Costs not in AURORA 2007 Rate Case_NIM Summary 16" xfId="8231"/>
    <cellStyle name="_Costs not in AURORA 2007 Rate Case_NIM Summary 17" xfId="8232"/>
    <cellStyle name="_Costs not in AURORA 2007 Rate Case_NIM Summary 18" xfId="8233"/>
    <cellStyle name="_Costs not in AURORA 2007 Rate Case_NIM Summary 19" xfId="8234"/>
    <cellStyle name="_Costs not in AURORA 2007 Rate Case_NIM Summary 2" xfId="8235"/>
    <cellStyle name="_Costs not in AURORA 2007 Rate Case_NIM Summary 2 2" xfId="8236"/>
    <cellStyle name="_Costs not in AURORA 2007 Rate Case_NIM Summary 20" xfId="8237"/>
    <cellStyle name="_Costs not in AURORA 2007 Rate Case_NIM Summary 21" xfId="8238"/>
    <cellStyle name="_Costs not in AURORA 2007 Rate Case_NIM Summary 22" xfId="8239"/>
    <cellStyle name="_Costs not in AURORA 2007 Rate Case_NIM Summary 23" xfId="8240"/>
    <cellStyle name="_Costs not in AURORA 2007 Rate Case_NIM Summary 24" xfId="8241"/>
    <cellStyle name="_Costs not in AURORA 2007 Rate Case_NIM Summary 25" xfId="8242"/>
    <cellStyle name="_Costs not in AURORA 2007 Rate Case_NIM Summary 26" xfId="8243"/>
    <cellStyle name="_Costs not in AURORA 2007 Rate Case_NIM Summary 27" xfId="8244"/>
    <cellStyle name="_Costs not in AURORA 2007 Rate Case_NIM Summary 28" xfId="8245"/>
    <cellStyle name="_Costs not in AURORA 2007 Rate Case_NIM Summary 29" xfId="8246"/>
    <cellStyle name="_Costs not in AURORA 2007 Rate Case_NIM Summary 3" xfId="8247"/>
    <cellStyle name="_Costs not in AURORA 2007 Rate Case_NIM Summary 3 2" xfId="8248"/>
    <cellStyle name="_Costs not in AURORA 2007 Rate Case_NIM Summary 30" xfId="8249"/>
    <cellStyle name="_Costs not in AURORA 2007 Rate Case_NIM Summary 31" xfId="8250"/>
    <cellStyle name="_Costs not in AURORA 2007 Rate Case_NIM Summary 32" xfId="8251"/>
    <cellStyle name="_Costs not in AURORA 2007 Rate Case_NIM Summary 33" xfId="8252"/>
    <cellStyle name="_Costs not in AURORA 2007 Rate Case_NIM Summary 34" xfId="8253"/>
    <cellStyle name="_Costs not in AURORA 2007 Rate Case_NIM Summary 35" xfId="8254"/>
    <cellStyle name="_Costs not in AURORA 2007 Rate Case_NIM Summary 36" xfId="8255"/>
    <cellStyle name="_Costs not in AURORA 2007 Rate Case_NIM Summary 37" xfId="8256"/>
    <cellStyle name="_Costs not in AURORA 2007 Rate Case_NIM Summary 38" xfId="8257"/>
    <cellStyle name="_Costs not in AURORA 2007 Rate Case_NIM Summary 39" xfId="8258"/>
    <cellStyle name="_Costs not in AURORA 2007 Rate Case_NIM Summary 4" xfId="8259"/>
    <cellStyle name="_Costs not in AURORA 2007 Rate Case_NIM Summary 4 2" xfId="8260"/>
    <cellStyle name="_Costs not in AURORA 2007 Rate Case_NIM Summary 40" xfId="8261"/>
    <cellStyle name="_Costs not in AURORA 2007 Rate Case_NIM Summary 41" xfId="8262"/>
    <cellStyle name="_Costs not in AURORA 2007 Rate Case_NIM Summary 42" xfId="8263"/>
    <cellStyle name="_Costs not in AURORA 2007 Rate Case_NIM Summary 43" xfId="8264"/>
    <cellStyle name="_Costs not in AURORA 2007 Rate Case_NIM Summary 44" xfId="8265"/>
    <cellStyle name="_Costs not in AURORA 2007 Rate Case_NIM Summary 45" xfId="8266"/>
    <cellStyle name="_Costs not in AURORA 2007 Rate Case_NIM Summary 46" xfId="8267"/>
    <cellStyle name="_Costs not in AURORA 2007 Rate Case_NIM Summary 47" xfId="8268"/>
    <cellStyle name="_Costs not in AURORA 2007 Rate Case_NIM Summary 48" xfId="8269"/>
    <cellStyle name="_Costs not in AURORA 2007 Rate Case_NIM Summary 49" xfId="8270"/>
    <cellStyle name="_Costs not in AURORA 2007 Rate Case_NIM Summary 5" xfId="8271"/>
    <cellStyle name="_Costs not in AURORA 2007 Rate Case_NIM Summary 5 2" xfId="8272"/>
    <cellStyle name="_Costs not in AURORA 2007 Rate Case_NIM Summary 50" xfId="8273"/>
    <cellStyle name="_Costs not in AURORA 2007 Rate Case_NIM Summary 51" xfId="8274"/>
    <cellStyle name="_Costs not in AURORA 2007 Rate Case_NIM Summary 52" xfId="8275"/>
    <cellStyle name="_Costs not in AURORA 2007 Rate Case_NIM Summary 53" xfId="8276"/>
    <cellStyle name="_Costs not in AURORA 2007 Rate Case_NIM Summary 54" xfId="8277"/>
    <cellStyle name="_Costs not in AURORA 2007 Rate Case_NIM Summary 55" xfId="8278"/>
    <cellStyle name="_Costs not in AURORA 2007 Rate Case_NIM Summary 56" xfId="8279"/>
    <cellStyle name="_Costs not in AURORA 2007 Rate Case_NIM Summary 57" xfId="8280"/>
    <cellStyle name="_Costs not in AURORA 2007 Rate Case_NIM Summary 58" xfId="8281"/>
    <cellStyle name="_Costs not in AURORA 2007 Rate Case_NIM Summary 59" xfId="8282"/>
    <cellStyle name="_Costs not in AURORA 2007 Rate Case_NIM Summary 6" xfId="8283"/>
    <cellStyle name="_Costs not in AURORA 2007 Rate Case_NIM Summary 6 2" xfId="8284"/>
    <cellStyle name="_Costs not in AURORA 2007 Rate Case_NIM Summary 60" xfId="8285"/>
    <cellStyle name="_Costs not in AURORA 2007 Rate Case_NIM Summary 61" xfId="8286"/>
    <cellStyle name="_Costs not in AURORA 2007 Rate Case_NIM Summary 62" xfId="8287"/>
    <cellStyle name="_Costs not in AURORA 2007 Rate Case_NIM Summary 63" xfId="8288"/>
    <cellStyle name="_Costs not in AURORA 2007 Rate Case_NIM Summary 64" xfId="8289"/>
    <cellStyle name="_Costs not in AURORA 2007 Rate Case_NIM Summary 65" xfId="8290"/>
    <cellStyle name="_Costs not in AURORA 2007 Rate Case_NIM Summary 66" xfId="8291"/>
    <cellStyle name="_Costs not in AURORA 2007 Rate Case_NIM Summary 67" xfId="8292"/>
    <cellStyle name="_Costs not in AURORA 2007 Rate Case_NIM Summary 68" xfId="8293"/>
    <cellStyle name="_Costs not in AURORA 2007 Rate Case_NIM Summary 69" xfId="8294"/>
    <cellStyle name="_Costs not in AURORA 2007 Rate Case_NIM Summary 7" xfId="8295"/>
    <cellStyle name="_Costs not in AURORA 2007 Rate Case_NIM Summary 7 2" xfId="8296"/>
    <cellStyle name="_Costs not in AURORA 2007 Rate Case_NIM Summary 70" xfId="8297"/>
    <cellStyle name="_Costs not in AURORA 2007 Rate Case_NIM Summary 71" xfId="8298"/>
    <cellStyle name="_Costs not in AURORA 2007 Rate Case_NIM Summary 72" xfId="8299"/>
    <cellStyle name="_Costs not in AURORA 2007 Rate Case_NIM Summary 73" xfId="8300"/>
    <cellStyle name="_Costs not in AURORA 2007 Rate Case_NIM Summary 74" xfId="8301"/>
    <cellStyle name="_Costs not in AURORA 2007 Rate Case_NIM Summary 75" xfId="8302"/>
    <cellStyle name="_Costs not in AURORA 2007 Rate Case_NIM Summary 76" xfId="8303"/>
    <cellStyle name="_Costs not in AURORA 2007 Rate Case_NIM Summary 77" xfId="8304"/>
    <cellStyle name="_Costs not in AURORA 2007 Rate Case_NIM Summary 78" xfId="8305"/>
    <cellStyle name="_Costs not in AURORA 2007 Rate Case_NIM Summary 79" xfId="8306"/>
    <cellStyle name="_Costs not in AURORA 2007 Rate Case_NIM Summary 8" xfId="8307"/>
    <cellStyle name="_Costs not in AURORA 2007 Rate Case_NIM Summary 8 2" xfId="8308"/>
    <cellStyle name="_Costs not in AURORA 2007 Rate Case_NIM Summary 80" xfId="8309"/>
    <cellStyle name="_Costs not in AURORA 2007 Rate Case_NIM Summary 81" xfId="8310"/>
    <cellStyle name="_Costs not in AURORA 2007 Rate Case_NIM Summary 82" xfId="8311"/>
    <cellStyle name="_Costs not in AURORA 2007 Rate Case_NIM Summary 83" xfId="8312"/>
    <cellStyle name="_Costs not in AURORA 2007 Rate Case_NIM Summary 84" xfId="8313"/>
    <cellStyle name="_Costs not in AURORA 2007 Rate Case_NIM Summary 85" xfId="8314"/>
    <cellStyle name="_Costs not in AURORA 2007 Rate Case_NIM Summary 86" xfId="8315"/>
    <cellStyle name="_Costs not in AURORA 2007 Rate Case_NIM Summary 87" xfId="8316"/>
    <cellStyle name="_Costs not in AURORA 2007 Rate Case_NIM Summary 88" xfId="8317"/>
    <cellStyle name="_Costs not in AURORA 2007 Rate Case_NIM Summary 9" xfId="8318"/>
    <cellStyle name="_Costs not in AURORA 2007 Rate Case_NIM Summary 9 2" xfId="8319"/>
    <cellStyle name="_Costs not in AURORA 2007 Rate Case_NIM Summary_DEM-WP(C) ENERG10C--ctn Mid-C_042010 2010GRC" xfId="8320"/>
    <cellStyle name="_Costs not in AURORA 2007 Rate Case_PCA 10 -  Exhibit D Dec 2011" xfId="8321"/>
    <cellStyle name="_Costs not in AURORA 2007 Rate Case_PCA 10 -  Exhibit D from A Kellogg Jan 2011" xfId="8322"/>
    <cellStyle name="_Costs not in AURORA 2007 Rate Case_PCA 10 -  Exhibit D from A Kellogg July 2011" xfId="8323"/>
    <cellStyle name="_Costs not in AURORA 2007 Rate Case_PCA 10 -  Exhibit D from S Free Rcv'd 12-11" xfId="8324"/>
    <cellStyle name="_Costs not in AURORA 2007 Rate Case_PCA 11 -  Exhibit D Apr 2012 fr A Kellogg v2" xfId="8325"/>
    <cellStyle name="_Costs not in AURORA 2007 Rate Case_PCA 11 -  Exhibit D Jan 2012 fr A Kellogg" xfId="8326"/>
    <cellStyle name="_Costs not in AURORA 2007 Rate Case_PCA 11 -  Exhibit D Jan 2012 WF" xfId="8327"/>
    <cellStyle name="_Costs not in AURORA 2007 Rate Case_PCA 9 -  Exhibit D April 2010" xfId="8328"/>
    <cellStyle name="_Costs not in AURORA 2007 Rate Case_PCA 9 -  Exhibit D April 2010 (3)" xfId="8329"/>
    <cellStyle name="_Costs not in AURORA 2007 Rate Case_PCA 9 -  Exhibit D April 2010 (3) 2" xfId="8330"/>
    <cellStyle name="_Costs not in AURORA 2007 Rate Case_PCA 9 -  Exhibit D April 2010 (3) 2 2" xfId="8331"/>
    <cellStyle name="_Costs not in AURORA 2007 Rate Case_PCA 9 -  Exhibit D April 2010 (3) 3" xfId="8332"/>
    <cellStyle name="_Costs not in AURORA 2007 Rate Case_PCA 9 -  Exhibit D April 2010 (3) 4" xfId="8333"/>
    <cellStyle name="_Costs not in AURORA 2007 Rate Case_PCA 9 -  Exhibit D April 2010 (3) 5" xfId="8334"/>
    <cellStyle name="_Costs not in AURORA 2007 Rate Case_PCA 9 -  Exhibit D April 2010 (3) 6" xfId="8335"/>
    <cellStyle name="_Costs not in AURORA 2007 Rate Case_PCA 9 -  Exhibit D April 2010 (3) 7" xfId="8336"/>
    <cellStyle name="_Costs not in AURORA 2007 Rate Case_PCA 9 -  Exhibit D April 2010 (3)_DEM-WP(C) ENERG10C--ctn Mid-C_042010 2010GRC" xfId="8337"/>
    <cellStyle name="_Costs not in AURORA 2007 Rate Case_PCA 9 -  Exhibit D April 2010 2" xfId="8338"/>
    <cellStyle name="_Costs not in AURORA 2007 Rate Case_PCA 9 -  Exhibit D April 2010 3" xfId="8339"/>
    <cellStyle name="_Costs not in AURORA 2007 Rate Case_PCA 9 -  Exhibit D April 2010 4" xfId="8340"/>
    <cellStyle name="_Costs not in AURORA 2007 Rate Case_PCA 9 -  Exhibit D April 2010 5" xfId="8341"/>
    <cellStyle name="_Costs not in AURORA 2007 Rate Case_PCA 9 -  Exhibit D April 2010 6" xfId="8342"/>
    <cellStyle name="_Costs not in AURORA 2007 Rate Case_PCA 9 -  Exhibit D Nov 2010" xfId="8343"/>
    <cellStyle name="_Costs not in AURORA 2007 Rate Case_PCA 9 -  Exhibit D Nov 2010 2" xfId="8344"/>
    <cellStyle name="_Costs not in AURORA 2007 Rate Case_PCA 9 - Exhibit D at August 2010" xfId="8345"/>
    <cellStyle name="_Costs not in AURORA 2007 Rate Case_PCA 9 - Exhibit D at August 2010 2" xfId="8346"/>
    <cellStyle name="_Costs not in AURORA 2007 Rate Case_PCA 9 - Exhibit D June 2010 GRC" xfId="8347"/>
    <cellStyle name="_Costs not in AURORA 2007 Rate Case_PCA 9 - Exhibit D June 2010 GRC 2" xfId="8348"/>
    <cellStyle name="_Costs not in AURORA 2007 Rate Case_Power Costs - Comparison bx Rbtl-Staff-Jt-PC" xfId="8349"/>
    <cellStyle name="_Costs not in AURORA 2007 Rate Case_Power Costs - Comparison bx Rbtl-Staff-Jt-PC 2" xfId="8350"/>
    <cellStyle name="_Costs not in AURORA 2007 Rate Case_Power Costs - Comparison bx Rbtl-Staff-Jt-PC 2 2" xfId="8351"/>
    <cellStyle name="_Costs not in AURORA 2007 Rate Case_Power Costs - Comparison bx Rbtl-Staff-Jt-PC 2 2 2" xfId="8352"/>
    <cellStyle name="_Costs not in AURORA 2007 Rate Case_Power Costs - Comparison bx Rbtl-Staff-Jt-PC 2 3" xfId="8353"/>
    <cellStyle name="_Costs not in AURORA 2007 Rate Case_Power Costs - Comparison bx Rbtl-Staff-Jt-PC 3" xfId="8354"/>
    <cellStyle name="_Costs not in AURORA 2007 Rate Case_Power Costs - Comparison bx Rbtl-Staff-Jt-PC 3 2" xfId="8355"/>
    <cellStyle name="_Costs not in AURORA 2007 Rate Case_Power Costs - Comparison bx Rbtl-Staff-Jt-PC 4" xfId="8356"/>
    <cellStyle name="_Costs not in AURORA 2007 Rate Case_Power Costs - Comparison bx Rbtl-Staff-Jt-PC 5" xfId="8357"/>
    <cellStyle name="_Costs not in AURORA 2007 Rate Case_Power Costs - Comparison bx Rbtl-Staff-Jt-PC 6" xfId="8358"/>
    <cellStyle name="_Costs not in AURORA 2007 Rate Case_Power Costs - Comparison bx Rbtl-Staff-Jt-PC 7" xfId="8359"/>
    <cellStyle name="_Costs not in AURORA 2007 Rate Case_Power Costs - Comparison bx Rbtl-Staff-Jt-PC_Adj Bench DR 3 for Initial Briefs (Electric)" xfId="8360"/>
    <cellStyle name="_Costs not in AURORA 2007 Rate Case_Power Costs - Comparison bx Rbtl-Staff-Jt-PC_Adj Bench DR 3 for Initial Briefs (Electric) 2" xfId="8361"/>
    <cellStyle name="_Costs not in AURORA 2007 Rate Case_Power Costs - Comparison bx Rbtl-Staff-Jt-PC_Adj Bench DR 3 for Initial Briefs (Electric) 2 2" xfId="8362"/>
    <cellStyle name="_Costs not in AURORA 2007 Rate Case_Power Costs - Comparison bx Rbtl-Staff-Jt-PC_Adj Bench DR 3 for Initial Briefs (Electric) 2 2 2" xfId="8363"/>
    <cellStyle name="_Costs not in AURORA 2007 Rate Case_Power Costs - Comparison bx Rbtl-Staff-Jt-PC_Adj Bench DR 3 for Initial Briefs (Electric) 2 3" xfId="8364"/>
    <cellStyle name="_Costs not in AURORA 2007 Rate Case_Power Costs - Comparison bx Rbtl-Staff-Jt-PC_Adj Bench DR 3 for Initial Briefs (Electric) 3" xfId="8365"/>
    <cellStyle name="_Costs not in AURORA 2007 Rate Case_Power Costs - Comparison bx Rbtl-Staff-Jt-PC_Adj Bench DR 3 for Initial Briefs (Electric) 3 2" xfId="8366"/>
    <cellStyle name="_Costs not in AURORA 2007 Rate Case_Power Costs - Comparison bx Rbtl-Staff-Jt-PC_Adj Bench DR 3 for Initial Briefs (Electric) 4" xfId="8367"/>
    <cellStyle name="_Costs not in AURORA 2007 Rate Case_Power Costs - Comparison bx Rbtl-Staff-Jt-PC_Adj Bench DR 3 for Initial Briefs (Electric) 5" xfId="8368"/>
    <cellStyle name="_Costs not in AURORA 2007 Rate Case_Power Costs - Comparison bx Rbtl-Staff-Jt-PC_Adj Bench DR 3 for Initial Briefs (Electric) 6" xfId="8369"/>
    <cellStyle name="_Costs not in AURORA 2007 Rate Case_Power Costs - Comparison bx Rbtl-Staff-Jt-PC_Adj Bench DR 3 for Initial Briefs (Electric) 7" xfId="8370"/>
    <cellStyle name="_Costs not in AURORA 2007 Rate Case_Power Costs - Comparison bx Rbtl-Staff-Jt-PC_Adj Bench DR 3 for Initial Briefs (Electric)_DEM-WP(C) ENERG10C--ctn Mid-C_042010 2010GRC" xfId="8371"/>
    <cellStyle name="_Costs not in AURORA 2007 Rate Case_Power Costs - Comparison bx Rbtl-Staff-Jt-PC_DEM-WP(C) ENERG10C--ctn Mid-C_042010 2010GRC" xfId="8372"/>
    <cellStyle name="_Costs not in AURORA 2007 Rate Case_Power Costs - Comparison bx Rbtl-Staff-Jt-PC_Electric Rev Req Model (2009 GRC) Rebuttal" xfId="8373"/>
    <cellStyle name="_Costs not in AURORA 2007 Rate Case_Power Costs - Comparison bx Rbtl-Staff-Jt-PC_Electric Rev Req Model (2009 GRC) Rebuttal 2" xfId="8374"/>
    <cellStyle name="_Costs not in AURORA 2007 Rate Case_Power Costs - Comparison bx Rbtl-Staff-Jt-PC_Electric Rev Req Model (2009 GRC) Rebuttal 2 2" xfId="8375"/>
    <cellStyle name="_Costs not in AURORA 2007 Rate Case_Power Costs - Comparison bx Rbtl-Staff-Jt-PC_Electric Rev Req Model (2009 GRC) Rebuttal 2 2 2" xfId="8376"/>
    <cellStyle name="_Costs not in AURORA 2007 Rate Case_Power Costs - Comparison bx Rbtl-Staff-Jt-PC_Electric Rev Req Model (2009 GRC) Rebuttal 2 3" xfId="8377"/>
    <cellStyle name="_Costs not in AURORA 2007 Rate Case_Power Costs - Comparison bx Rbtl-Staff-Jt-PC_Electric Rev Req Model (2009 GRC) Rebuttal 3" xfId="8378"/>
    <cellStyle name="_Costs not in AURORA 2007 Rate Case_Power Costs - Comparison bx Rbtl-Staff-Jt-PC_Electric Rev Req Model (2009 GRC) Rebuttal 3 2" xfId="8379"/>
    <cellStyle name="_Costs not in AURORA 2007 Rate Case_Power Costs - Comparison bx Rbtl-Staff-Jt-PC_Electric Rev Req Model (2009 GRC) Rebuttal 4" xfId="8380"/>
    <cellStyle name="_Costs not in AURORA 2007 Rate Case_Power Costs - Comparison bx Rbtl-Staff-Jt-PC_Electric Rev Req Model (2009 GRC) Rebuttal REmoval of New  WH Solar AdjustMI" xfId="8381"/>
    <cellStyle name="_Costs not in AURORA 2007 Rate Case_Power Costs - Comparison bx Rbtl-Staff-Jt-PC_Electric Rev Req Model (2009 GRC) Rebuttal REmoval of New  WH Solar AdjustMI 2" xfId="8382"/>
    <cellStyle name="_Costs not in AURORA 2007 Rate Case_Power Costs - Comparison bx Rbtl-Staff-Jt-PC_Electric Rev Req Model (2009 GRC) Rebuttal REmoval of New  WH Solar AdjustMI 2 2" xfId="8383"/>
    <cellStyle name="_Costs not in AURORA 2007 Rate Case_Power Costs - Comparison bx Rbtl-Staff-Jt-PC_Electric Rev Req Model (2009 GRC) Rebuttal REmoval of New  WH Solar AdjustMI 2 2 2" xfId="8384"/>
    <cellStyle name="_Costs not in AURORA 2007 Rate Case_Power Costs - Comparison bx Rbtl-Staff-Jt-PC_Electric Rev Req Model (2009 GRC) Rebuttal REmoval of New  WH Solar AdjustMI 2 3" xfId="8385"/>
    <cellStyle name="_Costs not in AURORA 2007 Rate Case_Power Costs - Comparison bx Rbtl-Staff-Jt-PC_Electric Rev Req Model (2009 GRC) Rebuttal REmoval of New  WH Solar AdjustMI 3" xfId="8386"/>
    <cellStyle name="_Costs not in AURORA 2007 Rate Case_Power Costs - Comparison bx Rbtl-Staff-Jt-PC_Electric Rev Req Model (2009 GRC) Rebuttal REmoval of New  WH Solar AdjustMI 3 2" xfId="8387"/>
    <cellStyle name="_Costs not in AURORA 2007 Rate Case_Power Costs - Comparison bx Rbtl-Staff-Jt-PC_Electric Rev Req Model (2009 GRC) Rebuttal REmoval of New  WH Solar AdjustMI 4" xfId="8388"/>
    <cellStyle name="_Costs not in AURORA 2007 Rate Case_Power Costs - Comparison bx Rbtl-Staff-Jt-PC_Electric Rev Req Model (2009 GRC) Rebuttal REmoval of New  WH Solar AdjustMI 5" xfId="8389"/>
    <cellStyle name="_Costs not in AURORA 2007 Rate Case_Power Costs - Comparison bx Rbtl-Staff-Jt-PC_Electric Rev Req Model (2009 GRC) Rebuttal REmoval of New  WH Solar AdjustMI 6" xfId="8390"/>
    <cellStyle name="_Costs not in AURORA 2007 Rate Case_Power Costs - Comparison bx Rbtl-Staff-Jt-PC_Electric Rev Req Model (2009 GRC) Rebuttal REmoval of New  WH Solar AdjustMI 7" xfId="8391"/>
    <cellStyle name="_Costs not in AURORA 2007 Rate Case_Power Costs - Comparison bx Rbtl-Staff-Jt-PC_Electric Rev Req Model (2009 GRC) Rebuttal REmoval of New  WH Solar AdjustMI_DEM-WP(C) ENERG10C--ctn Mid-C_042010 2010GRC" xfId="8392"/>
    <cellStyle name="_Costs not in AURORA 2007 Rate Case_Power Costs - Comparison bx Rbtl-Staff-Jt-PC_Electric Rev Req Model (2009 GRC) Revised 01-18-2010" xfId="8393"/>
    <cellStyle name="_Costs not in AURORA 2007 Rate Case_Power Costs - Comparison bx Rbtl-Staff-Jt-PC_Electric Rev Req Model (2009 GRC) Revised 01-18-2010 2" xfId="8394"/>
    <cellStyle name="_Costs not in AURORA 2007 Rate Case_Power Costs - Comparison bx Rbtl-Staff-Jt-PC_Electric Rev Req Model (2009 GRC) Revised 01-18-2010 2 2" xfId="8395"/>
    <cellStyle name="_Costs not in AURORA 2007 Rate Case_Power Costs - Comparison bx Rbtl-Staff-Jt-PC_Electric Rev Req Model (2009 GRC) Revised 01-18-2010 2 2 2" xfId="8396"/>
    <cellStyle name="_Costs not in AURORA 2007 Rate Case_Power Costs - Comparison bx Rbtl-Staff-Jt-PC_Electric Rev Req Model (2009 GRC) Revised 01-18-2010 2 3" xfId="8397"/>
    <cellStyle name="_Costs not in AURORA 2007 Rate Case_Power Costs - Comparison bx Rbtl-Staff-Jt-PC_Electric Rev Req Model (2009 GRC) Revised 01-18-2010 3" xfId="8398"/>
    <cellStyle name="_Costs not in AURORA 2007 Rate Case_Power Costs - Comparison bx Rbtl-Staff-Jt-PC_Electric Rev Req Model (2009 GRC) Revised 01-18-2010 3 2" xfId="8399"/>
    <cellStyle name="_Costs not in AURORA 2007 Rate Case_Power Costs - Comparison bx Rbtl-Staff-Jt-PC_Electric Rev Req Model (2009 GRC) Revised 01-18-2010 4" xfId="8400"/>
    <cellStyle name="_Costs not in AURORA 2007 Rate Case_Power Costs - Comparison bx Rbtl-Staff-Jt-PC_Electric Rev Req Model (2009 GRC) Revised 01-18-2010 5" xfId="8401"/>
    <cellStyle name="_Costs not in AURORA 2007 Rate Case_Power Costs - Comparison bx Rbtl-Staff-Jt-PC_Electric Rev Req Model (2009 GRC) Revised 01-18-2010 6" xfId="8402"/>
    <cellStyle name="_Costs not in AURORA 2007 Rate Case_Power Costs - Comparison bx Rbtl-Staff-Jt-PC_Electric Rev Req Model (2009 GRC) Revised 01-18-2010 7" xfId="8403"/>
    <cellStyle name="_Costs not in AURORA 2007 Rate Case_Power Costs - Comparison bx Rbtl-Staff-Jt-PC_Electric Rev Req Model (2009 GRC) Revised 01-18-2010_DEM-WP(C) ENERG10C--ctn Mid-C_042010 2010GRC" xfId="8404"/>
    <cellStyle name="_Costs not in AURORA 2007 Rate Case_Power Costs - Comparison bx Rbtl-Staff-Jt-PC_Final Order Electric EXHIBIT A-1" xfId="8405"/>
    <cellStyle name="_Costs not in AURORA 2007 Rate Case_Power Costs - Comparison bx Rbtl-Staff-Jt-PC_Final Order Electric EXHIBIT A-1 2" xfId="8406"/>
    <cellStyle name="_Costs not in AURORA 2007 Rate Case_Power Costs - Comparison bx Rbtl-Staff-Jt-PC_Final Order Electric EXHIBIT A-1 2 2" xfId="8407"/>
    <cellStyle name="_Costs not in AURORA 2007 Rate Case_Power Costs - Comparison bx Rbtl-Staff-Jt-PC_Final Order Electric EXHIBIT A-1 2 2 2" xfId="8408"/>
    <cellStyle name="_Costs not in AURORA 2007 Rate Case_Power Costs - Comparison bx Rbtl-Staff-Jt-PC_Final Order Electric EXHIBIT A-1 2 3" xfId="8409"/>
    <cellStyle name="_Costs not in AURORA 2007 Rate Case_Power Costs - Comparison bx Rbtl-Staff-Jt-PC_Final Order Electric EXHIBIT A-1 3" xfId="8410"/>
    <cellStyle name="_Costs not in AURORA 2007 Rate Case_Power Costs - Comparison bx Rbtl-Staff-Jt-PC_Final Order Electric EXHIBIT A-1 3 2" xfId="8411"/>
    <cellStyle name="_Costs not in AURORA 2007 Rate Case_Power Costs - Comparison bx Rbtl-Staff-Jt-PC_Final Order Electric EXHIBIT A-1 4" xfId="8412"/>
    <cellStyle name="_Costs not in AURORA 2007 Rate Case_Production Adj 4.37" xfId="8413"/>
    <cellStyle name="_Costs not in AURORA 2007 Rate Case_Production Adj 4.37 2" xfId="8414"/>
    <cellStyle name="_Costs not in AURORA 2007 Rate Case_Production Adj 4.37 2 2" xfId="8415"/>
    <cellStyle name="_Costs not in AURORA 2007 Rate Case_Production Adj 4.37 2 2 2" xfId="8416"/>
    <cellStyle name="_Costs not in AURORA 2007 Rate Case_Production Adj 4.37 2 3" xfId="8417"/>
    <cellStyle name="_Costs not in AURORA 2007 Rate Case_Production Adj 4.37 3" xfId="8418"/>
    <cellStyle name="_Costs not in AURORA 2007 Rate Case_Production Adj 4.37 3 2" xfId="8419"/>
    <cellStyle name="_Costs not in AURORA 2007 Rate Case_Production Adj 4.37 4" xfId="8420"/>
    <cellStyle name="_Costs not in AURORA 2007 Rate Case_Purchased Power Adj 4.03" xfId="8421"/>
    <cellStyle name="_Costs not in AURORA 2007 Rate Case_Purchased Power Adj 4.03 2" xfId="8422"/>
    <cellStyle name="_Costs not in AURORA 2007 Rate Case_Purchased Power Adj 4.03 2 2" xfId="8423"/>
    <cellStyle name="_Costs not in AURORA 2007 Rate Case_Purchased Power Adj 4.03 2 2 2" xfId="8424"/>
    <cellStyle name="_Costs not in AURORA 2007 Rate Case_Purchased Power Adj 4.03 2 3" xfId="8425"/>
    <cellStyle name="_Costs not in AURORA 2007 Rate Case_Purchased Power Adj 4.03 3" xfId="8426"/>
    <cellStyle name="_Costs not in AURORA 2007 Rate Case_Purchased Power Adj 4.03 3 2" xfId="8427"/>
    <cellStyle name="_Costs not in AURORA 2007 Rate Case_Purchased Power Adj 4.03 4" xfId="8428"/>
    <cellStyle name="_Costs not in AURORA 2007 Rate Case_Rebuttal Power Costs" xfId="8429"/>
    <cellStyle name="_Costs not in AURORA 2007 Rate Case_Rebuttal Power Costs 2" xfId="8430"/>
    <cellStyle name="_Costs not in AURORA 2007 Rate Case_Rebuttal Power Costs 2 2" xfId="8431"/>
    <cellStyle name="_Costs not in AURORA 2007 Rate Case_Rebuttal Power Costs 2 2 2" xfId="8432"/>
    <cellStyle name="_Costs not in AURORA 2007 Rate Case_Rebuttal Power Costs 2 3" xfId="8433"/>
    <cellStyle name="_Costs not in AURORA 2007 Rate Case_Rebuttal Power Costs 3" xfId="8434"/>
    <cellStyle name="_Costs not in AURORA 2007 Rate Case_Rebuttal Power Costs 3 2" xfId="8435"/>
    <cellStyle name="_Costs not in AURORA 2007 Rate Case_Rebuttal Power Costs 4" xfId="8436"/>
    <cellStyle name="_Costs not in AURORA 2007 Rate Case_Rebuttal Power Costs 5" xfId="8437"/>
    <cellStyle name="_Costs not in AURORA 2007 Rate Case_Rebuttal Power Costs 6" xfId="8438"/>
    <cellStyle name="_Costs not in AURORA 2007 Rate Case_Rebuttal Power Costs 7" xfId="8439"/>
    <cellStyle name="_Costs not in AURORA 2007 Rate Case_Rebuttal Power Costs_Adj Bench DR 3 for Initial Briefs (Electric)" xfId="8440"/>
    <cellStyle name="_Costs not in AURORA 2007 Rate Case_Rebuttal Power Costs_Adj Bench DR 3 for Initial Briefs (Electric) 2" xfId="8441"/>
    <cellStyle name="_Costs not in AURORA 2007 Rate Case_Rebuttal Power Costs_Adj Bench DR 3 for Initial Briefs (Electric) 2 2" xfId="8442"/>
    <cellStyle name="_Costs not in AURORA 2007 Rate Case_Rebuttal Power Costs_Adj Bench DR 3 for Initial Briefs (Electric) 2 2 2" xfId="8443"/>
    <cellStyle name="_Costs not in AURORA 2007 Rate Case_Rebuttal Power Costs_Adj Bench DR 3 for Initial Briefs (Electric) 2 3" xfId="8444"/>
    <cellStyle name="_Costs not in AURORA 2007 Rate Case_Rebuttal Power Costs_Adj Bench DR 3 for Initial Briefs (Electric) 3" xfId="8445"/>
    <cellStyle name="_Costs not in AURORA 2007 Rate Case_Rebuttal Power Costs_Adj Bench DR 3 for Initial Briefs (Electric) 3 2" xfId="8446"/>
    <cellStyle name="_Costs not in AURORA 2007 Rate Case_Rebuttal Power Costs_Adj Bench DR 3 for Initial Briefs (Electric) 4" xfId="8447"/>
    <cellStyle name="_Costs not in AURORA 2007 Rate Case_Rebuttal Power Costs_Adj Bench DR 3 for Initial Briefs (Electric) 5" xfId="8448"/>
    <cellStyle name="_Costs not in AURORA 2007 Rate Case_Rebuttal Power Costs_Adj Bench DR 3 for Initial Briefs (Electric) 6" xfId="8449"/>
    <cellStyle name="_Costs not in AURORA 2007 Rate Case_Rebuttal Power Costs_Adj Bench DR 3 for Initial Briefs (Electric) 7" xfId="8450"/>
    <cellStyle name="_Costs not in AURORA 2007 Rate Case_Rebuttal Power Costs_Adj Bench DR 3 for Initial Briefs (Electric)_DEM-WP(C) ENERG10C--ctn Mid-C_042010 2010GRC" xfId="8451"/>
    <cellStyle name="_Costs not in AURORA 2007 Rate Case_Rebuttal Power Costs_DEM-WP(C) ENERG10C--ctn Mid-C_042010 2010GRC" xfId="8452"/>
    <cellStyle name="_Costs not in AURORA 2007 Rate Case_Rebuttal Power Costs_Electric Rev Req Model (2009 GRC) Rebuttal" xfId="8453"/>
    <cellStyle name="_Costs not in AURORA 2007 Rate Case_Rebuttal Power Costs_Electric Rev Req Model (2009 GRC) Rebuttal 2" xfId="8454"/>
    <cellStyle name="_Costs not in AURORA 2007 Rate Case_Rebuttal Power Costs_Electric Rev Req Model (2009 GRC) Rebuttal 2 2" xfId="8455"/>
    <cellStyle name="_Costs not in AURORA 2007 Rate Case_Rebuttal Power Costs_Electric Rev Req Model (2009 GRC) Rebuttal 2 2 2" xfId="8456"/>
    <cellStyle name="_Costs not in AURORA 2007 Rate Case_Rebuttal Power Costs_Electric Rev Req Model (2009 GRC) Rebuttal 2 3" xfId="8457"/>
    <cellStyle name="_Costs not in AURORA 2007 Rate Case_Rebuttal Power Costs_Electric Rev Req Model (2009 GRC) Rebuttal 3" xfId="8458"/>
    <cellStyle name="_Costs not in AURORA 2007 Rate Case_Rebuttal Power Costs_Electric Rev Req Model (2009 GRC) Rebuttal 3 2" xfId="8459"/>
    <cellStyle name="_Costs not in AURORA 2007 Rate Case_Rebuttal Power Costs_Electric Rev Req Model (2009 GRC) Rebuttal 4" xfId="8460"/>
    <cellStyle name="_Costs not in AURORA 2007 Rate Case_Rebuttal Power Costs_Electric Rev Req Model (2009 GRC) Rebuttal REmoval of New  WH Solar AdjustMI" xfId="8461"/>
    <cellStyle name="_Costs not in AURORA 2007 Rate Case_Rebuttal Power Costs_Electric Rev Req Model (2009 GRC) Rebuttal REmoval of New  WH Solar AdjustMI 2" xfId="8462"/>
    <cellStyle name="_Costs not in AURORA 2007 Rate Case_Rebuttal Power Costs_Electric Rev Req Model (2009 GRC) Rebuttal REmoval of New  WH Solar AdjustMI 2 2" xfId="8463"/>
    <cellStyle name="_Costs not in AURORA 2007 Rate Case_Rebuttal Power Costs_Electric Rev Req Model (2009 GRC) Rebuttal REmoval of New  WH Solar AdjustMI 2 2 2" xfId="8464"/>
    <cellStyle name="_Costs not in AURORA 2007 Rate Case_Rebuttal Power Costs_Electric Rev Req Model (2009 GRC) Rebuttal REmoval of New  WH Solar AdjustMI 2 3" xfId="8465"/>
    <cellStyle name="_Costs not in AURORA 2007 Rate Case_Rebuttal Power Costs_Electric Rev Req Model (2009 GRC) Rebuttal REmoval of New  WH Solar AdjustMI 3" xfId="8466"/>
    <cellStyle name="_Costs not in AURORA 2007 Rate Case_Rebuttal Power Costs_Electric Rev Req Model (2009 GRC) Rebuttal REmoval of New  WH Solar AdjustMI 3 2" xfId="8467"/>
    <cellStyle name="_Costs not in AURORA 2007 Rate Case_Rebuttal Power Costs_Electric Rev Req Model (2009 GRC) Rebuttal REmoval of New  WH Solar AdjustMI 4" xfId="8468"/>
    <cellStyle name="_Costs not in AURORA 2007 Rate Case_Rebuttal Power Costs_Electric Rev Req Model (2009 GRC) Rebuttal REmoval of New  WH Solar AdjustMI 5" xfId="8469"/>
    <cellStyle name="_Costs not in AURORA 2007 Rate Case_Rebuttal Power Costs_Electric Rev Req Model (2009 GRC) Rebuttal REmoval of New  WH Solar AdjustMI 6" xfId="8470"/>
    <cellStyle name="_Costs not in AURORA 2007 Rate Case_Rebuttal Power Costs_Electric Rev Req Model (2009 GRC) Rebuttal REmoval of New  WH Solar AdjustMI 7" xfId="8471"/>
    <cellStyle name="_Costs not in AURORA 2007 Rate Case_Rebuttal Power Costs_Electric Rev Req Model (2009 GRC) Rebuttal REmoval of New  WH Solar AdjustMI_DEM-WP(C) ENERG10C--ctn Mid-C_042010 2010GRC" xfId="8472"/>
    <cellStyle name="_Costs not in AURORA 2007 Rate Case_Rebuttal Power Costs_Electric Rev Req Model (2009 GRC) Revised 01-18-2010" xfId="8473"/>
    <cellStyle name="_Costs not in AURORA 2007 Rate Case_Rebuttal Power Costs_Electric Rev Req Model (2009 GRC) Revised 01-18-2010 2" xfId="8474"/>
    <cellStyle name="_Costs not in AURORA 2007 Rate Case_Rebuttal Power Costs_Electric Rev Req Model (2009 GRC) Revised 01-18-2010 2 2" xfId="8475"/>
    <cellStyle name="_Costs not in AURORA 2007 Rate Case_Rebuttal Power Costs_Electric Rev Req Model (2009 GRC) Revised 01-18-2010 2 2 2" xfId="8476"/>
    <cellStyle name="_Costs not in AURORA 2007 Rate Case_Rebuttal Power Costs_Electric Rev Req Model (2009 GRC) Revised 01-18-2010 2 3" xfId="8477"/>
    <cellStyle name="_Costs not in AURORA 2007 Rate Case_Rebuttal Power Costs_Electric Rev Req Model (2009 GRC) Revised 01-18-2010 3" xfId="8478"/>
    <cellStyle name="_Costs not in AURORA 2007 Rate Case_Rebuttal Power Costs_Electric Rev Req Model (2009 GRC) Revised 01-18-2010 3 2" xfId="8479"/>
    <cellStyle name="_Costs not in AURORA 2007 Rate Case_Rebuttal Power Costs_Electric Rev Req Model (2009 GRC) Revised 01-18-2010 4" xfId="8480"/>
    <cellStyle name="_Costs not in AURORA 2007 Rate Case_Rebuttal Power Costs_Electric Rev Req Model (2009 GRC) Revised 01-18-2010 5" xfId="8481"/>
    <cellStyle name="_Costs not in AURORA 2007 Rate Case_Rebuttal Power Costs_Electric Rev Req Model (2009 GRC) Revised 01-18-2010 6" xfId="8482"/>
    <cellStyle name="_Costs not in AURORA 2007 Rate Case_Rebuttal Power Costs_Electric Rev Req Model (2009 GRC) Revised 01-18-2010 7" xfId="8483"/>
    <cellStyle name="_Costs not in AURORA 2007 Rate Case_Rebuttal Power Costs_Electric Rev Req Model (2009 GRC) Revised 01-18-2010_DEM-WP(C) ENERG10C--ctn Mid-C_042010 2010GRC" xfId="8484"/>
    <cellStyle name="_Costs not in AURORA 2007 Rate Case_Rebuttal Power Costs_Final Order Electric EXHIBIT A-1" xfId="8485"/>
    <cellStyle name="_Costs not in AURORA 2007 Rate Case_Rebuttal Power Costs_Final Order Electric EXHIBIT A-1 2" xfId="8486"/>
    <cellStyle name="_Costs not in AURORA 2007 Rate Case_Rebuttal Power Costs_Final Order Electric EXHIBIT A-1 2 2" xfId="8487"/>
    <cellStyle name="_Costs not in AURORA 2007 Rate Case_Rebuttal Power Costs_Final Order Electric EXHIBIT A-1 2 2 2" xfId="8488"/>
    <cellStyle name="_Costs not in AURORA 2007 Rate Case_Rebuttal Power Costs_Final Order Electric EXHIBIT A-1 2 3" xfId="8489"/>
    <cellStyle name="_Costs not in AURORA 2007 Rate Case_Rebuttal Power Costs_Final Order Electric EXHIBIT A-1 3" xfId="8490"/>
    <cellStyle name="_Costs not in AURORA 2007 Rate Case_Rebuttal Power Costs_Final Order Electric EXHIBIT A-1 3 2" xfId="8491"/>
    <cellStyle name="_Costs not in AURORA 2007 Rate Case_Rebuttal Power Costs_Final Order Electric EXHIBIT A-1 4" xfId="8492"/>
    <cellStyle name="_Costs not in AURORA 2007 Rate Case_revised april pca for Annette" xfId="8493"/>
    <cellStyle name="_Costs not in AURORA 2007 Rate Case_ROR 5.02" xfId="8494"/>
    <cellStyle name="_Costs not in AURORA 2007 Rate Case_ROR 5.02 2" xfId="8495"/>
    <cellStyle name="_Costs not in AURORA 2007 Rate Case_ROR 5.02 2 2" xfId="8496"/>
    <cellStyle name="_Costs not in AURORA 2007 Rate Case_ROR 5.02 2 2 2" xfId="8497"/>
    <cellStyle name="_Costs not in AURORA 2007 Rate Case_ROR 5.02 2 3" xfId="8498"/>
    <cellStyle name="_Costs not in AURORA 2007 Rate Case_ROR 5.02 3" xfId="8499"/>
    <cellStyle name="_Costs not in AURORA 2007 Rate Case_ROR 5.02 3 2" xfId="8500"/>
    <cellStyle name="_Costs not in AURORA 2007 Rate Case_ROR 5.02 4" xfId="8501"/>
    <cellStyle name="_Costs not in AURORA 2007 Rate Case_Transmission Workbook for May BOD" xfId="8502"/>
    <cellStyle name="_Costs not in AURORA 2007 Rate Case_Transmission Workbook for May BOD 2" xfId="8503"/>
    <cellStyle name="_Costs not in AURORA 2007 Rate Case_Transmission Workbook for May BOD 2 2" xfId="8504"/>
    <cellStyle name="_Costs not in AURORA 2007 Rate Case_Transmission Workbook for May BOD 3" xfId="8505"/>
    <cellStyle name="_Costs not in AURORA 2007 Rate Case_Transmission Workbook for May BOD 4" xfId="8506"/>
    <cellStyle name="_Costs not in AURORA 2007 Rate Case_Transmission Workbook for May BOD 5" xfId="8507"/>
    <cellStyle name="_Costs not in AURORA 2007 Rate Case_Transmission Workbook for May BOD 6" xfId="8508"/>
    <cellStyle name="_Costs not in AURORA 2007 Rate Case_Transmission Workbook for May BOD 7" xfId="8509"/>
    <cellStyle name="_Costs not in AURORA 2007 Rate Case_Transmission Workbook for May BOD_DEM-WP(C) ENERG10C--ctn Mid-C_042010 2010GRC" xfId="8510"/>
    <cellStyle name="_Costs not in AURORA 2007 Rate Case_Wind Integration 10GRC" xfId="8511"/>
    <cellStyle name="_Costs not in AURORA 2007 Rate Case_Wind Integration 10GRC 2" xfId="8512"/>
    <cellStyle name="_Costs not in AURORA 2007 Rate Case_Wind Integration 10GRC 2 2" xfId="8513"/>
    <cellStyle name="_Costs not in AURORA 2007 Rate Case_Wind Integration 10GRC 3" xfId="8514"/>
    <cellStyle name="_Costs not in AURORA 2007 Rate Case_Wind Integration 10GRC 4" xfId="8515"/>
    <cellStyle name="_Costs not in AURORA 2007 Rate Case_Wind Integration 10GRC 5" xfId="8516"/>
    <cellStyle name="_Costs not in AURORA 2007 Rate Case_Wind Integration 10GRC 6" xfId="8517"/>
    <cellStyle name="_Costs not in AURORA 2007 Rate Case_Wind Integration 10GRC 7" xfId="8518"/>
    <cellStyle name="_Costs not in AURORA 2007 Rate Case_Wind Integration 10GRC_DEM-WP(C) ENERG10C--ctn Mid-C_042010 2010GRC" xfId="8519"/>
    <cellStyle name="_Costs not in KWI3000 '06Budget" xfId="8520"/>
    <cellStyle name="_Costs not in KWI3000 '06Budget 10" xfId="8521"/>
    <cellStyle name="_Costs not in KWI3000 '06Budget 10 2" xfId="8522"/>
    <cellStyle name="_Costs not in KWI3000 '06Budget 2" xfId="8523"/>
    <cellStyle name="_Costs not in KWI3000 '06Budget 2 2" xfId="8524"/>
    <cellStyle name="_Costs not in KWI3000 '06Budget 2 2 2" xfId="8525"/>
    <cellStyle name="_Costs not in KWI3000 '06Budget 2 2 2 2" xfId="8526"/>
    <cellStyle name="_Costs not in KWI3000 '06Budget 2 2 3" xfId="8527"/>
    <cellStyle name="_Costs not in KWI3000 '06Budget 2 3" xfId="8528"/>
    <cellStyle name="_Costs not in KWI3000 '06Budget 2 3 2" xfId="8529"/>
    <cellStyle name="_Costs not in KWI3000 '06Budget 2 4" xfId="8530"/>
    <cellStyle name="_Costs not in KWI3000 '06Budget 3" xfId="8531"/>
    <cellStyle name="_Costs not in KWI3000 '06Budget 3 2" xfId="8532"/>
    <cellStyle name="_Costs not in KWI3000 '06Budget 3 2 2" xfId="8533"/>
    <cellStyle name="_Costs not in KWI3000 '06Budget 3 2 2 2" xfId="8534"/>
    <cellStyle name="_Costs not in KWI3000 '06Budget 3 2 3" xfId="8535"/>
    <cellStyle name="_Costs not in KWI3000 '06Budget 3 3" xfId="8536"/>
    <cellStyle name="_Costs not in KWI3000 '06Budget 3 3 2" xfId="8537"/>
    <cellStyle name="_Costs not in KWI3000 '06Budget 3 3 2 2" xfId="8538"/>
    <cellStyle name="_Costs not in KWI3000 '06Budget 3 3 3" xfId="8539"/>
    <cellStyle name="_Costs not in KWI3000 '06Budget 3 4" xfId="8540"/>
    <cellStyle name="_Costs not in KWI3000 '06Budget 3 4 2" xfId="8541"/>
    <cellStyle name="_Costs not in KWI3000 '06Budget 3 4 2 2" xfId="8542"/>
    <cellStyle name="_Costs not in KWI3000 '06Budget 3 4 3" xfId="8543"/>
    <cellStyle name="_Costs not in KWI3000 '06Budget 3 5" xfId="8544"/>
    <cellStyle name="_Costs not in KWI3000 '06Budget 4" xfId="8545"/>
    <cellStyle name="_Costs not in KWI3000 '06Budget 4 2" xfId="8546"/>
    <cellStyle name="_Costs not in KWI3000 '06Budget 4 2 2" xfId="8547"/>
    <cellStyle name="_Costs not in KWI3000 '06Budget 4 3" xfId="8548"/>
    <cellStyle name="_Costs not in KWI3000 '06Budget 5" xfId="8549"/>
    <cellStyle name="_Costs not in KWI3000 '06Budget 5 2" xfId="8550"/>
    <cellStyle name="_Costs not in KWI3000 '06Budget 5 2 2" xfId="8551"/>
    <cellStyle name="_Costs not in KWI3000 '06Budget 5 2 3" xfId="8552"/>
    <cellStyle name="_Costs not in KWI3000 '06Budget 5 3" xfId="8553"/>
    <cellStyle name="_Costs not in KWI3000 '06Budget 5 3 2" xfId="8554"/>
    <cellStyle name="_Costs not in KWI3000 '06Budget 5 4" xfId="8555"/>
    <cellStyle name="_Costs not in KWI3000 '06Budget 6" xfId="8556"/>
    <cellStyle name="_Costs not in KWI3000 '06Budget 6 2" xfId="8557"/>
    <cellStyle name="_Costs not in KWI3000 '06Budget 6 2 2" xfId="8558"/>
    <cellStyle name="_Costs not in KWI3000 '06Budget 6 3" xfId="8559"/>
    <cellStyle name="_Costs not in KWI3000 '06Budget 7" xfId="8560"/>
    <cellStyle name="_Costs not in KWI3000 '06Budget 7 2" xfId="8561"/>
    <cellStyle name="_Costs not in KWI3000 '06Budget 8" xfId="8562"/>
    <cellStyle name="_Costs not in KWI3000 '06Budget 8 2" xfId="8563"/>
    <cellStyle name="_Costs not in KWI3000 '06Budget 9" xfId="8564"/>
    <cellStyle name="_Costs not in KWI3000 '06Budget 9 2" xfId="8565"/>
    <cellStyle name="_Costs not in KWI3000 '06Budget_(C) WHE Proforma with ITC cash grant 10 Yr Amort_for deferral_102809" xfId="8566"/>
    <cellStyle name="_Costs not in KWI3000 '06Budget_(C) WHE Proforma with ITC cash grant 10 Yr Amort_for deferral_102809 2" xfId="8567"/>
    <cellStyle name="_Costs not in KWI3000 '06Budget_(C) WHE Proforma with ITC cash grant 10 Yr Amort_for deferral_102809 2 2" xfId="8568"/>
    <cellStyle name="_Costs not in KWI3000 '06Budget_(C) WHE Proforma with ITC cash grant 10 Yr Amort_for deferral_102809 2 2 2" xfId="8569"/>
    <cellStyle name="_Costs not in KWI3000 '06Budget_(C) WHE Proforma with ITC cash grant 10 Yr Amort_for deferral_102809 2 3" xfId="8570"/>
    <cellStyle name="_Costs not in KWI3000 '06Budget_(C) WHE Proforma with ITC cash grant 10 Yr Amort_for deferral_102809 3" xfId="8571"/>
    <cellStyle name="_Costs not in KWI3000 '06Budget_(C) WHE Proforma with ITC cash grant 10 Yr Amort_for deferral_102809 3 2" xfId="8572"/>
    <cellStyle name="_Costs not in KWI3000 '06Budget_(C) WHE Proforma with ITC cash grant 10 Yr Amort_for deferral_102809 4" xfId="8573"/>
    <cellStyle name="_Costs not in KWI3000 '06Budget_(C) WHE Proforma with ITC cash grant 10 Yr Amort_for deferral_102809 5" xfId="8574"/>
    <cellStyle name="_Costs not in KWI3000 '06Budget_(C) WHE Proforma with ITC cash grant 10 Yr Amort_for deferral_102809 6" xfId="8575"/>
    <cellStyle name="_Costs not in KWI3000 '06Budget_(C) WHE Proforma with ITC cash grant 10 Yr Amort_for deferral_102809 7" xfId="8576"/>
    <cellStyle name="_Costs not in KWI3000 '06Budget_(C) WHE Proforma with ITC cash grant 10 Yr Amort_for deferral_102809_16.07E Wild Horse Wind Expansionwrkingfile" xfId="8577"/>
    <cellStyle name="_Costs not in KWI3000 '06Budget_(C) WHE Proforma with ITC cash grant 10 Yr Amort_for deferral_102809_16.07E Wild Horse Wind Expansionwrkingfile 2" xfId="8578"/>
    <cellStyle name="_Costs not in KWI3000 '06Budget_(C) WHE Proforma with ITC cash grant 10 Yr Amort_for deferral_102809_16.07E Wild Horse Wind Expansionwrkingfile 2 2" xfId="8579"/>
    <cellStyle name="_Costs not in KWI3000 '06Budget_(C) WHE Proforma with ITC cash grant 10 Yr Amort_for deferral_102809_16.07E Wild Horse Wind Expansionwrkingfile 2 2 2" xfId="8580"/>
    <cellStyle name="_Costs not in KWI3000 '06Budget_(C) WHE Proforma with ITC cash grant 10 Yr Amort_for deferral_102809_16.07E Wild Horse Wind Expansionwrkingfile 2 3" xfId="8581"/>
    <cellStyle name="_Costs not in KWI3000 '06Budget_(C) WHE Proforma with ITC cash grant 10 Yr Amort_for deferral_102809_16.07E Wild Horse Wind Expansionwrkingfile 3" xfId="8582"/>
    <cellStyle name="_Costs not in KWI3000 '06Budget_(C) WHE Proforma with ITC cash grant 10 Yr Amort_for deferral_102809_16.07E Wild Horse Wind Expansionwrkingfile 3 2" xfId="8583"/>
    <cellStyle name="_Costs not in KWI3000 '06Budget_(C) WHE Proforma with ITC cash grant 10 Yr Amort_for deferral_102809_16.07E Wild Horse Wind Expansionwrkingfile 4" xfId="8584"/>
    <cellStyle name="_Costs not in KWI3000 '06Budget_(C) WHE Proforma with ITC cash grant 10 Yr Amort_for deferral_102809_16.07E Wild Horse Wind Expansionwrkingfile 5" xfId="8585"/>
    <cellStyle name="_Costs not in KWI3000 '06Budget_(C) WHE Proforma with ITC cash grant 10 Yr Amort_for deferral_102809_16.07E Wild Horse Wind Expansionwrkingfile 6" xfId="8586"/>
    <cellStyle name="_Costs not in KWI3000 '06Budget_(C) WHE Proforma with ITC cash grant 10 Yr Amort_for deferral_102809_16.07E Wild Horse Wind Expansionwrkingfile 7" xfId="8587"/>
    <cellStyle name="_Costs not in KWI3000 '06Budget_(C) WHE Proforma with ITC cash grant 10 Yr Amort_for deferral_102809_16.07E Wild Horse Wind Expansionwrkingfile SF" xfId="8588"/>
    <cellStyle name="_Costs not in KWI3000 '06Budget_(C) WHE Proforma with ITC cash grant 10 Yr Amort_for deferral_102809_16.07E Wild Horse Wind Expansionwrkingfile SF 2" xfId="8589"/>
    <cellStyle name="_Costs not in KWI3000 '06Budget_(C) WHE Proforma with ITC cash grant 10 Yr Amort_for deferral_102809_16.07E Wild Horse Wind Expansionwrkingfile SF 2 2" xfId="8590"/>
    <cellStyle name="_Costs not in KWI3000 '06Budget_(C) WHE Proforma with ITC cash grant 10 Yr Amort_for deferral_102809_16.07E Wild Horse Wind Expansionwrkingfile SF 2 2 2" xfId="8591"/>
    <cellStyle name="_Costs not in KWI3000 '06Budget_(C) WHE Proforma with ITC cash grant 10 Yr Amort_for deferral_102809_16.07E Wild Horse Wind Expansionwrkingfile SF 2 3" xfId="8592"/>
    <cellStyle name="_Costs not in KWI3000 '06Budget_(C) WHE Proforma with ITC cash grant 10 Yr Amort_for deferral_102809_16.07E Wild Horse Wind Expansionwrkingfile SF 3" xfId="8593"/>
    <cellStyle name="_Costs not in KWI3000 '06Budget_(C) WHE Proforma with ITC cash grant 10 Yr Amort_for deferral_102809_16.07E Wild Horse Wind Expansionwrkingfile SF 3 2" xfId="8594"/>
    <cellStyle name="_Costs not in KWI3000 '06Budget_(C) WHE Proforma with ITC cash grant 10 Yr Amort_for deferral_102809_16.07E Wild Horse Wind Expansionwrkingfile SF 4" xfId="8595"/>
    <cellStyle name="_Costs not in KWI3000 '06Budget_(C) WHE Proforma with ITC cash grant 10 Yr Amort_for deferral_102809_16.07E Wild Horse Wind Expansionwrkingfile SF 5" xfId="8596"/>
    <cellStyle name="_Costs not in KWI3000 '06Budget_(C) WHE Proforma with ITC cash grant 10 Yr Amort_for deferral_102809_16.07E Wild Horse Wind Expansionwrkingfile SF 6" xfId="8597"/>
    <cellStyle name="_Costs not in KWI3000 '06Budget_(C) WHE Proforma with ITC cash grant 10 Yr Amort_for deferral_102809_16.07E Wild Horse Wind Expansionwrkingfile SF 7" xfId="8598"/>
    <cellStyle name="_Costs not in KWI3000 '06Budget_(C) WHE Proforma with ITC cash grant 10 Yr Amort_for deferral_102809_16.07E Wild Horse Wind Expansionwrkingfile SF_DEM-WP(C) ENERG10C--ctn Mid-C_042010 2010GRC" xfId="8599"/>
    <cellStyle name="_Costs not in KWI3000 '06Budget_(C) WHE Proforma with ITC cash grant 10 Yr Amort_for deferral_102809_16.07E Wild Horse Wind Expansionwrkingfile_DEM-WP(C) ENERG10C--ctn Mid-C_042010 2010GRC" xfId="8600"/>
    <cellStyle name="_Costs not in KWI3000 '06Budget_(C) WHE Proforma with ITC cash grant 10 Yr Amort_for deferral_102809_16.37E Wild Horse Expansion DeferralRevwrkingfile SF" xfId="8601"/>
    <cellStyle name="_Costs not in KWI3000 '06Budget_(C) WHE Proforma with ITC cash grant 10 Yr Amort_for deferral_102809_16.37E Wild Horse Expansion DeferralRevwrkingfile SF 2" xfId="8602"/>
    <cellStyle name="_Costs not in KWI3000 '06Budget_(C) WHE Proforma with ITC cash grant 10 Yr Amort_for deferral_102809_16.37E Wild Horse Expansion DeferralRevwrkingfile SF 2 2" xfId="8603"/>
    <cellStyle name="_Costs not in KWI3000 '06Budget_(C) WHE Proforma with ITC cash grant 10 Yr Amort_for deferral_102809_16.37E Wild Horse Expansion DeferralRevwrkingfile SF 2 2 2" xfId="8604"/>
    <cellStyle name="_Costs not in KWI3000 '06Budget_(C) WHE Proforma with ITC cash grant 10 Yr Amort_for deferral_102809_16.37E Wild Horse Expansion DeferralRevwrkingfile SF 2 3" xfId="8605"/>
    <cellStyle name="_Costs not in KWI3000 '06Budget_(C) WHE Proforma with ITC cash grant 10 Yr Amort_for deferral_102809_16.37E Wild Horse Expansion DeferralRevwrkingfile SF 3" xfId="8606"/>
    <cellStyle name="_Costs not in KWI3000 '06Budget_(C) WHE Proforma with ITC cash grant 10 Yr Amort_for deferral_102809_16.37E Wild Horse Expansion DeferralRevwrkingfile SF 3 2" xfId="8607"/>
    <cellStyle name="_Costs not in KWI3000 '06Budget_(C) WHE Proforma with ITC cash grant 10 Yr Amort_for deferral_102809_16.37E Wild Horse Expansion DeferralRevwrkingfile SF 4" xfId="8608"/>
    <cellStyle name="_Costs not in KWI3000 '06Budget_(C) WHE Proforma with ITC cash grant 10 Yr Amort_for deferral_102809_16.37E Wild Horse Expansion DeferralRevwrkingfile SF 5" xfId="8609"/>
    <cellStyle name="_Costs not in KWI3000 '06Budget_(C) WHE Proforma with ITC cash grant 10 Yr Amort_for deferral_102809_16.37E Wild Horse Expansion DeferralRevwrkingfile SF 6" xfId="8610"/>
    <cellStyle name="_Costs not in KWI3000 '06Budget_(C) WHE Proforma with ITC cash grant 10 Yr Amort_for deferral_102809_16.37E Wild Horse Expansion DeferralRevwrkingfile SF 7" xfId="8611"/>
    <cellStyle name="_Costs not in KWI3000 '06Budget_(C) WHE Proforma with ITC cash grant 10 Yr Amort_for deferral_102809_16.37E Wild Horse Expansion DeferralRevwrkingfile SF_DEM-WP(C) ENERG10C--ctn Mid-C_042010 2010GRC" xfId="8612"/>
    <cellStyle name="_Costs not in KWI3000 '06Budget_(C) WHE Proforma with ITC cash grant 10 Yr Amort_for deferral_102809_DEM-WP(C) ENERG10C--ctn Mid-C_042010 2010GRC" xfId="8613"/>
    <cellStyle name="_Costs not in KWI3000 '06Budget_(C) WHE Proforma with ITC cash grant 10 Yr Amort_for rebuttal_120709" xfId="8614"/>
    <cellStyle name="_Costs not in KWI3000 '06Budget_(C) WHE Proforma with ITC cash grant 10 Yr Amort_for rebuttal_120709 2" xfId="8615"/>
    <cellStyle name="_Costs not in KWI3000 '06Budget_(C) WHE Proforma with ITC cash grant 10 Yr Amort_for rebuttal_120709 2 2" xfId="8616"/>
    <cellStyle name="_Costs not in KWI3000 '06Budget_(C) WHE Proforma with ITC cash grant 10 Yr Amort_for rebuttal_120709 2 2 2" xfId="8617"/>
    <cellStyle name="_Costs not in KWI3000 '06Budget_(C) WHE Proforma with ITC cash grant 10 Yr Amort_for rebuttal_120709 2 3" xfId="8618"/>
    <cellStyle name="_Costs not in KWI3000 '06Budget_(C) WHE Proforma with ITC cash grant 10 Yr Amort_for rebuttal_120709 3" xfId="8619"/>
    <cellStyle name="_Costs not in KWI3000 '06Budget_(C) WHE Proforma with ITC cash grant 10 Yr Amort_for rebuttal_120709 3 2" xfId="8620"/>
    <cellStyle name="_Costs not in KWI3000 '06Budget_(C) WHE Proforma with ITC cash grant 10 Yr Amort_for rebuttal_120709 4" xfId="8621"/>
    <cellStyle name="_Costs not in KWI3000 '06Budget_(C) WHE Proforma with ITC cash grant 10 Yr Amort_for rebuttal_120709 5" xfId="8622"/>
    <cellStyle name="_Costs not in KWI3000 '06Budget_(C) WHE Proforma with ITC cash grant 10 Yr Amort_for rebuttal_120709 6" xfId="8623"/>
    <cellStyle name="_Costs not in KWI3000 '06Budget_(C) WHE Proforma with ITC cash grant 10 Yr Amort_for rebuttal_120709 7" xfId="8624"/>
    <cellStyle name="_Costs not in KWI3000 '06Budget_(C) WHE Proforma with ITC cash grant 10 Yr Amort_for rebuttal_120709_DEM-WP(C) ENERG10C--ctn Mid-C_042010 2010GRC" xfId="8625"/>
    <cellStyle name="_Costs not in KWI3000 '06Budget_04.07E Wild Horse Wind Expansion" xfId="8626"/>
    <cellStyle name="_Costs not in KWI3000 '06Budget_04.07E Wild Horse Wind Expansion 2" xfId="8627"/>
    <cellStyle name="_Costs not in KWI3000 '06Budget_04.07E Wild Horse Wind Expansion 2 2" xfId="8628"/>
    <cellStyle name="_Costs not in KWI3000 '06Budget_04.07E Wild Horse Wind Expansion 2 2 2" xfId="8629"/>
    <cellStyle name="_Costs not in KWI3000 '06Budget_04.07E Wild Horse Wind Expansion 2 3" xfId="8630"/>
    <cellStyle name="_Costs not in KWI3000 '06Budget_04.07E Wild Horse Wind Expansion 3" xfId="8631"/>
    <cellStyle name="_Costs not in KWI3000 '06Budget_04.07E Wild Horse Wind Expansion 3 2" xfId="8632"/>
    <cellStyle name="_Costs not in KWI3000 '06Budget_04.07E Wild Horse Wind Expansion 4" xfId="8633"/>
    <cellStyle name="_Costs not in KWI3000 '06Budget_04.07E Wild Horse Wind Expansion 5" xfId="8634"/>
    <cellStyle name="_Costs not in KWI3000 '06Budget_04.07E Wild Horse Wind Expansion 6" xfId="8635"/>
    <cellStyle name="_Costs not in KWI3000 '06Budget_04.07E Wild Horse Wind Expansion 7" xfId="8636"/>
    <cellStyle name="_Costs not in KWI3000 '06Budget_04.07E Wild Horse Wind Expansion_16.07E Wild Horse Wind Expansionwrkingfile" xfId="8637"/>
    <cellStyle name="_Costs not in KWI3000 '06Budget_04.07E Wild Horse Wind Expansion_16.07E Wild Horse Wind Expansionwrkingfile 2" xfId="8638"/>
    <cellStyle name="_Costs not in KWI3000 '06Budget_04.07E Wild Horse Wind Expansion_16.07E Wild Horse Wind Expansionwrkingfile 2 2" xfId="8639"/>
    <cellStyle name="_Costs not in KWI3000 '06Budget_04.07E Wild Horse Wind Expansion_16.07E Wild Horse Wind Expansionwrkingfile 2 2 2" xfId="8640"/>
    <cellStyle name="_Costs not in KWI3000 '06Budget_04.07E Wild Horse Wind Expansion_16.07E Wild Horse Wind Expansionwrkingfile 2 3" xfId="8641"/>
    <cellStyle name="_Costs not in KWI3000 '06Budget_04.07E Wild Horse Wind Expansion_16.07E Wild Horse Wind Expansionwrkingfile 3" xfId="8642"/>
    <cellStyle name="_Costs not in KWI3000 '06Budget_04.07E Wild Horse Wind Expansion_16.07E Wild Horse Wind Expansionwrkingfile 3 2" xfId="8643"/>
    <cellStyle name="_Costs not in KWI3000 '06Budget_04.07E Wild Horse Wind Expansion_16.07E Wild Horse Wind Expansionwrkingfile 4" xfId="8644"/>
    <cellStyle name="_Costs not in KWI3000 '06Budget_04.07E Wild Horse Wind Expansion_16.07E Wild Horse Wind Expansionwrkingfile 5" xfId="8645"/>
    <cellStyle name="_Costs not in KWI3000 '06Budget_04.07E Wild Horse Wind Expansion_16.07E Wild Horse Wind Expansionwrkingfile 6" xfId="8646"/>
    <cellStyle name="_Costs not in KWI3000 '06Budget_04.07E Wild Horse Wind Expansion_16.07E Wild Horse Wind Expansionwrkingfile 7" xfId="8647"/>
    <cellStyle name="_Costs not in KWI3000 '06Budget_04.07E Wild Horse Wind Expansion_16.07E Wild Horse Wind Expansionwrkingfile SF" xfId="8648"/>
    <cellStyle name="_Costs not in KWI3000 '06Budget_04.07E Wild Horse Wind Expansion_16.07E Wild Horse Wind Expansionwrkingfile SF 2" xfId="8649"/>
    <cellStyle name="_Costs not in KWI3000 '06Budget_04.07E Wild Horse Wind Expansion_16.07E Wild Horse Wind Expansionwrkingfile SF 2 2" xfId="8650"/>
    <cellStyle name="_Costs not in KWI3000 '06Budget_04.07E Wild Horse Wind Expansion_16.07E Wild Horse Wind Expansionwrkingfile SF 2 2 2" xfId="8651"/>
    <cellStyle name="_Costs not in KWI3000 '06Budget_04.07E Wild Horse Wind Expansion_16.07E Wild Horse Wind Expansionwrkingfile SF 2 3" xfId="8652"/>
    <cellStyle name="_Costs not in KWI3000 '06Budget_04.07E Wild Horse Wind Expansion_16.07E Wild Horse Wind Expansionwrkingfile SF 3" xfId="8653"/>
    <cellStyle name="_Costs not in KWI3000 '06Budget_04.07E Wild Horse Wind Expansion_16.07E Wild Horse Wind Expansionwrkingfile SF 3 2" xfId="8654"/>
    <cellStyle name="_Costs not in KWI3000 '06Budget_04.07E Wild Horse Wind Expansion_16.07E Wild Horse Wind Expansionwrkingfile SF 4" xfId="8655"/>
    <cellStyle name="_Costs not in KWI3000 '06Budget_04.07E Wild Horse Wind Expansion_16.07E Wild Horse Wind Expansionwrkingfile SF 5" xfId="8656"/>
    <cellStyle name="_Costs not in KWI3000 '06Budget_04.07E Wild Horse Wind Expansion_16.07E Wild Horse Wind Expansionwrkingfile SF 6" xfId="8657"/>
    <cellStyle name="_Costs not in KWI3000 '06Budget_04.07E Wild Horse Wind Expansion_16.07E Wild Horse Wind Expansionwrkingfile SF 7" xfId="8658"/>
    <cellStyle name="_Costs not in KWI3000 '06Budget_04.07E Wild Horse Wind Expansion_16.07E Wild Horse Wind Expansionwrkingfile SF_DEM-WP(C) ENERG10C--ctn Mid-C_042010 2010GRC" xfId="8659"/>
    <cellStyle name="_Costs not in KWI3000 '06Budget_04.07E Wild Horse Wind Expansion_16.07E Wild Horse Wind Expansionwrkingfile_DEM-WP(C) ENERG10C--ctn Mid-C_042010 2010GRC" xfId="8660"/>
    <cellStyle name="_Costs not in KWI3000 '06Budget_04.07E Wild Horse Wind Expansion_16.37E Wild Horse Expansion DeferralRevwrkingfile SF" xfId="8661"/>
    <cellStyle name="_Costs not in KWI3000 '06Budget_04.07E Wild Horse Wind Expansion_16.37E Wild Horse Expansion DeferralRevwrkingfile SF 2" xfId="8662"/>
    <cellStyle name="_Costs not in KWI3000 '06Budget_04.07E Wild Horse Wind Expansion_16.37E Wild Horse Expansion DeferralRevwrkingfile SF 2 2" xfId="8663"/>
    <cellStyle name="_Costs not in KWI3000 '06Budget_04.07E Wild Horse Wind Expansion_16.37E Wild Horse Expansion DeferralRevwrkingfile SF 2 2 2" xfId="8664"/>
    <cellStyle name="_Costs not in KWI3000 '06Budget_04.07E Wild Horse Wind Expansion_16.37E Wild Horse Expansion DeferralRevwrkingfile SF 2 3" xfId="8665"/>
    <cellStyle name="_Costs not in KWI3000 '06Budget_04.07E Wild Horse Wind Expansion_16.37E Wild Horse Expansion DeferralRevwrkingfile SF 3" xfId="8666"/>
    <cellStyle name="_Costs not in KWI3000 '06Budget_04.07E Wild Horse Wind Expansion_16.37E Wild Horse Expansion DeferralRevwrkingfile SF 3 2" xfId="8667"/>
    <cellStyle name="_Costs not in KWI3000 '06Budget_04.07E Wild Horse Wind Expansion_16.37E Wild Horse Expansion DeferralRevwrkingfile SF 4" xfId="8668"/>
    <cellStyle name="_Costs not in KWI3000 '06Budget_04.07E Wild Horse Wind Expansion_16.37E Wild Horse Expansion DeferralRevwrkingfile SF 5" xfId="8669"/>
    <cellStyle name="_Costs not in KWI3000 '06Budget_04.07E Wild Horse Wind Expansion_16.37E Wild Horse Expansion DeferralRevwrkingfile SF 6" xfId="8670"/>
    <cellStyle name="_Costs not in KWI3000 '06Budget_04.07E Wild Horse Wind Expansion_16.37E Wild Horse Expansion DeferralRevwrkingfile SF 7" xfId="8671"/>
    <cellStyle name="_Costs not in KWI3000 '06Budget_04.07E Wild Horse Wind Expansion_16.37E Wild Horse Expansion DeferralRevwrkingfile SF_DEM-WP(C) ENERG10C--ctn Mid-C_042010 2010GRC" xfId="8672"/>
    <cellStyle name="_Costs not in KWI3000 '06Budget_04.07E Wild Horse Wind Expansion_DEM-WP(C) ENERG10C--ctn Mid-C_042010 2010GRC" xfId="8673"/>
    <cellStyle name="_Costs not in KWI3000 '06Budget_16.07E Wild Horse Wind Expansionwrkingfile" xfId="8674"/>
    <cellStyle name="_Costs not in KWI3000 '06Budget_16.07E Wild Horse Wind Expansionwrkingfile 2" xfId="8675"/>
    <cellStyle name="_Costs not in KWI3000 '06Budget_16.07E Wild Horse Wind Expansionwrkingfile 2 2" xfId="8676"/>
    <cellStyle name="_Costs not in KWI3000 '06Budget_16.07E Wild Horse Wind Expansionwrkingfile 2 2 2" xfId="8677"/>
    <cellStyle name="_Costs not in KWI3000 '06Budget_16.07E Wild Horse Wind Expansionwrkingfile 2 3" xfId="8678"/>
    <cellStyle name="_Costs not in KWI3000 '06Budget_16.07E Wild Horse Wind Expansionwrkingfile 3" xfId="8679"/>
    <cellStyle name="_Costs not in KWI3000 '06Budget_16.07E Wild Horse Wind Expansionwrkingfile 3 2" xfId="8680"/>
    <cellStyle name="_Costs not in KWI3000 '06Budget_16.07E Wild Horse Wind Expansionwrkingfile 4" xfId="8681"/>
    <cellStyle name="_Costs not in KWI3000 '06Budget_16.07E Wild Horse Wind Expansionwrkingfile 5" xfId="8682"/>
    <cellStyle name="_Costs not in KWI3000 '06Budget_16.07E Wild Horse Wind Expansionwrkingfile 6" xfId="8683"/>
    <cellStyle name="_Costs not in KWI3000 '06Budget_16.07E Wild Horse Wind Expansionwrkingfile 7" xfId="8684"/>
    <cellStyle name="_Costs not in KWI3000 '06Budget_16.07E Wild Horse Wind Expansionwrkingfile SF" xfId="8685"/>
    <cellStyle name="_Costs not in KWI3000 '06Budget_16.07E Wild Horse Wind Expansionwrkingfile SF 2" xfId="8686"/>
    <cellStyle name="_Costs not in KWI3000 '06Budget_16.07E Wild Horse Wind Expansionwrkingfile SF 2 2" xfId="8687"/>
    <cellStyle name="_Costs not in KWI3000 '06Budget_16.07E Wild Horse Wind Expansionwrkingfile SF 2 2 2" xfId="8688"/>
    <cellStyle name="_Costs not in KWI3000 '06Budget_16.07E Wild Horse Wind Expansionwrkingfile SF 2 3" xfId="8689"/>
    <cellStyle name="_Costs not in KWI3000 '06Budget_16.07E Wild Horse Wind Expansionwrkingfile SF 3" xfId="8690"/>
    <cellStyle name="_Costs not in KWI3000 '06Budget_16.07E Wild Horse Wind Expansionwrkingfile SF 3 2" xfId="8691"/>
    <cellStyle name="_Costs not in KWI3000 '06Budget_16.07E Wild Horse Wind Expansionwrkingfile SF 4" xfId="8692"/>
    <cellStyle name="_Costs not in KWI3000 '06Budget_16.07E Wild Horse Wind Expansionwrkingfile SF 5" xfId="8693"/>
    <cellStyle name="_Costs not in KWI3000 '06Budget_16.07E Wild Horse Wind Expansionwrkingfile SF 6" xfId="8694"/>
    <cellStyle name="_Costs not in KWI3000 '06Budget_16.07E Wild Horse Wind Expansionwrkingfile SF 7" xfId="8695"/>
    <cellStyle name="_Costs not in KWI3000 '06Budget_16.07E Wild Horse Wind Expansionwrkingfile SF_DEM-WP(C) ENERG10C--ctn Mid-C_042010 2010GRC" xfId="8696"/>
    <cellStyle name="_Costs not in KWI3000 '06Budget_16.07E Wild Horse Wind Expansionwrkingfile_DEM-WP(C) ENERG10C--ctn Mid-C_042010 2010GRC" xfId="8697"/>
    <cellStyle name="_Costs not in KWI3000 '06Budget_16.37E Wild Horse Expansion DeferralRevwrkingfile SF" xfId="8698"/>
    <cellStyle name="_Costs not in KWI3000 '06Budget_16.37E Wild Horse Expansion DeferralRevwrkingfile SF 2" xfId="8699"/>
    <cellStyle name="_Costs not in KWI3000 '06Budget_16.37E Wild Horse Expansion DeferralRevwrkingfile SF 2 2" xfId="8700"/>
    <cellStyle name="_Costs not in KWI3000 '06Budget_16.37E Wild Horse Expansion DeferralRevwrkingfile SF 2 2 2" xfId="8701"/>
    <cellStyle name="_Costs not in KWI3000 '06Budget_16.37E Wild Horse Expansion DeferralRevwrkingfile SF 2 3" xfId="8702"/>
    <cellStyle name="_Costs not in KWI3000 '06Budget_16.37E Wild Horse Expansion DeferralRevwrkingfile SF 3" xfId="8703"/>
    <cellStyle name="_Costs not in KWI3000 '06Budget_16.37E Wild Horse Expansion DeferralRevwrkingfile SF 3 2" xfId="8704"/>
    <cellStyle name="_Costs not in KWI3000 '06Budget_16.37E Wild Horse Expansion DeferralRevwrkingfile SF 4" xfId="8705"/>
    <cellStyle name="_Costs not in KWI3000 '06Budget_16.37E Wild Horse Expansion DeferralRevwrkingfile SF 5" xfId="8706"/>
    <cellStyle name="_Costs not in KWI3000 '06Budget_16.37E Wild Horse Expansion DeferralRevwrkingfile SF 6" xfId="8707"/>
    <cellStyle name="_Costs not in KWI3000 '06Budget_16.37E Wild Horse Expansion DeferralRevwrkingfile SF 7" xfId="8708"/>
    <cellStyle name="_Costs not in KWI3000 '06Budget_16.37E Wild Horse Expansion DeferralRevwrkingfile SF_DEM-WP(C) ENERG10C--ctn Mid-C_042010 2010GRC" xfId="8709"/>
    <cellStyle name="_Costs not in KWI3000 '06Budget_2009 Compliance Filing PCA Exhibits for GRC" xfId="8710"/>
    <cellStyle name="_Costs not in KWI3000 '06Budget_2009 Compliance Filing PCA Exhibits for GRC 2" xfId="8711"/>
    <cellStyle name="_Costs not in KWI3000 '06Budget_2009 GRC Compl Filing - Exhibit D" xfId="8712"/>
    <cellStyle name="_Costs not in KWI3000 '06Budget_2009 GRC Compl Filing - Exhibit D 2" xfId="8713"/>
    <cellStyle name="_Costs not in KWI3000 '06Budget_2009 GRC Compl Filing - Exhibit D 2 2" xfId="8714"/>
    <cellStyle name="_Costs not in KWI3000 '06Budget_2009 GRC Compl Filing - Exhibit D 3" xfId="8715"/>
    <cellStyle name="_Costs not in KWI3000 '06Budget_2009 GRC Compl Filing - Exhibit D 4" xfId="8716"/>
    <cellStyle name="_Costs not in KWI3000 '06Budget_2009 GRC Compl Filing - Exhibit D 5" xfId="8717"/>
    <cellStyle name="_Costs not in KWI3000 '06Budget_2009 GRC Compl Filing - Exhibit D 6" xfId="8718"/>
    <cellStyle name="_Costs not in KWI3000 '06Budget_2009 GRC Compl Filing - Exhibit D 7" xfId="8719"/>
    <cellStyle name="_Costs not in KWI3000 '06Budget_2009 GRC Compl Filing - Exhibit D_DEM-WP(C) ENERG10C--ctn Mid-C_042010 2010GRC" xfId="8720"/>
    <cellStyle name="_Costs not in KWI3000 '06Budget_2010 PTC's July1_Dec31 2010 " xfId="8721"/>
    <cellStyle name="_Costs not in KWI3000 '06Budget_2010 PTC's Sept10_Aug11 (Version 4)" xfId="8722"/>
    <cellStyle name="_Costs not in KWI3000 '06Budget_3.01 Income Statement" xfId="8723"/>
    <cellStyle name="_Costs not in KWI3000 '06Budget_4 31 Regulatory Assets and Liabilities  7 06- Exhibit D" xfId="8724"/>
    <cellStyle name="_Costs not in KWI3000 '06Budget_4 31 Regulatory Assets and Liabilities  7 06- Exhibit D 2" xfId="8725"/>
    <cellStyle name="_Costs not in KWI3000 '06Budget_4 31 Regulatory Assets and Liabilities  7 06- Exhibit D 2 2" xfId="8726"/>
    <cellStyle name="_Costs not in KWI3000 '06Budget_4 31 Regulatory Assets and Liabilities  7 06- Exhibit D 2 2 2" xfId="8727"/>
    <cellStyle name="_Costs not in KWI3000 '06Budget_4 31 Regulatory Assets and Liabilities  7 06- Exhibit D 2 3" xfId="8728"/>
    <cellStyle name="_Costs not in KWI3000 '06Budget_4 31 Regulatory Assets and Liabilities  7 06- Exhibit D 3" xfId="8729"/>
    <cellStyle name="_Costs not in KWI3000 '06Budget_4 31 Regulatory Assets and Liabilities  7 06- Exhibit D 3 2" xfId="8730"/>
    <cellStyle name="_Costs not in KWI3000 '06Budget_4 31 Regulatory Assets and Liabilities  7 06- Exhibit D 4" xfId="8731"/>
    <cellStyle name="_Costs not in KWI3000 '06Budget_4 31 Regulatory Assets and Liabilities  7 06- Exhibit D 5" xfId="8732"/>
    <cellStyle name="_Costs not in KWI3000 '06Budget_4 31 Regulatory Assets and Liabilities  7 06- Exhibit D 6" xfId="8733"/>
    <cellStyle name="_Costs not in KWI3000 '06Budget_4 31 Regulatory Assets and Liabilities  7 06- Exhibit D 7" xfId="8734"/>
    <cellStyle name="_Costs not in KWI3000 '06Budget_4 31 Regulatory Assets and Liabilities  7 06- Exhibit D_DEM-WP(C) ENERG10C--ctn Mid-C_042010 2010GRC" xfId="8735"/>
    <cellStyle name="_Costs not in KWI3000 '06Budget_4 31 Regulatory Assets and Liabilities  7 06- Exhibit D_NIM Summary" xfId="8736"/>
    <cellStyle name="_Costs not in KWI3000 '06Budget_4 31 Regulatory Assets and Liabilities  7 06- Exhibit D_NIM Summary 2" xfId="8737"/>
    <cellStyle name="_Costs not in KWI3000 '06Budget_4 31 Regulatory Assets and Liabilities  7 06- Exhibit D_NIM Summary 2 2" xfId="8738"/>
    <cellStyle name="_Costs not in KWI3000 '06Budget_4 31 Regulatory Assets and Liabilities  7 06- Exhibit D_NIM Summary 3" xfId="8739"/>
    <cellStyle name="_Costs not in KWI3000 '06Budget_4 31 Regulatory Assets and Liabilities  7 06- Exhibit D_NIM Summary 4" xfId="8740"/>
    <cellStyle name="_Costs not in KWI3000 '06Budget_4 31 Regulatory Assets and Liabilities  7 06- Exhibit D_NIM Summary 5" xfId="8741"/>
    <cellStyle name="_Costs not in KWI3000 '06Budget_4 31 Regulatory Assets and Liabilities  7 06- Exhibit D_NIM Summary 6" xfId="8742"/>
    <cellStyle name="_Costs not in KWI3000 '06Budget_4 31 Regulatory Assets and Liabilities  7 06- Exhibit D_NIM Summary 7" xfId="8743"/>
    <cellStyle name="_Costs not in KWI3000 '06Budget_4 31 Regulatory Assets and Liabilities  7 06- Exhibit D_NIM Summary_DEM-WP(C) ENERG10C--ctn Mid-C_042010 2010GRC" xfId="8744"/>
    <cellStyle name="_Costs not in KWI3000 '06Budget_4 31 Regulatory Assets and Liabilities  7 06- Exhibit D_NIM+O&amp;M" xfId="8745"/>
    <cellStyle name="_Costs not in KWI3000 '06Budget_4 31 Regulatory Assets and Liabilities  7 06- Exhibit D_NIM+O&amp;M 2" xfId="8746"/>
    <cellStyle name="_Costs not in KWI3000 '06Budget_4 31 Regulatory Assets and Liabilities  7 06- Exhibit D_NIM+O&amp;M Monthly" xfId="8747"/>
    <cellStyle name="_Costs not in KWI3000 '06Budget_4 31 Regulatory Assets and Liabilities  7 06- Exhibit D_NIM+O&amp;M Monthly 2" xfId="8748"/>
    <cellStyle name="_Costs not in KWI3000 '06Budget_4 31E Reg Asset  Liab and EXH D" xfId="8749"/>
    <cellStyle name="_Costs not in KWI3000 '06Budget_4 31E Reg Asset  Liab and EXH D _ Aug 10 Filing (2)" xfId="8750"/>
    <cellStyle name="_Costs not in KWI3000 '06Budget_4 31E Reg Asset  Liab and EXH D _ Aug 10 Filing (2) 2" xfId="8751"/>
    <cellStyle name="_Costs not in KWI3000 '06Budget_4 31E Reg Asset  Liab and EXH D 10" xfId="8752"/>
    <cellStyle name="_Costs not in KWI3000 '06Budget_4 31E Reg Asset  Liab and EXH D 11" xfId="8753"/>
    <cellStyle name="_Costs not in KWI3000 '06Budget_4 31E Reg Asset  Liab and EXH D 12" xfId="8754"/>
    <cellStyle name="_Costs not in KWI3000 '06Budget_4 31E Reg Asset  Liab and EXH D 13" xfId="8755"/>
    <cellStyle name="_Costs not in KWI3000 '06Budget_4 31E Reg Asset  Liab and EXH D 14" xfId="8756"/>
    <cellStyle name="_Costs not in KWI3000 '06Budget_4 31E Reg Asset  Liab and EXH D 15" xfId="8757"/>
    <cellStyle name="_Costs not in KWI3000 '06Budget_4 31E Reg Asset  Liab and EXH D 16" xfId="8758"/>
    <cellStyle name="_Costs not in KWI3000 '06Budget_4 31E Reg Asset  Liab and EXH D 17" xfId="8759"/>
    <cellStyle name="_Costs not in KWI3000 '06Budget_4 31E Reg Asset  Liab and EXH D 18" xfId="8760"/>
    <cellStyle name="_Costs not in KWI3000 '06Budget_4 31E Reg Asset  Liab and EXH D 19" xfId="8761"/>
    <cellStyle name="_Costs not in KWI3000 '06Budget_4 31E Reg Asset  Liab and EXH D 2" xfId="8762"/>
    <cellStyle name="_Costs not in KWI3000 '06Budget_4 31E Reg Asset  Liab and EXH D 20" xfId="8763"/>
    <cellStyle name="_Costs not in KWI3000 '06Budget_4 31E Reg Asset  Liab and EXH D 21" xfId="8764"/>
    <cellStyle name="_Costs not in KWI3000 '06Budget_4 31E Reg Asset  Liab and EXH D 22" xfId="8765"/>
    <cellStyle name="_Costs not in KWI3000 '06Budget_4 31E Reg Asset  Liab and EXH D 23" xfId="8766"/>
    <cellStyle name="_Costs not in KWI3000 '06Budget_4 31E Reg Asset  Liab and EXH D 24" xfId="8767"/>
    <cellStyle name="_Costs not in KWI3000 '06Budget_4 31E Reg Asset  Liab and EXH D 25" xfId="8768"/>
    <cellStyle name="_Costs not in KWI3000 '06Budget_4 31E Reg Asset  Liab and EXH D 26" xfId="8769"/>
    <cellStyle name="_Costs not in KWI3000 '06Budget_4 31E Reg Asset  Liab and EXH D 27" xfId="8770"/>
    <cellStyle name="_Costs not in KWI3000 '06Budget_4 31E Reg Asset  Liab and EXH D 28" xfId="8771"/>
    <cellStyle name="_Costs not in KWI3000 '06Budget_4 31E Reg Asset  Liab and EXH D 29" xfId="8772"/>
    <cellStyle name="_Costs not in KWI3000 '06Budget_4 31E Reg Asset  Liab and EXH D 3" xfId="8773"/>
    <cellStyle name="_Costs not in KWI3000 '06Budget_4 31E Reg Asset  Liab and EXH D 30" xfId="8774"/>
    <cellStyle name="_Costs not in KWI3000 '06Budget_4 31E Reg Asset  Liab and EXH D 31" xfId="8775"/>
    <cellStyle name="_Costs not in KWI3000 '06Budget_4 31E Reg Asset  Liab and EXH D 32" xfId="8776"/>
    <cellStyle name="_Costs not in KWI3000 '06Budget_4 31E Reg Asset  Liab and EXH D 33" xfId="8777"/>
    <cellStyle name="_Costs not in KWI3000 '06Budget_4 31E Reg Asset  Liab and EXH D 34" xfId="8778"/>
    <cellStyle name="_Costs not in KWI3000 '06Budget_4 31E Reg Asset  Liab and EXH D 35" xfId="8779"/>
    <cellStyle name="_Costs not in KWI3000 '06Budget_4 31E Reg Asset  Liab and EXH D 36" xfId="8780"/>
    <cellStyle name="_Costs not in KWI3000 '06Budget_4 31E Reg Asset  Liab and EXH D 4" xfId="8781"/>
    <cellStyle name="_Costs not in KWI3000 '06Budget_4 31E Reg Asset  Liab and EXH D 5" xfId="8782"/>
    <cellStyle name="_Costs not in KWI3000 '06Budget_4 31E Reg Asset  Liab and EXH D 6" xfId="8783"/>
    <cellStyle name="_Costs not in KWI3000 '06Budget_4 31E Reg Asset  Liab and EXH D 7" xfId="8784"/>
    <cellStyle name="_Costs not in KWI3000 '06Budget_4 31E Reg Asset  Liab and EXH D 8" xfId="8785"/>
    <cellStyle name="_Costs not in KWI3000 '06Budget_4 31E Reg Asset  Liab and EXH D 9" xfId="8786"/>
    <cellStyle name="_Costs not in KWI3000 '06Budget_4 32 Regulatory Assets and Liabilities  7 06- Exhibit D" xfId="8787"/>
    <cellStyle name="_Costs not in KWI3000 '06Budget_4 32 Regulatory Assets and Liabilities  7 06- Exhibit D 2" xfId="8788"/>
    <cellStyle name="_Costs not in KWI3000 '06Budget_4 32 Regulatory Assets and Liabilities  7 06- Exhibit D 2 2" xfId="8789"/>
    <cellStyle name="_Costs not in KWI3000 '06Budget_4 32 Regulatory Assets and Liabilities  7 06- Exhibit D 2 2 2" xfId="8790"/>
    <cellStyle name="_Costs not in KWI3000 '06Budget_4 32 Regulatory Assets and Liabilities  7 06- Exhibit D 2 3" xfId="8791"/>
    <cellStyle name="_Costs not in KWI3000 '06Budget_4 32 Regulatory Assets and Liabilities  7 06- Exhibit D 3" xfId="8792"/>
    <cellStyle name="_Costs not in KWI3000 '06Budget_4 32 Regulatory Assets and Liabilities  7 06- Exhibit D 3 2" xfId="8793"/>
    <cellStyle name="_Costs not in KWI3000 '06Budget_4 32 Regulatory Assets and Liabilities  7 06- Exhibit D 4" xfId="8794"/>
    <cellStyle name="_Costs not in KWI3000 '06Budget_4 32 Regulatory Assets and Liabilities  7 06- Exhibit D 5" xfId="8795"/>
    <cellStyle name="_Costs not in KWI3000 '06Budget_4 32 Regulatory Assets and Liabilities  7 06- Exhibit D 6" xfId="8796"/>
    <cellStyle name="_Costs not in KWI3000 '06Budget_4 32 Regulatory Assets and Liabilities  7 06- Exhibit D 7" xfId="8797"/>
    <cellStyle name="_Costs not in KWI3000 '06Budget_4 32 Regulatory Assets and Liabilities  7 06- Exhibit D_DEM-WP(C) ENERG10C--ctn Mid-C_042010 2010GRC" xfId="8798"/>
    <cellStyle name="_Costs not in KWI3000 '06Budget_4 32 Regulatory Assets and Liabilities  7 06- Exhibit D_NIM Summary" xfId="8799"/>
    <cellStyle name="_Costs not in KWI3000 '06Budget_4 32 Regulatory Assets and Liabilities  7 06- Exhibit D_NIM Summary 2" xfId="8800"/>
    <cellStyle name="_Costs not in KWI3000 '06Budget_4 32 Regulatory Assets and Liabilities  7 06- Exhibit D_NIM Summary 2 2" xfId="8801"/>
    <cellStyle name="_Costs not in KWI3000 '06Budget_4 32 Regulatory Assets and Liabilities  7 06- Exhibit D_NIM Summary 3" xfId="8802"/>
    <cellStyle name="_Costs not in KWI3000 '06Budget_4 32 Regulatory Assets and Liabilities  7 06- Exhibit D_NIM Summary 4" xfId="8803"/>
    <cellStyle name="_Costs not in KWI3000 '06Budget_4 32 Regulatory Assets and Liabilities  7 06- Exhibit D_NIM Summary 5" xfId="8804"/>
    <cellStyle name="_Costs not in KWI3000 '06Budget_4 32 Regulatory Assets and Liabilities  7 06- Exhibit D_NIM Summary 6" xfId="8805"/>
    <cellStyle name="_Costs not in KWI3000 '06Budget_4 32 Regulatory Assets and Liabilities  7 06- Exhibit D_NIM Summary 7" xfId="8806"/>
    <cellStyle name="_Costs not in KWI3000 '06Budget_4 32 Regulatory Assets and Liabilities  7 06- Exhibit D_NIM Summary_DEM-WP(C) ENERG10C--ctn Mid-C_042010 2010GRC" xfId="8807"/>
    <cellStyle name="_Costs not in KWI3000 '06Budget_4 32 Regulatory Assets and Liabilities  7 06- Exhibit D_NIM+O&amp;M" xfId="8808"/>
    <cellStyle name="_Costs not in KWI3000 '06Budget_4 32 Regulatory Assets and Liabilities  7 06- Exhibit D_NIM+O&amp;M 2" xfId="8809"/>
    <cellStyle name="_Costs not in KWI3000 '06Budget_4 32 Regulatory Assets and Liabilities  7 06- Exhibit D_NIM+O&amp;M Monthly" xfId="8810"/>
    <cellStyle name="_Costs not in KWI3000 '06Budget_4 32 Regulatory Assets and Liabilities  7 06- Exhibit D_NIM+O&amp;M Monthly 2" xfId="8811"/>
    <cellStyle name="_Costs not in KWI3000 '06Budget_ACCOUNTS" xfId="8812"/>
    <cellStyle name="_Costs not in KWI3000 '06Budget_Att B to RECs proceeds proposal" xfId="8813"/>
    <cellStyle name="_Costs not in KWI3000 '06Budget_AURORA Total New" xfId="8814"/>
    <cellStyle name="_Costs not in KWI3000 '06Budget_AURORA Total New 2" xfId="8815"/>
    <cellStyle name="_Costs not in KWI3000 '06Budget_AURORA Total New 2 2" xfId="8816"/>
    <cellStyle name="_Costs not in KWI3000 '06Budget_AURORA Total New 3" xfId="8817"/>
    <cellStyle name="_Costs not in KWI3000 '06Budget_Backup for Attachment B 2010-09-09" xfId="8818"/>
    <cellStyle name="_Costs not in KWI3000 '06Budget_Bench Request - Attachment B" xfId="8819"/>
    <cellStyle name="_Costs not in KWI3000 '06Budget_Book1" xfId="8820"/>
    <cellStyle name="_Costs not in KWI3000 '06Budget_Book2" xfId="8821"/>
    <cellStyle name="_Costs not in KWI3000 '06Budget_Book2 2" xfId="8822"/>
    <cellStyle name="_Costs not in KWI3000 '06Budget_Book2 2 2" xfId="8823"/>
    <cellStyle name="_Costs not in KWI3000 '06Budget_Book2 2 2 2" xfId="8824"/>
    <cellStyle name="_Costs not in KWI3000 '06Budget_Book2 2 3" xfId="8825"/>
    <cellStyle name="_Costs not in KWI3000 '06Budget_Book2 3" xfId="8826"/>
    <cellStyle name="_Costs not in KWI3000 '06Budget_Book2 3 2" xfId="8827"/>
    <cellStyle name="_Costs not in KWI3000 '06Budget_Book2 4" xfId="8828"/>
    <cellStyle name="_Costs not in KWI3000 '06Budget_Book2 5" xfId="8829"/>
    <cellStyle name="_Costs not in KWI3000 '06Budget_Book2 6" xfId="8830"/>
    <cellStyle name="_Costs not in KWI3000 '06Budget_Book2 7" xfId="8831"/>
    <cellStyle name="_Costs not in KWI3000 '06Budget_Book2_Adj Bench DR 3 for Initial Briefs (Electric)" xfId="8832"/>
    <cellStyle name="_Costs not in KWI3000 '06Budget_Book2_Adj Bench DR 3 for Initial Briefs (Electric) 2" xfId="8833"/>
    <cellStyle name="_Costs not in KWI3000 '06Budget_Book2_Adj Bench DR 3 for Initial Briefs (Electric) 2 2" xfId="8834"/>
    <cellStyle name="_Costs not in KWI3000 '06Budget_Book2_Adj Bench DR 3 for Initial Briefs (Electric) 2 2 2" xfId="8835"/>
    <cellStyle name="_Costs not in KWI3000 '06Budget_Book2_Adj Bench DR 3 for Initial Briefs (Electric) 2 3" xfId="8836"/>
    <cellStyle name="_Costs not in KWI3000 '06Budget_Book2_Adj Bench DR 3 for Initial Briefs (Electric) 3" xfId="8837"/>
    <cellStyle name="_Costs not in KWI3000 '06Budget_Book2_Adj Bench DR 3 for Initial Briefs (Electric) 3 2" xfId="8838"/>
    <cellStyle name="_Costs not in KWI3000 '06Budget_Book2_Adj Bench DR 3 for Initial Briefs (Electric) 4" xfId="8839"/>
    <cellStyle name="_Costs not in KWI3000 '06Budget_Book2_Adj Bench DR 3 for Initial Briefs (Electric) 5" xfId="8840"/>
    <cellStyle name="_Costs not in KWI3000 '06Budget_Book2_Adj Bench DR 3 for Initial Briefs (Electric) 6" xfId="8841"/>
    <cellStyle name="_Costs not in KWI3000 '06Budget_Book2_Adj Bench DR 3 for Initial Briefs (Electric) 7" xfId="8842"/>
    <cellStyle name="_Costs not in KWI3000 '06Budget_Book2_Adj Bench DR 3 for Initial Briefs (Electric)_DEM-WP(C) ENERG10C--ctn Mid-C_042010 2010GRC" xfId="8843"/>
    <cellStyle name="_Costs not in KWI3000 '06Budget_Book2_DEM-WP(C) ENERG10C--ctn Mid-C_042010 2010GRC" xfId="8844"/>
    <cellStyle name="_Costs not in KWI3000 '06Budget_Book2_Electric Rev Req Model (2009 GRC) Rebuttal" xfId="8845"/>
    <cellStyle name="_Costs not in KWI3000 '06Budget_Book2_Electric Rev Req Model (2009 GRC) Rebuttal 2" xfId="8846"/>
    <cellStyle name="_Costs not in KWI3000 '06Budget_Book2_Electric Rev Req Model (2009 GRC) Rebuttal 2 2" xfId="8847"/>
    <cellStyle name="_Costs not in KWI3000 '06Budget_Book2_Electric Rev Req Model (2009 GRC) Rebuttal 2 2 2" xfId="8848"/>
    <cellStyle name="_Costs not in KWI3000 '06Budget_Book2_Electric Rev Req Model (2009 GRC) Rebuttal 2 3" xfId="8849"/>
    <cellStyle name="_Costs not in KWI3000 '06Budget_Book2_Electric Rev Req Model (2009 GRC) Rebuttal 3" xfId="8850"/>
    <cellStyle name="_Costs not in KWI3000 '06Budget_Book2_Electric Rev Req Model (2009 GRC) Rebuttal 3 2" xfId="8851"/>
    <cellStyle name="_Costs not in KWI3000 '06Budget_Book2_Electric Rev Req Model (2009 GRC) Rebuttal 4" xfId="8852"/>
    <cellStyle name="_Costs not in KWI3000 '06Budget_Book2_Electric Rev Req Model (2009 GRC) Rebuttal REmoval of New  WH Solar AdjustMI" xfId="8853"/>
    <cellStyle name="_Costs not in KWI3000 '06Budget_Book2_Electric Rev Req Model (2009 GRC) Rebuttal REmoval of New  WH Solar AdjustMI 2" xfId="8854"/>
    <cellStyle name="_Costs not in KWI3000 '06Budget_Book2_Electric Rev Req Model (2009 GRC) Rebuttal REmoval of New  WH Solar AdjustMI 2 2" xfId="8855"/>
    <cellStyle name="_Costs not in KWI3000 '06Budget_Book2_Electric Rev Req Model (2009 GRC) Rebuttal REmoval of New  WH Solar AdjustMI 2 2 2" xfId="8856"/>
    <cellStyle name="_Costs not in KWI3000 '06Budget_Book2_Electric Rev Req Model (2009 GRC) Rebuttal REmoval of New  WH Solar AdjustMI 2 3" xfId="8857"/>
    <cellStyle name="_Costs not in KWI3000 '06Budget_Book2_Electric Rev Req Model (2009 GRC) Rebuttal REmoval of New  WH Solar AdjustMI 3" xfId="8858"/>
    <cellStyle name="_Costs not in KWI3000 '06Budget_Book2_Electric Rev Req Model (2009 GRC) Rebuttal REmoval of New  WH Solar AdjustMI 3 2" xfId="8859"/>
    <cellStyle name="_Costs not in KWI3000 '06Budget_Book2_Electric Rev Req Model (2009 GRC) Rebuttal REmoval of New  WH Solar AdjustMI 4" xfId="8860"/>
    <cellStyle name="_Costs not in KWI3000 '06Budget_Book2_Electric Rev Req Model (2009 GRC) Rebuttal REmoval of New  WH Solar AdjustMI 5" xfId="8861"/>
    <cellStyle name="_Costs not in KWI3000 '06Budget_Book2_Electric Rev Req Model (2009 GRC) Rebuttal REmoval of New  WH Solar AdjustMI 6" xfId="8862"/>
    <cellStyle name="_Costs not in KWI3000 '06Budget_Book2_Electric Rev Req Model (2009 GRC) Rebuttal REmoval of New  WH Solar AdjustMI 7" xfId="8863"/>
    <cellStyle name="_Costs not in KWI3000 '06Budget_Book2_Electric Rev Req Model (2009 GRC) Rebuttal REmoval of New  WH Solar AdjustMI_DEM-WP(C) ENERG10C--ctn Mid-C_042010 2010GRC" xfId="8864"/>
    <cellStyle name="_Costs not in KWI3000 '06Budget_Book2_Electric Rev Req Model (2009 GRC) Revised 01-18-2010" xfId="8865"/>
    <cellStyle name="_Costs not in KWI3000 '06Budget_Book2_Electric Rev Req Model (2009 GRC) Revised 01-18-2010 2" xfId="8866"/>
    <cellStyle name="_Costs not in KWI3000 '06Budget_Book2_Electric Rev Req Model (2009 GRC) Revised 01-18-2010 2 2" xfId="8867"/>
    <cellStyle name="_Costs not in KWI3000 '06Budget_Book2_Electric Rev Req Model (2009 GRC) Revised 01-18-2010 2 2 2" xfId="8868"/>
    <cellStyle name="_Costs not in KWI3000 '06Budget_Book2_Electric Rev Req Model (2009 GRC) Revised 01-18-2010 2 3" xfId="8869"/>
    <cellStyle name="_Costs not in KWI3000 '06Budget_Book2_Electric Rev Req Model (2009 GRC) Revised 01-18-2010 3" xfId="8870"/>
    <cellStyle name="_Costs not in KWI3000 '06Budget_Book2_Electric Rev Req Model (2009 GRC) Revised 01-18-2010 3 2" xfId="8871"/>
    <cellStyle name="_Costs not in KWI3000 '06Budget_Book2_Electric Rev Req Model (2009 GRC) Revised 01-18-2010 4" xfId="8872"/>
    <cellStyle name="_Costs not in KWI3000 '06Budget_Book2_Electric Rev Req Model (2009 GRC) Revised 01-18-2010 5" xfId="8873"/>
    <cellStyle name="_Costs not in KWI3000 '06Budget_Book2_Electric Rev Req Model (2009 GRC) Revised 01-18-2010 6" xfId="8874"/>
    <cellStyle name="_Costs not in KWI3000 '06Budget_Book2_Electric Rev Req Model (2009 GRC) Revised 01-18-2010 7" xfId="8875"/>
    <cellStyle name="_Costs not in KWI3000 '06Budget_Book2_Electric Rev Req Model (2009 GRC) Revised 01-18-2010_DEM-WP(C) ENERG10C--ctn Mid-C_042010 2010GRC" xfId="8876"/>
    <cellStyle name="_Costs not in KWI3000 '06Budget_Book2_Final Order Electric EXHIBIT A-1" xfId="8877"/>
    <cellStyle name="_Costs not in KWI3000 '06Budget_Book2_Final Order Electric EXHIBIT A-1 2" xfId="8878"/>
    <cellStyle name="_Costs not in KWI3000 '06Budget_Book2_Final Order Electric EXHIBIT A-1 2 2" xfId="8879"/>
    <cellStyle name="_Costs not in KWI3000 '06Budget_Book2_Final Order Electric EXHIBIT A-1 2 2 2" xfId="8880"/>
    <cellStyle name="_Costs not in KWI3000 '06Budget_Book2_Final Order Electric EXHIBIT A-1 2 3" xfId="8881"/>
    <cellStyle name="_Costs not in KWI3000 '06Budget_Book2_Final Order Electric EXHIBIT A-1 3" xfId="8882"/>
    <cellStyle name="_Costs not in KWI3000 '06Budget_Book2_Final Order Electric EXHIBIT A-1 3 2" xfId="8883"/>
    <cellStyle name="_Costs not in KWI3000 '06Budget_Book2_Final Order Electric EXHIBIT A-1 4" xfId="8884"/>
    <cellStyle name="_Costs not in KWI3000 '06Budget_Book4" xfId="8885"/>
    <cellStyle name="_Costs not in KWI3000 '06Budget_Book4 2" xfId="8886"/>
    <cellStyle name="_Costs not in KWI3000 '06Budget_Book4 2 2" xfId="8887"/>
    <cellStyle name="_Costs not in KWI3000 '06Budget_Book4 2 2 2" xfId="8888"/>
    <cellStyle name="_Costs not in KWI3000 '06Budget_Book4 2 3" xfId="8889"/>
    <cellStyle name="_Costs not in KWI3000 '06Budget_Book4 3" xfId="8890"/>
    <cellStyle name="_Costs not in KWI3000 '06Budget_Book4 3 2" xfId="8891"/>
    <cellStyle name="_Costs not in KWI3000 '06Budget_Book4 4" xfId="8892"/>
    <cellStyle name="_Costs not in KWI3000 '06Budget_Book4 5" xfId="8893"/>
    <cellStyle name="_Costs not in KWI3000 '06Budget_Book4 6" xfId="8894"/>
    <cellStyle name="_Costs not in KWI3000 '06Budget_Book4 7" xfId="8895"/>
    <cellStyle name="_Costs not in KWI3000 '06Budget_Book4_DEM-WP(C) ENERG10C--ctn Mid-C_042010 2010GRC" xfId="8896"/>
    <cellStyle name="_Costs not in KWI3000 '06Budget_Book9" xfId="8897"/>
    <cellStyle name="_Costs not in KWI3000 '06Budget_Book9 2" xfId="8898"/>
    <cellStyle name="_Costs not in KWI3000 '06Budget_Book9 2 2" xfId="8899"/>
    <cellStyle name="_Costs not in KWI3000 '06Budget_Book9 2 2 2" xfId="8900"/>
    <cellStyle name="_Costs not in KWI3000 '06Budget_Book9 2 3" xfId="8901"/>
    <cellStyle name="_Costs not in KWI3000 '06Budget_Book9 3" xfId="8902"/>
    <cellStyle name="_Costs not in KWI3000 '06Budget_Book9 3 2" xfId="8903"/>
    <cellStyle name="_Costs not in KWI3000 '06Budget_Book9 4" xfId="8904"/>
    <cellStyle name="_Costs not in KWI3000 '06Budget_Book9 5" xfId="8905"/>
    <cellStyle name="_Costs not in KWI3000 '06Budget_Book9 6" xfId="8906"/>
    <cellStyle name="_Costs not in KWI3000 '06Budget_Book9 7" xfId="8907"/>
    <cellStyle name="_Costs not in KWI3000 '06Budget_Book9_DEM-WP(C) ENERG10C--ctn Mid-C_042010 2010GRC" xfId="8908"/>
    <cellStyle name="_Costs not in KWI3000 '06Budget_Check the Interest Calculation" xfId="8909"/>
    <cellStyle name="_Costs not in KWI3000 '06Budget_Check the Interest Calculation_Scenario 1 REC vs PTC Offset" xfId="8910"/>
    <cellStyle name="_Costs not in KWI3000 '06Budget_Check the Interest Calculation_Scenario 3" xfId="8911"/>
    <cellStyle name="_Costs not in KWI3000 '06Budget_Chelan PUD Power Costs (8-10)" xfId="8912"/>
    <cellStyle name="_Costs not in KWI3000 '06Budget_Chelan PUD Power Costs (8-10) 2" xfId="8913"/>
    <cellStyle name="_Costs not in KWI3000 '06Budget_DEM-WP(C) Chelan Power Costs" xfId="8914"/>
    <cellStyle name="_Costs not in KWI3000 '06Budget_DEM-WP(C) Chelan Power Costs 2" xfId="8915"/>
    <cellStyle name="_Costs not in KWI3000 '06Budget_DEM-WP(C) ENERG10C--ctn Mid-C_042010 2010GRC" xfId="8916"/>
    <cellStyle name="_Costs not in KWI3000 '06Budget_DEM-WP(C) Gas Transport 2010GRC" xfId="8917"/>
    <cellStyle name="_Costs not in KWI3000 '06Budget_DEM-WP(C) Gas Transport 2010GRC 2" xfId="8918"/>
    <cellStyle name="_Costs not in KWI3000 '06Budget_Exh A-1 resulting from UE-112050 effective Jan 1 2012" xfId="8919"/>
    <cellStyle name="_Costs not in KWI3000 '06Budget_Exh G - Klamath Peaker PPA fr C Locke 2-12" xfId="8920"/>
    <cellStyle name="_Costs not in KWI3000 '06Budget_Exhibit A-1 effective 4-1-11 fr S Free 12-11" xfId="8921"/>
    <cellStyle name="_Costs not in KWI3000 '06Budget_Exhibit D fr R Gho 12-31-08" xfId="8922"/>
    <cellStyle name="_Costs not in KWI3000 '06Budget_Exhibit D fr R Gho 12-31-08 2" xfId="8923"/>
    <cellStyle name="_Costs not in KWI3000 '06Budget_Exhibit D fr R Gho 12-31-08 2 2" xfId="8924"/>
    <cellStyle name="_Costs not in KWI3000 '06Budget_Exhibit D fr R Gho 12-31-08 3" xfId="8925"/>
    <cellStyle name="_Costs not in KWI3000 '06Budget_Exhibit D fr R Gho 12-31-08 4" xfId="8926"/>
    <cellStyle name="_Costs not in KWI3000 '06Budget_Exhibit D fr R Gho 12-31-08 5" xfId="8927"/>
    <cellStyle name="_Costs not in KWI3000 '06Budget_Exhibit D fr R Gho 12-31-08 6" xfId="8928"/>
    <cellStyle name="_Costs not in KWI3000 '06Budget_Exhibit D fr R Gho 12-31-08 7" xfId="8929"/>
    <cellStyle name="_Costs not in KWI3000 '06Budget_Exhibit D fr R Gho 12-31-08 v2" xfId="8930"/>
    <cellStyle name="_Costs not in KWI3000 '06Budget_Exhibit D fr R Gho 12-31-08 v2 2" xfId="8931"/>
    <cellStyle name="_Costs not in KWI3000 '06Budget_Exhibit D fr R Gho 12-31-08 v2 2 2" xfId="8932"/>
    <cellStyle name="_Costs not in KWI3000 '06Budget_Exhibit D fr R Gho 12-31-08 v2 3" xfId="8933"/>
    <cellStyle name="_Costs not in KWI3000 '06Budget_Exhibit D fr R Gho 12-31-08 v2 4" xfId="8934"/>
    <cellStyle name="_Costs not in KWI3000 '06Budget_Exhibit D fr R Gho 12-31-08 v2 5" xfId="8935"/>
    <cellStyle name="_Costs not in KWI3000 '06Budget_Exhibit D fr R Gho 12-31-08 v2 6" xfId="8936"/>
    <cellStyle name="_Costs not in KWI3000 '06Budget_Exhibit D fr R Gho 12-31-08 v2 7" xfId="8937"/>
    <cellStyle name="_Costs not in KWI3000 '06Budget_Exhibit D fr R Gho 12-31-08 v2_DEM-WP(C) ENERG10C--ctn Mid-C_042010 2010GRC" xfId="8938"/>
    <cellStyle name="_Costs not in KWI3000 '06Budget_Exhibit D fr R Gho 12-31-08 v2_NIM Summary" xfId="8939"/>
    <cellStyle name="_Costs not in KWI3000 '06Budget_Exhibit D fr R Gho 12-31-08 v2_NIM Summary 2" xfId="8940"/>
    <cellStyle name="_Costs not in KWI3000 '06Budget_Exhibit D fr R Gho 12-31-08 v2_NIM Summary 2 2" xfId="8941"/>
    <cellStyle name="_Costs not in KWI3000 '06Budget_Exhibit D fr R Gho 12-31-08 v2_NIM Summary 3" xfId="8942"/>
    <cellStyle name="_Costs not in KWI3000 '06Budget_Exhibit D fr R Gho 12-31-08 v2_NIM Summary 4" xfId="8943"/>
    <cellStyle name="_Costs not in KWI3000 '06Budget_Exhibit D fr R Gho 12-31-08 v2_NIM Summary 5" xfId="8944"/>
    <cellStyle name="_Costs not in KWI3000 '06Budget_Exhibit D fr R Gho 12-31-08 v2_NIM Summary 6" xfId="8945"/>
    <cellStyle name="_Costs not in KWI3000 '06Budget_Exhibit D fr R Gho 12-31-08 v2_NIM Summary 7" xfId="8946"/>
    <cellStyle name="_Costs not in KWI3000 '06Budget_Exhibit D fr R Gho 12-31-08 v2_NIM Summary_DEM-WP(C) ENERG10C--ctn Mid-C_042010 2010GRC" xfId="8947"/>
    <cellStyle name="_Costs not in KWI3000 '06Budget_Exhibit D fr R Gho 12-31-08_DEM-WP(C) ENERG10C--ctn Mid-C_042010 2010GRC" xfId="8948"/>
    <cellStyle name="_Costs not in KWI3000 '06Budget_Exhibit D fr R Gho 12-31-08_NIM Summary" xfId="8949"/>
    <cellStyle name="_Costs not in KWI3000 '06Budget_Exhibit D fr R Gho 12-31-08_NIM Summary 2" xfId="8950"/>
    <cellStyle name="_Costs not in KWI3000 '06Budget_Exhibit D fr R Gho 12-31-08_NIM Summary 2 2" xfId="8951"/>
    <cellStyle name="_Costs not in KWI3000 '06Budget_Exhibit D fr R Gho 12-31-08_NIM Summary 3" xfId="8952"/>
    <cellStyle name="_Costs not in KWI3000 '06Budget_Exhibit D fr R Gho 12-31-08_NIM Summary 4" xfId="8953"/>
    <cellStyle name="_Costs not in KWI3000 '06Budget_Exhibit D fr R Gho 12-31-08_NIM Summary 5" xfId="8954"/>
    <cellStyle name="_Costs not in KWI3000 '06Budget_Exhibit D fr R Gho 12-31-08_NIM Summary 6" xfId="8955"/>
    <cellStyle name="_Costs not in KWI3000 '06Budget_Exhibit D fr R Gho 12-31-08_NIM Summary 7" xfId="8956"/>
    <cellStyle name="_Costs not in KWI3000 '06Budget_Exhibit D fr R Gho 12-31-08_NIM Summary_DEM-WP(C) ENERG10C--ctn Mid-C_042010 2010GRC" xfId="8957"/>
    <cellStyle name="_Costs not in KWI3000 '06Budget_Gas Rev Req Model (2010 GRC)" xfId="8958"/>
    <cellStyle name="_Costs not in KWI3000 '06Budget_Hopkins Ridge Prepaid Tran - Interest Earned RY 12ME Feb  '11" xfId="8959"/>
    <cellStyle name="_Costs not in KWI3000 '06Budget_Hopkins Ridge Prepaid Tran - Interest Earned RY 12ME Feb  '11 2" xfId="8960"/>
    <cellStyle name="_Costs not in KWI3000 '06Budget_Hopkins Ridge Prepaid Tran - Interest Earned RY 12ME Feb  '11 2 2" xfId="8961"/>
    <cellStyle name="_Costs not in KWI3000 '06Budget_Hopkins Ridge Prepaid Tran - Interest Earned RY 12ME Feb  '11 3" xfId="8962"/>
    <cellStyle name="_Costs not in KWI3000 '06Budget_Hopkins Ridge Prepaid Tran - Interest Earned RY 12ME Feb  '11 4" xfId="8963"/>
    <cellStyle name="_Costs not in KWI3000 '06Budget_Hopkins Ridge Prepaid Tran - Interest Earned RY 12ME Feb  '11 5" xfId="8964"/>
    <cellStyle name="_Costs not in KWI3000 '06Budget_Hopkins Ridge Prepaid Tran - Interest Earned RY 12ME Feb  '11 6" xfId="8965"/>
    <cellStyle name="_Costs not in KWI3000 '06Budget_Hopkins Ridge Prepaid Tran - Interest Earned RY 12ME Feb  '11 7" xfId="8966"/>
    <cellStyle name="_Costs not in KWI3000 '06Budget_Hopkins Ridge Prepaid Tran - Interest Earned RY 12ME Feb  '11_DEM-WP(C) ENERG10C--ctn Mid-C_042010 2010GRC" xfId="8967"/>
    <cellStyle name="_Costs not in KWI3000 '06Budget_Hopkins Ridge Prepaid Tran - Interest Earned RY 12ME Feb  '11_NIM Summary" xfId="8968"/>
    <cellStyle name="_Costs not in KWI3000 '06Budget_Hopkins Ridge Prepaid Tran - Interest Earned RY 12ME Feb  '11_NIM Summary 2" xfId="8969"/>
    <cellStyle name="_Costs not in KWI3000 '06Budget_Hopkins Ridge Prepaid Tran - Interest Earned RY 12ME Feb  '11_NIM Summary 2 2" xfId="8970"/>
    <cellStyle name="_Costs not in KWI3000 '06Budget_Hopkins Ridge Prepaid Tran - Interest Earned RY 12ME Feb  '11_NIM Summary 3" xfId="8971"/>
    <cellStyle name="_Costs not in KWI3000 '06Budget_Hopkins Ridge Prepaid Tran - Interest Earned RY 12ME Feb  '11_NIM Summary 4" xfId="8972"/>
    <cellStyle name="_Costs not in KWI3000 '06Budget_Hopkins Ridge Prepaid Tran - Interest Earned RY 12ME Feb  '11_NIM Summary 5" xfId="8973"/>
    <cellStyle name="_Costs not in KWI3000 '06Budget_Hopkins Ridge Prepaid Tran - Interest Earned RY 12ME Feb  '11_NIM Summary 6" xfId="8974"/>
    <cellStyle name="_Costs not in KWI3000 '06Budget_Hopkins Ridge Prepaid Tran - Interest Earned RY 12ME Feb  '11_NIM Summary 7" xfId="8975"/>
    <cellStyle name="_Costs not in KWI3000 '06Budget_Hopkins Ridge Prepaid Tran - Interest Earned RY 12ME Feb  '11_NIM Summary_DEM-WP(C) ENERG10C--ctn Mid-C_042010 2010GRC" xfId="8976"/>
    <cellStyle name="_Costs not in KWI3000 '06Budget_Hopkins Ridge Prepaid Tran - Interest Earned RY 12ME Feb  '11_Transmission Workbook for May BOD" xfId="8977"/>
    <cellStyle name="_Costs not in KWI3000 '06Budget_Hopkins Ridge Prepaid Tran - Interest Earned RY 12ME Feb  '11_Transmission Workbook for May BOD 2" xfId="8978"/>
    <cellStyle name="_Costs not in KWI3000 '06Budget_Hopkins Ridge Prepaid Tran - Interest Earned RY 12ME Feb  '11_Transmission Workbook for May BOD 2 2" xfId="8979"/>
    <cellStyle name="_Costs not in KWI3000 '06Budget_Hopkins Ridge Prepaid Tran - Interest Earned RY 12ME Feb  '11_Transmission Workbook for May BOD 3" xfId="8980"/>
    <cellStyle name="_Costs not in KWI3000 '06Budget_Hopkins Ridge Prepaid Tran - Interest Earned RY 12ME Feb  '11_Transmission Workbook for May BOD 4" xfId="8981"/>
    <cellStyle name="_Costs not in KWI3000 '06Budget_Hopkins Ridge Prepaid Tran - Interest Earned RY 12ME Feb  '11_Transmission Workbook for May BOD 5" xfId="8982"/>
    <cellStyle name="_Costs not in KWI3000 '06Budget_Hopkins Ridge Prepaid Tran - Interest Earned RY 12ME Feb  '11_Transmission Workbook for May BOD 6" xfId="8983"/>
    <cellStyle name="_Costs not in KWI3000 '06Budget_Hopkins Ridge Prepaid Tran - Interest Earned RY 12ME Feb  '11_Transmission Workbook for May BOD 7" xfId="8984"/>
    <cellStyle name="_Costs not in KWI3000 '06Budget_Hopkins Ridge Prepaid Tran - Interest Earned RY 12ME Feb  '11_Transmission Workbook for May BOD_DEM-WP(C) ENERG10C--ctn Mid-C_042010 2010GRC" xfId="8985"/>
    <cellStyle name="_Costs not in KWI3000 '06Budget_INPUTS" xfId="8986"/>
    <cellStyle name="_Costs not in KWI3000 '06Budget_INPUTS 2" xfId="8987"/>
    <cellStyle name="_Costs not in KWI3000 '06Budget_INPUTS 2 2" xfId="8988"/>
    <cellStyle name="_Costs not in KWI3000 '06Budget_INPUTS 2 2 2" xfId="8989"/>
    <cellStyle name="_Costs not in KWI3000 '06Budget_INPUTS 2 3" xfId="8990"/>
    <cellStyle name="_Costs not in KWI3000 '06Budget_INPUTS 3" xfId="8991"/>
    <cellStyle name="_Costs not in KWI3000 '06Budget_INPUTS 3 2" xfId="8992"/>
    <cellStyle name="_Costs not in KWI3000 '06Budget_INPUTS 4" xfId="8993"/>
    <cellStyle name="_Costs not in KWI3000 '06Budget_LSRWEP LGIA like Acctg Petition Aug 2010" xfId="8994"/>
    <cellStyle name="_Costs not in KWI3000 '06Budget_LSRWEP LGIA like Acctg Petition Aug 2010 2" xfId="8995"/>
    <cellStyle name="_Costs not in KWI3000 '06Budget_Mint Farm Generation BPA" xfId="8996"/>
    <cellStyle name="_Costs not in KWI3000 '06Budget_NIM Summary" xfId="8997"/>
    <cellStyle name="_Costs not in KWI3000 '06Budget_NIM Summary 09GRC" xfId="8998"/>
    <cellStyle name="_Costs not in KWI3000 '06Budget_NIM Summary 09GRC 2" xfId="8999"/>
    <cellStyle name="_Costs not in KWI3000 '06Budget_NIM Summary 09GRC 2 2" xfId="9000"/>
    <cellStyle name="_Costs not in KWI3000 '06Budget_NIM Summary 09GRC 3" xfId="9001"/>
    <cellStyle name="_Costs not in KWI3000 '06Budget_NIM Summary 09GRC 4" xfId="9002"/>
    <cellStyle name="_Costs not in KWI3000 '06Budget_NIM Summary 09GRC 5" xfId="9003"/>
    <cellStyle name="_Costs not in KWI3000 '06Budget_NIM Summary 09GRC 6" xfId="9004"/>
    <cellStyle name="_Costs not in KWI3000 '06Budget_NIM Summary 09GRC 7" xfId="9005"/>
    <cellStyle name="_Costs not in KWI3000 '06Budget_NIM Summary 09GRC_DEM-WP(C) ENERG10C--ctn Mid-C_042010 2010GRC" xfId="9006"/>
    <cellStyle name="_Costs not in KWI3000 '06Budget_NIM Summary 10" xfId="9007"/>
    <cellStyle name="_Costs not in KWI3000 '06Budget_NIM Summary 11" xfId="9008"/>
    <cellStyle name="_Costs not in KWI3000 '06Budget_NIM Summary 12" xfId="9009"/>
    <cellStyle name="_Costs not in KWI3000 '06Budget_NIM Summary 13" xfId="9010"/>
    <cellStyle name="_Costs not in KWI3000 '06Budget_NIM Summary 14" xfId="9011"/>
    <cellStyle name="_Costs not in KWI3000 '06Budget_NIM Summary 15" xfId="9012"/>
    <cellStyle name="_Costs not in KWI3000 '06Budget_NIM Summary 16" xfId="9013"/>
    <cellStyle name="_Costs not in KWI3000 '06Budget_NIM Summary 17" xfId="9014"/>
    <cellStyle name="_Costs not in KWI3000 '06Budget_NIM Summary 18" xfId="9015"/>
    <cellStyle name="_Costs not in KWI3000 '06Budget_NIM Summary 19" xfId="9016"/>
    <cellStyle name="_Costs not in KWI3000 '06Budget_NIM Summary 2" xfId="9017"/>
    <cellStyle name="_Costs not in KWI3000 '06Budget_NIM Summary 2 2" xfId="9018"/>
    <cellStyle name="_Costs not in KWI3000 '06Budget_NIM Summary 20" xfId="9019"/>
    <cellStyle name="_Costs not in KWI3000 '06Budget_NIM Summary 21" xfId="9020"/>
    <cellStyle name="_Costs not in KWI3000 '06Budget_NIM Summary 22" xfId="9021"/>
    <cellStyle name="_Costs not in KWI3000 '06Budget_NIM Summary 23" xfId="9022"/>
    <cellStyle name="_Costs not in KWI3000 '06Budget_NIM Summary 24" xfId="9023"/>
    <cellStyle name="_Costs not in KWI3000 '06Budget_NIM Summary 25" xfId="9024"/>
    <cellStyle name="_Costs not in KWI3000 '06Budget_NIM Summary 26" xfId="9025"/>
    <cellStyle name="_Costs not in KWI3000 '06Budget_NIM Summary 27" xfId="9026"/>
    <cellStyle name="_Costs not in KWI3000 '06Budget_NIM Summary 28" xfId="9027"/>
    <cellStyle name="_Costs not in KWI3000 '06Budget_NIM Summary 29" xfId="9028"/>
    <cellStyle name="_Costs not in KWI3000 '06Budget_NIM Summary 3" xfId="9029"/>
    <cellStyle name="_Costs not in KWI3000 '06Budget_NIM Summary 3 2" xfId="9030"/>
    <cellStyle name="_Costs not in KWI3000 '06Budget_NIM Summary 30" xfId="9031"/>
    <cellStyle name="_Costs not in KWI3000 '06Budget_NIM Summary 31" xfId="9032"/>
    <cellStyle name="_Costs not in KWI3000 '06Budget_NIM Summary 32" xfId="9033"/>
    <cellStyle name="_Costs not in KWI3000 '06Budget_NIM Summary 33" xfId="9034"/>
    <cellStyle name="_Costs not in KWI3000 '06Budget_NIM Summary 34" xfId="9035"/>
    <cellStyle name="_Costs not in KWI3000 '06Budget_NIM Summary 35" xfId="9036"/>
    <cellStyle name="_Costs not in KWI3000 '06Budget_NIM Summary 36" xfId="9037"/>
    <cellStyle name="_Costs not in KWI3000 '06Budget_NIM Summary 37" xfId="9038"/>
    <cellStyle name="_Costs not in KWI3000 '06Budget_NIM Summary 38" xfId="9039"/>
    <cellStyle name="_Costs not in KWI3000 '06Budget_NIM Summary 39" xfId="9040"/>
    <cellStyle name="_Costs not in KWI3000 '06Budget_NIM Summary 4" xfId="9041"/>
    <cellStyle name="_Costs not in KWI3000 '06Budget_NIM Summary 4 2" xfId="9042"/>
    <cellStyle name="_Costs not in KWI3000 '06Budget_NIM Summary 40" xfId="9043"/>
    <cellStyle name="_Costs not in KWI3000 '06Budget_NIM Summary 41" xfId="9044"/>
    <cellStyle name="_Costs not in KWI3000 '06Budget_NIM Summary 42" xfId="9045"/>
    <cellStyle name="_Costs not in KWI3000 '06Budget_NIM Summary 43" xfId="9046"/>
    <cellStyle name="_Costs not in KWI3000 '06Budget_NIM Summary 44" xfId="9047"/>
    <cellStyle name="_Costs not in KWI3000 '06Budget_NIM Summary 45" xfId="9048"/>
    <cellStyle name="_Costs not in KWI3000 '06Budget_NIM Summary 46" xfId="9049"/>
    <cellStyle name="_Costs not in KWI3000 '06Budget_NIM Summary 47" xfId="9050"/>
    <cellStyle name="_Costs not in KWI3000 '06Budget_NIM Summary 48" xfId="9051"/>
    <cellStyle name="_Costs not in KWI3000 '06Budget_NIM Summary 49" xfId="9052"/>
    <cellStyle name="_Costs not in KWI3000 '06Budget_NIM Summary 5" xfId="9053"/>
    <cellStyle name="_Costs not in KWI3000 '06Budget_NIM Summary 5 2" xfId="9054"/>
    <cellStyle name="_Costs not in KWI3000 '06Budget_NIM Summary 50" xfId="9055"/>
    <cellStyle name="_Costs not in KWI3000 '06Budget_NIM Summary 51" xfId="9056"/>
    <cellStyle name="_Costs not in KWI3000 '06Budget_NIM Summary 52" xfId="9057"/>
    <cellStyle name="_Costs not in KWI3000 '06Budget_NIM Summary 53" xfId="9058"/>
    <cellStyle name="_Costs not in KWI3000 '06Budget_NIM Summary 54" xfId="9059"/>
    <cellStyle name="_Costs not in KWI3000 '06Budget_NIM Summary 55" xfId="9060"/>
    <cellStyle name="_Costs not in KWI3000 '06Budget_NIM Summary 56" xfId="9061"/>
    <cellStyle name="_Costs not in KWI3000 '06Budget_NIM Summary 57" xfId="9062"/>
    <cellStyle name="_Costs not in KWI3000 '06Budget_NIM Summary 58" xfId="9063"/>
    <cellStyle name="_Costs not in KWI3000 '06Budget_NIM Summary 59" xfId="9064"/>
    <cellStyle name="_Costs not in KWI3000 '06Budget_NIM Summary 6" xfId="9065"/>
    <cellStyle name="_Costs not in KWI3000 '06Budget_NIM Summary 6 2" xfId="9066"/>
    <cellStyle name="_Costs not in KWI3000 '06Budget_NIM Summary 60" xfId="9067"/>
    <cellStyle name="_Costs not in KWI3000 '06Budget_NIM Summary 61" xfId="9068"/>
    <cellStyle name="_Costs not in KWI3000 '06Budget_NIM Summary 62" xfId="9069"/>
    <cellStyle name="_Costs not in KWI3000 '06Budget_NIM Summary 63" xfId="9070"/>
    <cellStyle name="_Costs not in KWI3000 '06Budget_NIM Summary 64" xfId="9071"/>
    <cellStyle name="_Costs not in KWI3000 '06Budget_NIM Summary 65" xfId="9072"/>
    <cellStyle name="_Costs not in KWI3000 '06Budget_NIM Summary 66" xfId="9073"/>
    <cellStyle name="_Costs not in KWI3000 '06Budget_NIM Summary 67" xfId="9074"/>
    <cellStyle name="_Costs not in KWI3000 '06Budget_NIM Summary 68" xfId="9075"/>
    <cellStyle name="_Costs not in KWI3000 '06Budget_NIM Summary 69" xfId="9076"/>
    <cellStyle name="_Costs not in KWI3000 '06Budget_NIM Summary 7" xfId="9077"/>
    <cellStyle name="_Costs not in KWI3000 '06Budget_NIM Summary 7 2" xfId="9078"/>
    <cellStyle name="_Costs not in KWI3000 '06Budget_NIM Summary 70" xfId="9079"/>
    <cellStyle name="_Costs not in KWI3000 '06Budget_NIM Summary 71" xfId="9080"/>
    <cellStyle name="_Costs not in KWI3000 '06Budget_NIM Summary 72" xfId="9081"/>
    <cellStyle name="_Costs not in KWI3000 '06Budget_NIM Summary 73" xfId="9082"/>
    <cellStyle name="_Costs not in KWI3000 '06Budget_NIM Summary 74" xfId="9083"/>
    <cellStyle name="_Costs not in KWI3000 '06Budget_NIM Summary 75" xfId="9084"/>
    <cellStyle name="_Costs not in KWI3000 '06Budget_NIM Summary 76" xfId="9085"/>
    <cellStyle name="_Costs not in KWI3000 '06Budget_NIM Summary 77" xfId="9086"/>
    <cellStyle name="_Costs not in KWI3000 '06Budget_NIM Summary 78" xfId="9087"/>
    <cellStyle name="_Costs not in KWI3000 '06Budget_NIM Summary 79" xfId="9088"/>
    <cellStyle name="_Costs not in KWI3000 '06Budget_NIM Summary 8" xfId="9089"/>
    <cellStyle name="_Costs not in KWI3000 '06Budget_NIM Summary 8 2" xfId="9090"/>
    <cellStyle name="_Costs not in KWI3000 '06Budget_NIM Summary 80" xfId="9091"/>
    <cellStyle name="_Costs not in KWI3000 '06Budget_NIM Summary 81" xfId="9092"/>
    <cellStyle name="_Costs not in KWI3000 '06Budget_NIM Summary 82" xfId="9093"/>
    <cellStyle name="_Costs not in KWI3000 '06Budget_NIM Summary 83" xfId="9094"/>
    <cellStyle name="_Costs not in KWI3000 '06Budget_NIM Summary 84" xfId="9095"/>
    <cellStyle name="_Costs not in KWI3000 '06Budget_NIM Summary 85" xfId="9096"/>
    <cellStyle name="_Costs not in KWI3000 '06Budget_NIM Summary 86" xfId="9097"/>
    <cellStyle name="_Costs not in KWI3000 '06Budget_NIM Summary 87" xfId="9098"/>
    <cellStyle name="_Costs not in KWI3000 '06Budget_NIM Summary 88" xfId="9099"/>
    <cellStyle name="_Costs not in KWI3000 '06Budget_NIM Summary 9" xfId="9100"/>
    <cellStyle name="_Costs not in KWI3000 '06Budget_NIM Summary 9 2" xfId="9101"/>
    <cellStyle name="_Costs not in KWI3000 '06Budget_NIM Summary_DEM-WP(C) ENERG10C--ctn Mid-C_042010 2010GRC" xfId="9102"/>
    <cellStyle name="_Costs not in KWI3000 '06Budget_NIM+O&amp;M" xfId="9103"/>
    <cellStyle name="_Costs not in KWI3000 '06Budget_NIM+O&amp;M 2" xfId="9104"/>
    <cellStyle name="_Costs not in KWI3000 '06Budget_NIM+O&amp;M 2 2" xfId="9105"/>
    <cellStyle name="_Costs not in KWI3000 '06Budget_NIM+O&amp;M 3" xfId="9106"/>
    <cellStyle name="_Costs not in KWI3000 '06Budget_NIM+O&amp;M Monthly" xfId="9107"/>
    <cellStyle name="_Costs not in KWI3000 '06Budget_NIM+O&amp;M Monthly 2" xfId="9108"/>
    <cellStyle name="_Costs not in KWI3000 '06Budget_NIM+O&amp;M Monthly 2 2" xfId="9109"/>
    <cellStyle name="_Costs not in KWI3000 '06Budget_NIM+O&amp;M Monthly 3" xfId="9110"/>
    <cellStyle name="_Costs not in KWI3000 '06Budget_PCA 10 -  Exhibit D Dec 2011" xfId="9111"/>
    <cellStyle name="_Costs not in KWI3000 '06Budget_PCA 10 -  Exhibit D from A Kellogg Jan 2011" xfId="9112"/>
    <cellStyle name="_Costs not in KWI3000 '06Budget_PCA 10 -  Exhibit D from A Kellogg July 2011" xfId="9113"/>
    <cellStyle name="_Costs not in KWI3000 '06Budget_PCA 10 -  Exhibit D from S Free Rcv'd 12-11" xfId="9114"/>
    <cellStyle name="_Costs not in KWI3000 '06Budget_PCA 11 -  Exhibit D Apr 2012 fr A Kellogg v2" xfId="9115"/>
    <cellStyle name="_Costs not in KWI3000 '06Budget_PCA 11 -  Exhibit D Jan 2012 fr A Kellogg" xfId="9116"/>
    <cellStyle name="_Costs not in KWI3000 '06Budget_PCA 11 -  Exhibit D Jan 2012 WF" xfId="9117"/>
    <cellStyle name="_Costs not in KWI3000 '06Budget_PCA 7 - Exhibit D update 11_30_08 (2)" xfId="9118"/>
    <cellStyle name="_Costs not in KWI3000 '06Budget_PCA 7 - Exhibit D update 11_30_08 (2) 2" xfId="9119"/>
    <cellStyle name="_Costs not in KWI3000 '06Budget_PCA 7 - Exhibit D update 11_30_08 (2) 2 2" xfId="9120"/>
    <cellStyle name="_Costs not in KWI3000 '06Budget_PCA 7 - Exhibit D update 11_30_08 (2) 2 2 2" xfId="9121"/>
    <cellStyle name="_Costs not in KWI3000 '06Budget_PCA 7 - Exhibit D update 11_30_08 (2) 2 3" xfId="9122"/>
    <cellStyle name="_Costs not in KWI3000 '06Budget_PCA 7 - Exhibit D update 11_30_08 (2) 2 4" xfId="9123"/>
    <cellStyle name="_Costs not in KWI3000 '06Budget_PCA 7 - Exhibit D update 11_30_08 (2) 3" xfId="9124"/>
    <cellStyle name="_Costs not in KWI3000 '06Budget_PCA 7 - Exhibit D update 11_30_08 (2) 3 2" xfId="9125"/>
    <cellStyle name="_Costs not in KWI3000 '06Budget_PCA 7 - Exhibit D update 11_30_08 (2) 4" xfId="9126"/>
    <cellStyle name="_Costs not in KWI3000 '06Budget_PCA 7 - Exhibit D update 11_30_08 (2) 5" xfId="9127"/>
    <cellStyle name="_Costs not in KWI3000 '06Budget_PCA 7 - Exhibit D update 11_30_08 (2) 6" xfId="9128"/>
    <cellStyle name="_Costs not in KWI3000 '06Budget_PCA 7 - Exhibit D update 11_30_08 (2) 7" xfId="9129"/>
    <cellStyle name="_Costs not in KWI3000 '06Budget_PCA 7 - Exhibit D update 11_30_08 (2) 8" xfId="9130"/>
    <cellStyle name="_Costs not in KWI3000 '06Budget_PCA 7 - Exhibit D update 11_30_08 (2)_DEM-WP(C) ENERG10C--ctn Mid-C_042010 2010GRC" xfId="9131"/>
    <cellStyle name="_Costs not in KWI3000 '06Budget_PCA 7 - Exhibit D update 11_30_08 (2)_NIM Summary" xfId="9132"/>
    <cellStyle name="_Costs not in KWI3000 '06Budget_PCA 7 - Exhibit D update 11_30_08 (2)_NIM Summary 2" xfId="9133"/>
    <cellStyle name="_Costs not in KWI3000 '06Budget_PCA 7 - Exhibit D update 11_30_08 (2)_NIM Summary 2 2" xfId="9134"/>
    <cellStyle name="_Costs not in KWI3000 '06Budget_PCA 7 - Exhibit D update 11_30_08 (2)_NIM Summary 3" xfId="9135"/>
    <cellStyle name="_Costs not in KWI3000 '06Budget_PCA 7 - Exhibit D update 11_30_08 (2)_NIM Summary 4" xfId="9136"/>
    <cellStyle name="_Costs not in KWI3000 '06Budget_PCA 7 - Exhibit D update 11_30_08 (2)_NIM Summary 5" xfId="9137"/>
    <cellStyle name="_Costs not in KWI3000 '06Budget_PCA 7 - Exhibit D update 11_30_08 (2)_NIM Summary 6" xfId="9138"/>
    <cellStyle name="_Costs not in KWI3000 '06Budget_PCA 7 - Exhibit D update 11_30_08 (2)_NIM Summary 7" xfId="9139"/>
    <cellStyle name="_Costs not in KWI3000 '06Budget_PCA 7 - Exhibit D update 11_30_08 (2)_NIM Summary_DEM-WP(C) ENERG10C--ctn Mid-C_042010 2010GRC" xfId="9140"/>
    <cellStyle name="_Costs not in KWI3000 '06Budget_PCA 8 - Exhibit D update 12_31_09" xfId="9141"/>
    <cellStyle name="_Costs not in KWI3000 '06Budget_PCA 8 - Exhibit D update 12_31_09 2" xfId="9142"/>
    <cellStyle name="_Costs not in KWI3000 '06Budget_PCA 9 -  Exhibit D April 2010" xfId="9143"/>
    <cellStyle name="_Costs not in KWI3000 '06Budget_PCA 9 -  Exhibit D April 2010 (3)" xfId="9144"/>
    <cellStyle name="_Costs not in KWI3000 '06Budget_PCA 9 -  Exhibit D April 2010 (3) 2" xfId="9145"/>
    <cellStyle name="_Costs not in KWI3000 '06Budget_PCA 9 -  Exhibit D April 2010 (3) 2 2" xfId="9146"/>
    <cellStyle name="_Costs not in KWI3000 '06Budget_PCA 9 -  Exhibit D April 2010 (3) 3" xfId="9147"/>
    <cellStyle name="_Costs not in KWI3000 '06Budget_PCA 9 -  Exhibit D April 2010 (3) 4" xfId="9148"/>
    <cellStyle name="_Costs not in KWI3000 '06Budget_PCA 9 -  Exhibit D April 2010 (3) 5" xfId="9149"/>
    <cellStyle name="_Costs not in KWI3000 '06Budget_PCA 9 -  Exhibit D April 2010 (3) 6" xfId="9150"/>
    <cellStyle name="_Costs not in KWI3000 '06Budget_PCA 9 -  Exhibit D April 2010 (3) 7" xfId="9151"/>
    <cellStyle name="_Costs not in KWI3000 '06Budget_PCA 9 -  Exhibit D April 2010 (3)_DEM-WP(C) ENERG10C--ctn Mid-C_042010 2010GRC" xfId="9152"/>
    <cellStyle name="_Costs not in KWI3000 '06Budget_PCA 9 -  Exhibit D April 2010 2" xfId="9153"/>
    <cellStyle name="_Costs not in KWI3000 '06Budget_PCA 9 -  Exhibit D April 2010 3" xfId="9154"/>
    <cellStyle name="_Costs not in KWI3000 '06Budget_PCA 9 -  Exhibit D April 2010 4" xfId="9155"/>
    <cellStyle name="_Costs not in KWI3000 '06Budget_PCA 9 -  Exhibit D April 2010 5" xfId="9156"/>
    <cellStyle name="_Costs not in KWI3000 '06Budget_PCA 9 -  Exhibit D April 2010 6" xfId="9157"/>
    <cellStyle name="_Costs not in KWI3000 '06Budget_PCA 9 -  Exhibit D Feb 2010" xfId="9158"/>
    <cellStyle name="_Costs not in KWI3000 '06Budget_PCA 9 -  Exhibit D Feb 2010 2" xfId="9159"/>
    <cellStyle name="_Costs not in KWI3000 '06Budget_PCA 9 -  Exhibit D Feb 2010 v2" xfId="9160"/>
    <cellStyle name="_Costs not in KWI3000 '06Budget_PCA 9 -  Exhibit D Feb 2010 v2 2" xfId="9161"/>
    <cellStyle name="_Costs not in KWI3000 '06Budget_PCA 9 -  Exhibit D Feb 2010 WF" xfId="9162"/>
    <cellStyle name="_Costs not in KWI3000 '06Budget_PCA 9 -  Exhibit D Feb 2010 WF 2" xfId="9163"/>
    <cellStyle name="_Costs not in KWI3000 '06Budget_PCA 9 -  Exhibit D Jan 2010" xfId="9164"/>
    <cellStyle name="_Costs not in KWI3000 '06Budget_PCA 9 -  Exhibit D Jan 2010 2" xfId="9165"/>
    <cellStyle name="_Costs not in KWI3000 '06Budget_PCA 9 -  Exhibit D March 2010 (2)" xfId="9166"/>
    <cellStyle name="_Costs not in KWI3000 '06Budget_PCA 9 -  Exhibit D March 2010 (2) 2" xfId="9167"/>
    <cellStyle name="_Costs not in KWI3000 '06Budget_PCA 9 -  Exhibit D Nov 2010" xfId="9168"/>
    <cellStyle name="_Costs not in KWI3000 '06Budget_PCA 9 -  Exhibit D Nov 2010 2" xfId="9169"/>
    <cellStyle name="_Costs not in KWI3000 '06Budget_PCA 9 - Exhibit D at August 2010" xfId="9170"/>
    <cellStyle name="_Costs not in KWI3000 '06Budget_PCA 9 - Exhibit D at August 2010 2" xfId="9171"/>
    <cellStyle name="_Costs not in KWI3000 '06Budget_PCA 9 - Exhibit D June 2010 GRC" xfId="9172"/>
    <cellStyle name="_Costs not in KWI3000 '06Budget_PCA 9 - Exhibit D June 2010 GRC 2" xfId="9173"/>
    <cellStyle name="_Costs not in KWI3000 '06Budget_Power Costs - Comparison bx Rbtl-Staff-Jt-PC" xfId="9174"/>
    <cellStyle name="_Costs not in KWI3000 '06Budget_Power Costs - Comparison bx Rbtl-Staff-Jt-PC 2" xfId="9175"/>
    <cellStyle name="_Costs not in KWI3000 '06Budget_Power Costs - Comparison bx Rbtl-Staff-Jt-PC 2 2" xfId="9176"/>
    <cellStyle name="_Costs not in KWI3000 '06Budget_Power Costs - Comparison bx Rbtl-Staff-Jt-PC 2 2 2" xfId="9177"/>
    <cellStyle name="_Costs not in KWI3000 '06Budget_Power Costs - Comparison bx Rbtl-Staff-Jt-PC 2 3" xfId="9178"/>
    <cellStyle name="_Costs not in KWI3000 '06Budget_Power Costs - Comparison bx Rbtl-Staff-Jt-PC 3" xfId="9179"/>
    <cellStyle name="_Costs not in KWI3000 '06Budget_Power Costs - Comparison bx Rbtl-Staff-Jt-PC 3 2" xfId="9180"/>
    <cellStyle name="_Costs not in KWI3000 '06Budget_Power Costs - Comparison bx Rbtl-Staff-Jt-PC 4" xfId="9181"/>
    <cellStyle name="_Costs not in KWI3000 '06Budget_Power Costs - Comparison bx Rbtl-Staff-Jt-PC 5" xfId="9182"/>
    <cellStyle name="_Costs not in KWI3000 '06Budget_Power Costs - Comparison bx Rbtl-Staff-Jt-PC 6" xfId="9183"/>
    <cellStyle name="_Costs not in KWI3000 '06Budget_Power Costs - Comparison bx Rbtl-Staff-Jt-PC 7" xfId="9184"/>
    <cellStyle name="_Costs not in KWI3000 '06Budget_Power Costs - Comparison bx Rbtl-Staff-Jt-PC_Adj Bench DR 3 for Initial Briefs (Electric)" xfId="9185"/>
    <cellStyle name="_Costs not in KWI3000 '06Budget_Power Costs - Comparison bx Rbtl-Staff-Jt-PC_Adj Bench DR 3 for Initial Briefs (Electric) 2" xfId="9186"/>
    <cellStyle name="_Costs not in KWI3000 '06Budget_Power Costs - Comparison bx Rbtl-Staff-Jt-PC_Adj Bench DR 3 for Initial Briefs (Electric) 2 2" xfId="9187"/>
    <cellStyle name="_Costs not in KWI3000 '06Budget_Power Costs - Comparison bx Rbtl-Staff-Jt-PC_Adj Bench DR 3 for Initial Briefs (Electric) 2 2 2" xfId="9188"/>
    <cellStyle name="_Costs not in KWI3000 '06Budget_Power Costs - Comparison bx Rbtl-Staff-Jt-PC_Adj Bench DR 3 for Initial Briefs (Electric) 2 3" xfId="9189"/>
    <cellStyle name="_Costs not in KWI3000 '06Budget_Power Costs - Comparison bx Rbtl-Staff-Jt-PC_Adj Bench DR 3 for Initial Briefs (Electric) 3" xfId="9190"/>
    <cellStyle name="_Costs not in KWI3000 '06Budget_Power Costs - Comparison bx Rbtl-Staff-Jt-PC_Adj Bench DR 3 for Initial Briefs (Electric) 3 2" xfId="9191"/>
    <cellStyle name="_Costs not in KWI3000 '06Budget_Power Costs - Comparison bx Rbtl-Staff-Jt-PC_Adj Bench DR 3 for Initial Briefs (Electric) 4" xfId="9192"/>
    <cellStyle name="_Costs not in KWI3000 '06Budget_Power Costs - Comparison bx Rbtl-Staff-Jt-PC_Adj Bench DR 3 for Initial Briefs (Electric) 5" xfId="9193"/>
    <cellStyle name="_Costs not in KWI3000 '06Budget_Power Costs - Comparison bx Rbtl-Staff-Jt-PC_Adj Bench DR 3 for Initial Briefs (Electric) 6" xfId="9194"/>
    <cellStyle name="_Costs not in KWI3000 '06Budget_Power Costs - Comparison bx Rbtl-Staff-Jt-PC_Adj Bench DR 3 for Initial Briefs (Electric) 7" xfId="9195"/>
    <cellStyle name="_Costs not in KWI3000 '06Budget_Power Costs - Comparison bx Rbtl-Staff-Jt-PC_Adj Bench DR 3 for Initial Briefs (Electric)_DEM-WP(C) ENERG10C--ctn Mid-C_042010 2010GRC" xfId="9196"/>
    <cellStyle name="_Costs not in KWI3000 '06Budget_Power Costs - Comparison bx Rbtl-Staff-Jt-PC_DEM-WP(C) ENERG10C--ctn Mid-C_042010 2010GRC" xfId="9197"/>
    <cellStyle name="_Costs not in KWI3000 '06Budget_Power Costs - Comparison bx Rbtl-Staff-Jt-PC_Electric Rev Req Model (2009 GRC) Rebuttal" xfId="9198"/>
    <cellStyle name="_Costs not in KWI3000 '06Budget_Power Costs - Comparison bx Rbtl-Staff-Jt-PC_Electric Rev Req Model (2009 GRC) Rebuttal 2" xfId="9199"/>
    <cellStyle name="_Costs not in KWI3000 '06Budget_Power Costs - Comparison bx Rbtl-Staff-Jt-PC_Electric Rev Req Model (2009 GRC) Rebuttal 2 2" xfId="9200"/>
    <cellStyle name="_Costs not in KWI3000 '06Budget_Power Costs - Comparison bx Rbtl-Staff-Jt-PC_Electric Rev Req Model (2009 GRC) Rebuttal 2 2 2" xfId="9201"/>
    <cellStyle name="_Costs not in KWI3000 '06Budget_Power Costs - Comparison bx Rbtl-Staff-Jt-PC_Electric Rev Req Model (2009 GRC) Rebuttal 2 3" xfId="9202"/>
    <cellStyle name="_Costs not in KWI3000 '06Budget_Power Costs - Comparison bx Rbtl-Staff-Jt-PC_Electric Rev Req Model (2009 GRC) Rebuttal 3" xfId="9203"/>
    <cellStyle name="_Costs not in KWI3000 '06Budget_Power Costs - Comparison bx Rbtl-Staff-Jt-PC_Electric Rev Req Model (2009 GRC) Rebuttal 3 2" xfId="9204"/>
    <cellStyle name="_Costs not in KWI3000 '06Budget_Power Costs - Comparison bx Rbtl-Staff-Jt-PC_Electric Rev Req Model (2009 GRC) Rebuttal 4" xfId="9205"/>
    <cellStyle name="_Costs not in KWI3000 '06Budget_Power Costs - Comparison bx Rbtl-Staff-Jt-PC_Electric Rev Req Model (2009 GRC) Rebuttal REmoval of New  WH Solar AdjustMI" xfId="9206"/>
    <cellStyle name="_Costs not in KWI3000 '06Budget_Power Costs - Comparison bx Rbtl-Staff-Jt-PC_Electric Rev Req Model (2009 GRC) Rebuttal REmoval of New  WH Solar AdjustMI 2" xfId="9207"/>
    <cellStyle name="_Costs not in KWI3000 '06Budget_Power Costs - Comparison bx Rbtl-Staff-Jt-PC_Electric Rev Req Model (2009 GRC) Rebuttal REmoval of New  WH Solar AdjustMI 2 2" xfId="9208"/>
    <cellStyle name="_Costs not in KWI3000 '06Budget_Power Costs - Comparison bx Rbtl-Staff-Jt-PC_Electric Rev Req Model (2009 GRC) Rebuttal REmoval of New  WH Solar AdjustMI 2 2 2" xfId="9209"/>
    <cellStyle name="_Costs not in KWI3000 '06Budget_Power Costs - Comparison bx Rbtl-Staff-Jt-PC_Electric Rev Req Model (2009 GRC) Rebuttal REmoval of New  WH Solar AdjustMI 2 3" xfId="9210"/>
    <cellStyle name="_Costs not in KWI3000 '06Budget_Power Costs - Comparison bx Rbtl-Staff-Jt-PC_Electric Rev Req Model (2009 GRC) Rebuttal REmoval of New  WH Solar AdjustMI 3" xfId="9211"/>
    <cellStyle name="_Costs not in KWI3000 '06Budget_Power Costs - Comparison bx Rbtl-Staff-Jt-PC_Electric Rev Req Model (2009 GRC) Rebuttal REmoval of New  WH Solar AdjustMI 3 2" xfId="9212"/>
    <cellStyle name="_Costs not in KWI3000 '06Budget_Power Costs - Comparison bx Rbtl-Staff-Jt-PC_Electric Rev Req Model (2009 GRC) Rebuttal REmoval of New  WH Solar AdjustMI 4" xfId="9213"/>
    <cellStyle name="_Costs not in KWI3000 '06Budget_Power Costs - Comparison bx Rbtl-Staff-Jt-PC_Electric Rev Req Model (2009 GRC) Rebuttal REmoval of New  WH Solar AdjustMI 5" xfId="9214"/>
    <cellStyle name="_Costs not in KWI3000 '06Budget_Power Costs - Comparison bx Rbtl-Staff-Jt-PC_Electric Rev Req Model (2009 GRC) Rebuttal REmoval of New  WH Solar AdjustMI 6" xfId="9215"/>
    <cellStyle name="_Costs not in KWI3000 '06Budget_Power Costs - Comparison bx Rbtl-Staff-Jt-PC_Electric Rev Req Model (2009 GRC) Rebuttal REmoval of New  WH Solar AdjustMI 7" xfId="9216"/>
    <cellStyle name="_Costs not in KWI3000 '06Budget_Power Costs - Comparison bx Rbtl-Staff-Jt-PC_Electric Rev Req Model (2009 GRC) Rebuttal REmoval of New  WH Solar AdjustMI_DEM-WP(C) ENERG10C--ctn Mid-C_042010 2010GRC" xfId="9217"/>
    <cellStyle name="_Costs not in KWI3000 '06Budget_Power Costs - Comparison bx Rbtl-Staff-Jt-PC_Electric Rev Req Model (2009 GRC) Revised 01-18-2010" xfId="9218"/>
    <cellStyle name="_Costs not in KWI3000 '06Budget_Power Costs - Comparison bx Rbtl-Staff-Jt-PC_Electric Rev Req Model (2009 GRC) Revised 01-18-2010 2" xfId="9219"/>
    <cellStyle name="_Costs not in KWI3000 '06Budget_Power Costs - Comparison bx Rbtl-Staff-Jt-PC_Electric Rev Req Model (2009 GRC) Revised 01-18-2010 2 2" xfId="9220"/>
    <cellStyle name="_Costs not in KWI3000 '06Budget_Power Costs - Comparison bx Rbtl-Staff-Jt-PC_Electric Rev Req Model (2009 GRC) Revised 01-18-2010 2 2 2" xfId="9221"/>
    <cellStyle name="_Costs not in KWI3000 '06Budget_Power Costs - Comparison bx Rbtl-Staff-Jt-PC_Electric Rev Req Model (2009 GRC) Revised 01-18-2010 2 3" xfId="9222"/>
    <cellStyle name="_Costs not in KWI3000 '06Budget_Power Costs - Comparison bx Rbtl-Staff-Jt-PC_Electric Rev Req Model (2009 GRC) Revised 01-18-2010 3" xfId="9223"/>
    <cellStyle name="_Costs not in KWI3000 '06Budget_Power Costs - Comparison bx Rbtl-Staff-Jt-PC_Electric Rev Req Model (2009 GRC) Revised 01-18-2010 3 2" xfId="9224"/>
    <cellStyle name="_Costs not in KWI3000 '06Budget_Power Costs - Comparison bx Rbtl-Staff-Jt-PC_Electric Rev Req Model (2009 GRC) Revised 01-18-2010 4" xfId="9225"/>
    <cellStyle name="_Costs not in KWI3000 '06Budget_Power Costs - Comparison bx Rbtl-Staff-Jt-PC_Electric Rev Req Model (2009 GRC) Revised 01-18-2010 5" xfId="9226"/>
    <cellStyle name="_Costs not in KWI3000 '06Budget_Power Costs - Comparison bx Rbtl-Staff-Jt-PC_Electric Rev Req Model (2009 GRC) Revised 01-18-2010 6" xfId="9227"/>
    <cellStyle name="_Costs not in KWI3000 '06Budget_Power Costs - Comparison bx Rbtl-Staff-Jt-PC_Electric Rev Req Model (2009 GRC) Revised 01-18-2010 7" xfId="9228"/>
    <cellStyle name="_Costs not in KWI3000 '06Budget_Power Costs - Comparison bx Rbtl-Staff-Jt-PC_Electric Rev Req Model (2009 GRC) Revised 01-18-2010_DEM-WP(C) ENERG10C--ctn Mid-C_042010 2010GRC" xfId="9229"/>
    <cellStyle name="_Costs not in KWI3000 '06Budget_Power Costs - Comparison bx Rbtl-Staff-Jt-PC_Final Order Electric EXHIBIT A-1" xfId="9230"/>
    <cellStyle name="_Costs not in KWI3000 '06Budget_Power Costs - Comparison bx Rbtl-Staff-Jt-PC_Final Order Electric EXHIBIT A-1 2" xfId="9231"/>
    <cellStyle name="_Costs not in KWI3000 '06Budget_Power Costs - Comparison bx Rbtl-Staff-Jt-PC_Final Order Electric EXHIBIT A-1 2 2" xfId="9232"/>
    <cellStyle name="_Costs not in KWI3000 '06Budget_Power Costs - Comparison bx Rbtl-Staff-Jt-PC_Final Order Electric EXHIBIT A-1 2 2 2" xfId="9233"/>
    <cellStyle name="_Costs not in KWI3000 '06Budget_Power Costs - Comparison bx Rbtl-Staff-Jt-PC_Final Order Electric EXHIBIT A-1 2 3" xfId="9234"/>
    <cellStyle name="_Costs not in KWI3000 '06Budget_Power Costs - Comparison bx Rbtl-Staff-Jt-PC_Final Order Electric EXHIBIT A-1 3" xfId="9235"/>
    <cellStyle name="_Costs not in KWI3000 '06Budget_Power Costs - Comparison bx Rbtl-Staff-Jt-PC_Final Order Electric EXHIBIT A-1 3 2" xfId="9236"/>
    <cellStyle name="_Costs not in KWI3000 '06Budget_Power Costs - Comparison bx Rbtl-Staff-Jt-PC_Final Order Electric EXHIBIT A-1 4" xfId="9237"/>
    <cellStyle name="_Costs not in KWI3000 '06Budget_Production Adj 4.37" xfId="9238"/>
    <cellStyle name="_Costs not in KWI3000 '06Budget_Production Adj 4.37 2" xfId="9239"/>
    <cellStyle name="_Costs not in KWI3000 '06Budget_Production Adj 4.37 2 2" xfId="9240"/>
    <cellStyle name="_Costs not in KWI3000 '06Budget_Production Adj 4.37 2 2 2" xfId="9241"/>
    <cellStyle name="_Costs not in KWI3000 '06Budget_Production Adj 4.37 2 3" xfId="9242"/>
    <cellStyle name="_Costs not in KWI3000 '06Budget_Production Adj 4.37 3" xfId="9243"/>
    <cellStyle name="_Costs not in KWI3000 '06Budget_Production Adj 4.37 3 2" xfId="9244"/>
    <cellStyle name="_Costs not in KWI3000 '06Budget_Production Adj 4.37 4" xfId="9245"/>
    <cellStyle name="_Costs not in KWI3000 '06Budget_Purchased Power Adj 4.03" xfId="9246"/>
    <cellStyle name="_Costs not in KWI3000 '06Budget_Purchased Power Adj 4.03 2" xfId="9247"/>
    <cellStyle name="_Costs not in KWI3000 '06Budget_Purchased Power Adj 4.03 2 2" xfId="9248"/>
    <cellStyle name="_Costs not in KWI3000 '06Budget_Purchased Power Adj 4.03 2 2 2" xfId="9249"/>
    <cellStyle name="_Costs not in KWI3000 '06Budget_Purchased Power Adj 4.03 2 3" xfId="9250"/>
    <cellStyle name="_Costs not in KWI3000 '06Budget_Purchased Power Adj 4.03 3" xfId="9251"/>
    <cellStyle name="_Costs not in KWI3000 '06Budget_Purchased Power Adj 4.03 3 2" xfId="9252"/>
    <cellStyle name="_Costs not in KWI3000 '06Budget_Purchased Power Adj 4.03 4" xfId="9253"/>
    <cellStyle name="_Costs not in KWI3000 '06Budget_Rebuttal Power Costs" xfId="9254"/>
    <cellStyle name="_Costs not in KWI3000 '06Budget_Rebuttal Power Costs 2" xfId="9255"/>
    <cellStyle name="_Costs not in KWI3000 '06Budget_Rebuttal Power Costs 2 2" xfId="9256"/>
    <cellStyle name="_Costs not in KWI3000 '06Budget_Rebuttal Power Costs 2 2 2" xfId="9257"/>
    <cellStyle name="_Costs not in KWI3000 '06Budget_Rebuttal Power Costs 2 3" xfId="9258"/>
    <cellStyle name="_Costs not in KWI3000 '06Budget_Rebuttal Power Costs 3" xfId="9259"/>
    <cellStyle name="_Costs not in KWI3000 '06Budget_Rebuttal Power Costs 3 2" xfId="9260"/>
    <cellStyle name="_Costs not in KWI3000 '06Budget_Rebuttal Power Costs 4" xfId="9261"/>
    <cellStyle name="_Costs not in KWI3000 '06Budget_Rebuttal Power Costs 5" xfId="9262"/>
    <cellStyle name="_Costs not in KWI3000 '06Budget_Rebuttal Power Costs 6" xfId="9263"/>
    <cellStyle name="_Costs not in KWI3000 '06Budget_Rebuttal Power Costs 7" xfId="9264"/>
    <cellStyle name="_Costs not in KWI3000 '06Budget_Rebuttal Power Costs_Adj Bench DR 3 for Initial Briefs (Electric)" xfId="9265"/>
    <cellStyle name="_Costs not in KWI3000 '06Budget_Rebuttal Power Costs_Adj Bench DR 3 for Initial Briefs (Electric) 2" xfId="9266"/>
    <cellStyle name="_Costs not in KWI3000 '06Budget_Rebuttal Power Costs_Adj Bench DR 3 for Initial Briefs (Electric) 2 2" xfId="9267"/>
    <cellStyle name="_Costs not in KWI3000 '06Budget_Rebuttal Power Costs_Adj Bench DR 3 for Initial Briefs (Electric) 2 2 2" xfId="9268"/>
    <cellStyle name="_Costs not in KWI3000 '06Budget_Rebuttal Power Costs_Adj Bench DR 3 for Initial Briefs (Electric) 2 3" xfId="9269"/>
    <cellStyle name="_Costs not in KWI3000 '06Budget_Rebuttal Power Costs_Adj Bench DR 3 for Initial Briefs (Electric) 3" xfId="9270"/>
    <cellStyle name="_Costs not in KWI3000 '06Budget_Rebuttal Power Costs_Adj Bench DR 3 for Initial Briefs (Electric) 3 2" xfId="9271"/>
    <cellStyle name="_Costs not in KWI3000 '06Budget_Rebuttal Power Costs_Adj Bench DR 3 for Initial Briefs (Electric) 4" xfId="9272"/>
    <cellStyle name="_Costs not in KWI3000 '06Budget_Rebuttal Power Costs_Adj Bench DR 3 for Initial Briefs (Electric) 5" xfId="9273"/>
    <cellStyle name="_Costs not in KWI3000 '06Budget_Rebuttal Power Costs_Adj Bench DR 3 for Initial Briefs (Electric) 6" xfId="9274"/>
    <cellStyle name="_Costs not in KWI3000 '06Budget_Rebuttal Power Costs_Adj Bench DR 3 for Initial Briefs (Electric) 7" xfId="9275"/>
    <cellStyle name="_Costs not in KWI3000 '06Budget_Rebuttal Power Costs_Adj Bench DR 3 for Initial Briefs (Electric)_DEM-WP(C) ENERG10C--ctn Mid-C_042010 2010GRC" xfId="9276"/>
    <cellStyle name="_Costs not in KWI3000 '06Budget_Rebuttal Power Costs_DEM-WP(C) ENERG10C--ctn Mid-C_042010 2010GRC" xfId="9277"/>
    <cellStyle name="_Costs not in KWI3000 '06Budget_Rebuttal Power Costs_Electric Rev Req Model (2009 GRC) Rebuttal" xfId="9278"/>
    <cellStyle name="_Costs not in KWI3000 '06Budget_Rebuttal Power Costs_Electric Rev Req Model (2009 GRC) Rebuttal 2" xfId="9279"/>
    <cellStyle name="_Costs not in KWI3000 '06Budget_Rebuttal Power Costs_Electric Rev Req Model (2009 GRC) Rebuttal 2 2" xfId="9280"/>
    <cellStyle name="_Costs not in KWI3000 '06Budget_Rebuttal Power Costs_Electric Rev Req Model (2009 GRC) Rebuttal 2 2 2" xfId="9281"/>
    <cellStyle name="_Costs not in KWI3000 '06Budget_Rebuttal Power Costs_Electric Rev Req Model (2009 GRC) Rebuttal 2 3" xfId="9282"/>
    <cellStyle name="_Costs not in KWI3000 '06Budget_Rebuttal Power Costs_Electric Rev Req Model (2009 GRC) Rebuttal 3" xfId="9283"/>
    <cellStyle name="_Costs not in KWI3000 '06Budget_Rebuttal Power Costs_Electric Rev Req Model (2009 GRC) Rebuttal 3 2" xfId="9284"/>
    <cellStyle name="_Costs not in KWI3000 '06Budget_Rebuttal Power Costs_Electric Rev Req Model (2009 GRC) Rebuttal 4" xfId="9285"/>
    <cellStyle name="_Costs not in KWI3000 '06Budget_Rebuttal Power Costs_Electric Rev Req Model (2009 GRC) Rebuttal REmoval of New  WH Solar AdjustMI" xfId="9286"/>
    <cellStyle name="_Costs not in KWI3000 '06Budget_Rebuttal Power Costs_Electric Rev Req Model (2009 GRC) Rebuttal REmoval of New  WH Solar AdjustMI 2" xfId="9287"/>
    <cellStyle name="_Costs not in KWI3000 '06Budget_Rebuttal Power Costs_Electric Rev Req Model (2009 GRC) Rebuttal REmoval of New  WH Solar AdjustMI 2 2" xfId="9288"/>
    <cellStyle name="_Costs not in KWI3000 '06Budget_Rebuttal Power Costs_Electric Rev Req Model (2009 GRC) Rebuttal REmoval of New  WH Solar AdjustMI 2 2 2" xfId="9289"/>
    <cellStyle name="_Costs not in KWI3000 '06Budget_Rebuttal Power Costs_Electric Rev Req Model (2009 GRC) Rebuttal REmoval of New  WH Solar AdjustMI 2 3" xfId="9290"/>
    <cellStyle name="_Costs not in KWI3000 '06Budget_Rebuttal Power Costs_Electric Rev Req Model (2009 GRC) Rebuttal REmoval of New  WH Solar AdjustMI 3" xfId="9291"/>
    <cellStyle name="_Costs not in KWI3000 '06Budget_Rebuttal Power Costs_Electric Rev Req Model (2009 GRC) Rebuttal REmoval of New  WH Solar AdjustMI 3 2" xfId="9292"/>
    <cellStyle name="_Costs not in KWI3000 '06Budget_Rebuttal Power Costs_Electric Rev Req Model (2009 GRC) Rebuttal REmoval of New  WH Solar AdjustMI 4" xfId="9293"/>
    <cellStyle name="_Costs not in KWI3000 '06Budget_Rebuttal Power Costs_Electric Rev Req Model (2009 GRC) Rebuttal REmoval of New  WH Solar AdjustMI 5" xfId="9294"/>
    <cellStyle name="_Costs not in KWI3000 '06Budget_Rebuttal Power Costs_Electric Rev Req Model (2009 GRC) Rebuttal REmoval of New  WH Solar AdjustMI 6" xfId="9295"/>
    <cellStyle name="_Costs not in KWI3000 '06Budget_Rebuttal Power Costs_Electric Rev Req Model (2009 GRC) Rebuttal REmoval of New  WH Solar AdjustMI 7" xfId="9296"/>
    <cellStyle name="_Costs not in KWI3000 '06Budget_Rebuttal Power Costs_Electric Rev Req Model (2009 GRC) Rebuttal REmoval of New  WH Solar AdjustMI_DEM-WP(C) ENERG10C--ctn Mid-C_042010 2010GRC" xfId="9297"/>
    <cellStyle name="_Costs not in KWI3000 '06Budget_Rebuttal Power Costs_Electric Rev Req Model (2009 GRC) Revised 01-18-2010" xfId="9298"/>
    <cellStyle name="_Costs not in KWI3000 '06Budget_Rebuttal Power Costs_Electric Rev Req Model (2009 GRC) Revised 01-18-2010 2" xfId="9299"/>
    <cellStyle name="_Costs not in KWI3000 '06Budget_Rebuttal Power Costs_Electric Rev Req Model (2009 GRC) Revised 01-18-2010 2 2" xfId="9300"/>
    <cellStyle name="_Costs not in KWI3000 '06Budget_Rebuttal Power Costs_Electric Rev Req Model (2009 GRC) Revised 01-18-2010 2 2 2" xfId="9301"/>
    <cellStyle name="_Costs not in KWI3000 '06Budget_Rebuttal Power Costs_Electric Rev Req Model (2009 GRC) Revised 01-18-2010 2 3" xfId="9302"/>
    <cellStyle name="_Costs not in KWI3000 '06Budget_Rebuttal Power Costs_Electric Rev Req Model (2009 GRC) Revised 01-18-2010 3" xfId="9303"/>
    <cellStyle name="_Costs not in KWI3000 '06Budget_Rebuttal Power Costs_Electric Rev Req Model (2009 GRC) Revised 01-18-2010 3 2" xfId="9304"/>
    <cellStyle name="_Costs not in KWI3000 '06Budget_Rebuttal Power Costs_Electric Rev Req Model (2009 GRC) Revised 01-18-2010 4" xfId="9305"/>
    <cellStyle name="_Costs not in KWI3000 '06Budget_Rebuttal Power Costs_Electric Rev Req Model (2009 GRC) Revised 01-18-2010 5" xfId="9306"/>
    <cellStyle name="_Costs not in KWI3000 '06Budget_Rebuttal Power Costs_Electric Rev Req Model (2009 GRC) Revised 01-18-2010 6" xfId="9307"/>
    <cellStyle name="_Costs not in KWI3000 '06Budget_Rebuttal Power Costs_Electric Rev Req Model (2009 GRC) Revised 01-18-2010 7" xfId="9308"/>
    <cellStyle name="_Costs not in KWI3000 '06Budget_Rebuttal Power Costs_Electric Rev Req Model (2009 GRC) Revised 01-18-2010_DEM-WP(C) ENERG10C--ctn Mid-C_042010 2010GRC" xfId="9309"/>
    <cellStyle name="_Costs not in KWI3000 '06Budget_Rebuttal Power Costs_Final Order Electric EXHIBIT A-1" xfId="9310"/>
    <cellStyle name="_Costs not in KWI3000 '06Budget_Rebuttal Power Costs_Final Order Electric EXHIBIT A-1 2" xfId="9311"/>
    <cellStyle name="_Costs not in KWI3000 '06Budget_Rebuttal Power Costs_Final Order Electric EXHIBIT A-1 2 2" xfId="9312"/>
    <cellStyle name="_Costs not in KWI3000 '06Budget_Rebuttal Power Costs_Final Order Electric EXHIBIT A-1 2 2 2" xfId="9313"/>
    <cellStyle name="_Costs not in KWI3000 '06Budget_Rebuttal Power Costs_Final Order Electric EXHIBIT A-1 2 3" xfId="9314"/>
    <cellStyle name="_Costs not in KWI3000 '06Budget_Rebuttal Power Costs_Final Order Electric EXHIBIT A-1 3" xfId="9315"/>
    <cellStyle name="_Costs not in KWI3000 '06Budget_Rebuttal Power Costs_Final Order Electric EXHIBIT A-1 3 2" xfId="9316"/>
    <cellStyle name="_Costs not in KWI3000 '06Budget_Rebuttal Power Costs_Final Order Electric EXHIBIT A-1 4" xfId="9317"/>
    <cellStyle name="_Costs not in KWI3000 '06Budget_RECS vs PTC's w Interest 6-28-10" xfId="9318"/>
    <cellStyle name="_Costs not in KWI3000 '06Budget_revised april pca for Annette" xfId="9319"/>
    <cellStyle name="_Costs not in KWI3000 '06Budget_ROR &amp; CONV FACTOR" xfId="9320"/>
    <cellStyle name="_Costs not in KWI3000 '06Budget_ROR &amp; CONV FACTOR 2" xfId="9321"/>
    <cellStyle name="_Costs not in KWI3000 '06Budget_ROR &amp; CONV FACTOR 2 2" xfId="9322"/>
    <cellStyle name="_Costs not in KWI3000 '06Budget_ROR &amp; CONV FACTOR 2 2 2" xfId="9323"/>
    <cellStyle name="_Costs not in KWI3000 '06Budget_ROR &amp; CONV FACTOR 2 3" xfId="9324"/>
    <cellStyle name="_Costs not in KWI3000 '06Budget_ROR &amp; CONV FACTOR 3" xfId="9325"/>
    <cellStyle name="_Costs not in KWI3000 '06Budget_ROR &amp; CONV FACTOR 3 2" xfId="9326"/>
    <cellStyle name="_Costs not in KWI3000 '06Budget_ROR &amp; CONV FACTOR 4" xfId="9327"/>
    <cellStyle name="_Costs not in KWI3000 '06Budget_ROR 5.02" xfId="9328"/>
    <cellStyle name="_Costs not in KWI3000 '06Budget_ROR 5.02 2" xfId="9329"/>
    <cellStyle name="_Costs not in KWI3000 '06Budget_ROR 5.02 2 2" xfId="9330"/>
    <cellStyle name="_Costs not in KWI3000 '06Budget_ROR 5.02 2 2 2" xfId="9331"/>
    <cellStyle name="_Costs not in KWI3000 '06Budget_ROR 5.02 2 3" xfId="9332"/>
    <cellStyle name="_Costs not in KWI3000 '06Budget_ROR 5.02 3" xfId="9333"/>
    <cellStyle name="_Costs not in KWI3000 '06Budget_ROR 5.02 3 2" xfId="9334"/>
    <cellStyle name="_Costs not in KWI3000 '06Budget_ROR 5.02 4" xfId="9335"/>
    <cellStyle name="_Costs not in KWI3000 '06Budget_Transmission Workbook for May BOD" xfId="9336"/>
    <cellStyle name="_Costs not in KWI3000 '06Budget_Transmission Workbook for May BOD 2" xfId="9337"/>
    <cellStyle name="_Costs not in KWI3000 '06Budget_Transmission Workbook for May BOD 2 2" xfId="9338"/>
    <cellStyle name="_Costs not in KWI3000 '06Budget_Transmission Workbook for May BOD 3" xfId="9339"/>
    <cellStyle name="_Costs not in KWI3000 '06Budget_Transmission Workbook for May BOD 4" xfId="9340"/>
    <cellStyle name="_Costs not in KWI3000 '06Budget_Transmission Workbook for May BOD 5" xfId="9341"/>
    <cellStyle name="_Costs not in KWI3000 '06Budget_Transmission Workbook for May BOD 6" xfId="9342"/>
    <cellStyle name="_Costs not in KWI3000 '06Budget_Transmission Workbook for May BOD 7" xfId="9343"/>
    <cellStyle name="_Costs not in KWI3000 '06Budget_Transmission Workbook for May BOD_DEM-WP(C) ENERG10C--ctn Mid-C_042010 2010GRC" xfId="9344"/>
    <cellStyle name="_Costs not in KWI3000 '06Budget_Wind Integration 10GRC" xfId="9345"/>
    <cellStyle name="_Costs not in KWI3000 '06Budget_Wind Integration 10GRC 2" xfId="9346"/>
    <cellStyle name="_Costs not in KWI3000 '06Budget_Wind Integration 10GRC 2 2" xfId="9347"/>
    <cellStyle name="_Costs not in KWI3000 '06Budget_Wind Integration 10GRC 3" xfId="9348"/>
    <cellStyle name="_Costs not in KWI3000 '06Budget_Wind Integration 10GRC 4" xfId="9349"/>
    <cellStyle name="_Costs not in KWI3000 '06Budget_Wind Integration 10GRC 5" xfId="9350"/>
    <cellStyle name="_Costs not in KWI3000 '06Budget_Wind Integration 10GRC 6" xfId="9351"/>
    <cellStyle name="_Costs not in KWI3000 '06Budget_Wind Integration 10GRC 7" xfId="9352"/>
    <cellStyle name="_Costs not in KWI3000 '06Budget_Wind Integration 10GRC_DEM-WP(C) ENERG10C--ctn Mid-C_042010 2010GRC" xfId="9353"/>
    <cellStyle name="_DEM-08C Power Cost Comparison" xfId="9354"/>
    <cellStyle name="_DEM-08C Power Cost Comparison 2" xfId="9355"/>
    <cellStyle name="_DEM-WP (C) Costs not in AURORA 2006GRC Order 11.30.06 Gas" xfId="9356"/>
    <cellStyle name="_DEM-WP (C) Costs not in AURORA 2006GRC Order 11.30.06 Gas 2" xfId="9357"/>
    <cellStyle name="_DEM-WP (C) Costs not in AURORA 2006GRC Order 11.30.06 Gas 2 2" xfId="9358"/>
    <cellStyle name="_DEM-WP (C) Costs not in AURORA 2006GRC Order 11.30.06 Gas 3" xfId="9359"/>
    <cellStyle name="_DEM-WP (C) Costs not in AURORA 2006GRC Order 11.30.06 Gas 4" xfId="9360"/>
    <cellStyle name="_DEM-WP (C) Costs not in AURORA 2006GRC Order 11.30.06 Gas 5" xfId="9361"/>
    <cellStyle name="_DEM-WP (C) Costs not in AURORA 2006GRC Order 11.30.06 Gas 6" xfId="9362"/>
    <cellStyle name="_DEM-WP (C) Costs not in AURORA 2006GRC Order 11.30.06 Gas 7" xfId="9363"/>
    <cellStyle name="_DEM-WP (C) Costs not in AURORA 2006GRC Order 11.30.06 Gas_Chelan PUD Power Costs (8-10)" xfId="9364"/>
    <cellStyle name="_DEM-WP (C) Costs not in AURORA 2006GRC Order 11.30.06 Gas_Chelan PUD Power Costs (8-10) 2" xfId="9365"/>
    <cellStyle name="_DEM-WP (C) Costs not in AURORA 2006GRC Order 11.30.06 Gas_DEM-WP(C) ENERG10C--ctn Mid-C_042010 2010GRC" xfId="9366"/>
    <cellStyle name="_DEM-WP (C) Costs not in AURORA 2006GRC Order 11.30.06 Gas_NIM Summary" xfId="9367"/>
    <cellStyle name="_DEM-WP (C) Costs not in AURORA 2006GRC Order 11.30.06 Gas_NIM Summary 2" xfId="9368"/>
    <cellStyle name="_DEM-WP (C) Costs not in AURORA 2006GRC Order 11.30.06 Gas_NIM Summary 2 2" xfId="9369"/>
    <cellStyle name="_DEM-WP (C) Costs not in AURORA 2006GRC Order 11.30.06 Gas_NIM Summary 3" xfId="9370"/>
    <cellStyle name="_DEM-WP (C) Costs not in AURORA 2006GRC Order 11.30.06 Gas_NIM Summary 4" xfId="9371"/>
    <cellStyle name="_DEM-WP (C) Costs not in AURORA 2006GRC Order 11.30.06 Gas_NIM Summary 5" xfId="9372"/>
    <cellStyle name="_DEM-WP (C) Costs not in AURORA 2006GRC Order 11.30.06 Gas_NIM Summary 6" xfId="9373"/>
    <cellStyle name="_DEM-WP (C) Costs not in AURORA 2006GRC Order 11.30.06 Gas_NIM Summary 7" xfId="9374"/>
    <cellStyle name="_DEM-WP (C) Costs not in AURORA 2006GRC Order 11.30.06 Gas_NIM Summary_DEM-WP(C) ENERG10C--ctn Mid-C_042010 2010GRC" xfId="9375"/>
    <cellStyle name="_DEM-WP (C) Power Cost 2006GRC Order" xfId="9376"/>
    <cellStyle name="_DEM-WP (C) Power Cost 2006GRC Order 10" xfId="9377"/>
    <cellStyle name="_DEM-WP (C) Power Cost 2006GRC Order 10 2" xfId="9378"/>
    <cellStyle name="_DEM-WP (C) Power Cost 2006GRC Order 2" xfId="9379"/>
    <cellStyle name="_DEM-WP (C) Power Cost 2006GRC Order 2 2" xfId="9380"/>
    <cellStyle name="_DEM-WP (C) Power Cost 2006GRC Order 2 2 2" xfId="9381"/>
    <cellStyle name="_DEM-WP (C) Power Cost 2006GRC Order 2 2 2 2" xfId="9382"/>
    <cellStyle name="_DEM-WP (C) Power Cost 2006GRC Order 2 2 3" xfId="9383"/>
    <cellStyle name="_DEM-WP (C) Power Cost 2006GRC Order 2 3" xfId="9384"/>
    <cellStyle name="_DEM-WP (C) Power Cost 2006GRC Order 2 3 2" xfId="9385"/>
    <cellStyle name="_DEM-WP (C) Power Cost 2006GRC Order 2 4" xfId="9386"/>
    <cellStyle name="_DEM-WP (C) Power Cost 2006GRC Order 3" xfId="9387"/>
    <cellStyle name="_DEM-WP (C) Power Cost 2006GRC Order 3 2" xfId="9388"/>
    <cellStyle name="_DEM-WP (C) Power Cost 2006GRC Order 3 2 2" xfId="9389"/>
    <cellStyle name="_DEM-WP (C) Power Cost 2006GRC Order 3 3" xfId="9390"/>
    <cellStyle name="_DEM-WP (C) Power Cost 2006GRC Order 4" xfId="9391"/>
    <cellStyle name="_DEM-WP (C) Power Cost 2006GRC Order 4 2" xfId="9392"/>
    <cellStyle name="_DEM-WP (C) Power Cost 2006GRC Order 4 2 2" xfId="9393"/>
    <cellStyle name="_DEM-WP (C) Power Cost 2006GRC Order 4 3" xfId="9394"/>
    <cellStyle name="_DEM-WP (C) Power Cost 2006GRC Order 5" xfId="9395"/>
    <cellStyle name="_DEM-WP (C) Power Cost 2006GRC Order 5 2" xfId="9396"/>
    <cellStyle name="_DEM-WP (C) Power Cost 2006GRC Order 5 2 2" xfId="9397"/>
    <cellStyle name="_DEM-WP (C) Power Cost 2006GRC Order 5 2 3" xfId="9398"/>
    <cellStyle name="_DEM-WP (C) Power Cost 2006GRC Order 5 3" xfId="9399"/>
    <cellStyle name="_DEM-WP (C) Power Cost 2006GRC Order 5 3 2" xfId="9400"/>
    <cellStyle name="_DEM-WP (C) Power Cost 2006GRC Order 5 4" xfId="9401"/>
    <cellStyle name="_DEM-WP (C) Power Cost 2006GRC Order 6" xfId="9402"/>
    <cellStyle name="_DEM-WP (C) Power Cost 2006GRC Order 6 2" xfId="9403"/>
    <cellStyle name="_DEM-WP (C) Power Cost 2006GRC Order 6 2 2" xfId="9404"/>
    <cellStyle name="_DEM-WP (C) Power Cost 2006GRC Order 6 3" xfId="9405"/>
    <cellStyle name="_DEM-WP (C) Power Cost 2006GRC Order 7" xfId="9406"/>
    <cellStyle name="_DEM-WP (C) Power Cost 2006GRC Order 7 2" xfId="9407"/>
    <cellStyle name="_DEM-WP (C) Power Cost 2006GRC Order 8" xfId="9408"/>
    <cellStyle name="_DEM-WP (C) Power Cost 2006GRC Order 8 2" xfId="9409"/>
    <cellStyle name="_DEM-WP (C) Power Cost 2006GRC Order 9" xfId="9410"/>
    <cellStyle name="_DEM-WP (C) Power Cost 2006GRC Order 9 2" xfId="9411"/>
    <cellStyle name="_DEM-WP (C) Power Cost 2006GRC Order_04 07E Wild Horse Wind Expansion (C) (2)" xfId="9412"/>
    <cellStyle name="_DEM-WP (C) Power Cost 2006GRC Order_04 07E Wild Horse Wind Expansion (C) (2) 2" xfId="9413"/>
    <cellStyle name="_DEM-WP (C) Power Cost 2006GRC Order_04 07E Wild Horse Wind Expansion (C) (2) 2 2" xfId="9414"/>
    <cellStyle name="_DEM-WP (C) Power Cost 2006GRC Order_04 07E Wild Horse Wind Expansion (C) (2) 2 2 2" xfId="9415"/>
    <cellStyle name="_DEM-WP (C) Power Cost 2006GRC Order_04 07E Wild Horse Wind Expansion (C) (2) 2 3" xfId="9416"/>
    <cellStyle name="_DEM-WP (C) Power Cost 2006GRC Order_04 07E Wild Horse Wind Expansion (C) (2) 3" xfId="9417"/>
    <cellStyle name="_DEM-WP (C) Power Cost 2006GRC Order_04 07E Wild Horse Wind Expansion (C) (2) 3 2" xfId="9418"/>
    <cellStyle name="_DEM-WP (C) Power Cost 2006GRC Order_04 07E Wild Horse Wind Expansion (C) (2) 4" xfId="9419"/>
    <cellStyle name="_DEM-WP (C) Power Cost 2006GRC Order_04 07E Wild Horse Wind Expansion (C) (2) 5" xfId="9420"/>
    <cellStyle name="_DEM-WP (C) Power Cost 2006GRC Order_04 07E Wild Horse Wind Expansion (C) (2) 6" xfId="9421"/>
    <cellStyle name="_DEM-WP (C) Power Cost 2006GRC Order_04 07E Wild Horse Wind Expansion (C) (2) 7" xfId="9422"/>
    <cellStyle name="_DEM-WP (C) Power Cost 2006GRC Order_04 07E Wild Horse Wind Expansion (C) (2)_Adj Bench DR 3 for Initial Briefs (Electric)" xfId="9423"/>
    <cellStyle name="_DEM-WP (C) Power Cost 2006GRC Order_04 07E Wild Horse Wind Expansion (C) (2)_Adj Bench DR 3 for Initial Briefs (Electric) 2" xfId="9424"/>
    <cellStyle name="_DEM-WP (C) Power Cost 2006GRC Order_04 07E Wild Horse Wind Expansion (C) (2)_Adj Bench DR 3 for Initial Briefs (Electric) 2 2" xfId="9425"/>
    <cellStyle name="_DEM-WP (C) Power Cost 2006GRC Order_04 07E Wild Horse Wind Expansion (C) (2)_Adj Bench DR 3 for Initial Briefs (Electric) 2 2 2" xfId="9426"/>
    <cellStyle name="_DEM-WP (C) Power Cost 2006GRC Order_04 07E Wild Horse Wind Expansion (C) (2)_Adj Bench DR 3 for Initial Briefs (Electric) 2 3" xfId="9427"/>
    <cellStyle name="_DEM-WP (C) Power Cost 2006GRC Order_04 07E Wild Horse Wind Expansion (C) (2)_Adj Bench DR 3 for Initial Briefs (Electric) 3" xfId="9428"/>
    <cellStyle name="_DEM-WP (C) Power Cost 2006GRC Order_04 07E Wild Horse Wind Expansion (C) (2)_Adj Bench DR 3 for Initial Briefs (Electric) 3 2" xfId="9429"/>
    <cellStyle name="_DEM-WP (C) Power Cost 2006GRC Order_04 07E Wild Horse Wind Expansion (C) (2)_Adj Bench DR 3 for Initial Briefs (Electric) 4" xfId="9430"/>
    <cellStyle name="_DEM-WP (C) Power Cost 2006GRC Order_04 07E Wild Horse Wind Expansion (C) (2)_Adj Bench DR 3 for Initial Briefs (Electric) 5" xfId="9431"/>
    <cellStyle name="_DEM-WP (C) Power Cost 2006GRC Order_04 07E Wild Horse Wind Expansion (C) (2)_Adj Bench DR 3 for Initial Briefs (Electric) 6" xfId="9432"/>
    <cellStyle name="_DEM-WP (C) Power Cost 2006GRC Order_04 07E Wild Horse Wind Expansion (C) (2)_Adj Bench DR 3 for Initial Briefs (Electric) 7" xfId="9433"/>
    <cellStyle name="_DEM-WP (C) Power Cost 2006GRC Order_04 07E Wild Horse Wind Expansion (C) (2)_Adj Bench DR 3 for Initial Briefs (Electric)_DEM-WP(C) ENERG10C--ctn Mid-C_042010 2010GRC" xfId="9434"/>
    <cellStyle name="_DEM-WP (C) Power Cost 2006GRC Order_04 07E Wild Horse Wind Expansion (C) (2)_Book1" xfId="9435"/>
    <cellStyle name="_DEM-WP (C) Power Cost 2006GRC Order_04 07E Wild Horse Wind Expansion (C) (2)_DEM-WP(C) ENERG10C--ctn Mid-C_042010 2010GRC" xfId="9436"/>
    <cellStyle name="_DEM-WP (C) Power Cost 2006GRC Order_04 07E Wild Horse Wind Expansion (C) (2)_Electric Rev Req Model (2009 GRC) " xfId="9437"/>
    <cellStyle name="_DEM-WP (C) Power Cost 2006GRC Order_04 07E Wild Horse Wind Expansion (C) (2)_Electric Rev Req Model (2009 GRC)  2" xfId="9438"/>
    <cellStyle name="_DEM-WP (C) Power Cost 2006GRC Order_04 07E Wild Horse Wind Expansion (C) (2)_Electric Rev Req Model (2009 GRC)  2 2" xfId="9439"/>
    <cellStyle name="_DEM-WP (C) Power Cost 2006GRC Order_04 07E Wild Horse Wind Expansion (C) (2)_Electric Rev Req Model (2009 GRC)  2 2 2" xfId="9440"/>
    <cellStyle name="_DEM-WP (C) Power Cost 2006GRC Order_04 07E Wild Horse Wind Expansion (C) (2)_Electric Rev Req Model (2009 GRC)  2 3" xfId="9441"/>
    <cellStyle name="_DEM-WP (C) Power Cost 2006GRC Order_04 07E Wild Horse Wind Expansion (C) (2)_Electric Rev Req Model (2009 GRC)  3" xfId="9442"/>
    <cellStyle name="_DEM-WP (C) Power Cost 2006GRC Order_04 07E Wild Horse Wind Expansion (C) (2)_Electric Rev Req Model (2009 GRC)  3 2" xfId="9443"/>
    <cellStyle name="_DEM-WP (C) Power Cost 2006GRC Order_04 07E Wild Horse Wind Expansion (C) (2)_Electric Rev Req Model (2009 GRC)  4" xfId="9444"/>
    <cellStyle name="_DEM-WP (C) Power Cost 2006GRC Order_04 07E Wild Horse Wind Expansion (C) (2)_Electric Rev Req Model (2009 GRC)  5" xfId="9445"/>
    <cellStyle name="_DEM-WP (C) Power Cost 2006GRC Order_04 07E Wild Horse Wind Expansion (C) (2)_Electric Rev Req Model (2009 GRC)  6" xfId="9446"/>
    <cellStyle name="_DEM-WP (C) Power Cost 2006GRC Order_04 07E Wild Horse Wind Expansion (C) (2)_Electric Rev Req Model (2009 GRC)  7" xfId="9447"/>
    <cellStyle name="_DEM-WP (C) Power Cost 2006GRC Order_04 07E Wild Horse Wind Expansion (C) (2)_Electric Rev Req Model (2009 GRC) _DEM-WP(C) ENERG10C--ctn Mid-C_042010 2010GRC" xfId="9448"/>
    <cellStyle name="_DEM-WP (C) Power Cost 2006GRC Order_04 07E Wild Horse Wind Expansion (C) (2)_Electric Rev Req Model (2009 GRC) Rebuttal" xfId="9449"/>
    <cellStyle name="_DEM-WP (C) Power Cost 2006GRC Order_04 07E Wild Horse Wind Expansion (C) (2)_Electric Rev Req Model (2009 GRC) Rebuttal 2" xfId="9450"/>
    <cellStyle name="_DEM-WP (C) Power Cost 2006GRC Order_04 07E Wild Horse Wind Expansion (C) (2)_Electric Rev Req Model (2009 GRC) Rebuttal 2 2" xfId="9451"/>
    <cellStyle name="_DEM-WP (C) Power Cost 2006GRC Order_04 07E Wild Horse Wind Expansion (C) (2)_Electric Rev Req Model (2009 GRC) Rebuttal 2 2 2" xfId="9452"/>
    <cellStyle name="_DEM-WP (C) Power Cost 2006GRC Order_04 07E Wild Horse Wind Expansion (C) (2)_Electric Rev Req Model (2009 GRC) Rebuttal 2 3" xfId="9453"/>
    <cellStyle name="_DEM-WP (C) Power Cost 2006GRC Order_04 07E Wild Horse Wind Expansion (C) (2)_Electric Rev Req Model (2009 GRC) Rebuttal 3" xfId="9454"/>
    <cellStyle name="_DEM-WP (C) Power Cost 2006GRC Order_04 07E Wild Horse Wind Expansion (C) (2)_Electric Rev Req Model (2009 GRC) Rebuttal 3 2" xfId="9455"/>
    <cellStyle name="_DEM-WP (C) Power Cost 2006GRC Order_04 07E Wild Horse Wind Expansion (C) (2)_Electric Rev Req Model (2009 GRC) Rebuttal 4" xfId="9456"/>
    <cellStyle name="_DEM-WP (C) Power Cost 2006GRC Order_04 07E Wild Horse Wind Expansion (C) (2)_Electric Rev Req Model (2009 GRC) Rebuttal REmoval of New  WH Solar AdjustMI" xfId="9457"/>
    <cellStyle name="_DEM-WP (C) Power Cost 2006GRC Order_04 07E Wild Horse Wind Expansion (C) (2)_Electric Rev Req Model (2009 GRC) Rebuttal REmoval of New  WH Solar AdjustMI 2" xfId="9458"/>
    <cellStyle name="_DEM-WP (C) Power Cost 2006GRC Order_04 07E Wild Horse Wind Expansion (C) (2)_Electric Rev Req Model (2009 GRC) Rebuttal REmoval of New  WH Solar AdjustMI 2 2" xfId="9459"/>
    <cellStyle name="_DEM-WP (C) Power Cost 2006GRC Order_04 07E Wild Horse Wind Expansion (C) (2)_Electric Rev Req Model (2009 GRC) Rebuttal REmoval of New  WH Solar AdjustMI 2 2 2" xfId="9460"/>
    <cellStyle name="_DEM-WP (C) Power Cost 2006GRC Order_04 07E Wild Horse Wind Expansion (C) (2)_Electric Rev Req Model (2009 GRC) Rebuttal REmoval of New  WH Solar AdjustMI 2 3" xfId="9461"/>
    <cellStyle name="_DEM-WP (C) Power Cost 2006GRC Order_04 07E Wild Horse Wind Expansion (C) (2)_Electric Rev Req Model (2009 GRC) Rebuttal REmoval of New  WH Solar AdjustMI 3" xfId="9462"/>
    <cellStyle name="_DEM-WP (C) Power Cost 2006GRC Order_04 07E Wild Horse Wind Expansion (C) (2)_Electric Rev Req Model (2009 GRC) Rebuttal REmoval of New  WH Solar AdjustMI 3 2" xfId="9463"/>
    <cellStyle name="_DEM-WP (C) Power Cost 2006GRC Order_04 07E Wild Horse Wind Expansion (C) (2)_Electric Rev Req Model (2009 GRC) Rebuttal REmoval of New  WH Solar AdjustMI 4" xfId="9464"/>
    <cellStyle name="_DEM-WP (C) Power Cost 2006GRC Order_04 07E Wild Horse Wind Expansion (C) (2)_Electric Rev Req Model (2009 GRC) Rebuttal REmoval of New  WH Solar AdjustMI 5" xfId="9465"/>
    <cellStyle name="_DEM-WP (C) Power Cost 2006GRC Order_04 07E Wild Horse Wind Expansion (C) (2)_Electric Rev Req Model (2009 GRC) Rebuttal REmoval of New  WH Solar AdjustMI 6" xfId="9466"/>
    <cellStyle name="_DEM-WP (C) Power Cost 2006GRC Order_04 07E Wild Horse Wind Expansion (C) (2)_Electric Rev Req Model (2009 GRC) Rebuttal REmoval of New  WH Solar AdjustMI 7" xfId="9467"/>
    <cellStyle name="_DEM-WP (C) Power Cost 2006GRC Order_04 07E Wild Horse Wind Expansion (C) (2)_Electric Rev Req Model (2009 GRC) Rebuttal REmoval of New  WH Solar AdjustMI_DEM-WP(C) ENERG10C--ctn Mid-C_042010 2010GRC" xfId="9468"/>
    <cellStyle name="_DEM-WP (C) Power Cost 2006GRC Order_04 07E Wild Horse Wind Expansion (C) (2)_Electric Rev Req Model (2009 GRC) Revised 01-18-2010" xfId="9469"/>
    <cellStyle name="_DEM-WP (C) Power Cost 2006GRC Order_04 07E Wild Horse Wind Expansion (C) (2)_Electric Rev Req Model (2009 GRC) Revised 01-18-2010 2" xfId="9470"/>
    <cellStyle name="_DEM-WP (C) Power Cost 2006GRC Order_04 07E Wild Horse Wind Expansion (C) (2)_Electric Rev Req Model (2009 GRC) Revised 01-18-2010 2 2" xfId="9471"/>
    <cellStyle name="_DEM-WP (C) Power Cost 2006GRC Order_04 07E Wild Horse Wind Expansion (C) (2)_Electric Rev Req Model (2009 GRC) Revised 01-18-2010 2 2 2" xfId="9472"/>
    <cellStyle name="_DEM-WP (C) Power Cost 2006GRC Order_04 07E Wild Horse Wind Expansion (C) (2)_Electric Rev Req Model (2009 GRC) Revised 01-18-2010 2 3" xfId="9473"/>
    <cellStyle name="_DEM-WP (C) Power Cost 2006GRC Order_04 07E Wild Horse Wind Expansion (C) (2)_Electric Rev Req Model (2009 GRC) Revised 01-18-2010 3" xfId="9474"/>
    <cellStyle name="_DEM-WP (C) Power Cost 2006GRC Order_04 07E Wild Horse Wind Expansion (C) (2)_Electric Rev Req Model (2009 GRC) Revised 01-18-2010 3 2" xfId="9475"/>
    <cellStyle name="_DEM-WP (C) Power Cost 2006GRC Order_04 07E Wild Horse Wind Expansion (C) (2)_Electric Rev Req Model (2009 GRC) Revised 01-18-2010 4" xfId="9476"/>
    <cellStyle name="_DEM-WP (C) Power Cost 2006GRC Order_04 07E Wild Horse Wind Expansion (C) (2)_Electric Rev Req Model (2009 GRC) Revised 01-18-2010 5" xfId="9477"/>
    <cellStyle name="_DEM-WP (C) Power Cost 2006GRC Order_04 07E Wild Horse Wind Expansion (C) (2)_Electric Rev Req Model (2009 GRC) Revised 01-18-2010 6" xfId="9478"/>
    <cellStyle name="_DEM-WP (C) Power Cost 2006GRC Order_04 07E Wild Horse Wind Expansion (C) (2)_Electric Rev Req Model (2009 GRC) Revised 01-18-2010 7" xfId="9479"/>
    <cellStyle name="_DEM-WP (C) Power Cost 2006GRC Order_04 07E Wild Horse Wind Expansion (C) (2)_Electric Rev Req Model (2009 GRC) Revised 01-18-2010_DEM-WP(C) ENERG10C--ctn Mid-C_042010 2010GRC" xfId="9480"/>
    <cellStyle name="_DEM-WP (C) Power Cost 2006GRC Order_04 07E Wild Horse Wind Expansion (C) (2)_Electric Rev Req Model (2010 GRC)" xfId="9481"/>
    <cellStyle name="_DEM-WP (C) Power Cost 2006GRC Order_04 07E Wild Horse Wind Expansion (C) (2)_Electric Rev Req Model (2010 GRC) SF" xfId="9482"/>
    <cellStyle name="_DEM-WP (C) Power Cost 2006GRC Order_04 07E Wild Horse Wind Expansion (C) (2)_Final Order Electric EXHIBIT A-1" xfId="9483"/>
    <cellStyle name="_DEM-WP (C) Power Cost 2006GRC Order_04 07E Wild Horse Wind Expansion (C) (2)_Final Order Electric EXHIBIT A-1 2" xfId="9484"/>
    <cellStyle name="_DEM-WP (C) Power Cost 2006GRC Order_04 07E Wild Horse Wind Expansion (C) (2)_Final Order Electric EXHIBIT A-1 2 2" xfId="9485"/>
    <cellStyle name="_DEM-WP (C) Power Cost 2006GRC Order_04 07E Wild Horse Wind Expansion (C) (2)_Final Order Electric EXHIBIT A-1 2 2 2" xfId="9486"/>
    <cellStyle name="_DEM-WP (C) Power Cost 2006GRC Order_04 07E Wild Horse Wind Expansion (C) (2)_Final Order Electric EXHIBIT A-1 2 3" xfId="9487"/>
    <cellStyle name="_DEM-WP (C) Power Cost 2006GRC Order_04 07E Wild Horse Wind Expansion (C) (2)_Final Order Electric EXHIBIT A-1 3" xfId="9488"/>
    <cellStyle name="_DEM-WP (C) Power Cost 2006GRC Order_04 07E Wild Horse Wind Expansion (C) (2)_Final Order Electric EXHIBIT A-1 3 2" xfId="9489"/>
    <cellStyle name="_DEM-WP (C) Power Cost 2006GRC Order_04 07E Wild Horse Wind Expansion (C) (2)_Final Order Electric EXHIBIT A-1 4" xfId="9490"/>
    <cellStyle name="_DEM-WP (C) Power Cost 2006GRC Order_04 07E Wild Horse Wind Expansion (C) (2)_TENASKA REGULATORY ASSET" xfId="9491"/>
    <cellStyle name="_DEM-WP (C) Power Cost 2006GRC Order_04 07E Wild Horse Wind Expansion (C) (2)_TENASKA REGULATORY ASSET 2" xfId="9492"/>
    <cellStyle name="_DEM-WP (C) Power Cost 2006GRC Order_04 07E Wild Horse Wind Expansion (C) (2)_TENASKA REGULATORY ASSET 2 2" xfId="9493"/>
    <cellStyle name="_DEM-WP (C) Power Cost 2006GRC Order_04 07E Wild Horse Wind Expansion (C) (2)_TENASKA REGULATORY ASSET 2 2 2" xfId="9494"/>
    <cellStyle name="_DEM-WP (C) Power Cost 2006GRC Order_04 07E Wild Horse Wind Expansion (C) (2)_TENASKA REGULATORY ASSET 2 3" xfId="9495"/>
    <cellStyle name="_DEM-WP (C) Power Cost 2006GRC Order_04 07E Wild Horse Wind Expansion (C) (2)_TENASKA REGULATORY ASSET 3" xfId="9496"/>
    <cellStyle name="_DEM-WP (C) Power Cost 2006GRC Order_04 07E Wild Horse Wind Expansion (C) (2)_TENASKA REGULATORY ASSET 3 2" xfId="9497"/>
    <cellStyle name="_DEM-WP (C) Power Cost 2006GRC Order_04 07E Wild Horse Wind Expansion (C) (2)_TENASKA REGULATORY ASSET 4" xfId="9498"/>
    <cellStyle name="_DEM-WP (C) Power Cost 2006GRC Order_16.37E Wild Horse Expansion DeferralRevwrkingfile SF" xfId="9499"/>
    <cellStyle name="_DEM-WP (C) Power Cost 2006GRC Order_16.37E Wild Horse Expansion DeferralRevwrkingfile SF 2" xfId="9500"/>
    <cellStyle name="_DEM-WP (C) Power Cost 2006GRC Order_16.37E Wild Horse Expansion DeferralRevwrkingfile SF 2 2" xfId="9501"/>
    <cellStyle name="_DEM-WP (C) Power Cost 2006GRC Order_16.37E Wild Horse Expansion DeferralRevwrkingfile SF 2 2 2" xfId="9502"/>
    <cellStyle name="_DEM-WP (C) Power Cost 2006GRC Order_16.37E Wild Horse Expansion DeferralRevwrkingfile SF 2 3" xfId="9503"/>
    <cellStyle name="_DEM-WP (C) Power Cost 2006GRC Order_16.37E Wild Horse Expansion DeferralRevwrkingfile SF 3" xfId="9504"/>
    <cellStyle name="_DEM-WP (C) Power Cost 2006GRC Order_16.37E Wild Horse Expansion DeferralRevwrkingfile SF 3 2" xfId="9505"/>
    <cellStyle name="_DEM-WP (C) Power Cost 2006GRC Order_16.37E Wild Horse Expansion DeferralRevwrkingfile SF 4" xfId="9506"/>
    <cellStyle name="_DEM-WP (C) Power Cost 2006GRC Order_16.37E Wild Horse Expansion DeferralRevwrkingfile SF 5" xfId="9507"/>
    <cellStyle name="_DEM-WP (C) Power Cost 2006GRC Order_16.37E Wild Horse Expansion DeferralRevwrkingfile SF 6" xfId="9508"/>
    <cellStyle name="_DEM-WP (C) Power Cost 2006GRC Order_16.37E Wild Horse Expansion DeferralRevwrkingfile SF 7" xfId="9509"/>
    <cellStyle name="_DEM-WP (C) Power Cost 2006GRC Order_16.37E Wild Horse Expansion DeferralRevwrkingfile SF_DEM-WP(C) ENERG10C--ctn Mid-C_042010 2010GRC" xfId="9510"/>
    <cellStyle name="_DEM-WP (C) Power Cost 2006GRC Order_2009 Compliance Filing PCA Exhibits for GRC" xfId="9511"/>
    <cellStyle name="_DEM-WP (C) Power Cost 2006GRC Order_2009 Compliance Filing PCA Exhibits for GRC 2" xfId="9512"/>
    <cellStyle name="_DEM-WP (C) Power Cost 2006GRC Order_2009 GRC Compl Filing - Exhibit D" xfId="9513"/>
    <cellStyle name="_DEM-WP (C) Power Cost 2006GRC Order_2009 GRC Compl Filing - Exhibit D 2" xfId="9514"/>
    <cellStyle name="_DEM-WP (C) Power Cost 2006GRC Order_2009 GRC Compl Filing - Exhibit D 2 2" xfId="9515"/>
    <cellStyle name="_DEM-WP (C) Power Cost 2006GRC Order_2009 GRC Compl Filing - Exhibit D 3" xfId="9516"/>
    <cellStyle name="_DEM-WP (C) Power Cost 2006GRC Order_2009 GRC Compl Filing - Exhibit D 4" xfId="9517"/>
    <cellStyle name="_DEM-WP (C) Power Cost 2006GRC Order_2009 GRC Compl Filing - Exhibit D 5" xfId="9518"/>
    <cellStyle name="_DEM-WP (C) Power Cost 2006GRC Order_2009 GRC Compl Filing - Exhibit D 6" xfId="9519"/>
    <cellStyle name="_DEM-WP (C) Power Cost 2006GRC Order_2009 GRC Compl Filing - Exhibit D 7" xfId="9520"/>
    <cellStyle name="_DEM-WP (C) Power Cost 2006GRC Order_2009 GRC Compl Filing - Exhibit D_DEM-WP(C) ENERG10C--ctn Mid-C_042010 2010GRC" xfId="9521"/>
    <cellStyle name="_DEM-WP (C) Power Cost 2006GRC Order_3.01 Income Statement" xfId="9522"/>
    <cellStyle name="_DEM-WP (C) Power Cost 2006GRC Order_4 31 Regulatory Assets and Liabilities  7 06- Exhibit D" xfId="9523"/>
    <cellStyle name="_DEM-WP (C) Power Cost 2006GRC Order_4 31 Regulatory Assets and Liabilities  7 06- Exhibit D 2" xfId="9524"/>
    <cellStyle name="_DEM-WP (C) Power Cost 2006GRC Order_4 31 Regulatory Assets and Liabilities  7 06- Exhibit D 2 2" xfId="9525"/>
    <cellStyle name="_DEM-WP (C) Power Cost 2006GRC Order_4 31 Regulatory Assets and Liabilities  7 06- Exhibit D 2 2 2" xfId="9526"/>
    <cellStyle name="_DEM-WP (C) Power Cost 2006GRC Order_4 31 Regulatory Assets and Liabilities  7 06- Exhibit D 2 3" xfId="9527"/>
    <cellStyle name="_DEM-WP (C) Power Cost 2006GRC Order_4 31 Regulatory Assets and Liabilities  7 06- Exhibit D 3" xfId="9528"/>
    <cellStyle name="_DEM-WP (C) Power Cost 2006GRC Order_4 31 Regulatory Assets and Liabilities  7 06- Exhibit D 3 2" xfId="9529"/>
    <cellStyle name="_DEM-WP (C) Power Cost 2006GRC Order_4 31 Regulatory Assets and Liabilities  7 06- Exhibit D 4" xfId="9530"/>
    <cellStyle name="_DEM-WP (C) Power Cost 2006GRC Order_4 31 Regulatory Assets and Liabilities  7 06- Exhibit D 5" xfId="9531"/>
    <cellStyle name="_DEM-WP (C) Power Cost 2006GRC Order_4 31 Regulatory Assets and Liabilities  7 06- Exhibit D 6" xfId="9532"/>
    <cellStyle name="_DEM-WP (C) Power Cost 2006GRC Order_4 31 Regulatory Assets and Liabilities  7 06- Exhibit D 7" xfId="9533"/>
    <cellStyle name="_DEM-WP (C) Power Cost 2006GRC Order_4 31 Regulatory Assets and Liabilities  7 06- Exhibit D_DEM-WP(C) ENERG10C--ctn Mid-C_042010 2010GRC" xfId="9534"/>
    <cellStyle name="_DEM-WP (C) Power Cost 2006GRC Order_4 31 Regulatory Assets and Liabilities  7 06- Exhibit D_NIM Summary" xfId="9535"/>
    <cellStyle name="_DEM-WP (C) Power Cost 2006GRC Order_4 31 Regulatory Assets and Liabilities  7 06- Exhibit D_NIM Summary 2" xfId="9536"/>
    <cellStyle name="_DEM-WP (C) Power Cost 2006GRC Order_4 31 Regulatory Assets and Liabilities  7 06- Exhibit D_NIM Summary 2 2" xfId="9537"/>
    <cellStyle name="_DEM-WP (C) Power Cost 2006GRC Order_4 31 Regulatory Assets and Liabilities  7 06- Exhibit D_NIM Summary 3" xfId="9538"/>
    <cellStyle name="_DEM-WP (C) Power Cost 2006GRC Order_4 31 Regulatory Assets and Liabilities  7 06- Exhibit D_NIM Summary 4" xfId="9539"/>
    <cellStyle name="_DEM-WP (C) Power Cost 2006GRC Order_4 31 Regulatory Assets and Liabilities  7 06- Exhibit D_NIM Summary 5" xfId="9540"/>
    <cellStyle name="_DEM-WP (C) Power Cost 2006GRC Order_4 31 Regulatory Assets and Liabilities  7 06- Exhibit D_NIM Summary 6" xfId="9541"/>
    <cellStyle name="_DEM-WP (C) Power Cost 2006GRC Order_4 31 Regulatory Assets and Liabilities  7 06- Exhibit D_NIM Summary 7" xfId="9542"/>
    <cellStyle name="_DEM-WP (C) Power Cost 2006GRC Order_4 31 Regulatory Assets and Liabilities  7 06- Exhibit D_NIM Summary_DEM-WP(C) ENERG10C--ctn Mid-C_042010 2010GRC" xfId="9543"/>
    <cellStyle name="_DEM-WP (C) Power Cost 2006GRC Order_4 31 Regulatory Assets and Liabilities  7 06- Exhibit D_NIM+O&amp;M" xfId="9544"/>
    <cellStyle name="_DEM-WP (C) Power Cost 2006GRC Order_4 31 Regulatory Assets and Liabilities  7 06- Exhibit D_NIM+O&amp;M 2" xfId="9545"/>
    <cellStyle name="_DEM-WP (C) Power Cost 2006GRC Order_4 31 Regulatory Assets and Liabilities  7 06- Exhibit D_NIM+O&amp;M Monthly" xfId="9546"/>
    <cellStyle name="_DEM-WP (C) Power Cost 2006GRC Order_4 31 Regulatory Assets and Liabilities  7 06- Exhibit D_NIM+O&amp;M Monthly 2" xfId="9547"/>
    <cellStyle name="_DEM-WP (C) Power Cost 2006GRC Order_4 31E Reg Asset  Liab and EXH D" xfId="9548"/>
    <cellStyle name="_DEM-WP (C) Power Cost 2006GRC Order_4 31E Reg Asset  Liab and EXH D _ Aug 10 Filing (2)" xfId="9549"/>
    <cellStyle name="_DEM-WP (C) Power Cost 2006GRC Order_4 31E Reg Asset  Liab and EXH D _ Aug 10 Filing (2) 2" xfId="9550"/>
    <cellStyle name="_DEM-WP (C) Power Cost 2006GRC Order_4 31E Reg Asset  Liab and EXH D 10" xfId="9551"/>
    <cellStyle name="_DEM-WP (C) Power Cost 2006GRC Order_4 31E Reg Asset  Liab and EXH D 11" xfId="9552"/>
    <cellStyle name="_DEM-WP (C) Power Cost 2006GRC Order_4 31E Reg Asset  Liab and EXH D 12" xfId="9553"/>
    <cellStyle name="_DEM-WP (C) Power Cost 2006GRC Order_4 31E Reg Asset  Liab and EXH D 13" xfId="9554"/>
    <cellStyle name="_DEM-WP (C) Power Cost 2006GRC Order_4 31E Reg Asset  Liab and EXH D 14" xfId="9555"/>
    <cellStyle name="_DEM-WP (C) Power Cost 2006GRC Order_4 31E Reg Asset  Liab and EXH D 15" xfId="9556"/>
    <cellStyle name="_DEM-WP (C) Power Cost 2006GRC Order_4 31E Reg Asset  Liab and EXH D 16" xfId="9557"/>
    <cellStyle name="_DEM-WP (C) Power Cost 2006GRC Order_4 31E Reg Asset  Liab and EXH D 17" xfId="9558"/>
    <cellStyle name="_DEM-WP (C) Power Cost 2006GRC Order_4 31E Reg Asset  Liab and EXH D 18" xfId="9559"/>
    <cellStyle name="_DEM-WP (C) Power Cost 2006GRC Order_4 31E Reg Asset  Liab and EXH D 19" xfId="9560"/>
    <cellStyle name="_DEM-WP (C) Power Cost 2006GRC Order_4 31E Reg Asset  Liab and EXH D 2" xfId="9561"/>
    <cellStyle name="_DEM-WP (C) Power Cost 2006GRC Order_4 31E Reg Asset  Liab and EXH D 20" xfId="9562"/>
    <cellStyle name="_DEM-WP (C) Power Cost 2006GRC Order_4 31E Reg Asset  Liab and EXH D 21" xfId="9563"/>
    <cellStyle name="_DEM-WP (C) Power Cost 2006GRC Order_4 31E Reg Asset  Liab and EXH D 22" xfId="9564"/>
    <cellStyle name="_DEM-WP (C) Power Cost 2006GRC Order_4 31E Reg Asset  Liab and EXH D 23" xfId="9565"/>
    <cellStyle name="_DEM-WP (C) Power Cost 2006GRC Order_4 31E Reg Asset  Liab and EXH D 24" xfId="9566"/>
    <cellStyle name="_DEM-WP (C) Power Cost 2006GRC Order_4 31E Reg Asset  Liab and EXH D 25" xfId="9567"/>
    <cellStyle name="_DEM-WP (C) Power Cost 2006GRC Order_4 31E Reg Asset  Liab and EXH D 26" xfId="9568"/>
    <cellStyle name="_DEM-WP (C) Power Cost 2006GRC Order_4 31E Reg Asset  Liab and EXH D 27" xfId="9569"/>
    <cellStyle name="_DEM-WP (C) Power Cost 2006GRC Order_4 31E Reg Asset  Liab and EXH D 28" xfId="9570"/>
    <cellStyle name="_DEM-WP (C) Power Cost 2006GRC Order_4 31E Reg Asset  Liab and EXH D 29" xfId="9571"/>
    <cellStyle name="_DEM-WP (C) Power Cost 2006GRC Order_4 31E Reg Asset  Liab and EXH D 3" xfId="9572"/>
    <cellStyle name="_DEM-WP (C) Power Cost 2006GRC Order_4 31E Reg Asset  Liab and EXH D 30" xfId="9573"/>
    <cellStyle name="_DEM-WP (C) Power Cost 2006GRC Order_4 31E Reg Asset  Liab and EXH D 31" xfId="9574"/>
    <cellStyle name="_DEM-WP (C) Power Cost 2006GRC Order_4 31E Reg Asset  Liab and EXH D 32" xfId="9575"/>
    <cellStyle name="_DEM-WP (C) Power Cost 2006GRC Order_4 31E Reg Asset  Liab and EXH D 33" xfId="9576"/>
    <cellStyle name="_DEM-WP (C) Power Cost 2006GRC Order_4 31E Reg Asset  Liab and EXH D 34" xfId="9577"/>
    <cellStyle name="_DEM-WP (C) Power Cost 2006GRC Order_4 31E Reg Asset  Liab and EXH D 35" xfId="9578"/>
    <cellStyle name="_DEM-WP (C) Power Cost 2006GRC Order_4 31E Reg Asset  Liab and EXH D 36" xfId="9579"/>
    <cellStyle name="_DEM-WP (C) Power Cost 2006GRC Order_4 31E Reg Asset  Liab and EXH D 4" xfId="9580"/>
    <cellStyle name="_DEM-WP (C) Power Cost 2006GRC Order_4 31E Reg Asset  Liab and EXH D 5" xfId="9581"/>
    <cellStyle name="_DEM-WP (C) Power Cost 2006GRC Order_4 31E Reg Asset  Liab and EXH D 6" xfId="9582"/>
    <cellStyle name="_DEM-WP (C) Power Cost 2006GRC Order_4 31E Reg Asset  Liab and EXH D 7" xfId="9583"/>
    <cellStyle name="_DEM-WP (C) Power Cost 2006GRC Order_4 31E Reg Asset  Liab and EXH D 8" xfId="9584"/>
    <cellStyle name="_DEM-WP (C) Power Cost 2006GRC Order_4 31E Reg Asset  Liab and EXH D 9" xfId="9585"/>
    <cellStyle name="_DEM-WP (C) Power Cost 2006GRC Order_4 32 Regulatory Assets and Liabilities  7 06- Exhibit D" xfId="9586"/>
    <cellStyle name="_DEM-WP (C) Power Cost 2006GRC Order_4 32 Regulatory Assets and Liabilities  7 06- Exhibit D 2" xfId="9587"/>
    <cellStyle name="_DEM-WP (C) Power Cost 2006GRC Order_4 32 Regulatory Assets and Liabilities  7 06- Exhibit D 2 2" xfId="9588"/>
    <cellStyle name="_DEM-WP (C) Power Cost 2006GRC Order_4 32 Regulatory Assets and Liabilities  7 06- Exhibit D 2 2 2" xfId="9589"/>
    <cellStyle name="_DEM-WP (C) Power Cost 2006GRC Order_4 32 Regulatory Assets and Liabilities  7 06- Exhibit D 2 3" xfId="9590"/>
    <cellStyle name="_DEM-WP (C) Power Cost 2006GRC Order_4 32 Regulatory Assets and Liabilities  7 06- Exhibit D 3" xfId="9591"/>
    <cellStyle name="_DEM-WP (C) Power Cost 2006GRC Order_4 32 Regulatory Assets and Liabilities  7 06- Exhibit D 3 2" xfId="9592"/>
    <cellStyle name="_DEM-WP (C) Power Cost 2006GRC Order_4 32 Regulatory Assets and Liabilities  7 06- Exhibit D 4" xfId="9593"/>
    <cellStyle name="_DEM-WP (C) Power Cost 2006GRC Order_4 32 Regulatory Assets and Liabilities  7 06- Exhibit D 5" xfId="9594"/>
    <cellStyle name="_DEM-WP (C) Power Cost 2006GRC Order_4 32 Regulatory Assets and Liabilities  7 06- Exhibit D 6" xfId="9595"/>
    <cellStyle name="_DEM-WP (C) Power Cost 2006GRC Order_4 32 Regulatory Assets and Liabilities  7 06- Exhibit D 7" xfId="9596"/>
    <cellStyle name="_DEM-WP (C) Power Cost 2006GRC Order_4 32 Regulatory Assets and Liabilities  7 06- Exhibit D_DEM-WP(C) ENERG10C--ctn Mid-C_042010 2010GRC" xfId="9597"/>
    <cellStyle name="_DEM-WP (C) Power Cost 2006GRC Order_4 32 Regulatory Assets and Liabilities  7 06- Exhibit D_NIM Summary" xfId="9598"/>
    <cellStyle name="_DEM-WP (C) Power Cost 2006GRC Order_4 32 Regulatory Assets and Liabilities  7 06- Exhibit D_NIM Summary 2" xfId="9599"/>
    <cellStyle name="_DEM-WP (C) Power Cost 2006GRC Order_4 32 Regulatory Assets and Liabilities  7 06- Exhibit D_NIM Summary 2 2" xfId="9600"/>
    <cellStyle name="_DEM-WP (C) Power Cost 2006GRC Order_4 32 Regulatory Assets and Liabilities  7 06- Exhibit D_NIM Summary 3" xfId="9601"/>
    <cellStyle name="_DEM-WP (C) Power Cost 2006GRC Order_4 32 Regulatory Assets and Liabilities  7 06- Exhibit D_NIM Summary 4" xfId="9602"/>
    <cellStyle name="_DEM-WP (C) Power Cost 2006GRC Order_4 32 Regulatory Assets and Liabilities  7 06- Exhibit D_NIM Summary 5" xfId="9603"/>
    <cellStyle name="_DEM-WP (C) Power Cost 2006GRC Order_4 32 Regulatory Assets and Liabilities  7 06- Exhibit D_NIM Summary 6" xfId="9604"/>
    <cellStyle name="_DEM-WP (C) Power Cost 2006GRC Order_4 32 Regulatory Assets and Liabilities  7 06- Exhibit D_NIM Summary 7" xfId="9605"/>
    <cellStyle name="_DEM-WP (C) Power Cost 2006GRC Order_4 32 Regulatory Assets and Liabilities  7 06- Exhibit D_NIM Summary_DEM-WP(C) ENERG10C--ctn Mid-C_042010 2010GRC" xfId="9606"/>
    <cellStyle name="_DEM-WP (C) Power Cost 2006GRC Order_4 32 Regulatory Assets and Liabilities  7 06- Exhibit D_NIM+O&amp;M" xfId="9607"/>
    <cellStyle name="_DEM-WP (C) Power Cost 2006GRC Order_4 32 Regulatory Assets and Liabilities  7 06- Exhibit D_NIM+O&amp;M 2" xfId="9608"/>
    <cellStyle name="_DEM-WP (C) Power Cost 2006GRC Order_4 32 Regulatory Assets and Liabilities  7 06- Exhibit D_NIM+O&amp;M Monthly" xfId="9609"/>
    <cellStyle name="_DEM-WP (C) Power Cost 2006GRC Order_4 32 Regulatory Assets and Liabilities  7 06- Exhibit D_NIM+O&amp;M Monthly 2" xfId="9610"/>
    <cellStyle name="_DEM-WP (C) Power Cost 2006GRC Order_AURORA Total New" xfId="9611"/>
    <cellStyle name="_DEM-WP (C) Power Cost 2006GRC Order_AURORA Total New 2" xfId="9612"/>
    <cellStyle name="_DEM-WP (C) Power Cost 2006GRC Order_AURORA Total New 2 2" xfId="9613"/>
    <cellStyle name="_DEM-WP (C) Power Cost 2006GRC Order_AURORA Total New 3" xfId="9614"/>
    <cellStyle name="_DEM-WP (C) Power Cost 2006GRC Order_Book2" xfId="9615"/>
    <cellStyle name="_DEM-WP (C) Power Cost 2006GRC Order_Book2 2" xfId="9616"/>
    <cellStyle name="_DEM-WP (C) Power Cost 2006GRC Order_Book2 2 2" xfId="9617"/>
    <cellStyle name="_DEM-WP (C) Power Cost 2006GRC Order_Book2 2 2 2" xfId="9618"/>
    <cellStyle name="_DEM-WP (C) Power Cost 2006GRC Order_Book2 2 3" xfId="9619"/>
    <cellStyle name="_DEM-WP (C) Power Cost 2006GRC Order_Book2 3" xfId="9620"/>
    <cellStyle name="_DEM-WP (C) Power Cost 2006GRC Order_Book2 3 2" xfId="9621"/>
    <cellStyle name="_DEM-WP (C) Power Cost 2006GRC Order_Book2 4" xfId="9622"/>
    <cellStyle name="_DEM-WP (C) Power Cost 2006GRC Order_Book2 5" xfId="9623"/>
    <cellStyle name="_DEM-WP (C) Power Cost 2006GRC Order_Book2 6" xfId="9624"/>
    <cellStyle name="_DEM-WP (C) Power Cost 2006GRC Order_Book2 7" xfId="9625"/>
    <cellStyle name="_DEM-WP (C) Power Cost 2006GRC Order_Book2_Adj Bench DR 3 for Initial Briefs (Electric)" xfId="9626"/>
    <cellStyle name="_DEM-WP (C) Power Cost 2006GRC Order_Book2_Adj Bench DR 3 for Initial Briefs (Electric) 2" xfId="9627"/>
    <cellStyle name="_DEM-WP (C) Power Cost 2006GRC Order_Book2_Adj Bench DR 3 for Initial Briefs (Electric) 2 2" xfId="9628"/>
    <cellStyle name="_DEM-WP (C) Power Cost 2006GRC Order_Book2_Adj Bench DR 3 for Initial Briefs (Electric) 2 2 2" xfId="9629"/>
    <cellStyle name="_DEM-WP (C) Power Cost 2006GRC Order_Book2_Adj Bench DR 3 for Initial Briefs (Electric) 2 3" xfId="9630"/>
    <cellStyle name="_DEM-WP (C) Power Cost 2006GRC Order_Book2_Adj Bench DR 3 for Initial Briefs (Electric) 3" xfId="9631"/>
    <cellStyle name="_DEM-WP (C) Power Cost 2006GRC Order_Book2_Adj Bench DR 3 for Initial Briefs (Electric) 3 2" xfId="9632"/>
    <cellStyle name="_DEM-WP (C) Power Cost 2006GRC Order_Book2_Adj Bench DR 3 for Initial Briefs (Electric) 4" xfId="9633"/>
    <cellStyle name="_DEM-WP (C) Power Cost 2006GRC Order_Book2_Adj Bench DR 3 for Initial Briefs (Electric) 5" xfId="9634"/>
    <cellStyle name="_DEM-WP (C) Power Cost 2006GRC Order_Book2_Adj Bench DR 3 for Initial Briefs (Electric) 6" xfId="9635"/>
    <cellStyle name="_DEM-WP (C) Power Cost 2006GRC Order_Book2_Adj Bench DR 3 for Initial Briefs (Electric) 7" xfId="9636"/>
    <cellStyle name="_DEM-WP (C) Power Cost 2006GRC Order_Book2_Adj Bench DR 3 for Initial Briefs (Electric)_DEM-WP(C) ENERG10C--ctn Mid-C_042010 2010GRC" xfId="9637"/>
    <cellStyle name="_DEM-WP (C) Power Cost 2006GRC Order_Book2_DEM-WP(C) ENERG10C--ctn Mid-C_042010 2010GRC" xfId="9638"/>
    <cellStyle name="_DEM-WP (C) Power Cost 2006GRC Order_Book2_Electric Rev Req Model (2009 GRC) Rebuttal" xfId="9639"/>
    <cellStyle name="_DEM-WP (C) Power Cost 2006GRC Order_Book2_Electric Rev Req Model (2009 GRC) Rebuttal 2" xfId="9640"/>
    <cellStyle name="_DEM-WP (C) Power Cost 2006GRC Order_Book2_Electric Rev Req Model (2009 GRC) Rebuttal 2 2" xfId="9641"/>
    <cellStyle name="_DEM-WP (C) Power Cost 2006GRC Order_Book2_Electric Rev Req Model (2009 GRC) Rebuttal 2 2 2" xfId="9642"/>
    <cellStyle name="_DEM-WP (C) Power Cost 2006GRC Order_Book2_Electric Rev Req Model (2009 GRC) Rebuttal 2 3" xfId="9643"/>
    <cellStyle name="_DEM-WP (C) Power Cost 2006GRC Order_Book2_Electric Rev Req Model (2009 GRC) Rebuttal 3" xfId="9644"/>
    <cellStyle name="_DEM-WP (C) Power Cost 2006GRC Order_Book2_Electric Rev Req Model (2009 GRC) Rebuttal 3 2" xfId="9645"/>
    <cellStyle name="_DEM-WP (C) Power Cost 2006GRC Order_Book2_Electric Rev Req Model (2009 GRC) Rebuttal 4" xfId="9646"/>
    <cellStyle name="_DEM-WP (C) Power Cost 2006GRC Order_Book2_Electric Rev Req Model (2009 GRC) Rebuttal REmoval of New  WH Solar AdjustMI" xfId="9647"/>
    <cellStyle name="_DEM-WP (C) Power Cost 2006GRC Order_Book2_Electric Rev Req Model (2009 GRC) Rebuttal REmoval of New  WH Solar AdjustMI 2" xfId="9648"/>
    <cellStyle name="_DEM-WP (C) Power Cost 2006GRC Order_Book2_Electric Rev Req Model (2009 GRC) Rebuttal REmoval of New  WH Solar AdjustMI 2 2" xfId="9649"/>
    <cellStyle name="_DEM-WP (C) Power Cost 2006GRC Order_Book2_Electric Rev Req Model (2009 GRC) Rebuttal REmoval of New  WH Solar AdjustMI 2 2 2" xfId="9650"/>
    <cellStyle name="_DEM-WP (C) Power Cost 2006GRC Order_Book2_Electric Rev Req Model (2009 GRC) Rebuttal REmoval of New  WH Solar AdjustMI 2 3" xfId="9651"/>
    <cellStyle name="_DEM-WP (C) Power Cost 2006GRC Order_Book2_Electric Rev Req Model (2009 GRC) Rebuttal REmoval of New  WH Solar AdjustMI 3" xfId="9652"/>
    <cellStyle name="_DEM-WP (C) Power Cost 2006GRC Order_Book2_Electric Rev Req Model (2009 GRC) Rebuttal REmoval of New  WH Solar AdjustMI 3 2" xfId="9653"/>
    <cellStyle name="_DEM-WP (C) Power Cost 2006GRC Order_Book2_Electric Rev Req Model (2009 GRC) Rebuttal REmoval of New  WH Solar AdjustMI 4" xfId="9654"/>
    <cellStyle name="_DEM-WP (C) Power Cost 2006GRC Order_Book2_Electric Rev Req Model (2009 GRC) Rebuttal REmoval of New  WH Solar AdjustMI 5" xfId="9655"/>
    <cellStyle name="_DEM-WP (C) Power Cost 2006GRC Order_Book2_Electric Rev Req Model (2009 GRC) Rebuttal REmoval of New  WH Solar AdjustMI 6" xfId="9656"/>
    <cellStyle name="_DEM-WP (C) Power Cost 2006GRC Order_Book2_Electric Rev Req Model (2009 GRC) Rebuttal REmoval of New  WH Solar AdjustMI 7" xfId="9657"/>
    <cellStyle name="_DEM-WP (C) Power Cost 2006GRC Order_Book2_Electric Rev Req Model (2009 GRC) Rebuttal REmoval of New  WH Solar AdjustMI_DEM-WP(C) ENERG10C--ctn Mid-C_042010 2010GRC" xfId="9658"/>
    <cellStyle name="_DEM-WP (C) Power Cost 2006GRC Order_Book2_Electric Rev Req Model (2009 GRC) Revised 01-18-2010" xfId="9659"/>
    <cellStyle name="_DEM-WP (C) Power Cost 2006GRC Order_Book2_Electric Rev Req Model (2009 GRC) Revised 01-18-2010 2" xfId="9660"/>
    <cellStyle name="_DEM-WP (C) Power Cost 2006GRC Order_Book2_Electric Rev Req Model (2009 GRC) Revised 01-18-2010 2 2" xfId="9661"/>
    <cellStyle name="_DEM-WP (C) Power Cost 2006GRC Order_Book2_Electric Rev Req Model (2009 GRC) Revised 01-18-2010 2 2 2" xfId="9662"/>
    <cellStyle name="_DEM-WP (C) Power Cost 2006GRC Order_Book2_Electric Rev Req Model (2009 GRC) Revised 01-18-2010 2 3" xfId="9663"/>
    <cellStyle name="_DEM-WP (C) Power Cost 2006GRC Order_Book2_Electric Rev Req Model (2009 GRC) Revised 01-18-2010 3" xfId="9664"/>
    <cellStyle name="_DEM-WP (C) Power Cost 2006GRC Order_Book2_Electric Rev Req Model (2009 GRC) Revised 01-18-2010 3 2" xfId="9665"/>
    <cellStyle name="_DEM-WP (C) Power Cost 2006GRC Order_Book2_Electric Rev Req Model (2009 GRC) Revised 01-18-2010 4" xfId="9666"/>
    <cellStyle name="_DEM-WP (C) Power Cost 2006GRC Order_Book2_Electric Rev Req Model (2009 GRC) Revised 01-18-2010 5" xfId="9667"/>
    <cellStyle name="_DEM-WP (C) Power Cost 2006GRC Order_Book2_Electric Rev Req Model (2009 GRC) Revised 01-18-2010 6" xfId="9668"/>
    <cellStyle name="_DEM-WP (C) Power Cost 2006GRC Order_Book2_Electric Rev Req Model (2009 GRC) Revised 01-18-2010 7" xfId="9669"/>
    <cellStyle name="_DEM-WP (C) Power Cost 2006GRC Order_Book2_Electric Rev Req Model (2009 GRC) Revised 01-18-2010_DEM-WP(C) ENERG10C--ctn Mid-C_042010 2010GRC" xfId="9670"/>
    <cellStyle name="_DEM-WP (C) Power Cost 2006GRC Order_Book2_Final Order Electric EXHIBIT A-1" xfId="9671"/>
    <cellStyle name="_DEM-WP (C) Power Cost 2006GRC Order_Book2_Final Order Electric EXHIBIT A-1 2" xfId="9672"/>
    <cellStyle name="_DEM-WP (C) Power Cost 2006GRC Order_Book2_Final Order Electric EXHIBIT A-1 2 2" xfId="9673"/>
    <cellStyle name="_DEM-WP (C) Power Cost 2006GRC Order_Book2_Final Order Electric EXHIBIT A-1 2 2 2" xfId="9674"/>
    <cellStyle name="_DEM-WP (C) Power Cost 2006GRC Order_Book2_Final Order Electric EXHIBIT A-1 2 3" xfId="9675"/>
    <cellStyle name="_DEM-WP (C) Power Cost 2006GRC Order_Book2_Final Order Electric EXHIBIT A-1 3" xfId="9676"/>
    <cellStyle name="_DEM-WP (C) Power Cost 2006GRC Order_Book2_Final Order Electric EXHIBIT A-1 3 2" xfId="9677"/>
    <cellStyle name="_DEM-WP (C) Power Cost 2006GRC Order_Book2_Final Order Electric EXHIBIT A-1 4" xfId="9678"/>
    <cellStyle name="_DEM-WP (C) Power Cost 2006GRC Order_Book4" xfId="9679"/>
    <cellStyle name="_DEM-WP (C) Power Cost 2006GRC Order_Book4 2" xfId="9680"/>
    <cellStyle name="_DEM-WP (C) Power Cost 2006GRC Order_Book4 2 2" xfId="9681"/>
    <cellStyle name="_DEM-WP (C) Power Cost 2006GRC Order_Book4 2 2 2" xfId="9682"/>
    <cellStyle name="_DEM-WP (C) Power Cost 2006GRC Order_Book4 2 3" xfId="9683"/>
    <cellStyle name="_DEM-WP (C) Power Cost 2006GRC Order_Book4 3" xfId="9684"/>
    <cellStyle name="_DEM-WP (C) Power Cost 2006GRC Order_Book4 3 2" xfId="9685"/>
    <cellStyle name="_DEM-WP (C) Power Cost 2006GRC Order_Book4 4" xfId="9686"/>
    <cellStyle name="_DEM-WP (C) Power Cost 2006GRC Order_Book4 5" xfId="9687"/>
    <cellStyle name="_DEM-WP (C) Power Cost 2006GRC Order_Book4 6" xfId="9688"/>
    <cellStyle name="_DEM-WP (C) Power Cost 2006GRC Order_Book4 7" xfId="9689"/>
    <cellStyle name="_DEM-WP (C) Power Cost 2006GRC Order_Book4_DEM-WP(C) ENERG10C--ctn Mid-C_042010 2010GRC" xfId="9690"/>
    <cellStyle name="_DEM-WP (C) Power Cost 2006GRC Order_Book9" xfId="9691"/>
    <cellStyle name="_DEM-WP (C) Power Cost 2006GRC Order_Book9 2" xfId="9692"/>
    <cellStyle name="_DEM-WP (C) Power Cost 2006GRC Order_Book9 2 2" xfId="9693"/>
    <cellStyle name="_DEM-WP (C) Power Cost 2006GRC Order_Book9 2 2 2" xfId="9694"/>
    <cellStyle name="_DEM-WP (C) Power Cost 2006GRC Order_Book9 2 3" xfId="9695"/>
    <cellStyle name="_DEM-WP (C) Power Cost 2006GRC Order_Book9 3" xfId="9696"/>
    <cellStyle name="_DEM-WP (C) Power Cost 2006GRC Order_Book9 3 2" xfId="9697"/>
    <cellStyle name="_DEM-WP (C) Power Cost 2006GRC Order_Book9 4" xfId="9698"/>
    <cellStyle name="_DEM-WP (C) Power Cost 2006GRC Order_Book9 5" xfId="9699"/>
    <cellStyle name="_DEM-WP (C) Power Cost 2006GRC Order_Book9 6" xfId="9700"/>
    <cellStyle name="_DEM-WP (C) Power Cost 2006GRC Order_Book9 7" xfId="9701"/>
    <cellStyle name="_DEM-WP (C) Power Cost 2006GRC Order_Book9_DEM-WP(C) ENERG10C--ctn Mid-C_042010 2010GRC" xfId="9702"/>
    <cellStyle name="_DEM-WP (C) Power Cost 2006GRC Order_Chelan PUD Power Costs (8-10)" xfId="9703"/>
    <cellStyle name="_DEM-WP (C) Power Cost 2006GRC Order_Chelan PUD Power Costs (8-10) 2" xfId="9704"/>
    <cellStyle name="_DEM-WP (C) Power Cost 2006GRC Order_DEM-WP(C) Chelan Power Costs" xfId="9705"/>
    <cellStyle name="_DEM-WP (C) Power Cost 2006GRC Order_DEM-WP(C) Chelan Power Costs 2" xfId="9706"/>
    <cellStyle name="_DEM-WP (C) Power Cost 2006GRC Order_DEM-WP(C) ENERG10C--ctn Mid-C_042010 2010GRC" xfId="9707"/>
    <cellStyle name="_DEM-WP (C) Power Cost 2006GRC Order_DEM-WP(C) Gas Transport 2010GRC" xfId="9708"/>
    <cellStyle name="_DEM-WP (C) Power Cost 2006GRC Order_DEM-WP(C) Gas Transport 2010GRC 2" xfId="9709"/>
    <cellStyle name="_DEM-WP (C) Power Cost 2006GRC Order_Electric COS Inputs" xfId="9710"/>
    <cellStyle name="_DEM-WP (C) Power Cost 2006GRC Order_Electric COS Inputs 2" xfId="9711"/>
    <cellStyle name="_DEM-WP (C) Power Cost 2006GRC Order_Electric COS Inputs 2 2" xfId="9712"/>
    <cellStyle name="_DEM-WP (C) Power Cost 2006GRC Order_Electric COS Inputs 2 2 2" xfId="9713"/>
    <cellStyle name="_DEM-WP (C) Power Cost 2006GRC Order_Electric COS Inputs 2 2 2 2" xfId="9714"/>
    <cellStyle name="_DEM-WP (C) Power Cost 2006GRC Order_Electric COS Inputs 2 2 3" xfId="9715"/>
    <cellStyle name="_DEM-WP (C) Power Cost 2006GRC Order_Electric COS Inputs 2 3" xfId="9716"/>
    <cellStyle name="_DEM-WP (C) Power Cost 2006GRC Order_Electric COS Inputs 2 3 2" xfId="9717"/>
    <cellStyle name="_DEM-WP (C) Power Cost 2006GRC Order_Electric COS Inputs 2 3 2 2" xfId="9718"/>
    <cellStyle name="_DEM-WP (C) Power Cost 2006GRC Order_Electric COS Inputs 2 3 3" xfId="9719"/>
    <cellStyle name="_DEM-WP (C) Power Cost 2006GRC Order_Electric COS Inputs 2 4" xfId="9720"/>
    <cellStyle name="_DEM-WP (C) Power Cost 2006GRC Order_Electric COS Inputs 2 4 2" xfId="9721"/>
    <cellStyle name="_DEM-WP (C) Power Cost 2006GRC Order_Electric COS Inputs 2 4 2 2" xfId="9722"/>
    <cellStyle name="_DEM-WP (C) Power Cost 2006GRC Order_Electric COS Inputs 2 4 3" xfId="9723"/>
    <cellStyle name="_DEM-WP (C) Power Cost 2006GRC Order_Electric COS Inputs 2 5" xfId="9724"/>
    <cellStyle name="_DEM-WP (C) Power Cost 2006GRC Order_Electric COS Inputs 3" xfId="9725"/>
    <cellStyle name="_DEM-WP (C) Power Cost 2006GRC Order_Electric COS Inputs 3 2" xfId="9726"/>
    <cellStyle name="_DEM-WP (C) Power Cost 2006GRC Order_Electric COS Inputs 3 2 2" xfId="9727"/>
    <cellStyle name="_DEM-WP (C) Power Cost 2006GRC Order_Electric COS Inputs 3 3" xfId="9728"/>
    <cellStyle name="_DEM-WP (C) Power Cost 2006GRC Order_Electric COS Inputs 4" xfId="9729"/>
    <cellStyle name="_DEM-WP (C) Power Cost 2006GRC Order_Electric COS Inputs 4 2" xfId="9730"/>
    <cellStyle name="_DEM-WP (C) Power Cost 2006GRC Order_Electric COS Inputs 4 2 2" xfId="9731"/>
    <cellStyle name="_DEM-WP (C) Power Cost 2006GRC Order_Electric COS Inputs 4 3" xfId="9732"/>
    <cellStyle name="_DEM-WP (C) Power Cost 2006GRC Order_Electric COS Inputs 5" xfId="9733"/>
    <cellStyle name="_DEM-WP (C) Power Cost 2006GRC Order_Electric COS Inputs 5 2" xfId="9734"/>
    <cellStyle name="_DEM-WP (C) Power Cost 2006GRC Order_Electric COS Inputs 6" xfId="9735"/>
    <cellStyle name="_DEM-WP (C) Power Cost 2006GRC Order_Exh A-1 resulting from UE-112050 effective Jan 1 2012" xfId="9736"/>
    <cellStyle name="_DEM-WP (C) Power Cost 2006GRC Order_Exh G - Klamath Peaker PPA fr C Locke 2-12" xfId="9737"/>
    <cellStyle name="_DEM-WP (C) Power Cost 2006GRC Order_Exhibit A-1 effective 4-1-11 fr S Free 12-11" xfId="9738"/>
    <cellStyle name="_DEM-WP (C) Power Cost 2006GRC Order_Mint Farm Generation BPA" xfId="9739"/>
    <cellStyle name="_DEM-WP (C) Power Cost 2006GRC Order_NIM Summary" xfId="9740"/>
    <cellStyle name="_DEM-WP (C) Power Cost 2006GRC Order_NIM Summary 09GRC" xfId="9741"/>
    <cellStyle name="_DEM-WP (C) Power Cost 2006GRC Order_NIM Summary 09GRC 2" xfId="9742"/>
    <cellStyle name="_DEM-WP (C) Power Cost 2006GRC Order_NIM Summary 09GRC 2 2" xfId="9743"/>
    <cellStyle name="_DEM-WP (C) Power Cost 2006GRC Order_NIM Summary 09GRC 3" xfId="9744"/>
    <cellStyle name="_DEM-WP (C) Power Cost 2006GRC Order_NIM Summary 09GRC 4" xfId="9745"/>
    <cellStyle name="_DEM-WP (C) Power Cost 2006GRC Order_NIM Summary 09GRC 5" xfId="9746"/>
    <cellStyle name="_DEM-WP (C) Power Cost 2006GRC Order_NIM Summary 09GRC 6" xfId="9747"/>
    <cellStyle name="_DEM-WP (C) Power Cost 2006GRC Order_NIM Summary 09GRC 7" xfId="9748"/>
    <cellStyle name="_DEM-WP (C) Power Cost 2006GRC Order_NIM Summary 09GRC_DEM-WP(C) ENERG10C--ctn Mid-C_042010 2010GRC" xfId="9749"/>
    <cellStyle name="_DEM-WP (C) Power Cost 2006GRC Order_NIM Summary 10" xfId="9750"/>
    <cellStyle name="_DEM-WP (C) Power Cost 2006GRC Order_NIM Summary 11" xfId="9751"/>
    <cellStyle name="_DEM-WP (C) Power Cost 2006GRC Order_NIM Summary 12" xfId="9752"/>
    <cellStyle name="_DEM-WP (C) Power Cost 2006GRC Order_NIM Summary 13" xfId="9753"/>
    <cellStyle name="_DEM-WP (C) Power Cost 2006GRC Order_NIM Summary 14" xfId="9754"/>
    <cellStyle name="_DEM-WP (C) Power Cost 2006GRC Order_NIM Summary 15" xfId="9755"/>
    <cellStyle name="_DEM-WP (C) Power Cost 2006GRC Order_NIM Summary 16" xfId="9756"/>
    <cellStyle name="_DEM-WP (C) Power Cost 2006GRC Order_NIM Summary 17" xfId="9757"/>
    <cellStyle name="_DEM-WP (C) Power Cost 2006GRC Order_NIM Summary 18" xfId="9758"/>
    <cellStyle name="_DEM-WP (C) Power Cost 2006GRC Order_NIM Summary 19" xfId="9759"/>
    <cellStyle name="_DEM-WP (C) Power Cost 2006GRC Order_NIM Summary 2" xfId="9760"/>
    <cellStyle name="_DEM-WP (C) Power Cost 2006GRC Order_NIM Summary 2 2" xfId="9761"/>
    <cellStyle name="_DEM-WP (C) Power Cost 2006GRC Order_NIM Summary 20" xfId="9762"/>
    <cellStyle name="_DEM-WP (C) Power Cost 2006GRC Order_NIM Summary 21" xfId="9763"/>
    <cellStyle name="_DEM-WP (C) Power Cost 2006GRC Order_NIM Summary 22" xfId="9764"/>
    <cellStyle name="_DEM-WP (C) Power Cost 2006GRC Order_NIM Summary 23" xfId="9765"/>
    <cellStyle name="_DEM-WP (C) Power Cost 2006GRC Order_NIM Summary 24" xfId="9766"/>
    <cellStyle name="_DEM-WP (C) Power Cost 2006GRC Order_NIM Summary 25" xfId="9767"/>
    <cellStyle name="_DEM-WP (C) Power Cost 2006GRC Order_NIM Summary 26" xfId="9768"/>
    <cellStyle name="_DEM-WP (C) Power Cost 2006GRC Order_NIM Summary 27" xfId="9769"/>
    <cellStyle name="_DEM-WP (C) Power Cost 2006GRC Order_NIM Summary 28" xfId="9770"/>
    <cellStyle name="_DEM-WP (C) Power Cost 2006GRC Order_NIM Summary 29" xfId="9771"/>
    <cellStyle name="_DEM-WP (C) Power Cost 2006GRC Order_NIM Summary 3" xfId="9772"/>
    <cellStyle name="_DEM-WP (C) Power Cost 2006GRC Order_NIM Summary 3 2" xfId="9773"/>
    <cellStyle name="_DEM-WP (C) Power Cost 2006GRC Order_NIM Summary 30" xfId="9774"/>
    <cellStyle name="_DEM-WP (C) Power Cost 2006GRC Order_NIM Summary 31" xfId="9775"/>
    <cellStyle name="_DEM-WP (C) Power Cost 2006GRC Order_NIM Summary 32" xfId="9776"/>
    <cellStyle name="_DEM-WP (C) Power Cost 2006GRC Order_NIM Summary 33" xfId="9777"/>
    <cellStyle name="_DEM-WP (C) Power Cost 2006GRC Order_NIM Summary 34" xfId="9778"/>
    <cellStyle name="_DEM-WP (C) Power Cost 2006GRC Order_NIM Summary 35" xfId="9779"/>
    <cellStyle name="_DEM-WP (C) Power Cost 2006GRC Order_NIM Summary 36" xfId="9780"/>
    <cellStyle name="_DEM-WP (C) Power Cost 2006GRC Order_NIM Summary 37" xfId="9781"/>
    <cellStyle name="_DEM-WP (C) Power Cost 2006GRC Order_NIM Summary 38" xfId="9782"/>
    <cellStyle name="_DEM-WP (C) Power Cost 2006GRC Order_NIM Summary 39" xfId="9783"/>
    <cellStyle name="_DEM-WP (C) Power Cost 2006GRC Order_NIM Summary 4" xfId="9784"/>
    <cellStyle name="_DEM-WP (C) Power Cost 2006GRC Order_NIM Summary 4 2" xfId="9785"/>
    <cellStyle name="_DEM-WP (C) Power Cost 2006GRC Order_NIM Summary 40" xfId="9786"/>
    <cellStyle name="_DEM-WP (C) Power Cost 2006GRC Order_NIM Summary 41" xfId="9787"/>
    <cellStyle name="_DEM-WP (C) Power Cost 2006GRC Order_NIM Summary 42" xfId="9788"/>
    <cellStyle name="_DEM-WP (C) Power Cost 2006GRC Order_NIM Summary 43" xfId="9789"/>
    <cellStyle name="_DEM-WP (C) Power Cost 2006GRC Order_NIM Summary 44" xfId="9790"/>
    <cellStyle name="_DEM-WP (C) Power Cost 2006GRC Order_NIM Summary 45" xfId="9791"/>
    <cellStyle name="_DEM-WP (C) Power Cost 2006GRC Order_NIM Summary 46" xfId="9792"/>
    <cellStyle name="_DEM-WP (C) Power Cost 2006GRC Order_NIM Summary 47" xfId="9793"/>
    <cellStyle name="_DEM-WP (C) Power Cost 2006GRC Order_NIM Summary 48" xfId="9794"/>
    <cellStyle name="_DEM-WP (C) Power Cost 2006GRC Order_NIM Summary 49" xfId="9795"/>
    <cellStyle name="_DEM-WP (C) Power Cost 2006GRC Order_NIM Summary 5" xfId="9796"/>
    <cellStyle name="_DEM-WP (C) Power Cost 2006GRC Order_NIM Summary 5 2" xfId="9797"/>
    <cellStyle name="_DEM-WP (C) Power Cost 2006GRC Order_NIM Summary 50" xfId="9798"/>
    <cellStyle name="_DEM-WP (C) Power Cost 2006GRC Order_NIM Summary 51" xfId="9799"/>
    <cellStyle name="_DEM-WP (C) Power Cost 2006GRC Order_NIM Summary 52" xfId="9800"/>
    <cellStyle name="_DEM-WP (C) Power Cost 2006GRC Order_NIM Summary 53" xfId="9801"/>
    <cellStyle name="_DEM-WP (C) Power Cost 2006GRC Order_NIM Summary 54" xfId="9802"/>
    <cellStyle name="_DEM-WP (C) Power Cost 2006GRC Order_NIM Summary 55" xfId="9803"/>
    <cellStyle name="_DEM-WP (C) Power Cost 2006GRC Order_NIM Summary 56" xfId="9804"/>
    <cellStyle name="_DEM-WP (C) Power Cost 2006GRC Order_NIM Summary 57" xfId="9805"/>
    <cellStyle name="_DEM-WP (C) Power Cost 2006GRC Order_NIM Summary 58" xfId="9806"/>
    <cellStyle name="_DEM-WP (C) Power Cost 2006GRC Order_NIM Summary 59" xfId="9807"/>
    <cellStyle name="_DEM-WP (C) Power Cost 2006GRC Order_NIM Summary 6" xfId="9808"/>
    <cellStyle name="_DEM-WP (C) Power Cost 2006GRC Order_NIM Summary 6 2" xfId="9809"/>
    <cellStyle name="_DEM-WP (C) Power Cost 2006GRC Order_NIM Summary 60" xfId="9810"/>
    <cellStyle name="_DEM-WP (C) Power Cost 2006GRC Order_NIM Summary 61" xfId="9811"/>
    <cellStyle name="_DEM-WP (C) Power Cost 2006GRC Order_NIM Summary 62" xfId="9812"/>
    <cellStyle name="_DEM-WP (C) Power Cost 2006GRC Order_NIM Summary 63" xfId="9813"/>
    <cellStyle name="_DEM-WP (C) Power Cost 2006GRC Order_NIM Summary 64" xfId="9814"/>
    <cellStyle name="_DEM-WP (C) Power Cost 2006GRC Order_NIM Summary 65" xfId="9815"/>
    <cellStyle name="_DEM-WP (C) Power Cost 2006GRC Order_NIM Summary 66" xfId="9816"/>
    <cellStyle name="_DEM-WP (C) Power Cost 2006GRC Order_NIM Summary 67" xfId="9817"/>
    <cellStyle name="_DEM-WP (C) Power Cost 2006GRC Order_NIM Summary 68" xfId="9818"/>
    <cellStyle name="_DEM-WP (C) Power Cost 2006GRC Order_NIM Summary 69" xfId="9819"/>
    <cellStyle name="_DEM-WP (C) Power Cost 2006GRC Order_NIM Summary 7" xfId="9820"/>
    <cellStyle name="_DEM-WP (C) Power Cost 2006GRC Order_NIM Summary 7 2" xfId="9821"/>
    <cellStyle name="_DEM-WP (C) Power Cost 2006GRC Order_NIM Summary 70" xfId="9822"/>
    <cellStyle name="_DEM-WP (C) Power Cost 2006GRC Order_NIM Summary 71" xfId="9823"/>
    <cellStyle name="_DEM-WP (C) Power Cost 2006GRC Order_NIM Summary 72" xfId="9824"/>
    <cellStyle name="_DEM-WP (C) Power Cost 2006GRC Order_NIM Summary 73" xfId="9825"/>
    <cellStyle name="_DEM-WP (C) Power Cost 2006GRC Order_NIM Summary 74" xfId="9826"/>
    <cellStyle name="_DEM-WP (C) Power Cost 2006GRC Order_NIM Summary 75" xfId="9827"/>
    <cellStyle name="_DEM-WP (C) Power Cost 2006GRC Order_NIM Summary 76" xfId="9828"/>
    <cellStyle name="_DEM-WP (C) Power Cost 2006GRC Order_NIM Summary 77" xfId="9829"/>
    <cellStyle name="_DEM-WP (C) Power Cost 2006GRC Order_NIM Summary 78" xfId="9830"/>
    <cellStyle name="_DEM-WP (C) Power Cost 2006GRC Order_NIM Summary 79" xfId="9831"/>
    <cellStyle name="_DEM-WP (C) Power Cost 2006GRC Order_NIM Summary 8" xfId="9832"/>
    <cellStyle name="_DEM-WP (C) Power Cost 2006GRC Order_NIM Summary 8 2" xfId="9833"/>
    <cellStyle name="_DEM-WP (C) Power Cost 2006GRC Order_NIM Summary 80" xfId="9834"/>
    <cellStyle name="_DEM-WP (C) Power Cost 2006GRC Order_NIM Summary 81" xfId="9835"/>
    <cellStyle name="_DEM-WP (C) Power Cost 2006GRC Order_NIM Summary 82" xfId="9836"/>
    <cellStyle name="_DEM-WP (C) Power Cost 2006GRC Order_NIM Summary 83" xfId="9837"/>
    <cellStyle name="_DEM-WP (C) Power Cost 2006GRC Order_NIM Summary 84" xfId="9838"/>
    <cellStyle name="_DEM-WP (C) Power Cost 2006GRC Order_NIM Summary 85" xfId="9839"/>
    <cellStyle name="_DEM-WP (C) Power Cost 2006GRC Order_NIM Summary 86" xfId="9840"/>
    <cellStyle name="_DEM-WP (C) Power Cost 2006GRC Order_NIM Summary 87" xfId="9841"/>
    <cellStyle name="_DEM-WP (C) Power Cost 2006GRC Order_NIM Summary 88" xfId="9842"/>
    <cellStyle name="_DEM-WP (C) Power Cost 2006GRC Order_NIM Summary 9" xfId="9843"/>
    <cellStyle name="_DEM-WP (C) Power Cost 2006GRC Order_NIM Summary 9 2" xfId="9844"/>
    <cellStyle name="_DEM-WP (C) Power Cost 2006GRC Order_NIM Summary_DEM-WP(C) ENERG10C--ctn Mid-C_042010 2010GRC" xfId="9845"/>
    <cellStyle name="_DEM-WP (C) Power Cost 2006GRC Order_NIM+O&amp;M" xfId="9846"/>
    <cellStyle name="_DEM-WP (C) Power Cost 2006GRC Order_NIM+O&amp;M 2" xfId="9847"/>
    <cellStyle name="_DEM-WP (C) Power Cost 2006GRC Order_NIM+O&amp;M 2 2" xfId="9848"/>
    <cellStyle name="_DEM-WP (C) Power Cost 2006GRC Order_NIM+O&amp;M 3" xfId="9849"/>
    <cellStyle name="_DEM-WP (C) Power Cost 2006GRC Order_NIM+O&amp;M Monthly" xfId="9850"/>
    <cellStyle name="_DEM-WP (C) Power Cost 2006GRC Order_NIM+O&amp;M Monthly 2" xfId="9851"/>
    <cellStyle name="_DEM-WP (C) Power Cost 2006GRC Order_NIM+O&amp;M Monthly 2 2" xfId="9852"/>
    <cellStyle name="_DEM-WP (C) Power Cost 2006GRC Order_NIM+O&amp;M Monthly 3" xfId="9853"/>
    <cellStyle name="_DEM-WP (C) Power Cost 2006GRC Order_PCA 10 -  Exhibit D Dec 2011" xfId="9854"/>
    <cellStyle name="_DEM-WP (C) Power Cost 2006GRC Order_PCA 10 -  Exhibit D from A Kellogg Jan 2011" xfId="9855"/>
    <cellStyle name="_DEM-WP (C) Power Cost 2006GRC Order_PCA 10 -  Exhibit D from A Kellogg July 2011" xfId="9856"/>
    <cellStyle name="_DEM-WP (C) Power Cost 2006GRC Order_PCA 10 -  Exhibit D from S Free Rcv'd 12-11" xfId="9857"/>
    <cellStyle name="_DEM-WP (C) Power Cost 2006GRC Order_PCA 11 -  Exhibit D Apr 2012 fr A Kellogg v2" xfId="9858"/>
    <cellStyle name="_DEM-WP (C) Power Cost 2006GRC Order_PCA 11 -  Exhibit D Jan 2012 fr A Kellogg" xfId="9859"/>
    <cellStyle name="_DEM-WP (C) Power Cost 2006GRC Order_PCA 11 -  Exhibit D Jan 2012 WF" xfId="9860"/>
    <cellStyle name="_DEM-WP (C) Power Cost 2006GRC Order_PCA 9 -  Exhibit D April 2010" xfId="9861"/>
    <cellStyle name="_DEM-WP (C) Power Cost 2006GRC Order_PCA 9 -  Exhibit D April 2010 (3)" xfId="9862"/>
    <cellStyle name="_DEM-WP (C) Power Cost 2006GRC Order_PCA 9 -  Exhibit D April 2010 (3) 2" xfId="9863"/>
    <cellStyle name="_DEM-WP (C) Power Cost 2006GRC Order_PCA 9 -  Exhibit D April 2010 (3) 2 2" xfId="9864"/>
    <cellStyle name="_DEM-WP (C) Power Cost 2006GRC Order_PCA 9 -  Exhibit D April 2010 (3) 3" xfId="9865"/>
    <cellStyle name="_DEM-WP (C) Power Cost 2006GRC Order_PCA 9 -  Exhibit D April 2010 (3) 4" xfId="9866"/>
    <cellStyle name="_DEM-WP (C) Power Cost 2006GRC Order_PCA 9 -  Exhibit D April 2010 (3) 5" xfId="9867"/>
    <cellStyle name="_DEM-WP (C) Power Cost 2006GRC Order_PCA 9 -  Exhibit D April 2010 (3) 6" xfId="9868"/>
    <cellStyle name="_DEM-WP (C) Power Cost 2006GRC Order_PCA 9 -  Exhibit D April 2010 (3) 7" xfId="9869"/>
    <cellStyle name="_DEM-WP (C) Power Cost 2006GRC Order_PCA 9 -  Exhibit D April 2010 (3)_DEM-WP(C) ENERG10C--ctn Mid-C_042010 2010GRC" xfId="9870"/>
    <cellStyle name="_DEM-WP (C) Power Cost 2006GRC Order_PCA 9 -  Exhibit D April 2010 2" xfId="9871"/>
    <cellStyle name="_DEM-WP (C) Power Cost 2006GRC Order_PCA 9 -  Exhibit D April 2010 3" xfId="9872"/>
    <cellStyle name="_DEM-WP (C) Power Cost 2006GRC Order_PCA 9 -  Exhibit D April 2010 4" xfId="9873"/>
    <cellStyle name="_DEM-WP (C) Power Cost 2006GRC Order_PCA 9 -  Exhibit D April 2010 5" xfId="9874"/>
    <cellStyle name="_DEM-WP (C) Power Cost 2006GRC Order_PCA 9 -  Exhibit D April 2010 6" xfId="9875"/>
    <cellStyle name="_DEM-WP (C) Power Cost 2006GRC Order_PCA 9 -  Exhibit D Nov 2010" xfId="9876"/>
    <cellStyle name="_DEM-WP (C) Power Cost 2006GRC Order_PCA 9 -  Exhibit D Nov 2010 2" xfId="9877"/>
    <cellStyle name="_DEM-WP (C) Power Cost 2006GRC Order_PCA 9 - Exhibit D at August 2010" xfId="9878"/>
    <cellStyle name="_DEM-WP (C) Power Cost 2006GRC Order_PCA 9 - Exhibit D at August 2010 2" xfId="9879"/>
    <cellStyle name="_DEM-WP (C) Power Cost 2006GRC Order_PCA 9 - Exhibit D June 2010 GRC" xfId="9880"/>
    <cellStyle name="_DEM-WP (C) Power Cost 2006GRC Order_PCA 9 - Exhibit D June 2010 GRC 2" xfId="9881"/>
    <cellStyle name="_DEM-WP (C) Power Cost 2006GRC Order_Power Costs - Comparison bx Rbtl-Staff-Jt-PC" xfId="9882"/>
    <cellStyle name="_DEM-WP (C) Power Cost 2006GRC Order_Power Costs - Comparison bx Rbtl-Staff-Jt-PC 2" xfId="9883"/>
    <cellStyle name="_DEM-WP (C) Power Cost 2006GRC Order_Power Costs - Comparison bx Rbtl-Staff-Jt-PC 2 2" xfId="9884"/>
    <cellStyle name="_DEM-WP (C) Power Cost 2006GRC Order_Power Costs - Comparison bx Rbtl-Staff-Jt-PC 2 2 2" xfId="9885"/>
    <cellStyle name="_DEM-WP (C) Power Cost 2006GRC Order_Power Costs - Comparison bx Rbtl-Staff-Jt-PC 2 3" xfId="9886"/>
    <cellStyle name="_DEM-WP (C) Power Cost 2006GRC Order_Power Costs - Comparison bx Rbtl-Staff-Jt-PC 3" xfId="9887"/>
    <cellStyle name="_DEM-WP (C) Power Cost 2006GRC Order_Power Costs - Comparison bx Rbtl-Staff-Jt-PC 3 2" xfId="9888"/>
    <cellStyle name="_DEM-WP (C) Power Cost 2006GRC Order_Power Costs - Comparison bx Rbtl-Staff-Jt-PC 4" xfId="9889"/>
    <cellStyle name="_DEM-WP (C) Power Cost 2006GRC Order_Power Costs - Comparison bx Rbtl-Staff-Jt-PC 5" xfId="9890"/>
    <cellStyle name="_DEM-WP (C) Power Cost 2006GRC Order_Power Costs - Comparison bx Rbtl-Staff-Jt-PC 6" xfId="9891"/>
    <cellStyle name="_DEM-WP (C) Power Cost 2006GRC Order_Power Costs - Comparison bx Rbtl-Staff-Jt-PC 7" xfId="9892"/>
    <cellStyle name="_DEM-WP (C) Power Cost 2006GRC Order_Power Costs - Comparison bx Rbtl-Staff-Jt-PC_Adj Bench DR 3 for Initial Briefs (Electric)" xfId="9893"/>
    <cellStyle name="_DEM-WP (C) Power Cost 2006GRC Order_Power Costs - Comparison bx Rbtl-Staff-Jt-PC_Adj Bench DR 3 for Initial Briefs (Electric) 2" xfId="9894"/>
    <cellStyle name="_DEM-WP (C) Power Cost 2006GRC Order_Power Costs - Comparison bx Rbtl-Staff-Jt-PC_Adj Bench DR 3 for Initial Briefs (Electric) 2 2" xfId="9895"/>
    <cellStyle name="_DEM-WP (C) Power Cost 2006GRC Order_Power Costs - Comparison bx Rbtl-Staff-Jt-PC_Adj Bench DR 3 for Initial Briefs (Electric) 2 2 2" xfId="9896"/>
    <cellStyle name="_DEM-WP (C) Power Cost 2006GRC Order_Power Costs - Comparison bx Rbtl-Staff-Jt-PC_Adj Bench DR 3 for Initial Briefs (Electric) 2 3" xfId="9897"/>
    <cellStyle name="_DEM-WP (C) Power Cost 2006GRC Order_Power Costs - Comparison bx Rbtl-Staff-Jt-PC_Adj Bench DR 3 for Initial Briefs (Electric) 3" xfId="9898"/>
    <cellStyle name="_DEM-WP (C) Power Cost 2006GRC Order_Power Costs - Comparison bx Rbtl-Staff-Jt-PC_Adj Bench DR 3 for Initial Briefs (Electric) 3 2" xfId="9899"/>
    <cellStyle name="_DEM-WP (C) Power Cost 2006GRC Order_Power Costs - Comparison bx Rbtl-Staff-Jt-PC_Adj Bench DR 3 for Initial Briefs (Electric) 4" xfId="9900"/>
    <cellStyle name="_DEM-WP (C) Power Cost 2006GRC Order_Power Costs - Comparison bx Rbtl-Staff-Jt-PC_Adj Bench DR 3 for Initial Briefs (Electric) 5" xfId="9901"/>
    <cellStyle name="_DEM-WP (C) Power Cost 2006GRC Order_Power Costs - Comparison bx Rbtl-Staff-Jt-PC_Adj Bench DR 3 for Initial Briefs (Electric) 6" xfId="9902"/>
    <cellStyle name="_DEM-WP (C) Power Cost 2006GRC Order_Power Costs - Comparison bx Rbtl-Staff-Jt-PC_Adj Bench DR 3 for Initial Briefs (Electric) 7" xfId="9903"/>
    <cellStyle name="_DEM-WP (C) Power Cost 2006GRC Order_Power Costs - Comparison bx Rbtl-Staff-Jt-PC_Adj Bench DR 3 for Initial Briefs (Electric)_DEM-WP(C) ENERG10C--ctn Mid-C_042010 2010GRC" xfId="9904"/>
    <cellStyle name="_DEM-WP (C) Power Cost 2006GRC Order_Power Costs - Comparison bx Rbtl-Staff-Jt-PC_DEM-WP(C) ENERG10C--ctn Mid-C_042010 2010GRC" xfId="9905"/>
    <cellStyle name="_DEM-WP (C) Power Cost 2006GRC Order_Power Costs - Comparison bx Rbtl-Staff-Jt-PC_Electric Rev Req Model (2009 GRC) Rebuttal" xfId="9906"/>
    <cellStyle name="_DEM-WP (C) Power Cost 2006GRC Order_Power Costs - Comparison bx Rbtl-Staff-Jt-PC_Electric Rev Req Model (2009 GRC) Rebuttal 2" xfId="9907"/>
    <cellStyle name="_DEM-WP (C) Power Cost 2006GRC Order_Power Costs - Comparison bx Rbtl-Staff-Jt-PC_Electric Rev Req Model (2009 GRC) Rebuttal 2 2" xfId="9908"/>
    <cellStyle name="_DEM-WP (C) Power Cost 2006GRC Order_Power Costs - Comparison bx Rbtl-Staff-Jt-PC_Electric Rev Req Model (2009 GRC) Rebuttal 2 2 2" xfId="9909"/>
    <cellStyle name="_DEM-WP (C) Power Cost 2006GRC Order_Power Costs - Comparison bx Rbtl-Staff-Jt-PC_Electric Rev Req Model (2009 GRC) Rebuttal 2 3" xfId="9910"/>
    <cellStyle name="_DEM-WP (C) Power Cost 2006GRC Order_Power Costs - Comparison bx Rbtl-Staff-Jt-PC_Electric Rev Req Model (2009 GRC) Rebuttal 3" xfId="9911"/>
    <cellStyle name="_DEM-WP (C) Power Cost 2006GRC Order_Power Costs - Comparison bx Rbtl-Staff-Jt-PC_Electric Rev Req Model (2009 GRC) Rebuttal 3 2" xfId="9912"/>
    <cellStyle name="_DEM-WP (C) Power Cost 2006GRC Order_Power Costs - Comparison bx Rbtl-Staff-Jt-PC_Electric Rev Req Model (2009 GRC) Rebuttal 4" xfId="9913"/>
    <cellStyle name="_DEM-WP (C) Power Cost 2006GRC Order_Power Costs - Comparison bx Rbtl-Staff-Jt-PC_Electric Rev Req Model (2009 GRC) Rebuttal REmoval of New  WH Solar AdjustMI" xfId="9914"/>
    <cellStyle name="_DEM-WP (C) Power Cost 2006GRC Order_Power Costs - Comparison bx Rbtl-Staff-Jt-PC_Electric Rev Req Model (2009 GRC) Rebuttal REmoval of New  WH Solar AdjustMI 2" xfId="9915"/>
    <cellStyle name="_DEM-WP (C) Power Cost 2006GRC Order_Power Costs - Comparison bx Rbtl-Staff-Jt-PC_Electric Rev Req Model (2009 GRC) Rebuttal REmoval of New  WH Solar AdjustMI 2 2" xfId="9916"/>
    <cellStyle name="_DEM-WP (C) Power Cost 2006GRC Order_Power Costs - Comparison bx Rbtl-Staff-Jt-PC_Electric Rev Req Model (2009 GRC) Rebuttal REmoval of New  WH Solar AdjustMI 2 2 2" xfId="9917"/>
    <cellStyle name="_DEM-WP (C) Power Cost 2006GRC Order_Power Costs - Comparison bx Rbtl-Staff-Jt-PC_Electric Rev Req Model (2009 GRC) Rebuttal REmoval of New  WH Solar AdjustMI 2 3" xfId="9918"/>
    <cellStyle name="_DEM-WP (C) Power Cost 2006GRC Order_Power Costs - Comparison bx Rbtl-Staff-Jt-PC_Electric Rev Req Model (2009 GRC) Rebuttal REmoval of New  WH Solar AdjustMI 3" xfId="9919"/>
    <cellStyle name="_DEM-WP (C) Power Cost 2006GRC Order_Power Costs - Comparison bx Rbtl-Staff-Jt-PC_Electric Rev Req Model (2009 GRC) Rebuttal REmoval of New  WH Solar AdjustMI 3 2" xfId="9920"/>
    <cellStyle name="_DEM-WP (C) Power Cost 2006GRC Order_Power Costs - Comparison bx Rbtl-Staff-Jt-PC_Electric Rev Req Model (2009 GRC) Rebuttal REmoval of New  WH Solar AdjustMI 4" xfId="9921"/>
    <cellStyle name="_DEM-WP (C) Power Cost 2006GRC Order_Power Costs - Comparison bx Rbtl-Staff-Jt-PC_Electric Rev Req Model (2009 GRC) Rebuttal REmoval of New  WH Solar AdjustMI 5" xfId="9922"/>
    <cellStyle name="_DEM-WP (C) Power Cost 2006GRC Order_Power Costs - Comparison bx Rbtl-Staff-Jt-PC_Electric Rev Req Model (2009 GRC) Rebuttal REmoval of New  WH Solar AdjustMI 6" xfId="9923"/>
    <cellStyle name="_DEM-WP (C) Power Cost 2006GRC Order_Power Costs - Comparison bx Rbtl-Staff-Jt-PC_Electric Rev Req Model (2009 GRC) Rebuttal REmoval of New  WH Solar AdjustMI 7" xfId="9924"/>
    <cellStyle name="_DEM-WP (C) Power Cost 2006GRC Order_Power Costs - Comparison bx Rbtl-Staff-Jt-PC_Electric Rev Req Model (2009 GRC) Rebuttal REmoval of New  WH Solar AdjustMI_DEM-WP(C) ENERG10C--ctn Mid-C_042010 2010GRC" xfId="9925"/>
    <cellStyle name="_DEM-WP (C) Power Cost 2006GRC Order_Power Costs - Comparison bx Rbtl-Staff-Jt-PC_Electric Rev Req Model (2009 GRC) Revised 01-18-2010" xfId="9926"/>
    <cellStyle name="_DEM-WP (C) Power Cost 2006GRC Order_Power Costs - Comparison bx Rbtl-Staff-Jt-PC_Electric Rev Req Model (2009 GRC) Revised 01-18-2010 2" xfId="9927"/>
    <cellStyle name="_DEM-WP (C) Power Cost 2006GRC Order_Power Costs - Comparison bx Rbtl-Staff-Jt-PC_Electric Rev Req Model (2009 GRC) Revised 01-18-2010 2 2" xfId="9928"/>
    <cellStyle name="_DEM-WP (C) Power Cost 2006GRC Order_Power Costs - Comparison bx Rbtl-Staff-Jt-PC_Electric Rev Req Model (2009 GRC) Revised 01-18-2010 2 2 2" xfId="9929"/>
    <cellStyle name="_DEM-WP (C) Power Cost 2006GRC Order_Power Costs - Comparison bx Rbtl-Staff-Jt-PC_Electric Rev Req Model (2009 GRC) Revised 01-18-2010 2 3" xfId="9930"/>
    <cellStyle name="_DEM-WP (C) Power Cost 2006GRC Order_Power Costs - Comparison bx Rbtl-Staff-Jt-PC_Electric Rev Req Model (2009 GRC) Revised 01-18-2010 3" xfId="9931"/>
    <cellStyle name="_DEM-WP (C) Power Cost 2006GRC Order_Power Costs - Comparison bx Rbtl-Staff-Jt-PC_Electric Rev Req Model (2009 GRC) Revised 01-18-2010 3 2" xfId="9932"/>
    <cellStyle name="_DEM-WP (C) Power Cost 2006GRC Order_Power Costs - Comparison bx Rbtl-Staff-Jt-PC_Electric Rev Req Model (2009 GRC) Revised 01-18-2010 4" xfId="9933"/>
    <cellStyle name="_DEM-WP (C) Power Cost 2006GRC Order_Power Costs - Comparison bx Rbtl-Staff-Jt-PC_Electric Rev Req Model (2009 GRC) Revised 01-18-2010 5" xfId="9934"/>
    <cellStyle name="_DEM-WP (C) Power Cost 2006GRC Order_Power Costs - Comparison bx Rbtl-Staff-Jt-PC_Electric Rev Req Model (2009 GRC) Revised 01-18-2010 6" xfId="9935"/>
    <cellStyle name="_DEM-WP (C) Power Cost 2006GRC Order_Power Costs - Comparison bx Rbtl-Staff-Jt-PC_Electric Rev Req Model (2009 GRC) Revised 01-18-2010 7" xfId="9936"/>
    <cellStyle name="_DEM-WP (C) Power Cost 2006GRC Order_Power Costs - Comparison bx Rbtl-Staff-Jt-PC_Electric Rev Req Model (2009 GRC) Revised 01-18-2010_DEM-WP(C) ENERG10C--ctn Mid-C_042010 2010GRC" xfId="9937"/>
    <cellStyle name="_DEM-WP (C) Power Cost 2006GRC Order_Power Costs - Comparison bx Rbtl-Staff-Jt-PC_Final Order Electric EXHIBIT A-1" xfId="9938"/>
    <cellStyle name="_DEM-WP (C) Power Cost 2006GRC Order_Power Costs - Comparison bx Rbtl-Staff-Jt-PC_Final Order Electric EXHIBIT A-1 2" xfId="9939"/>
    <cellStyle name="_DEM-WP (C) Power Cost 2006GRC Order_Power Costs - Comparison bx Rbtl-Staff-Jt-PC_Final Order Electric EXHIBIT A-1 2 2" xfId="9940"/>
    <cellStyle name="_DEM-WP (C) Power Cost 2006GRC Order_Power Costs - Comparison bx Rbtl-Staff-Jt-PC_Final Order Electric EXHIBIT A-1 2 2 2" xfId="9941"/>
    <cellStyle name="_DEM-WP (C) Power Cost 2006GRC Order_Power Costs - Comparison bx Rbtl-Staff-Jt-PC_Final Order Electric EXHIBIT A-1 2 3" xfId="9942"/>
    <cellStyle name="_DEM-WP (C) Power Cost 2006GRC Order_Power Costs - Comparison bx Rbtl-Staff-Jt-PC_Final Order Electric EXHIBIT A-1 3" xfId="9943"/>
    <cellStyle name="_DEM-WP (C) Power Cost 2006GRC Order_Power Costs - Comparison bx Rbtl-Staff-Jt-PC_Final Order Electric EXHIBIT A-1 3 2" xfId="9944"/>
    <cellStyle name="_DEM-WP (C) Power Cost 2006GRC Order_Power Costs - Comparison bx Rbtl-Staff-Jt-PC_Final Order Electric EXHIBIT A-1 4" xfId="9945"/>
    <cellStyle name="_DEM-WP (C) Power Cost 2006GRC Order_Production Adj 4.37" xfId="9946"/>
    <cellStyle name="_DEM-WP (C) Power Cost 2006GRC Order_Production Adj 4.37 2" xfId="9947"/>
    <cellStyle name="_DEM-WP (C) Power Cost 2006GRC Order_Production Adj 4.37 2 2" xfId="9948"/>
    <cellStyle name="_DEM-WP (C) Power Cost 2006GRC Order_Production Adj 4.37 2 2 2" xfId="9949"/>
    <cellStyle name="_DEM-WP (C) Power Cost 2006GRC Order_Production Adj 4.37 2 3" xfId="9950"/>
    <cellStyle name="_DEM-WP (C) Power Cost 2006GRC Order_Production Adj 4.37 3" xfId="9951"/>
    <cellStyle name="_DEM-WP (C) Power Cost 2006GRC Order_Production Adj 4.37 3 2" xfId="9952"/>
    <cellStyle name="_DEM-WP (C) Power Cost 2006GRC Order_Production Adj 4.37 4" xfId="9953"/>
    <cellStyle name="_DEM-WP (C) Power Cost 2006GRC Order_Purchased Power Adj 4.03" xfId="9954"/>
    <cellStyle name="_DEM-WP (C) Power Cost 2006GRC Order_Purchased Power Adj 4.03 2" xfId="9955"/>
    <cellStyle name="_DEM-WP (C) Power Cost 2006GRC Order_Purchased Power Adj 4.03 2 2" xfId="9956"/>
    <cellStyle name="_DEM-WP (C) Power Cost 2006GRC Order_Purchased Power Adj 4.03 2 2 2" xfId="9957"/>
    <cellStyle name="_DEM-WP (C) Power Cost 2006GRC Order_Purchased Power Adj 4.03 2 3" xfId="9958"/>
    <cellStyle name="_DEM-WP (C) Power Cost 2006GRC Order_Purchased Power Adj 4.03 3" xfId="9959"/>
    <cellStyle name="_DEM-WP (C) Power Cost 2006GRC Order_Purchased Power Adj 4.03 3 2" xfId="9960"/>
    <cellStyle name="_DEM-WP (C) Power Cost 2006GRC Order_Purchased Power Adj 4.03 4" xfId="9961"/>
    <cellStyle name="_DEM-WP (C) Power Cost 2006GRC Order_Rebuttal Power Costs" xfId="9962"/>
    <cellStyle name="_DEM-WP (C) Power Cost 2006GRC Order_Rebuttal Power Costs 2" xfId="9963"/>
    <cellStyle name="_DEM-WP (C) Power Cost 2006GRC Order_Rebuttal Power Costs 2 2" xfId="9964"/>
    <cellStyle name="_DEM-WP (C) Power Cost 2006GRC Order_Rebuttal Power Costs 2 2 2" xfId="9965"/>
    <cellStyle name="_DEM-WP (C) Power Cost 2006GRC Order_Rebuttal Power Costs 2 3" xfId="9966"/>
    <cellStyle name="_DEM-WP (C) Power Cost 2006GRC Order_Rebuttal Power Costs 3" xfId="9967"/>
    <cellStyle name="_DEM-WP (C) Power Cost 2006GRC Order_Rebuttal Power Costs 3 2" xfId="9968"/>
    <cellStyle name="_DEM-WP (C) Power Cost 2006GRC Order_Rebuttal Power Costs 4" xfId="9969"/>
    <cellStyle name="_DEM-WP (C) Power Cost 2006GRC Order_Rebuttal Power Costs 5" xfId="9970"/>
    <cellStyle name="_DEM-WP (C) Power Cost 2006GRC Order_Rebuttal Power Costs 6" xfId="9971"/>
    <cellStyle name="_DEM-WP (C) Power Cost 2006GRC Order_Rebuttal Power Costs 7" xfId="9972"/>
    <cellStyle name="_DEM-WP (C) Power Cost 2006GRC Order_Rebuttal Power Costs_Adj Bench DR 3 for Initial Briefs (Electric)" xfId="9973"/>
    <cellStyle name="_DEM-WP (C) Power Cost 2006GRC Order_Rebuttal Power Costs_Adj Bench DR 3 for Initial Briefs (Electric) 2" xfId="9974"/>
    <cellStyle name="_DEM-WP (C) Power Cost 2006GRC Order_Rebuttal Power Costs_Adj Bench DR 3 for Initial Briefs (Electric) 2 2" xfId="9975"/>
    <cellStyle name="_DEM-WP (C) Power Cost 2006GRC Order_Rebuttal Power Costs_Adj Bench DR 3 for Initial Briefs (Electric) 2 2 2" xfId="9976"/>
    <cellStyle name="_DEM-WP (C) Power Cost 2006GRC Order_Rebuttal Power Costs_Adj Bench DR 3 for Initial Briefs (Electric) 2 3" xfId="9977"/>
    <cellStyle name="_DEM-WP (C) Power Cost 2006GRC Order_Rebuttal Power Costs_Adj Bench DR 3 for Initial Briefs (Electric) 3" xfId="9978"/>
    <cellStyle name="_DEM-WP (C) Power Cost 2006GRC Order_Rebuttal Power Costs_Adj Bench DR 3 for Initial Briefs (Electric) 3 2" xfId="9979"/>
    <cellStyle name="_DEM-WP (C) Power Cost 2006GRC Order_Rebuttal Power Costs_Adj Bench DR 3 for Initial Briefs (Electric) 4" xfId="9980"/>
    <cellStyle name="_DEM-WP (C) Power Cost 2006GRC Order_Rebuttal Power Costs_Adj Bench DR 3 for Initial Briefs (Electric) 5" xfId="9981"/>
    <cellStyle name="_DEM-WP (C) Power Cost 2006GRC Order_Rebuttal Power Costs_Adj Bench DR 3 for Initial Briefs (Electric) 6" xfId="9982"/>
    <cellStyle name="_DEM-WP (C) Power Cost 2006GRC Order_Rebuttal Power Costs_Adj Bench DR 3 for Initial Briefs (Electric) 7" xfId="9983"/>
    <cellStyle name="_DEM-WP (C) Power Cost 2006GRC Order_Rebuttal Power Costs_Adj Bench DR 3 for Initial Briefs (Electric)_DEM-WP(C) ENERG10C--ctn Mid-C_042010 2010GRC" xfId="9984"/>
    <cellStyle name="_DEM-WP (C) Power Cost 2006GRC Order_Rebuttal Power Costs_DEM-WP(C) ENERG10C--ctn Mid-C_042010 2010GRC" xfId="9985"/>
    <cellStyle name="_DEM-WP (C) Power Cost 2006GRC Order_Rebuttal Power Costs_Electric Rev Req Model (2009 GRC) Rebuttal" xfId="9986"/>
    <cellStyle name="_DEM-WP (C) Power Cost 2006GRC Order_Rebuttal Power Costs_Electric Rev Req Model (2009 GRC) Rebuttal 2" xfId="9987"/>
    <cellStyle name="_DEM-WP (C) Power Cost 2006GRC Order_Rebuttal Power Costs_Electric Rev Req Model (2009 GRC) Rebuttal 2 2" xfId="9988"/>
    <cellStyle name="_DEM-WP (C) Power Cost 2006GRC Order_Rebuttal Power Costs_Electric Rev Req Model (2009 GRC) Rebuttal 2 2 2" xfId="9989"/>
    <cellStyle name="_DEM-WP (C) Power Cost 2006GRC Order_Rebuttal Power Costs_Electric Rev Req Model (2009 GRC) Rebuttal 2 3" xfId="9990"/>
    <cellStyle name="_DEM-WP (C) Power Cost 2006GRC Order_Rebuttal Power Costs_Electric Rev Req Model (2009 GRC) Rebuttal 3" xfId="9991"/>
    <cellStyle name="_DEM-WP (C) Power Cost 2006GRC Order_Rebuttal Power Costs_Electric Rev Req Model (2009 GRC) Rebuttal 3 2" xfId="9992"/>
    <cellStyle name="_DEM-WP (C) Power Cost 2006GRC Order_Rebuttal Power Costs_Electric Rev Req Model (2009 GRC) Rebuttal 4" xfId="9993"/>
    <cellStyle name="_DEM-WP (C) Power Cost 2006GRC Order_Rebuttal Power Costs_Electric Rev Req Model (2009 GRC) Rebuttal REmoval of New  WH Solar AdjustMI" xfId="9994"/>
    <cellStyle name="_DEM-WP (C) Power Cost 2006GRC Order_Rebuttal Power Costs_Electric Rev Req Model (2009 GRC) Rebuttal REmoval of New  WH Solar AdjustMI 2" xfId="9995"/>
    <cellStyle name="_DEM-WP (C) Power Cost 2006GRC Order_Rebuttal Power Costs_Electric Rev Req Model (2009 GRC) Rebuttal REmoval of New  WH Solar AdjustMI 2 2" xfId="9996"/>
    <cellStyle name="_DEM-WP (C) Power Cost 2006GRC Order_Rebuttal Power Costs_Electric Rev Req Model (2009 GRC) Rebuttal REmoval of New  WH Solar AdjustMI 2 2 2" xfId="9997"/>
    <cellStyle name="_DEM-WP (C) Power Cost 2006GRC Order_Rebuttal Power Costs_Electric Rev Req Model (2009 GRC) Rebuttal REmoval of New  WH Solar AdjustMI 2 3" xfId="9998"/>
    <cellStyle name="_DEM-WP (C) Power Cost 2006GRC Order_Rebuttal Power Costs_Electric Rev Req Model (2009 GRC) Rebuttal REmoval of New  WH Solar AdjustMI 3" xfId="9999"/>
    <cellStyle name="_DEM-WP (C) Power Cost 2006GRC Order_Rebuttal Power Costs_Electric Rev Req Model (2009 GRC) Rebuttal REmoval of New  WH Solar AdjustMI 3 2" xfId="10000"/>
    <cellStyle name="_DEM-WP (C) Power Cost 2006GRC Order_Rebuttal Power Costs_Electric Rev Req Model (2009 GRC) Rebuttal REmoval of New  WH Solar AdjustMI 4" xfId="10001"/>
    <cellStyle name="_DEM-WP (C) Power Cost 2006GRC Order_Rebuttal Power Costs_Electric Rev Req Model (2009 GRC) Rebuttal REmoval of New  WH Solar AdjustMI 5" xfId="10002"/>
    <cellStyle name="_DEM-WP (C) Power Cost 2006GRC Order_Rebuttal Power Costs_Electric Rev Req Model (2009 GRC) Rebuttal REmoval of New  WH Solar AdjustMI 6" xfId="10003"/>
    <cellStyle name="_DEM-WP (C) Power Cost 2006GRC Order_Rebuttal Power Costs_Electric Rev Req Model (2009 GRC) Rebuttal REmoval of New  WH Solar AdjustMI 7" xfId="10004"/>
    <cellStyle name="_DEM-WP (C) Power Cost 2006GRC Order_Rebuttal Power Costs_Electric Rev Req Model (2009 GRC) Rebuttal REmoval of New  WH Solar AdjustMI_DEM-WP(C) ENERG10C--ctn Mid-C_042010 2010GRC" xfId="10005"/>
    <cellStyle name="_DEM-WP (C) Power Cost 2006GRC Order_Rebuttal Power Costs_Electric Rev Req Model (2009 GRC) Revised 01-18-2010" xfId="10006"/>
    <cellStyle name="_DEM-WP (C) Power Cost 2006GRC Order_Rebuttal Power Costs_Electric Rev Req Model (2009 GRC) Revised 01-18-2010 2" xfId="10007"/>
    <cellStyle name="_DEM-WP (C) Power Cost 2006GRC Order_Rebuttal Power Costs_Electric Rev Req Model (2009 GRC) Revised 01-18-2010 2 2" xfId="10008"/>
    <cellStyle name="_DEM-WP (C) Power Cost 2006GRC Order_Rebuttal Power Costs_Electric Rev Req Model (2009 GRC) Revised 01-18-2010 2 2 2" xfId="10009"/>
    <cellStyle name="_DEM-WP (C) Power Cost 2006GRC Order_Rebuttal Power Costs_Electric Rev Req Model (2009 GRC) Revised 01-18-2010 2 3" xfId="10010"/>
    <cellStyle name="_DEM-WP (C) Power Cost 2006GRC Order_Rebuttal Power Costs_Electric Rev Req Model (2009 GRC) Revised 01-18-2010 3" xfId="10011"/>
    <cellStyle name="_DEM-WP (C) Power Cost 2006GRC Order_Rebuttal Power Costs_Electric Rev Req Model (2009 GRC) Revised 01-18-2010 3 2" xfId="10012"/>
    <cellStyle name="_DEM-WP (C) Power Cost 2006GRC Order_Rebuttal Power Costs_Electric Rev Req Model (2009 GRC) Revised 01-18-2010 4" xfId="10013"/>
    <cellStyle name="_DEM-WP (C) Power Cost 2006GRC Order_Rebuttal Power Costs_Electric Rev Req Model (2009 GRC) Revised 01-18-2010 5" xfId="10014"/>
    <cellStyle name="_DEM-WP (C) Power Cost 2006GRC Order_Rebuttal Power Costs_Electric Rev Req Model (2009 GRC) Revised 01-18-2010 6" xfId="10015"/>
    <cellStyle name="_DEM-WP (C) Power Cost 2006GRC Order_Rebuttal Power Costs_Electric Rev Req Model (2009 GRC) Revised 01-18-2010 7" xfId="10016"/>
    <cellStyle name="_DEM-WP (C) Power Cost 2006GRC Order_Rebuttal Power Costs_Electric Rev Req Model (2009 GRC) Revised 01-18-2010_DEM-WP(C) ENERG10C--ctn Mid-C_042010 2010GRC" xfId="10017"/>
    <cellStyle name="_DEM-WP (C) Power Cost 2006GRC Order_Rebuttal Power Costs_Final Order Electric EXHIBIT A-1" xfId="10018"/>
    <cellStyle name="_DEM-WP (C) Power Cost 2006GRC Order_Rebuttal Power Costs_Final Order Electric EXHIBIT A-1 2" xfId="10019"/>
    <cellStyle name="_DEM-WP (C) Power Cost 2006GRC Order_Rebuttal Power Costs_Final Order Electric EXHIBIT A-1 2 2" xfId="10020"/>
    <cellStyle name="_DEM-WP (C) Power Cost 2006GRC Order_Rebuttal Power Costs_Final Order Electric EXHIBIT A-1 2 2 2" xfId="10021"/>
    <cellStyle name="_DEM-WP (C) Power Cost 2006GRC Order_Rebuttal Power Costs_Final Order Electric EXHIBIT A-1 2 3" xfId="10022"/>
    <cellStyle name="_DEM-WP (C) Power Cost 2006GRC Order_Rebuttal Power Costs_Final Order Electric EXHIBIT A-1 3" xfId="10023"/>
    <cellStyle name="_DEM-WP (C) Power Cost 2006GRC Order_Rebuttal Power Costs_Final Order Electric EXHIBIT A-1 3 2" xfId="10024"/>
    <cellStyle name="_DEM-WP (C) Power Cost 2006GRC Order_Rebuttal Power Costs_Final Order Electric EXHIBIT A-1 4" xfId="10025"/>
    <cellStyle name="_DEM-WP (C) Power Cost 2006GRC Order_revised april pca for Annette" xfId="10026"/>
    <cellStyle name="_DEM-WP (C) Power Cost 2006GRC Order_ROR 5.02" xfId="10027"/>
    <cellStyle name="_DEM-WP (C) Power Cost 2006GRC Order_ROR 5.02 2" xfId="10028"/>
    <cellStyle name="_DEM-WP (C) Power Cost 2006GRC Order_ROR 5.02 2 2" xfId="10029"/>
    <cellStyle name="_DEM-WP (C) Power Cost 2006GRC Order_ROR 5.02 2 2 2" xfId="10030"/>
    <cellStyle name="_DEM-WP (C) Power Cost 2006GRC Order_ROR 5.02 2 3" xfId="10031"/>
    <cellStyle name="_DEM-WP (C) Power Cost 2006GRC Order_ROR 5.02 3" xfId="10032"/>
    <cellStyle name="_DEM-WP (C) Power Cost 2006GRC Order_ROR 5.02 3 2" xfId="10033"/>
    <cellStyle name="_DEM-WP (C) Power Cost 2006GRC Order_ROR 5.02 4" xfId="10034"/>
    <cellStyle name="_DEM-WP (C) Power Cost 2006GRC Order_Scenario 1 REC vs PTC Offset" xfId="10035"/>
    <cellStyle name="_DEM-WP (C) Power Cost 2006GRC Order_Scenario 3" xfId="10036"/>
    <cellStyle name="_DEM-WP (C) Power Cost 2006GRC Order_Wind Integration 10GRC" xfId="10037"/>
    <cellStyle name="_DEM-WP (C) Power Cost 2006GRC Order_Wind Integration 10GRC 2" xfId="10038"/>
    <cellStyle name="_DEM-WP (C) Power Cost 2006GRC Order_Wind Integration 10GRC 2 2" xfId="10039"/>
    <cellStyle name="_DEM-WP (C) Power Cost 2006GRC Order_Wind Integration 10GRC 3" xfId="10040"/>
    <cellStyle name="_DEM-WP (C) Power Cost 2006GRC Order_Wind Integration 10GRC 4" xfId="10041"/>
    <cellStyle name="_DEM-WP (C) Power Cost 2006GRC Order_Wind Integration 10GRC 5" xfId="10042"/>
    <cellStyle name="_DEM-WP (C) Power Cost 2006GRC Order_Wind Integration 10GRC 6" xfId="10043"/>
    <cellStyle name="_DEM-WP (C) Power Cost 2006GRC Order_Wind Integration 10GRC 7" xfId="10044"/>
    <cellStyle name="_DEM-WP (C) Power Cost 2006GRC Order_Wind Integration 10GRC_DEM-WP(C) ENERG10C--ctn Mid-C_042010 2010GRC" xfId="10045"/>
    <cellStyle name="_DEM-WP Revised (HC) Wild Horse 2006GRC" xfId="10046"/>
    <cellStyle name="_DEM-WP Revised (HC) Wild Horse 2006GRC 2" xfId="10047"/>
    <cellStyle name="_DEM-WP Revised (HC) Wild Horse 2006GRC 2 2" xfId="10048"/>
    <cellStyle name="_DEM-WP Revised (HC) Wild Horse 2006GRC 2 2 2" xfId="10049"/>
    <cellStyle name="_DEM-WP Revised (HC) Wild Horse 2006GRC 2 3" xfId="10050"/>
    <cellStyle name="_DEM-WP Revised (HC) Wild Horse 2006GRC 3" xfId="10051"/>
    <cellStyle name="_DEM-WP Revised (HC) Wild Horse 2006GRC 3 2" xfId="10052"/>
    <cellStyle name="_DEM-WP Revised (HC) Wild Horse 2006GRC 4" xfId="10053"/>
    <cellStyle name="_DEM-WP Revised (HC) Wild Horse 2006GRC 5" xfId="10054"/>
    <cellStyle name="_DEM-WP Revised (HC) Wild Horse 2006GRC 6" xfId="10055"/>
    <cellStyle name="_DEM-WP Revised (HC) Wild Horse 2006GRC 7" xfId="10056"/>
    <cellStyle name="_DEM-WP Revised (HC) Wild Horse 2006GRC_16.37E Wild Horse Expansion DeferralRevwrkingfile SF" xfId="10057"/>
    <cellStyle name="_DEM-WP Revised (HC) Wild Horse 2006GRC_16.37E Wild Horse Expansion DeferralRevwrkingfile SF 2" xfId="10058"/>
    <cellStyle name="_DEM-WP Revised (HC) Wild Horse 2006GRC_16.37E Wild Horse Expansion DeferralRevwrkingfile SF 2 2" xfId="10059"/>
    <cellStyle name="_DEM-WP Revised (HC) Wild Horse 2006GRC_16.37E Wild Horse Expansion DeferralRevwrkingfile SF 2 2 2" xfId="10060"/>
    <cellStyle name="_DEM-WP Revised (HC) Wild Horse 2006GRC_16.37E Wild Horse Expansion DeferralRevwrkingfile SF 2 3" xfId="10061"/>
    <cellStyle name="_DEM-WP Revised (HC) Wild Horse 2006GRC_16.37E Wild Horse Expansion DeferralRevwrkingfile SF 3" xfId="10062"/>
    <cellStyle name="_DEM-WP Revised (HC) Wild Horse 2006GRC_16.37E Wild Horse Expansion DeferralRevwrkingfile SF 3 2" xfId="10063"/>
    <cellStyle name="_DEM-WP Revised (HC) Wild Horse 2006GRC_16.37E Wild Horse Expansion DeferralRevwrkingfile SF 4" xfId="10064"/>
    <cellStyle name="_DEM-WP Revised (HC) Wild Horse 2006GRC_16.37E Wild Horse Expansion DeferralRevwrkingfile SF 5" xfId="10065"/>
    <cellStyle name="_DEM-WP Revised (HC) Wild Horse 2006GRC_16.37E Wild Horse Expansion DeferralRevwrkingfile SF 6" xfId="10066"/>
    <cellStyle name="_DEM-WP Revised (HC) Wild Horse 2006GRC_16.37E Wild Horse Expansion DeferralRevwrkingfile SF 7" xfId="10067"/>
    <cellStyle name="_DEM-WP Revised (HC) Wild Horse 2006GRC_16.37E Wild Horse Expansion DeferralRevwrkingfile SF_DEM-WP(C) ENERG10C--ctn Mid-C_042010 2010GRC" xfId="10068"/>
    <cellStyle name="_DEM-WP Revised (HC) Wild Horse 2006GRC_2009 GRC Compl Filing - Exhibit D" xfId="10069"/>
    <cellStyle name="_DEM-WP Revised (HC) Wild Horse 2006GRC_2009 GRC Compl Filing - Exhibit D 2" xfId="10070"/>
    <cellStyle name="_DEM-WP Revised (HC) Wild Horse 2006GRC_2009 GRC Compl Filing - Exhibit D 2 2" xfId="10071"/>
    <cellStyle name="_DEM-WP Revised (HC) Wild Horse 2006GRC_2009 GRC Compl Filing - Exhibit D 3" xfId="10072"/>
    <cellStyle name="_DEM-WP Revised (HC) Wild Horse 2006GRC_2009 GRC Compl Filing - Exhibit D 4" xfId="10073"/>
    <cellStyle name="_DEM-WP Revised (HC) Wild Horse 2006GRC_2009 GRC Compl Filing - Exhibit D 5" xfId="10074"/>
    <cellStyle name="_DEM-WP Revised (HC) Wild Horse 2006GRC_2009 GRC Compl Filing - Exhibit D 6" xfId="10075"/>
    <cellStyle name="_DEM-WP Revised (HC) Wild Horse 2006GRC_2009 GRC Compl Filing - Exhibit D 7" xfId="10076"/>
    <cellStyle name="_DEM-WP Revised (HC) Wild Horse 2006GRC_2009 GRC Compl Filing - Exhibit D_DEM-WP(C) ENERG10C--ctn Mid-C_042010 2010GRC" xfId="10077"/>
    <cellStyle name="_DEM-WP Revised (HC) Wild Horse 2006GRC_Adj Bench DR 3 for Initial Briefs (Electric)" xfId="10078"/>
    <cellStyle name="_DEM-WP Revised (HC) Wild Horse 2006GRC_Adj Bench DR 3 for Initial Briefs (Electric) 2" xfId="10079"/>
    <cellStyle name="_DEM-WP Revised (HC) Wild Horse 2006GRC_Adj Bench DR 3 for Initial Briefs (Electric) 2 2" xfId="10080"/>
    <cellStyle name="_DEM-WP Revised (HC) Wild Horse 2006GRC_Adj Bench DR 3 for Initial Briefs (Electric) 2 2 2" xfId="10081"/>
    <cellStyle name="_DEM-WP Revised (HC) Wild Horse 2006GRC_Adj Bench DR 3 for Initial Briefs (Electric) 2 3" xfId="10082"/>
    <cellStyle name="_DEM-WP Revised (HC) Wild Horse 2006GRC_Adj Bench DR 3 for Initial Briefs (Electric) 3" xfId="10083"/>
    <cellStyle name="_DEM-WP Revised (HC) Wild Horse 2006GRC_Adj Bench DR 3 for Initial Briefs (Electric) 3 2" xfId="10084"/>
    <cellStyle name="_DEM-WP Revised (HC) Wild Horse 2006GRC_Adj Bench DR 3 for Initial Briefs (Electric) 4" xfId="10085"/>
    <cellStyle name="_DEM-WP Revised (HC) Wild Horse 2006GRC_Adj Bench DR 3 for Initial Briefs (Electric) 5" xfId="10086"/>
    <cellStyle name="_DEM-WP Revised (HC) Wild Horse 2006GRC_Adj Bench DR 3 for Initial Briefs (Electric) 6" xfId="10087"/>
    <cellStyle name="_DEM-WP Revised (HC) Wild Horse 2006GRC_Adj Bench DR 3 for Initial Briefs (Electric) 7" xfId="10088"/>
    <cellStyle name="_DEM-WP Revised (HC) Wild Horse 2006GRC_Adj Bench DR 3 for Initial Briefs (Electric)_DEM-WP(C) ENERG10C--ctn Mid-C_042010 2010GRC" xfId="10089"/>
    <cellStyle name="_DEM-WP Revised (HC) Wild Horse 2006GRC_Book1" xfId="10090"/>
    <cellStyle name="_DEM-WP Revised (HC) Wild Horse 2006GRC_Book2" xfId="10091"/>
    <cellStyle name="_DEM-WP Revised (HC) Wild Horse 2006GRC_Book2 2" xfId="10092"/>
    <cellStyle name="_DEM-WP Revised (HC) Wild Horse 2006GRC_Book2 2 2" xfId="10093"/>
    <cellStyle name="_DEM-WP Revised (HC) Wild Horse 2006GRC_Book2 2 2 2" xfId="10094"/>
    <cellStyle name="_DEM-WP Revised (HC) Wild Horse 2006GRC_Book2 2 3" xfId="10095"/>
    <cellStyle name="_DEM-WP Revised (HC) Wild Horse 2006GRC_Book2 3" xfId="10096"/>
    <cellStyle name="_DEM-WP Revised (HC) Wild Horse 2006GRC_Book2 3 2" xfId="10097"/>
    <cellStyle name="_DEM-WP Revised (HC) Wild Horse 2006GRC_Book2 4" xfId="10098"/>
    <cellStyle name="_DEM-WP Revised (HC) Wild Horse 2006GRC_Book2 5" xfId="10099"/>
    <cellStyle name="_DEM-WP Revised (HC) Wild Horse 2006GRC_Book2 6" xfId="10100"/>
    <cellStyle name="_DEM-WP Revised (HC) Wild Horse 2006GRC_Book2 7" xfId="10101"/>
    <cellStyle name="_DEM-WP Revised (HC) Wild Horse 2006GRC_Book2_DEM-WP(C) ENERG10C--ctn Mid-C_042010 2010GRC" xfId="10102"/>
    <cellStyle name="_DEM-WP Revised (HC) Wild Horse 2006GRC_Book4" xfId="10103"/>
    <cellStyle name="_DEM-WP Revised (HC) Wild Horse 2006GRC_Book4 2" xfId="10104"/>
    <cellStyle name="_DEM-WP Revised (HC) Wild Horse 2006GRC_Book4 2 2" xfId="10105"/>
    <cellStyle name="_DEM-WP Revised (HC) Wild Horse 2006GRC_Book4 2 2 2" xfId="10106"/>
    <cellStyle name="_DEM-WP Revised (HC) Wild Horse 2006GRC_Book4 2 3" xfId="10107"/>
    <cellStyle name="_DEM-WP Revised (HC) Wild Horse 2006GRC_Book4 3" xfId="10108"/>
    <cellStyle name="_DEM-WP Revised (HC) Wild Horse 2006GRC_Book4 3 2" xfId="10109"/>
    <cellStyle name="_DEM-WP Revised (HC) Wild Horse 2006GRC_Book4 4" xfId="10110"/>
    <cellStyle name="_DEM-WP Revised (HC) Wild Horse 2006GRC_Book4 5" xfId="10111"/>
    <cellStyle name="_DEM-WP Revised (HC) Wild Horse 2006GRC_Book4 6" xfId="10112"/>
    <cellStyle name="_DEM-WP Revised (HC) Wild Horse 2006GRC_Book4 7" xfId="10113"/>
    <cellStyle name="_DEM-WP Revised (HC) Wild Horse 2006GRC_Book4_DEM-WP(C) ENERG10C--ctn Mid-C_042010 2010GRC" xfId="10114"/>
    <cellStyle name="_DEM-WP Revised (HC) Wild Horse 2006GRC_DEM-WP(C) ENERG10C--ctn Mid-C_042010 2010GRC" xfId="10115"/>
    <cellStyle name="_DEM-WP Revised (HC) Wild Horse 2006GRC_Electric Rev Req Model (2009 GRC) " xfId="10116"/>
    <cellStyle name="_DEM-WP Revised (HC) Wild Horse 2006GRC_Electric Rev Req Model (2009 GRC)  2" xfId="10117"/>
    <cellStyle name="_DEM-WP Revised (HC) Wild Horse 2006GRC_Electric Rev Req Model (2009 GRC)  2 2" xfId="10118"/>
    <cellStyle name="_DEM-WP Revised (HC) Wild Horse 2006GRC_Electric Rev Req Model (2009 GRC)  2 2 2" xfId="10119"/>
    <cellStyle name="_DEM-WP Revised (HC) Wild Horse 2006GRC_Electric Rev Req Model (2009 GRC)  2 3" xfId="10120"/>
    <cellStyle name="_DEM-WP Revised (HC) Wild Horse 2006GRC_Electric Rev Req Model (2009 GRC)  3" xfId="10121"/>
    <cellStyle name="_DEM-WP Revised (HC) Wild Horse 2006GRC_Electric Rev Req Model (2009 GRC)  3 2" xfId="10122"/>
    <cellStyle name="_DEM-WP Revised (HC) Wild Horse 2006GRC_Electric Rev Req Model (2009 GRC)  4" xfId="10123"/>
    <cellStyle name="_DEM-WP Revised (HC) Wild Horse 2006GRC_Electric Rev Req Model (2009 GRC)  5" xfId="10124"/>
    <cellStyle name="_DEM-WP Revised (HC) Wild Horse 2006GRC_Electric Rev Req Model (2009 GRC)  6" xfId="10125"/>
    <cellStyle name="_DEM-WP Revised (HC) Wild Horse 2006GRC_Electric Rev Req Model (2009 GRC)  7" xfId="10126"/>
    <cellStyle name="_DEM-WP Revised (HC) Wild Horse 2006GRC_Electric Rev Req Model (2009 GRC) _DEM-WP(C) ENERG10C--ctn Mid-C_042010 2010GRC" xfId="10127"/>
    <cellStyle name="_DEM-WP Revised (HC) Wild Horse 2006GRC_Electric Rev Req Model (2009 GRC) Rebuttal" xfId="10128"/>
    <cellStyle name="_DEM-WP Revised (HC) Wild Horse 2006GRC_Electric Rev Req Model (2009 GRC) Rebuttal 2" xfId="10129"/>
    <cellStyle name="_DEM-WP Revised (HC) Wild Horse 2006GRC_Electric Rev Req Model (2009 GRC) Rebuttal 2 2" xfId="10130"/>
    <cellStyle name="_DEM-WP Revised (HC) Wild Horse 2006GRC_Electric Rev Req Model (2009 GRC) Rebuttal 2 2 2" xfId="10131"/>
    <cellStyle name="_DEM-WP Revised (HC) Wild Horse 2006GRC_Electric Rev Req Model (2009 GRC) Rebuttal 2 3" xfId="10132"/>
    <cellStyle name="_DEM-WP Revised (HC) Wild Horse 2006GRC_Electric Rev Req Model (2009 GRC) Rebuttal 3" xfId="10133"/>
    <cellStyle name="_DEM-WP Revised (HC) Wild Horse 2006GRC_Electric Rev Req Model (2009 GRC) Rebuttal 3 2" xfId="10134"/>
    <cellStyle name="_DEM-WP Revised (HC) Wild Horse 2006GRC_Electric Rev Req Model (2009 GRC) Rebuttal 4" xfId="10135"/>
    <cellStyle name="_DEM-WP Revised (HC) Wild Horse 2006GRC_Electric Rev Req Model (2009 GRC) Rebuttal REmoval of New  WH Solar AdjustMI" xfId="10136"/>
    <cellStyle name="_DEM-WP Revised (HC) Wild Horse 2006GRC_Electric Rev Req Model (2009 GRC) Rebuttal REmoval of New  WH Solar AdjustMI 2" xfId="10137"/>
    <cellStyle name="_DEM-WP Revised (HC) Wild Horse 2006GRC_Electric Rev Req Model (2009 GRC) Rebuttal REmoval of New  WH Solar AdjustMI 2 2" xfId="10138"/>
    <cellStyle name="_DEM-WP Revised (HC) Wild Horse 2006GRC_Electric Rev Req Model (2009 GRC) Rebuttal REmoval of New  WH Solar AdjustMI 2 2 2" xfId="10139"/>
    <cellStyle name="_DEM-WP Revised (HC) Wild Horse 2006GRC_Electric Rev Req Model (2009 GRC) Rebuttal REmoval of New  WH Solar AdjustMI 2 3" xfId="10140"/>
    <cellStyle name="_DEM-WP Revised (HC) Wild Horse 2006GRC_Electric Rev Req Model (2009 GRC) Rebuttal REmoval of New  WH Solar AdjustMI 3" xfId="10141"/>
    <cellStyle name="_DEM-WP Revised (HC) Wild Horse 2006GRC_Electric Rev Req Model (2009 GRC) Rebuttal REmoval of New  WH Solar AdjustMI 3 2" xfId="10142"/>
    <cellStyle name="_DEM-WP Revised (HC) Wild Horse 2006GRC_Electric Rev Req Model (2009 GRC) Rebuttal REmoval of New  WH Solar AdjustMI 4" xfId="10143"/>
    <cellStyle name="_DEM-WP Revised (HC) Wild Horse 2006GRC_Electric Rev Req Model (2009 GRC) Rebuttal REmoval of New  WH Solar AdjustMI 5" xfId="10144"/>
    <cellStyle name="_DEM-WP Revised (HC) Wild Horse 2006GRC_Electric Rev Req Model (2009 GRC) Rebuttal REmoval of New  WH Solar AdjustMI 6" xfId="10145"/>
    <cellStyle name="_DEM-WP Revised (HC) Wild Horse 2006GRC_Electric Rev Req Model (2009 GRC) Rebuttal REmoval of New  WH Solar AdjustMI 7" xfId="10146"/>
    <cellStyle name="_DEM-WP Revised (HC) Wild Horse 2006GRC_Electric Rev Req Model (2009 GRC) Rebuttal REmoval of New  WH Solar AdjustMI_DEM-WP(C) ENERG10C--ctn Mid-C_042010 2010GRC" xfId="10147"/>
    <cellStyle name="_DEM-WP Revised (HC) Wild Horse 2006GRC_Electric Rev Req Model (2009 GRC) Revised 01-18-2010" xfId="10148"/>
    <cellStyle name="_DEM-WP Revised (HC) Wild Horse 2006GRC_Electric Rev Req Model (2009 GRC) Revised 01-18-2010 2" xfId="10149"/>
    <cellStyle name="_DEM-WP Revised (HC) Wild Horse 2006GRC_Electric Rev Req Model (2009 GRC) Revised 01-18-2010 2 2" xfId="10150"/>
    <cellStyle name="_DEM-WP Revised (HC) Wild Horse 2006GRC_Electric Rev Req Model (2009 GRC) Revised 01-18-2010 2 2 2" xfId="10151"/>
    <cellStyle name="_DEM-WP Revised (HC) Wild Horse 2006GRC_Electric Rev Req Model (2009 GRC) Revised 01-18-2010 2 3" xfId="10152"/>
    <cellStyle name="_DEM-WP Revised (HC) Wild Horse 2006GRC_Electric Rev Req Model (2009 GRC) Revised 01-18-2010 3" xfId="10153"/>
    <cellStyle name="_DEM-WP Revised (HC) Wild Horse 2006GRC_Electric Rev Req Model (2009 GRC) Revised 01-18-2010 3 2" xfId="10154"/>
    <cellStyle name="_DEM-WP Revised (HC) Wild Horse 2006GRC_Electric Rev Req Model (2009 GRC) Revised 01-18-2010 4" xfId="10155"/>
    <cellStyle name="_DEM-WP Revised (HC) Wild Horse 2006GRC_Electric Rev Req Model (2009 GRC) Revised 01-18-2010 5" xfId="10156"/>
    <cellStyle name="_DEM-WP Revised (HC) Wild Horse 2006GRC_Electric Rev Req Model (2009 GRC) Revised 01-18-2010 6" xfId="10157"/>
    <cellStyle name="_DEM-WP Revised (HC) Wild Horse 2006GRC_Electric Rev Req Model (2009 GRC) Revised 01-18-2010 7" xfId="10158"/>
    <cellStyle name="_DEM-WP Revised (HC) Wild Horse 2006GRC_Electric Rev Req Model (2009 GRC) Revised 01-18-2010_DEM-WP(C) ENERG10C--ctn Mid-C_042010 2010GRC" xfId="10159"/>
    <cellStyle name="_DEM-WP Revised (HC) Wild Horse 2006GRC_Electric Rev Req Model (2010 GRC)" xfId="10160"/>
    <cellStyle name="_DEM-WP Revised (HC) Wild Horse 2006GRC_Electric Rev Req Model (2010 GRC) SF" xfId="10161"/>
    <cellStyle name="_DEM-WP Revised (HC) Wild Horse 2006GRC_Final Order Electric" xfId="10162"/>
    <cellStyle name="_DEM-WP Revised (HC) Wild Horse 2006GRC_Final Order Electric EXHIBIT A-1" xfId="10163"/>
    <cellStyle name="_DEM-WP Revised (HC) Wild Horse 2006GRC_Final Order Electric EXHIBIT A-1 2" xfId="10164"/>
    <cellStyle name="_DEM-WP Revised (HC) Wild Horse 2006GRC_Final Order Electric EXHIBIT A-1 2 2" xfId="10165"/>
    <cellStyle name="_DEM-WP Revised (HC) Wild Horse 2006GRC_Final Order Electric EXHIBIT A-1 2 2 2" xfId="10166"/>
    <cellStyle name="_DEM-WP Revised (HC) Wild Horse 2006GRC_Final Order Electric EXHIBIT A-1 2 3" xfId="10167"/>
    <cellStyle name="_DEM-WP Revised (HC) Wild Horse 2006GRC_Final Order Electric EXHIBIT A-1 3" xfId="10168"/>
    <cellStyle name="_DEM-WP Revised (HC) Wild Horse 2006GRC_Final Order Electric EXHIBIT A-1 3 2" xfId="10169"/>
    <cellStyle name="_DEM-WP Revised (HC) Wild Horse 2006GRC_Final Order Electric EXHIBIT A-1 4" xfId="10170"/>
    <cellStyle name="_DEM-WP Revised (HC) Wild Horse 2006GRC_NIM Summary" xfId="10171"/>
    <cellStyle name="_DEM-WP Revised (HC) Wild Horse 2006GRC_NIM Summary 2" xfId="10172"/>
    <cellStyle name="_DEM-WP Revised (HC) Wild Horse 2006GRC_NIM Summary 2 2" xfId="10173"/>
    <cellStyle name="_DEM-WP Revised (HC) Wild Horse 2006GRC_NIM Summary 3" xfId="10174"/>
    <cellStyle name="_DEM-WP Revised (HC) Wild Horse 2006GRC_NIM Summary 4" xfId="10175"/>
    <cellStyle name="_DEM-WP Revised (HC) Wild Horse 2006GRC_NIM Summary 5" xfId="10176"/>
    <cellStyle name="_DEM-WP Revised (HC) Wild Horse 2006GRC_NIM Summary 6" xfId="10177"/>
    <cellStyle name="_DEM-WP Revised (HC) Wild Horse 2006GRC_NIM Summary 7" xfId="10178"/>
    <cellStyle name="_DEM-WP Revised (HC) Wild Horse 2006GRC_NIM Summary_DEM-WP(C) ENERG10C--ctn Mid-C_042010 2010GRC" xfId="10179"/>
    <cellStyle name="_DEM-WP Revised (HC) Wild Horse 2006GRC_Power Costs - Comparison bx Rbtl-Staff-Jt-PC" xfId="10180"/>
    <cellStyle name="_DEM-WP Revised (HC) Wild Horse 2006GRC_Power Costs - Comparison bx Rbtl-Staff-Jt-PC 2" xfId="10181"/>
    <cellStyle name="_DEM-WP Revised (HC) Wild Horse 2006GRC_Power Costs - Comparison bx Rbtl-Staff-Jt-PC 2 2" xfId="10182"/>
    <cellStyle name="_DEM-WP Revised (HC) Wild Horse 2006GRC_Power Costs - Comparison bx Rbtl-Staff-Jt-PC 2 2 2" xfId="10183"/>
    <cellStyle name="_DEM-WP Revised (HC) Wild Horse 2006GRC_Power Costs - Comparison bx Rbtl-Staff-Jt-PC 2 3" xfId="10184"/>
    <cellStyle name="_DEM-WP Revised (HC) Wild Horse 2006GRC_Power Costs - Comparison bx Rbtl-Staff-Jt-PC 3" xfId="10185"/>
    <cellStyle name="_DEM-WP Revised (HC) Wild Horse 2006GRC_Power Costs - Comparison bx Rbtl-Staff-Jt-PC 3 2" xfId="10186"/>
    <cellStyle name="_DEM-WP Revised (HC) Wild Horse 2006GRC_Power Costs - Comparison bx Rbtl-Staff-Jt-PC 4" xfId="10187"/>
    <cellStyle name="_DEM-WP Revised (HC) Wild Horse 2006GRC_Power Costs - Comparison bx Rbtl-Staff-Jt-PC 5" xfId="10188"/>
    <cellStyle name="_DEM-WP Revised (HC) Wild Horse 2006GRC_Power Costs - Comparison bx Rbtl-Staff-Jt-PC 6" xfId="10189"/>
    <cellStyle name="_DEM-WP Revised (HC) Wild Horse 2006GRC_Power Costs - Comparison bx Rbtl-Staff-Jt-PC 7" xfId="10190"/>
    <cellStyle name="_DEM-WP Revised (HC) Wild Horse 2006GRC_Power Costs - Comparison bx Rbtl-Staff-Jt-PC_DEM-WP(C) ENERG10C--ctn Mid-C_042010 2010GRC" xfId="10191"/>
    <cellStyle name="_DEM-WP Revised (HC) Wild Horse 2006GRC_Rebuttal Power Costs" xfId="10192"/>
    <cellStyle name="_DEM-WP Revised (HC) Wild Horse 2006GRC_Rebuttal Power Costs 2" xfId="10193"/>
    <cellStyle name="_DEM-WP Revised (HC) Wild Horse 2006GRC_Rebuttal Power Costs 2 2" xfId="10194"/>
    <cellStyle name="_DEM-WP Revised (HC) Wild Horse 2006GRC_Rebuttal Power Costs 2 2 2" xfId="10195"/>
    <cellStyle name="_DEM-WP Revised (HC) Wild Horse 2006GRC_Rebuttal Power Costs 2 3" xfId="10196"/>
    <cellStyle name="_DEM-WP Revised (HC) Wild Horse 2006GRC_Rebuttal Power Costs 3" xfId="10197"/>
    <cellStyle name="_DEM-WP Revised (HC) Wild Horse 2006GRC_Rebuttal Power Costs 3 2" xfId="10198"/>
    <cellStyle name="_DEM-WP Revised (HC) Wild Horse 2006GRC_Rebuttal Power Costs 4" xfId="10199"/>
    <cellStyle name="_DEM-WP Revised (HC) Wild Horse 2006GRC_Rebuttal Power Costs 5" xfId="10200"/>
    <cellStyle name="_DEM-WP Revised (HC) Wild Horse 2006GRC_Rebuttal Power Costs 6" xfId="10201"/>
    <cellStyle name="_DEM-WP Revised (HC) Wild Horse 2006GRC_Rebuttal Power Costs 7" xfId="10202"/>
    <cellStyle name="_DEM-WP Revised (HC) Wild Horse 2006GRC_Rebuttal Power Costs_DEM-WP(C) ENERG10C--ctn Mid-C_042010 2010GRC" xfId="10203"/>
    <cellStyle name="_DEM-WP Revised (HC) Wild Horse 2006GRC_TENASKA REGULATORY ASSET" xfId="10204"/>
    <cellStyle name="_DEM-WP Revised (HC) Wild Horse 2006GRC_TENASKA REGULATORY ASSET 2" xfId="10205"/>
    <cellStyle name="_DEM-WP Revised (HC) Wild Horse 2006GRC_TENASKA REGULATORY ASSET 2 2" xfId="10206"/>
    <cellStyle name="_DEM-WP Revised (HC) Wild Horse 2006GRC_TENASKA REGULATORY ASSET 2 2 2" xfId="10207"/>
    <cellStyle name="_DEM-WP Revised (HC) Wild Horse 2006GRC_TENASKA REGULATORY ASSET 2 3" xfId="10208"/>
    <cellStyle name="_DEM-WP Revised (HC) Wild Horse 2006GRC_TENASKA REGULATORY ASSET 3" xfId="10209"/>
    <cellStyle name="_DEM-WP Revised (HC) Wild Horse 2006GRC_TENASKA REGULATORY ASSET 3 2" xfId="10210"/>
    <cellStyle name="_DEM-WP Revised (HC) Wild Horse 2006GRC_TENASKA REGULATORY ASSET 4" xfId="10211"/>
    <cellStyle name="_x0013__DEM-WP(C) Colstrip 12 Coal Cost Forecast 2010GRC" xfId="10212"/>
    <cellStyle name="_x0013__DEM-WP(C) Colstrip 12 Coal Cost Forecast 2010GRC 2" xfId="10213"/>
    <cellStyle name="_DEM-WP(C) Colstrip FOR" xfId="10214"/>
    <cellStyle name="_DEM-WP(C) Colstrip FOR 2" xfId="10215"/>
    <cellStyle name="_DEM-WP(C) Colstrip FOR 2 2" xfId="10216"/>
    <cellStyle name="_DEM-WP(C) Colstrip FOR 2 2 2" xfId="10217"/>
    <cellStyle name="_DEM-WP(C) Colstrip FOR 2 3" xfId="10218"/>
    <cellStyle name="_DEM-WP(C) Colstrip FOR 3" xfId="10219"/>
    <cellStyle name="_DEM-WP(C) Colstrip FOR 3 2" xfId="10220"/>
    <cellStyle name="_DEM-WP(C) Colstrip FOR 4" xfId="10221"/>
    <cellStyle name="_DEM-WP(C) Colstrip FOR 4 2" xfId="10222"/>
    <cellStyle name="_DEM-WP(C) Colstrip FOR 5" xfId="10223"/>
    <cellStyle name="_DEM-WP(C) Colstrip FOR 5 2" xfId="10224"/>
    <cellStyle name="_DEM-WP(C) Colstrip FOR 6" xfId="10225"/>
    <cellStyle name="_DEM-WP(C) Colstrip FOR 6 2" xfId="10226"/>
    <cellStyle name="_DEM-WP(C) Colstrip FOR 7" xfId="10227"/>
    <cellStyle name="_DEM-WP(C) Colstrip FOR Apr08 update" xfId="10228"/>
    <cellStyle name="_DEM-WP(C) Colstrip FOR_(C) WHE Proforma with ITC cash grant 10 Yr Amort_for rebuttal_120709" xfId="10229"/>
    <cellStyle name="_DEM-WP(C) Colstrip FOR_(C) WHE Proforma with ITC cash grant 10 Yr Amort_for rebuttal_120709 2" xfId="10230"/>
    <cellStyle name="_DEM-WP(C) Colstrip FOR_(C) WHE Proforma with ITC cash grant 10 Yr Amort_for rebuttal_120709 2 2" xfId="10231"/>
    <cellStyle name="_DEM-WP(C) Colstrip FOR_(C) WHE Proforma with ITC cash grant 10 Yr Amort_for rebuttal_120709 2 2 2" xfId="10232"/>
    <cellStyle name="_DEM-WP(C) Colstrip FOR_(C) WHE Proforma with ITC cash grant 10 Yr Amort_for rebuttal_120709 2 3" xfId="10233"/>
    <cellStyle name="_DEM-WP(C) Colstrip FOR_(C) WHE Proforma with ITC cash grant 10 Yr Amort_for rebuttal_120709 3" xfId="10234"/>
    <cellStyle name="_DEM-WP(C) Colstrip FOR_(C) WHE Proforma with ITC cash grant 10 Yr Amort_for rebuttal_120709 3 2" xfId="10235"/>
    <cellStyle name="_DEM-WP(C) Colstrip FOR_(C) WHE Proforma with ITC cash grant 10 Yr Amort_for rebuttal_120709 4" xfId="10236"/>
    <cellStyle name="_DEM-WP(C) Colstrip FOR_(C) WHE Proforma with ITC cash grant 10 Yr Amort_for rebuttal_120709 5" xfId="10237"/>
    <cellStyle name="_DEM-WP(C) Colstrip FOR_(C) WHE Proforma with ITC cash grant 10 Yr Amort_for rebuttal_120709 6" xfId="10238"/>
    <cellStyle name="_DEM-WP(C) Colstrip FOR_(C) WHE Proforma with ITC cash grant 10 Yr Amort_for rebuttal_120709 7" xfId="10239"/>
    <cellStyle name="_DEM-WP(C) Colstrip FOR_(C) WHE Proforma with ITC cash grant 10 Yr Amort_for rebuttal_120709_DEM-WP(C) ENERG10C--ctn Mid-C_042010 2010GRC" xfId="10240"/>
    <cellStyle name="_DEM-WP(C) Colstrip FOR_16.07E Wild Horse Wind Expansionwrkingfile" xfId="10241"/>
    <cellStyle name="_DEM-WP(C) Colstrip FOR_16.07E Wild Horse Wind Expansionwrkingfile 2" xfId="10242"/>
    <cellStyle name="_DEM-WP(C) Colstrip FOR_16.07E Wild Horse Wind Expansionwrkingfile 2 2" xfId="10243"/>
    <cellStyle name="_DEM-WP(C) Colstrip FOR_16.07E Wild Horse Wind Expansionwrkingfile 2 2 2" xfId="10244"/>
    <cellStyle name="_DEM-WP(C) Colstrip FOR_16.07E Wild Horse Wind Expansionwrkingfile 2 3" xfId="10245"/>
    <cellStyle name="_DEM-WP(C) Colstrip FOR_16.07E Wild Horse Wind Expansionwrkingfile 3" xfId="10246"/>
    <cellStyle name="_DEM-WP(C) Colstrip FOR_16.07E Wild Horse Wind Expansionwrkingfile 3 2" xfId="10247"/>
    <cellStyle name="_DEM-WP(C) Colstrip FOR_16.07E Wild Horse Wind Expansionwrkingfile 4" xfId="10248"/>
    <cellStyle name="_DEM-WP(C) Colstrip FOR_16.07E Wild Horse Wind Expansionwrkingfile 5" xfId="10249"/>
    <cellStyle name="_DEM-WP(C) Colstrip FOR_16.07E Wild Horse Wind Expansionwrkingfile 6" xfId="10250"/>
    <cellStyle name="_DEM-WP(C) Colstrip FOR_16.07E Wild Horse Wind Expansionwrkingfile 7" xfId="10251"/>
    <cellStyle name="_DEM-WP(C) Colstrip FOR_16.07E Wild Horse Wind Expansionwrkingfile SF" xfId="10252"/>
    <cellStyle name="_DEM-WP(C) Colstrip FOR_16.07E Wild Horse Wind Expansionwrkingfile SF 2" xfId="10253"/>
    <cellStyle name="_DEM-WP(C) Colstrip FOR_16.07E Wild Horse Wind Expansionwrkingfile SF 2 2" xfId="10254"/>
    <cellStyle name="_DEM-WP(C) Colstrip FOR_16.07E Wild Horse Wind Expansionwrkingfile SF 2 2 2" xfId="10255"/>
    <cellStyle name="_DEM-WP(C) Colstrip FOR_16.07E Wild Horse Wind Expansionwrkingfile SF 2 3" xfId="10256"/>
    <cellStyle name="_DEM-WP(C) Colstrip FOR_16.07E Wild Horse Wind Expansionwrkingfile SF 3" xfId="10257"/>
    <cellStyle name="_DEM-WP(C) Colstrip FOR_16.07E Wild Horse Wind Expansionwrkingfile SF 3 2" xfId="10258"/>
    <cellStyle name="_DEM-WP(C) Colstrip FOR_16.07E Wild Horse Wind Expansionwrkingfile SF 4" xfId="10259"/>
    <cellStyle name="_DEM-WP(C) Colstrip FOR_16.07E Wild Horse Wind Expansionwrkingfile SF 5" xfId="10260"/>
    <cellStyle name="_DEM-WP(C) Colstrip FOR_16.07E Wild Horse Wind Expansionwrkingfile SF 6" xfId="10261"/>
    <cellStyle name="_DEM-WP(C) Colstrip FOR_16.07E Wild Horse Wind Expansionwrkingfile SF 7" xfId="10262"/>
    <cellStyle name="_DEM-WP(C) Colstrip FOR_16.07E Wild Horse Wind Expansionwrkingfile SF_DEM-WP(C) ENERG10C--ctn Mid-C_042010 2010GRC" xfId="10263"/>
    <cellStyle name="_DEM-WP(C) Colstrip FOR_16.07E Wild Horse Wind Expansionwrkingfile_DEM-WP(C) ENERG10C--ctn Mid-C_042010 2010GRC" xfId="10264"/>
    <cellStyle name="_DEM-WP(C) Colstrip FOR_16.37E Wild Horse Expansion DeferralRevwrkingfile SF" xfId="10265"/>
    <cellStyle name="_DEM-WP(C) Colstrip FOR_16.37E Wild Horse Expansion DeferralRevwrkingfile SF 2" xfId="10266"/>
    <cellStyle name="_DEM-WP(C) Colstrip FOR_16.37E Wild Horse Expansion DeferralRevwrkingfile SF 2 2" xfId="10267"/>
    <cellStyle name="_DEM-WP(C) Colstrip FOR_16.37E Wild Horse Expansion DeferralRevwrkingfile SF 2 2 2" xfId="10268"/>
    <cellStyle name="_DEM-WP(C) Colstrip FOR_16.37E Wild Horse Expansion DeferralRevwrkingfile SF 2 3" xfId="10269"/>
    <cellStyle name="_DEM-WP(C) Colstrip FOR_16.37E Wild Horse Expansion DeferralRevwrkingfile SF 3" xfId="10270"/>
    <cellStyle name="_DEM-WP(C) Colstrip FOR_16.37E Wild Horse Expansion DeferralRevwrkingfile SF 3 2" xfId="10271"/>
    <cellStyle name="_DEM-WP(C) Colstrip FOR_16.37E Wild Horse Expansion DeferralRevwrkingfile SF 4" xfId="10272"/>
    <cellStyle name="_DEM-WP(C) Colstrip FOR_16.37E Wild Horse Expansion DeferralRevwrkingfile SF 5" xfId="10273"/>
    <cellStyle name="_DEM-WP(C) Colstrip FOR_16.37E Wild Horse Expansion DeferralRevwrkingfile SF 6" xfId="10274"/>
    <cellStyle name="_DEM-WP(C) Colstrip FOR_16.37E Wild Horse Expansion DeferralRevwrkingfile SF 7" xfId="10275"/>
    <cellStyle name="_DEM-WP(C) Colstrip FOR_16.37E Wild Horse Expansion DeferralRevwrkingfile SF_DEM-WP(C) ENERG10C--ctn Mid-C_042010 2010GRC" xfId="10276"/>
    <cellStyle name="_DEM-WP(C) Colstrip FOR_Adj Bench DR 3 for Initial Briefs (Electric)" xfId="10277"/>
    <cellStyle name="_DEM-WP(C) Colstrip FOR_Adj Bench DR 3 for Initial Briefs (Electric) 2" xfId="10278"/>
    <cellStyle name="_DEM-WP(C) Colstrip FOR_Adj Bench DR 3 for Initial Briefs (Electric) 2 2" xfId="10279"/>
    <cellStyle name="_DEM-WP(C) Colstrip FOR_Adj Bench DR 3 for Initial Briefs (Electric) 2 2 2" xfId="10280"/>
    <cellStyle name="_DEM-WP(C) Colstrip FOR_Adj Bench DR 3 for Initial Briefs (Electric) 2 3" xfId="10281"/>
    <cellStyle name="_DEM-WP(C) Colstrip FOR_Adj Bench DR 3 for Initial Briefs (Electric) 3" xfId="10282"/>
    <cellStyle name="_DEM-WP(C) Colstrip FOR_Adj Bench DR 3 for Initial Briefs (Electric) 3 2" xfId="10283"/>
    <cellStyle name="_DEM-WP(C) Colstrip FOR_Adj Bench DR 3 for Initial Briefs (Electric) 4" xfId="10284"/>
    <cellStyle name="_DEM-WP(C) Colstrip FOR_Adj Bench DR 3 for Initial Briefs (Electric) 5" xfId="10285"/>
    <cellStyle name="_DEM-WP(C) Colstrip FOR_Adj Bench DR 3 for Initial Briefs (Electric) 6" xfId="10286"/>
    <cellStyle name="_DEM-WP(C) Colstrip FOR_Adj Bench DR 3 for Initial Briefs (Electric) 7" xfId="10287"/>
    <cellStyle name="_DEM-WP(C) Colstrip FOR_Adj Bench DR 3 for Initial Briefs (Electric)_DEM-WP(C) ENERG10C--ctn Mid-C_042010 2010GRC" xfId="10288"/>
    <cellStyle name="_DEM-WP(C) Colstrip FOR_Book2" xfId="10289"/>
    <cellStyle name="_DEM-WP(C) Colstrip FOR_Book2 2" xfId="10290"/>
    <cellStyle name="_DEM-WP(C) Colstrip FOR_Book2 2 2" xfId="10291"/>
    <cellStyle name="_DEM-WP(C) Colstrip FOR_Book2 2 2 2" xfId="10292"/>
    <cellStyle name="_DEM-WP(C) Colstrip FOR_Book2 2 3" xfId="10293"/>
    <cellStyle name="_DEM-WP(C) Colstrip FOR_Book2 3" xfId="10294"/>
    <cellStyle name="_DEM-WP(C) Colstrip FOR_Book2 3 2" xfId="10295"/>
    <cellStyle name="_DEM-WP(C) Colstrip FOR_Book2 4" xfId="10296"/>
    <cellStyle name="_DEM-WP(C) Colstrip FOR_Book2 5" xfId="10297"/>
    <cellStyle name="_DEM-WP(C) Colstrip FOR_Book2 6" xfId="10298"/>
    <cellStyle name="_DEM-WP(C) Colstrip FOR_Book2 7" xfId="10299"/>
    <cellStyle name="_DEM-WP(C) Colstrip FOR_Book2_Adj Bench DR 3 for Initial Briefs (Electric)" xfId="10300"/>
    <cellStyle name="_DEM-WP(C) Colstrip FOR_Book2_Adj Bench DR 3 for Initial Briefs (Electric) 2" xfId="10301"/>
    <cellStyle name="_DEM-WP(C) Colstrip FOR_Book2_Adj Bench DR 3 for Initial Briefs (Electric) 2 2" xfId="10302"/>
    <cellStyle name="_DEM-WP(C) Colstrip FOR_Book2_Adj Bench DR 3 for Initial Briefs (Electric) 2 2 2" xfId="10303"/>
    <cellStyle name="_DEM-WP(C) Colstrip FOR_Book2_Adj Bench DR 3 for Initial Briefs (Electric) 2 3" xfId="10304"/>
    <cellStyle name="_DEM-WP(C) Colstrip FOR_Book2_Adj Bench DR 3 for Initial Briefs (Electric) 3" xfId="10305"/>
    <cellStyle name="_DEM-WP(C) Colstrip FOR_Book2_Adj Bench DR 3 for Initial Briefs (Electric) 3 2" xfId="10306"/>
    <cellStyle name="_DEM-WP(C) Colstrip FOR_Book2_Adj Bench DR 3 for Initial Briefs (Electric) 4" xfId="10307"/>
    <cellStyle name="_DEM-WP(C) Colstrip FOR_Book2_Adj Bench DR 3 for Initial Briefs (Electric) 5" xfId="10308"/>
    <cellStyle name="_DEM-WP(C) Colstrip FOR_Book2_Adj Bench DR 3 for Initial Briefs (Electric) 6" xfId="10309"/>
    <cellStyle name="_DEM-WP(C) Colstrip FOR_Book2_Adj Bench DR 3 for Initial Briefs (Electric) 7" xfId="10310"/>
    <cellStyle name="_DEM-WP(C) Colstrip FOR_Book2_Adj Bench DR 3 for Initial Briefs (Electric)_DEM-WP(C) ENERG10C--ctn Mid-C_042010 2010GRC" xfId="10311"/>
    <cellStyle name="_DEM-WP(C) Colstrip FOR_Book2_DEM-WP(C) ENERG10C--ctn Mid-C_042010 2010GRC" xfId="10312"/>
    <cellStyle name="_DEM-WP(C) Colstrip FOR_Book2_Electric Rev Req Model (2009 GRC) Rebuttal" xfId="10313"/>
    <cellStyle name="_DEM-WP(C) Colstrip FOR_Book2_Electric Rev Req Model (2009 GRC) Rebuttal 2" xfId="10314"/>
    <cellStyle name="_DEM-WP(C) Colstrip FOR_Book2_Electric Rev Req Model (2009 GRC) Rebuttal 2 2" xfId="10315"/>
    <cellStyle name="_DEM-WP(C) Colstrip FOR_Book2_Electric Rev Req Model (2009 GRC) Rebuttal 2 2 2" xfId="10316"/>
    <cellStyle name="_DEM-WP(C) Colstrip FOR_Book2_Electric Rev Req Model (2009 GRC) Rebuttal 2 3" xfId="10317"/>
    <cellStyle name="_DEM-WP(C) Colstrip FOR_Book2_Electric Rev Req Model (2009 GRC) Rebuttal 3" xfId="10318"/>
    <cellStyle name="_DEM-WP(C) Colstrip FOR_Book2_Electric Rev Req Model (2009 GRC) Rebuttal 3 2" xfId="10319"/>
    <cellStyle name="_DEM-WP(C) Colstrip FOR_Book2_Electric Rev Req Model (2009 GRC) Rebuttal 4" xfId="10320"/>
    <cellStyle name="_DEM-WP(C) Colstrip FOR_Book2_Electric Rev Req Model (2009 GRC) Rebuttal REmoval of New  WH Solar AdjustMI" xfId="10321"/>
    <cellStyle name="_DEM-WP(C) Colstrip FOR_Book2_Electric Rev Req Model (2009 GRC) Rebuttal REmoval of New  WH Solar AdjustMI 2" xfId="10322"/>
    <cellStyle name="_DEM-WP(C) Colstrip FOR_Book2_Electric Rev Req Model (2009 GRC) Rebuttal REmoval of New  WH Solar AdjustMI 2 2" xfId="10323"/>
    <cellStyle name="_DEM-WP(C) Colstrip FOR_Book2_Electric Rev Req Model (2009 GRC) Rebuttal REmoval of New  WH Solar AdjustMI 2 2 2" xfId="10324"/>
    <cellStyle name="_DEM-WP(C) Colstrip FOR_Book2_Electric Rev Req Model (2009 GRC) Rebuttal REmoval of New  WH Solar AdjustMI 2 3" xfId="10325"/>
    <cellStyle name="_DEM-WP(C) Colstrip FOR_Book2_Electric Rev Req Model (2009 GRC) Rebuttal REmoval of New  WH Solar AdjustMI 3" xfId="10326"/>
    <cellStyle name="_DEM-WP(C) Colstrip FOR_Book2_Electric Rev Req Model (2009 GRC) Rebuttal REmoval of New  WH Solar AdjustMI 3 2" xfId="10327"/>
    <cellStyle name="_DEM-WP(C) Colstrip FOR_Book2_Electric Rev Req Model (2009 GRC) Rebuttal REmoval of New  WH Solar AdjustMI 4" xfId="10328"/>
    <cellStyle name="_DEM-WP(C) Colstrip FOR_Book2_Electric Rev Req Model (2009 GRC) Rebuttal REmoval of New  WH Solar AdjustMI 5" xfId="10329"/>
    <cellStyle name="_DEM-WP(C) Colstrip FOR_Book2_Electric Rev Req Model (2009 GRC) Rebuttal REmoval of New  WH Solar AdjustMI 6" xfId="10330"/>
    <cellStyle name="_DEM-WP(C) Colstrip FOR_Book2_Electric Rev Req Model (2009 GRC) Rebuttal REmoval of New  WH Solar AdjustMI 7" xfId="10331"/>
    <cellStyle name="_DEM-WP(C) Colstrip FOR_Book2_Electric Rev Req Model (2009 GRC) Rebuttal REmoval of New  WH Solar AdjustMI_DEM-WP(C) ENERG10C--ctn Mid-C_042010 2010GRC" xfId="10332"/>
    <cellStyle name="_DEM-WP(C) Colstrip FOR_Book2_Electric Rev Req Model (2009 GRC) Revised 01-18-2010" xfId="10333"/>
    <cellStyle name="_DEM-WP(C) Colstrip FOR_Book2_Electric Rev Req Model (2009 GRC) Revised 01-18-2010 2" xfId="10334"/>
    <cellStyle name="_DEM-WP(C) Colstrip FOR_Book2_Electric Rev Req Model (2009 GRC) Revised 01-18-2010 2 2" xfId="10335"/>
    <cellStyle name="_DEM-WP(C) Colstrip FOR_Book2_Electric Rev Req Model (2009 GRC) Revised 01-18-2010 2 2 2" xfId="10336"/>
    <cellStyle name="_DEM-WP(C) Colstrip FOR_Book2_Electric Rev Req Model (2009 GRC) Revised 01-18-2010 2 3" xfId="10337"/>
    <cellStyle name="_DEM-WP(C) Colstrip FOR_Book2_Electric Rev Req Model (2009 GRC) Revised 01-18-2010 3" xfId="10338"/>
    <cellStyle name="_DEM-WP(C) Colstrip FOR_Book2_Electric Rev Req Model (2009 GRC) Revised 01-18-2010 3 2" xfId="10339"/>
    <cellStyle name="_DEM-WP(C) Colstrip FOR_Book2_Electric Rev Req Model (2009 GRC) Revised 01-18-2010 4" xfId="10340"/>
    <cellStyle name="_DEM-WP(C) Colstrip FOR_Book2_Electric Rev Req Model (2009 GRC) Revised 01-18-2010 5" xfId="10341"/>
    <cellStyle name="_DEM-WP(C) Colstrip FOR_Book2_Electric Rev Req Model (2009 GRC) Revised 01-18-2010 6" xfId="10342"/>
    <cellStyle name="_DEM-WP(C) Colstrip FOR_Book2_Electric Rev Req Model (2009 GRC) Revised 01-18-2010 7" xfId="10343"/>
    <cellStyle name="_DEM-WP(C) Colstrip FOR_Book2_Electric Rev Req Model (2009 GRC) Revised 01-18-2010_DEM-WP(C) ENERG10C--ctn Mid-C_042010 2010GRC" xfId="10344"/>
    <cellStyle name="_DEM-WP(C) Colstrip FOR_Book2_Final Order Electric EXHIBIT A-1" xfId="10345"/>
    <cellStyle name="_DEM-WP(C) Colstrip FOR_Book2_Final Order Electric EXHIBIT A-1 2" xfId="10346"/>
    <cellStyle name="_DEM-WP(C) Colstrip FOR_Book2_Final Order Electric EXHIBIT A-1 2 2" xfId="10347"/>
    <cellStyle name="_DEM-WP(C) Colstrip FOR_Book2_Final Order Electric EXHIBIT A-1 2 2 2" xfId="10348"/>
    <cellStyle name="_DEM-WP(C) Colstrip FOR_Book2_Final Order Electric EXHIBIT A-1 2 3" xfId="10349"/>
    <cellStyle name="_DEM-WP(C) Colstrip FOR_Book2_Final Order Electric EXHIBIT A-1 3" xfId="10350"/>
    <cellStyle name="_DEM-WP(C) Colstrip FOR_Book2_Final Order Electric EXHIBIT A-1 3 2" xfId="10351"/>
    <cellStyle name="_DEM-WP(C) Colstrip FOR_Book2_Final Order Electric EXHIBIT A-1 4" xfId="10352"/>
    <cellStyle name="_DEM-WP(C) Colstrip FOR_Colstrip 1&amp;2 Annual O&amp;M Budgets" xfId="10353"/>
    <cellStyle name="_DEM-WP(C) Colstrip FOR_Colstrip 1&amp;2 Annual O&amp;M Budgets 2" xfId="10354"/>
    <cellStyle name="_DEM-WP(C) Colstrip FOR_Colstrip 1&amp;2 Annual O&amp;M Budgets 3" xfId="10355"/>
    <cellStyle name="_DEM-WP(C) Colstrip FOR_Confidential Material" xfId="10356"/>
    <cellStyle name="_DEM-WP(C) Colstrip FOR_Confidential Material 2" xfId="10357"/>
    <cellStyle name="_DEM-WP(C) Colstrip FOR_DEM-WP(C) Colstrip 12 Coal Cost Forecast 2010GRC" xfId="10358"/>
    <cellStyle name="_DEM-WP(C) Colstrip FOR_DEM-WP(C) Colstrip 12 Coal Cost Forecast 2010GRC 2" xfId="10359"/>
    <cellStyle name="_DEM-WP(C) Colstrip FOR_DEM-WP(C) ENERG10C--ctn Mid-C_042010 2010GRC" xfId="10360"/>
    <cellStyle name="_DEM-WP(C) Colstrip FOR_DEM-WP(C) Production O&amp;M 2010GRC As-Filed" xfId="10361"/>
    <cellStyle name="_DEM-WP(C) Colstrip FOR_DEM-WP(C) Production O&amp;M 2010GRC As-Filed 2" xfId="10362"/>
    <cellStyle name="_DEM-WP(C) Colstrip FOR_DEM-WP(C) Production O&amp;M 2010GRC As-Filed 2 2" xfId="10363"/>
    <cellStyle name="_DEM-WP(C) Colstrip FOR_DEM-WP(C) Production O&amp;M 2010GRC As-Filed 2 3" xfId="10364"/>
    <cellStyle name="_DEM-WP(C) Colstrip FOR_DEM-WP(C) Production O&amp;M 2010GRC As-Filed 3" xfId="10365"/>
    <cellStyle name="_DEM-WP(C) Colstrip FOR_DEM-WP(C) Production O&amp;M 2010GRC As-Filed 3 2" xfId="10366"/>
    <cellStyle name="_DEM-WP(C) Colstrip FOR_DEM-WP(C) Production O&amp;M 2010GRC As-Filed 4" xfId="10367"/>
    <cellStyle name="_DEM-WP(C) Colstrip FOR_DEM-WP(C) Production O&amp;M 2010GRC As-Filed 4 2" xfId="10368"/>
    <cellStyle name="_DEM-WP(C) Colstrip FOR_DEM-WP(C) Production O&amp;M 2010GRC As-Filed 5" xfId="10369"/>
    <cellStyle name="_DEM-WP(C) Colstrip FOR_DEM-WP(C) Production O&amp;M 2010GRC As-Filed 5 2" xfId="10370"/>
    <cellStyle name="_DEM-WP(C) Colstrip FOR_DEM-WP(C) Production O&amp;M 2010GRC As-Filed 6" xfId="10371"/>
    <cellStyle name="_DEM-WP(C) Colstrip FOR_DEM-WP(C) Production O&amp;M 2010GRC As-Filed 6 2" xfId="10372"/>
    <cellStyle name="_DEM-WP(C) Colstrip FOR_Electric Rev Req Model (2009 GRC) Rebuttal" xfId="10373"/>
    <cellStyle name="_DEM-WP(C) Colstrip FOR_Electric Rev Req Model (2009 GRC) Rebuttal 2" xfId="10374"/>
    <cellStyle name="_DEM-WP(C) Colstrip FOR_Electric Rev Req Model (2009 GRC) Rebuttal 2 2" xfId="10375"/>
    <cellStyle name="_DEM-WP(C) Colstrip FOR_Electric Rev Req Model (2009 GRC) Rebuttal 2 2 2" xfId="10376"/>
    <cellStyle name="_DEM-WP(C) Colstrip FOR_Electric Rev Req Model (2009 GRC) Rebuttal 2 3" xfId="10377"/>
    <cellStyle name="_DEM-WP(C) Colstrip FOR_Electric Rev Req Model (2009 GRC) Rebuttal 3" xfId="10378"/>
    <cellStyle name="_DEM-WP(C) Colstrip FOR_Electric Rev Req Model (2009 GRC) Rebuttal 3 2" xfId="10379"/>
    <cellStyle name="_DEM-WP(C) Colstrip FOR_Electric Rev Req Model (2009 GRC) Rebuttal 4" xfId="10380"/>
    <cellStyle name="_DEM-WP(C) Colstrip FOR_Electric Rev Req Model (2009 GRC) Rebuttal REmoval of New  WH Solar AdjustMI" xfId="10381"/>
    <cellStyle name="_DEM-WP(C) Colstrip FOR_Electric Rev Req Model (2009 GRC) Rebuttal REmoval of New  WH Solar AdjustMI 2" xfId="10382"/>
    <cellStyle name="_DEM-WP(C) Colstrip FOR_Electric Rev Req Model (2009 GRC) Rebuttal REmoval of New  WH Solar AdjustMI 2 2" xfId="10383"/>
    <cellStyle name="_DEM-WP(C) Colstrip FOR_Electric Rev Req Model (2009 GRC) Rebuttal REmoval of New  WH Solar AdjustMI 2 2 2" xfId="10384"/>
    <cellStyle name="_DEM-WP(C) Colstrip FOR_Electric Rev Req Model (2009 GRC) Rebuttal REmoval of New  WH Solar AdjustMI 2 3" xfId="10385"/>
    <cellStyle name="_DEM-WP(C) Colstrip FOR_Electric Rev Req Model (2009 GRC) Rebuttal REmoval of New  WH Solar AdjustMI 3" xfId="10386"/>
    <cellStyle name="_DEM-WP(C) Colstrip FOR_Electric Rev Req Model (2009 GRC) Rebuttal REmoval of New  WH Solar AdjustMI 3 2" xfId="10387"/>
    <cellStyle name="_DEM-WP(C) Colstrip FOR_Electric Rev Req Model (2009 GRC) Rebuttal REmoval of New  WH Solar AdjustMI 4" xfId="10388"/>
    <cellStyle name="_DEM-WP(C) Colstrip FOR_Electric Rev Req Model (2009 GRC) Rebuttal REmoval of New  WH Solar AdjustMI 5" xfId="10389"/>
    <cellStyle name="_DEM-WP(C) Colstrip FOR_Electric Rev Req Model (2009 GRC) Rebuttal REmoval of New  WH Solar AdjustMI 6" xfId="10390"/>
    <cellStyle name="_DEM-WP(C) Colstrip FOR_Electric Rev Req Model (2009 GRC) Rebuttal REmoval of New  WH Solar AdjustMI 7" xfId="10391"/>
    <cellStyle name="_DEM-WP(C) Colstrip FOR_Electric Rev Req Model (2009 GRC) Rebuttal REmoval of New  WH Solar AdjustMI_DEM-WP(C) ENERG10C--ctn Mid-C_042010 2010GRC" xfId="10392"/>
    <cellStyle name="_DEM-WP(C) Colstrip FOR_Electric Rev Req Model (2009 GRC) Revised 01-18-2010" xfId="10393"/>
    <cellStyle name="_DEM-WP(C) Colstrip FOR_Electric Rev Req Model (2009 GRC) Revised 01-18-2010 2" xfId="10394"/>
    <cellStyle name="_DEM-WP(C) Colstrip FOR_Electric Rev Req Model (2009 GRC) Revised 01-18-2010 2 2" xfId="10395"/>
    <cellStyle name="_DEM-WP(C) Colstrip FOR_Electric Rev Req Model (2009 GRC) Revised 01-18-2010 2 2 2" xfId="10396"/>
    <cellStyle name="_DEM-WP(C) Colstrip FOR_Electric Rev Req Model (2009 GRC) Revised 01-18-2010 2 3" xfId="10397"/>
    <cellStyle name="_DEM-WP(C) Colstrip FOR_Electric Rev Req Model (2009 GRC) Revised 01-18-2010 3" xfId="10398"/>
    <cellStyle name="_DEM-WP(C) Colstrip FOR_Electric Rev Req Model (2009 GRC) Revised 01-18-2010 3 2" xfId="10399"/>
    <cellStyle name="_DEM-WP(C) Colstrip FOR_Electric Rev Req Model (2009 GRC) Revised 01-18-2010 4" xfId="10400"/>
    <cellStyle name="_DEM-WP(C) Colstrip FOR_Electric Rev Req Model (2009 GRC) Revised 01-18-2010 5" xfId="10401"/>
    <cellStyle name="_DEM-WP(C) Colstrip FOR_Electric Rev Req Model (2009 GRC) Revised 01-18-2010 6" xfId="10402"/>
    <cellStyle name="_DEM-WP(C) Colstrip FOR_Electric Rev Req Model (2009 GRC) Revised 01-18-2010 7" xfId="10403"/>
    <cellStyle name="_DEM-WP(C) Colstrip FOR_Electric Rev Req Model (2009 GRC) Revised 01-18-2010_DEM-WP(C) ENERG10C--ctn Mid-C_042010 2010GRC" xfId="10404"/>
    <cellStyle name="_DEM-WP(C) Colstrip FOR_Final Order Electric EXHIBIT A-1" xfId="10405"/>
    <cellStyle name="_DEM-WP(C) Colstrip FOR_Final Order Electric EXHIBIT A-1 2" xfId="10406"/>
    <cellStyle name="_DEM-WP(C) Colstrip FOR_Final Order Electric EXHIBIT A-1 2 2" xfId="10407"/>
    <cellStyle name="_DEM-WP(C) Colstrip FOR_Final Order Electric EXHIBIT A-1 2 2 2" xfId="10408"/>
    <cellStyle name="_DEM-WP(C) Colstrip FOR_Final Order Electric EXHIBIT A-1 2 3" xfId="10409"/>
    <cellStyle name="_DEM-WP(C) Colstrip FOR_Final Order Electric EXHIBIT A-1 3" xfId="10410"/>
    <cellStyle name="_DEM-WP(C) Colstrip FOR_Final Order Electric EXHIBIT A-1 3 2" xfId="10411"/>
    <cellStyle name="_DEM-WP(C) Colstrip FOR_Final Order Electric EXHIBIT A-1 4" xfId="10412"/>
    <cellStyle name="_DEM-WP(C) Colstrip FOR_Rebuttal Power Costs" xfId="10413"/>
    <cellStyle name="_DEM-WP(C) Colstrip FOR_Rebuttal Power Costs 2" xfId="10414"/>
    <cellStyle name="_DEM-WP(C) Colstrip FOR_Rebuttal Power Costs 2 2" xfId="10415"/>
    <cellStyle name="_DEM-WP(C) Colstrip FOR_Rebuttal Power Costs 2 2 2" xfId="10416"/>
    <cellStyle name="_DEM-WP(C) Colstrip FOR_Rebuttal Power Costs 2 3" xfId="10417"/>
    <cellStyle name="_DEM-WP(C) Colstrip FOR_Rebuttal Power Costs 3" xfId="10418"/>
    <cellStyle name="_DEM-WP(C) Colstrip FOR_Rebuttal Power Costs 3 2" xfId="10419"/>
    <cellStyle name="_DEM-WP(C) Colstrip FOR_Rebuttal Power Costs 4" xfId="10420"/>
    <cellStyle name="_DEM-WP(C) Colstrip FOR_Rebuttal Power Costs 5" xfId="10421"/>
    <cellStyle name="_DEM-WP(C) Colstrip FOR_Rebuttal Power Costs 6" xfId="10422"/>
    <cellStyle name="_DEM-WP(C) Colstrip FOR_Rebuttal Power Costs 7" xfId="10423"/>
    <cellStyle name="_DEM-WP(C) Colstrip FOR_Rebuttal Power Costs_Adj Bench DR 3 for Initial Briefs (Electric)" xfId="10424"/>
    <cellStyle name="_DEM-WP(C) Colstrip FOR_Rebuttal Power Costs_Adj Bench DR 3 for Initial Briefs (Electric) 2" xfId="10425"/>
    <cellStyle name="_DEM-WP(C) Colstrip FOR_Rebuttal Power Costs_Adj Bench DR 3 for Initial Briefs (Electric) 2 2" xfId="10426"/>
    <cellStyle name="_DEM-WP(C) Colstrip FOR_Rebuttal Power Costs_Adj Bench DR 3 for Initial Briefs (Electric) 2 2 2" xfId="10427"/>
    <cellStyle name="_DEM-WP(C) Colstrip FOR_Rebuttal Power Costs_Adj Bench DR 3 for Initial Briefs (Electric) 2 3" xfId="10428"/>
    <cellStyle name="_DEM-WP(C) Colstrip FOR_Rebuttal Power Costs_Adj Bench DR 3 for Initial Briefs (Electric) 3" xfId="10429"/>
    <cellStyle name="_DEM-WP(C) Colstrip FOR_Rebuttal Power Costs_Adj Bench DR 3 for Initial Briefs (Electric) 3 2" xfId="10430"/>
    <cellStyle name="_DEM-WP(C) Colstrip FOR_Rebuttal Power Costs_Adj Bench DR 3 for Initial Briefs (Electric) 4" xfId="10431"/>
    <cellStyle name="_DEM-WP(C) Colstrip FOR_Rebuttal Power Costs_Adj Bench DR 3 for Initial Briefs (Electric) 5" xfId="10432"/>
    <cellStyle name="_DEM-WP(C) Colstrip FOR_Rebuttal Power Costs_Adj Bench DR 3 for Initial Briefs (Electric) 6" xfId="10433"/>
    <cellStyle name="_DEM-WP(C) Colstrip FOR_Rebuttal Power Costs_Adj Bench DR 3 for Initial Briefs (Electric) 7" xfId="10434"/>
    <cellStyle name="_DEM-WP(C) Colstrip FOR_Rebuttal Power Costs_Adj Bench DR 3 for Initial Briefs (Electric)_DEM-WP(C) ENERG10C--ctn Mid-C_042010 2010GRC" xfId="10435"/>
    <cellStyle name="_DEM-WP(C) Colstrip FOR_Rebuttal Power Costs_DEM-WP(C) ENERG10C--ctn Mid-C_042010 2010GRC" xfId="10436"/>
    <cellStyle name="_DEM-WP(C) Colstrip FOR_Rebuttal Power Costs_Electric Rev Req Model (2009 GRC) Rebuttal" xfId="10437"/>
    <cellStyle name="_DEM-WP(C) Colstrip FOR_Rebuttal Power Costs_Electric Rev Req Model (2009 GRC) Rebuttal 2" xfId="10438"/>
    <cellStyle name="_DEM-WP(C) Colstrip FOR_Rebuttal Power Costs_Electric Rev Req Model (2009 GRC) Rebuttal 2 2" xfId="10439"/>
    <cellStyle name="_DEM-WP(C) Colstrip FOR_Rebuttal Power Costs_Electric Rev Req Model (2009 GRC) Rebuttal 2 2 2" xfId="10440"/>
    <cellStyle name="_DEM-WP(C) Colstrip FOR_Rebuttal Power Costs_Electric Rev Req Model (2009 GRC) Rebuttal 2 3" xfId="10441"/>
    <cellStyle name="_DEM-WP(C) Colstrip FOR_Rebuttal Power Costs_Electric Rev Req Model (2009 GRC) Rebuttal 3" xfId="10442"/>
    <cellStyle name="_DEM-WP(C) Colstrip FOR_Rebuttal Power Costs_Electric Rev Req Model (2009 GRC) Rebuttal 3 2" xfId="10443"/>
    <cellStyle name="_DEM-WP(C) Colstrip FOR_Rebuttal Power Costs_Electric Rev Req Model (2009 GRC) Rebuttal 4" xfId="10444"/>
    <cellStyle name="_DEM-WP(C) Colstrip FOR_Rebuttal Power Costs_Electric Rev Req Model (2009 GRC) Rebuttal REmoval of New  WH Solar AdjustMI" xfId="10445"/>
    <cellStyle name="_DEM-WP(C) Colstrip FOR_Rebuttal Power Costs_Electric Rev Req Model (2009 GRC) Rebuttal REmoval of New  WH Solar AdjustMI 2" xfId="10446"/>
    <cellStyle name="_DEM-WP(C) Colstrip FOR_Rebuttal Power Costs_Electric Rev Req Model (2009 GRC) Rebuttal REmoval of New  WH Solar AdjustMI 2 2" xfId="10447"/>
    <cellStyle name="_DEM-WP(C) Colstrip FOR_Rebuttal Power Costs_Electric Rev Req Model (2009 GRC) Rebuttal REmoval of New  WH Solar AdjustMI 2 2 2" xfId="10448"/>
    <cellStyle name="_DEM-WP(C) Colstrip FOR_Rebuttal Power Costs_Electric Rev Req Model (2009 GRC) Rebuttal REmoval of New  WH Solar AdjustMI 2 3" xfId="10449"/>
    <cellStyle name="_DEM-WP(C) Colstrip FOR_Rebuttal Power Costs_Electric Rev Req Model (2009 GRC) Rebuttal REmoval of New  WH Solar AdjustMI 3" xfId="10450"/>
    <cellStyle name="_DEM-WP(C) Colstrip FOR_Rebuttal Power Costs_Electric Rev Req Model (2009 GRC) Rebuttal REmoval of New  WH Solar AdjustMI 3 2" xfId="10451"/>
    <cellStyle name="_DEM-WP(C) Colstrip FOR_Rebuttal Power Costs_Electric Rev Req Model (2009 GRC) Rebuttal REmoval of New  WH Solar AdjustMI 4" xfId="10452"/>
    <cellStyle name="_DEM-WP(C) Colstrip FOR_Rebuttal Power Costs_Electric Rev Req Model (2009 GRC) Rebuttal REmoval of New  WH Solar AdjustMI 5" xfId="10453"/>
    <cellStyle name="_DEM-WP(C) Colstrip FOR_Rebuttal Power Costs_Electric Rev Req Model (2009 GRC) Rebuttal REmoval of New  WH Solar AdjustMI 6" xfId="10454"/>
    <cellStyle name="_DEM-WP(C) Colstrip FOR_Rebuttal Power Costs_Electric Rev Req Model (2009 GRC) Rebuttal REmoval of New  WH Solar AdjustMI 7" xfId="10455"/>
    <cellStyle name="_DEM-WP(C) Colstrip FOR_Rebuttal Power Costs_Electric Rev Req Model (2009 GRC) Rebuttal REmoval of New  WH Solar AdjustMI_DEM-WP(C) ENERG10C--ctn Mid-C_042010 2010GRC" xfId="10456"/>
    <cellStyle name="_DEM-WP(C) Colstrip FOR_Rebuttal Power Costs_Electric Rev Req Model (2009 GRC) Revised 01-18-2010" xfId="10457"/>
    <cellStyle name="_DEM-WP(C) Colstrip FOR_Rebuttal Power Costs_Electric Rev Req Model (2009 GRC) Revised 01-18-2010 2" xfId="10458"/>
    <cellStyle name="_DEM-WP(C) Colstrip FOR_Rebuttal Power Costs_Electric Rev Req Model (2009 GRC) Revised 01-18-2010 2 2" xfId="10459"/>
    <cellStyle name="_DEM-WP(C) Colstrip FOR_Rebuttal Power Costs_Electric Rev Req Model (2009 GRC) Revised 01-18-2010 2 2 2" xfId="10460"/>
    <cellStyle name="_DEM-WP(C) Colstrip FOR_Rebuttal Power Costs_Electric Rev Req Model (2009 GRC) Revised 01-18-2010 2 3" xfId="10461"/>
    <cellStyle name="_DEM-WP(C) Colstrip FOR_Rebuttal Power Costs_Electric Rev Req Model (2009 GRC) Revised 01-18-2010 3" xfId="10462"/>
    <cellStyle name="_DEM-WP(C) Colstrip FOR_Rebuttal Power Costs_Electric Rev Req Model (2009 GRC) Revised 01-18-2010 3 2" xfId="10463"/>
    <cellStyle name="_DEM-WP(C) Colstrip FOR_Rebuttal Power Costs_Electric Rev Req Model (2009 GRC) Revised 01-18-2010 4" xfId="10464"/>
    <cellStyle name="_DEM-WP(C) Colstrip FOR_Rebuttal Power Costs_Electric Rev Req Model (2009 GRC) Revised 01-18-2010 5" xfId="10465"/>
    <cellStyle name="_DEM-WP(C) Colstrip FOR_Rebuttal Power Costs_Electric Rev Req Model (2009 GRC) Revised 01-18-2010 6" xfId="10466"/>
    <cellStyle name="_DEM-WP(C) Colstrip FOR_Rebuttal Power Costs_Electric Rev Req Model (2009 GRC) Revised 01-18-2010 7" xfId="10467"/>
    <cellStyle name="_DEM-WP(C) Colstrip FOR_Rebuttal Power Costs_Electric Rev Req Model (2009 GRC) Revised 01-18-2010_DEM-WP(C) ENERG10C--ctn Mid-C_042010 2010GRC" xfId="10468"/>
    <cellStyle name="_DEM-WP(C) Colstrip FOR_Rebuttal Power Costs_Final Order Electric EXHIBIT A-1" xfId="10469"/>
    <cellStyle name="_DEM-WP(C) Colstrip FOR_Rebuttal Power Costs_Final Order Electric EXHIBIT A-1 2" xfId="10470"/>
    <cellStyle name="_DEM-WP(C) Colstrip FOR_Rebuttal Power Costs_Final Order Electric EXHIBIT A-1 2 2" xfId="10471"/>
    <cellStyle name="_DEM-WP(C) Colstrip FOR_Rebuttal Power Costs_Final Order Electric EXHIBIT A-1 2 2 2" xfId="10472"/>
    <cellStyle name="_DEM-WP(C) Colstrip FOR_Rebuttal Power Costs_Final Order Electric EXHIBIT A-1 2 3" xfId="10473"/>
    <cellStyle name="_DEM-WP(C) Colstrip FOR_Rebuttal Power Costs_Final Order Electric EXHIBIT A-1 3" xfId="10474"/>
    <cellStyle name="_DEM-WP(C) Colstrip FOR_Rebuttal Power Costs_Final Order Electric EXHIBIT A-1 3 2" xfId="10475"/>
    <cellStyle name="_DEM-WP(C) Colstrip FOR_Rebuttal Power Costs_Final Order Electric EXHIBIT A-1 4" xfId="10476"/>
    <cellStyle name="_DEM-WP(C) Colstrip FOR_TENASKA REGULATORY ASSET" xfId="10477"/>
    <cellStyle name="_DEM-WP(C) Colstrip FOR_TENASKA REGULATORY ASSET 2" xfId="10478"/>
    <cellStyle name="_DEM-WP(C) Colstrip FOR_TENASKA REGULATORY ASSET 2 2" xfId="10479"/>
    <cellStyle name="_DEM-WP(C) Colstrip FOR_TENASKA REGULATORY ASSET 2 2 2" xfId="10480"/>
    <cellStyle name="_DEM-WP(C) Colstrip FOR_TENASKA REGULATORY ASSET 2 3" xfId="10481"/>
    <cellStyle name="_DEM-WP(C) Colstrip FOR_TENASKA REGULATORY ASSET 3" xfId="10482"/>
    <cellStyle name="_DEM-WP(C) Colstrip FOR_TENASKA REGULATORY ASSET 3 2" xfId="10483"/>
    <cellStyle name="_DEM-WP(C) Colstrip FOR_TENASKA REGULATORY ASSET 4" xfId="10484"/>
    <cellStyle name="_DEM-WP(C) Costs not in AURORA 2006GRC" xfId="10485"/>
    <cellStyle name="_DEM-WP(C) Costs not in AURORA 2006GRC 2" xfId="10486"/>
    <cellStyle name="_DEM-WP(C) Costs not in AURORA 2006GRC 2 2" xfId="10487"/>
    <cellStyle name="_DEM-WP(C) Costs not in AURORA 2006GRC 2 2 2" xfId="10488"/>
    <cellStyle name="_DEM-WP(C) Costs not in AURORA 2006GRC 2 2 2 2" xfId="10489"/>
    <cellStyle name="_DEM-WP(C) Costs not in AURORA 2006GRC 2 2 3" xfId="10490"/>
    <cellStyle name="_DEM-WP(C) Costs not in AURORA 2006GRC 2 3" xfId="10491"/>
    <cellStyle name="_DEM-WP(C) Costs not in AURORA 2006GRC 2 3 2" xfId="10492"/>
    <cellStyle name="_DEM-WP(C) Costs not in AURORA 2006GRC 2 4" xfId="10493"/>
    <cellStyle name="_DEM-WP(C) Costs not in AURORA 2006GRC 3" xfId="10494"/>
    <cellStyle name="_DEM-WP(C) Costs not in AURORA 2006GRC 3 2" xfId="10495"/>
    <cellStyle name="_DEM-WP(C) Costs not in AURORA 2006GRC 3 2 2" xfId="10496"/>
    <cellStyle name="_DEM-WP(C) Costs not in AURORA 2006GRC 3 3" xfId="10497"/>
    <cellStyle name="_DEM-WP(C) Costs not in AURORA 2006GRC 4" xfId="10498"/>
    <cellStyle name="_DEM-WP(C) Costs not in AURORA 2006GRC 4 2" xfId="10499"/>
    <cellStyle name="_DEM-WP(C) Costs not in AURORA 2006GRC 4 2 2" xfId="10500"/>
    <cellStyle name="_DEM-WP(C) Costs not in AURORA 2006GRC 4 3" xfId="10501"/>
    <cellStyle name="_DEM-WP(C) Costs not in AURORA 2006GRC 5" xfId="10502"/>
    <cellStyle name="_DEM-WP(C) Costs not in AURORA 2006GRC 5 2" xfId="10503"/>
    <cellStyle name="_DEM-WP(C) Costs not in AURORA 2006GRC 5 2 2" xfId="10504"/>
    <cellStyle name="_DEM-WP(C) Costs not in AURORA 2006GRC 5 3" xfId="10505"/>
    <cellStyle name="_DEM-WP(C) Costs not in AURORA 2006GRC 6" xfId="10506"/>
    <cellStyle name="_DEM-WP(C) Costs not in AURORA 2006GRC 6 2" xfId="10507"/>
    <cellStyle name="_DEM-WP(C) Costs not in AURORA 2006GRC 7" xfId="10508"/>
    <cellStyle name="_DEM-WP(C) Costs not in AURORA 2006GRC 7 2" xfId="10509"/>
    <cellStyle name="_DEM-WP(C) Costs not in AURORA 2006GRC 8" xfId="10510"/>
    <cellStyle name="_DEM-WP(C) Costs not in AURORA 2006GRC 8 2" xfId="10511"/>
    <cellStyle name="_DEM-WP(C) Costs not in AURORA 2006GRC 9" xfId="10512"/>
    <cellStyle name="_DEM-WP(C) Costs not in AURORA 2006GRC 9 2" xfId="10513"/>
    <cellStyle name="_DEM-WP(C) Costs not in AURORA 2006GRC_(C) WHE Proforma with ITC cash grant 10 Yr Amort_for deferral_102809" xfId="10514"/>
    <cellStyle name="_DEM-WP(C) Costs not in AURORA 2006GRC_(C) WHE Proforma with ITC cash grant 10 Yr Amort_for deferral_102809 2" xfId="10515"/>
    <cellStyle name="_DEM-WP(C) Costs not in AURORA 2006GRC_(C) WHE Proforma with ITC cash grant 10 Yr Amort_for deferral_102809 2 2" xfId="10516"/>
    <cellStyle name="_DEM-WP(C) Costs not in AURORA 2006GRC_(C) WHE Proforma with ITC cash grant 10 Yr Amort_for deferral_102809 2 2 2" xfId="10517"/>
    <cellStyle name="_DEM-WP(C) Costs not in AURORA 2006GRC_(C) WHE Proforma with ITC cash grant 10 Yr Amort_for deferral_102809 2 3" xfId="10518"/>
    <cellStyle name="_DEM-WP(C) Costs not in AURORA 2006GRC_(C) WHE Proforma with ITC cash grant 10 Yr Amort_for deferral_102809 3" xfId="10519"/>
    <cellStyle name="_DEM-WP(C) Costs not in AURORA 2006GRC_(C) WHE Proforma with ITC cash grant 10 Yr Amort_for deferral_102809 3 2" xfId="10520"/>
    <cellStyle name="_DEM-WP(C) Costs not in AURORA 2006GRC_(C) WHE Proforma with ITC cash grant 10 Yr Amort_for deferral_102809 4" xfId="10521"/>
    <cellStyle name="_DEM-WP(C) Costs not in AURORA 2006GRC_(C) WHE Proforma with ITC cash grant 10 Yr Amort_for deferral_102809 5" xfId="10522"/>
    <cellStyle name="_DEM-WP(C) Costs not in AURORA 2006GRC_(C) WHE Proforma with ITC cash grant 10 Yr Amort_for deferral_102809 6" xfId="10523"/>
    <cellStyle name="_DEM-WP(C) Costs not in AURORA 2006GRC_(C) WHE Proforma with ITC cash grant 10 Yr Amort_for deferral_102809 7" xfId="10524"/>
    <cellStyle name="_DEM-WP(C) Costs not in AURORA 2006GRC_(C) WHE Proforma with ITC cash grant 10 Yr Amort_for deferral_102809_16.07E Wild Horse Wind Expansionwrkingfile" xfId="10525"/>
    <cellStyle name="_DEM-WP(C) Costs not in AURORA 2006GRC_(C) WHE Proforma with ITC cash grant 10 Yr Amort_for deferral_102809_16.07E Wild Horse Wind Expansionwrkingfile 2" xfId="10526"/>
    <cellStyle name="_DEM-WP(C) Costs not in AURORA 2006GRC_(C) WHE Proforma with ITC cash grant 10 Yr Amort_for deferral_102809_16.07E Wild Horse Wind Expansionwrkingfile 2 2" xfId="10527"/>
    <cellStyle name="_DEM-WP(C) Costs not in AURORA 2006GRC_(C) WHE Proforma with ITC cash grant 10 Yr Amort_for deferral_102809_16.07E Wild Horse Wind Expansionwrkingfile 2 2 2" xfId="10528"/>
    <cellStyle name="_DEM-WP(C) Costs not in AURORA 2006GRC_(C) WHE Proforma with ITC cash grant 10 Yr Amort_for deferral_102809_16.07E Wild Horse Wind Expansionwrkingfile 2 3" xfId="10529"/>
    <cellStyle name="_DEM-WP(C) Costs not in AURORA 2006GRC_(C) WHE Proforma with ITC cash grant 10 Yr Amort_for deferral_102809_16.07E Wild Horse Wind Expansionwrkingfile 3" xfId="10530"/>
    <cellStyle name="_DEM-WP(C) Costs not in AURORA 2006GRC_(C) WHE Proforma with ITC cash grant 10 Yr Amort_for deferral_102809_16.07E Wild Horse Wind Expansionwrkingfile 3 2" xfId="10531"/>
    <cellStyle name="_DEM-WP(C) Costs not in AURORA 2006GRC_(C) WHE Proforma with ITC cash grant 10 Yr Amort_for deferral_102809_16.07E Wild Horse Wind Expansionwrkingfile 4" xfId="10532"/>
    <cellStyle name="_DEM-WP(C) Costs not in AURORA 2006GRC_(C) WHE Proforma with ITC cash grant 10 Yr Amort_for deferral_102809_16.07E Wild Horse Wind Expansionwrkingfile 5" xfId="10533"/>
    <cellStyle name="_DEM-WP(C) Costs not in AURORA 2006GRC_(C) WHE Proforma with ITC cash grant 10 Yr Amort_for deferral_102809_16.07E Wild Horse Wind Expansionwrkingfile 6" xfId="10534"/>
    <cellStyle name="_DEM-WP(C) Costs not in AURORA 2006GRC_(C) WHE Proforma with ITC cash grant 10 Yr Amort_for deferral_102809_16.07E Wild Horse Wind Expansionwrkingfile 7" xfId="10535"/>
    <cellStyle name="_DEM-WP(C) Costs not in AURORA 2006GRC_(C) WHE Proforma with ITC cash grant 10 Yr Amort_for deferral_102809_16.07E Wild Horse Wind Expansionwrkingfile SF" xfId="10536"/>
    <cellStyle name="_DEM-WP(C) Costs not in AURORA 2006GRC_(C) WHE Proforma with ITC cash grant 10 Yr Amort_for deferral_102809_16.07E Wild Horse Wind Expansionwrkingfile SF 2" xfId="10537"/>
    <cellStyle name="_DEM-WP(C) Costs not in AURORA 2006GRC_(C) WHE Proforma with ITC cash grant 10 Yr Amort_for deferral_102809_16.07E Wild Horse Wind Expansionwrkingfile SF 2 2" xfId="10538"/>
    <cellStyle name="_DEM-WP(C) Costs not in AURORA 2006GRC_(C) WHE Proforma with ITC cash grant 10 Yr Amort_for deferral_102809_16.07E Wild Horse Wind Expansionwrkingfile SF 2 2 2" xfId="10539"/>
    <cellStyle name="_DEM-WP(C) Costs not in AURORA 2006GRC_(C) WHE Proforma with ITC cash grant 10 Yr Amort_for deferral_102809_16.07E Wild Horse Wind Expansionwrkingfile SF 2 3" xfId="10540"/>
    <cellStyle name="_DEM-WP(C) Costs not in AURORA 2006GRC_(C) WHE Proforma with ITC cash grant 10 Yr Amort_for deferral_102809_16.07E Wild Horse Wind Expansionwrkingfile SF 3" xfId="10541"/>
    <cellStyle name="_DEM-WP(C) Costs not in AURORA 2006GRC_(C) WHE Proforma with ITC cash grant 10 Yr Amort_for deferral_102809_16.07E Wild Horse Wind Expansionwrkingfile SF 3 2" xfId="10542"/>
    <cellStyle name="_DEM-WP(C) Costs not in AURORA 2006GRC_(C) WHE Proforma with ITC cash grant 10 Yr Amort_for deferral_102809_16.07E Wild Horse Wind Expansionwrkingfile SF 4" xfId="10543"/>
    <cellStyle name="_DEM-WP(C) Costs not in AURORA 2006GRC_(C) WHE Proforma with ITC cash grant 10 Yr Amort_for deferral_102809_16.07E Wild Horse Wind Expansionwrkingfile SF 5" xfId="10544"/>
    <cellStyle name="_DEM-WP(C) Costs not in AURORA 2006GRC_(C) WHE Proforma with ITC cash grant 10 Yr Amort_for deferral_102809_16.07E Wild Horse Wind Expansionwrkingfile SF 6" xfId="10545"/>
    <cellStyle name="_DEM-WP(C) Costs not in AURORA 2006GRC_(C) WHE Proforma with ITC cash grant 10 Yr Amort_for deferral_102809_16.07E Wild Horse Wind Expansionwrkingfile SF 7" xfId="10546"/>
    <cellStyle name="_DEM-WP(C) Costs not in AURORA 2006GRC_(C) WHE Proforma with ITC cash grant 10 Yr Amort_for deferral_102809_16.07E Wild Horse Wind Expansionwrkingfile SF_DEM-WP(C) ENERG10C--ctn Mid-C_042010 2010GRC" xfId="10547"/>
    <cellStyle name="_DEM-WP(C) Costs not in AURORA 2006GRC_(C) WHE Proforma with ITC cash grant 10 Yr Amort_for deferral_102809_16.07E Wild Horse Wind Expansionwrkingfile_DEM-WP(C) ENERG10C--ctn Mid-C_042010 2010GRC" xfId="10548"/>
    <cellStyle name="_DEM-WP(C) Costs not in AURORA 2006GRC_(C) WHE Proforma with ITC cash grant 10 Yr Amort_for deferral_102809_16.37E Wild Horse Expansion DeferralRevwrkingfile SF" xfId="10549"/>
    <cellStyle name="_DEM-WP(C) Costs not in AURORA 2006GRC_(C) WHE Proforma with ITC cash grant 10 Yr Amort_for deferral_102809_16.37E Wild Horse Expansion DeferralRevwrkingfile SF 2" xfId="10550"/>
    <cellStyle name="_DEM-WP(C) Costs not in AURORA 2006GRC_(C) WHE Proforma with ITC cash grant 10 Yr Amort_for deferral_102809_16.37E Wild Horse Expansion DeferralRevwrkingfile SF 2 2" xfId="10551"/>
    <cellStyle name="_DEM-WP(C) Costs not in AURORA 2006GRC_(C) WHE Proforma with ITC cash grant 10 Yr Amort_for deferral_102809_16.37E Wild Horse Expansion DeferralRevwrkingfile SF 2 2 2" xfId="10552"/>
    <cellStyle name="_DEM-WP(C) Costs not in AURORA 2006GRC_(C) WHE Proforma with ITC cash grant 10 Yr Amort_for deferral_102809_16.37E Wild Horse Expansion DeferralRevwrkingfile SF 2 3" xfId="10553"/>
    <cellStyle name="_DEM-WP(C) Costs not in AURORA 2006GRC_(C) WHE Proforma with ITC cash grant 10 Yr Amort_for deferral_102809_16.37E Wild Horse Expansion DeferralRevwrkingfile SF 3" xfId="10554"/>
    <cellStyle name="_DEM-WP(C) Costs not in AURORA 2006GRC_(C) WHE Proforma with ITC cash grant 10 Yr Amort_for deferral_102809_16.37E Wild Horse Expansion DeferralRevwrkingfile SF 3 2" xfId="10555"/>
    <cellStyle name="_DEM-WP(C) Costs not in AURORA 2006GRC_(C) WHE Proforma with ITC cash grant 10 Yr Amort_for deferral_102809_16.37E Wild Horse Expansion DeferralRevwrkingfile SF 4" xfId="10556"/>
    <cellStyle name="_DEM-WP(C) Costs not in AURORA 2006GRC_(C) WHE Proforma with ITC cash grant 10 Yr Amort_for deferral_102809_16.37E Wild Horse Expansion DeferralRevwrkingfile SF 5" xfId="10557"/>
    <cellStyle name="_DEM-WP(C) Costs not in AURORA 2006GRC_(C) WHE Proforma with ITC cash grant 10 Yr Amort_for deferral_102809_16.37E Wild Horse Expansion DeferralRevwrkingfile SF 6" xfId="10558"/>
    <cellStyle name="_DEM-WP(C) Costs not in AURORA 2006GRC_(C) WHE Proforma with ITC cash grant 10 Yr Amort_for deferral_102809_16.37E Wild Horse Expansion DeferralRevwrkingfile SF 7" xfId="10559"/>
    <cellStyle name="_DEM-WP(C) Costs not in AURORA 2006GRC_(C) WHE Proforma with ITC cash grant 10 Yr Amort_for deferral_102809_16.37E Wild Horse Expansion DeferralRevwrkingfile SF_DEM-WP(C) ENERG10C--ctn Mid-C_042010 2010GRC" xfId="10560"/>
    <cellStyle name="_DEM-WP(C) Costs not in AURORA 2006GRC_(C) WHE Proforma with ITC cash grant 10 Yr Amort_for deferral_102809_DEM-WP(C) ENERG10C--ctn Mid-C_042010 2010GRC" xfId="10561"/>
    <cellStyle name="_DEM-WP(C) Costs not in AURORA 2006GRC_(C) WHE Proforma with ITC cash grant 10 Yr Amort_for rebuttal_120709" xfId="10562"/>
    <cellStyle name="_DEM-WP(C) Costs not in AURORA 2006GRC_(C) WHE Proforma with ITC cash grant 10 Yr Amort_for rebuttal_120709 2" xfId="10563"/>
    <cellStyle name="_DEM-WP(C) Costs not in AURORA 2006GRC_(C) WHE Proforma with ITC cash grant 10 Yr Amort_for rebuttal_120709 2 2" xfId="10564"/>
    <cellStyle name="_DEM-WP(C) Costs not in AURORA 2006GRC_(C) WHE Proforma with ITC cash grant 10 Yr Amort_for rebuttal_120709 2 2 2" xfId="10565"/>
    <cellStyle name="_DEM-WP(C) Costs not in AURORA 2006GRC_(C) WHE Proforma with ITC cash grant 10 Yr Amort_for rebuttal_120709 2 3" xfId="10566"/>
    <cellStyle name="_DEM-WP(C) Costs not in AURORA 2006GRC_(C) WHE Proforma with ITC cash grant 10 Yr Amort_for rebuttal_120709 3" xfId="10567"/>
    <cellStyle name="_DEM-WP(C) Costs not in AURORA 2006GRC_(C) WHE Proforma with ITC cash grant 10 Yr Amort_for rebuttal_120709 3 2" xfId="10568"/>
    <cellStyle name="_DEM-WP(C) Costs not in AURORA 2006GRC_(C) WHE Proforma with ITC cash grant 10 Yr Amort_for rebuttal_120709 4" xfId="10569"/>
    <cellStyle name="_DEM-WP(C) Costs not in AURORA 2006GRC_(C) WHE Proforma with ITC cash grant 10 Yr Amort_for rebuttal_120709 5" xfId="10570"/>
    <cellStyle name="_DEM-WP(C) Costs not in AURORA 2006GRC_(C) WHE Proforma with ITC cash grant 10 Yr Amort_for rebuttal_120709 6" xfId="10571"/>
    <cellStyle name="_DEM-WP(C) Costs not in AURORA 2006GRC_(C) WHE Proforma with ITC cash grant 10 Yr Amort_for rebuttal_120709 7" xfId="10572"/>
    <cellStyle name="_DEM-WP(C) Costs not in AURORA 2006GRC_(C) WHE Proforma with ITC cash grant 10 Yr Amort_for rebuttal_120709_DEM-WP(C) ENERG10C--ctn Mid-C_042010 2010GRC" xfId="10573"/>
    <cellStyle name="_DEM-WP(C) Costs not in AURORA 2006GRC_04.07E Wild Horse Wind Expansion" xfId="10574"/>
    <cellStyle name="_DEM-WP(C) Costs not in AURORA 2006GRC_04.07E Wild Horse Wind Expansion 2" xfId="10575"/>
    <cellStyle name="_DEM-WP(C) Costs not in AURORA 2006GRC_04.07E Wild Horse Wind Expansion 2 2" xfId="10576"/>
    <cellStyle name="_DEM-WP(C) Costs not in AURORA 2006GRC_04.07E Wild Horse Wind Expansion 2 2 2" xfId="10577"/>
    <cellStyle name="_DEM-WP(C) Costs not in AURORA 2006GRC_04.07E Wild Horse Wind Expansion 2 3" xfId="10578"/>
    <cellStyle name="_DEM-WP(C) Costs not in AURORA 2006GRC_04.07E Wild Horse Wind Expansion 3" xfId="10579"/>
    <cellStyle name="_DEM-WP(C) Costs not in AURORA 2006GRC_04.07E Wild Horse Wind Expansion 3 2" xfId="10580"/>
    <cellStyle name="_DEM-WP(C) Costs not in AURORA 2006GRC_04.07E Wild Horse Wind Expansion 4" xfId="10581"/>
    <cellStyle name="_DEM-WP(C) Costs not in AURORA 2006GRC_04.07E Wild Horse Wind Expansion 5" xfId="10582"/>
    <cellStyle name="_DEM-WP(C) Costs not in AURORA 2006GRC_04.07E Wild Horse Wind Expansion 6" xfId="10583"/>
    <cellStyle name="_DEM-WP(C) Costs not in AURORA 2006GRC_04.07E Wild Horse Wind Expansion 7" xfId="10584"/>
    <cellStyle name="_DEM-WP(C) Costs not in AURORA 2006GRC_04.07E Wild Horse Wind Expansion_16.07E Wild Horse Wind Expansionwrkingfile" xfId="10585"/>
    <cellStyle name="_DEM-WP(C) Costs not in AURORA 2006GRC_04.07E Wild Horse Wind Expansion_16.07E Wild Horse Wind Expansionwrkingfile 2" xfId="10586"/>
    <cellStyle name="_DEM-WP(C) Costs not in AURORA 2006GRC_04.07E Wild Horse Wind Expansion_16.07E Wild Horse Wind Expansionwrkingfile 2 2" xfId="10587"/>
    <cellStyle name="_DEM-WP(C) Costs not in AURORA 2006GRC_04.07E Wild Horse Wind Expansion_16.07E Wild Horse Wind Expansionwrkingfile 2 2 2" xfId="10588"/>
    <cellStyle name="_DEM-WP(C) Costs not in AURORA 2006GRC_04.07E Wild Horse Wind Expansion_16.07E Wild Horse Wind Expansionwrkingfile 2 3" xfId="10589"/>
    <cellStyle name="_DEM-WP(C) Costs not in AURORA 2006GRC_04.07E Wild Horse Wind Expansion_16.07E Wild Horse Wind Expansionwrkingfile 3" xfId="10590"/>
    <cellStyle name="_DEM-WP(C) Costs not in AURORA 2006GRC_04.07E Wild Horse Wind Expansion_16.07E Wild Horse Wind Expansionwrkingfile 3 2" xfId="10591"/>
    <cellStyle name="_DEM-WP(C) Costs not in AURORA 2006GRC_04.07E Wild Horse Wind Expansion_16.07E Wild Horse Wind Expansionwrkingfile 4" xfId="10592"/>
    <cellStyle name="_DEM-WP(C) Costs not in AURORA 2006GRC_04.07E Wild Horse Wind Expansion_16.07E Wild Horse Wind Expansionwrkingfile 5" xfId="10593"/>
    <cellStyle name="_DEM-WP(C) Costs not in AURORA 2006GRC_04.07E Wild Horse Wind Expansion_16.07E Wild Horse Wind Expansionwrkingfile 6" xfId="10594"/>
    <cellStyle name="_DEM-WP(C) Costs not in AURORA 2006GRC_04.07E Wild Horse Wind Expansion_16.07E Wild Horse Wind Expansionwrkingfile 7" xfId="10595"/>
    <cellStyle name="_DEM-WP(C) Costs not in AURORA 2006GRC_04.07E Wild Horse Wind Expansion_16.07E Wild Horse Wind Expansionwrkingfile SF" xfId="10596"/>
    <cellStyle name="_DEM-WP(C) Costs not in AURORA 2006GRC_04.07E Wild Horse Wind Expansion_16.07E Wild Horse Wind Expansionwrkingfile SF 2" xfId="10597"/>
    <cellStyle name="_DEM-WP(C) Costs not in AURORA 2006GRC_04.07E Wild Horse Wind Expansion_16.07E Wild Horse Wind Expansionwrkingfile SF 2 2" xfId="10598"/>
    <cellStyle name="_DEM-WP(C) Costs not in AURORA 2006GRC_04.07E Wild Horse Wind Expansion_16.07E Wild Horse Wind Expansionwrkingfile SF 2 2 2" xfId="10599"/>
    <cellStyle name="_DEM-WP(C) Costs not in AURORA 2006GRC_04.07E Wild Horse Wind Expansion_16.07E Wild Horse Wind Expansionwrkingfile SF 2 3" xfId="10600"/>
    <cellStyle name="_DEM-WP(C) Costs not in AURORA 2006GRC_04.07E Wild Horse Wind Expansion_16.07E Wild Horse Wind Expansionwrkingfile SF 3" xfId="10601"/>
    <cellStyle name="_DEM-WP(C) Costs not in AURORA 2006GRC_04.07E Wild Horse Wind Expansion_16.07E Wild Horse Wind Expansionwrkingfile SF 3 2" xfId="10602"/>
    <cellStyle name="_DEM-WP(C) Costs not in AURORA 2006GRC_04.07E Wild Horse Wind Expansion_16.07E Wild Horse Wind Expansionwrkingfile SF 4" xfId="10603"/>
    <cellStyle name="_DEM-WP(C) Costs not in AURORA 2006GRC_04.07E Wild Horse Wind Expansion_16.07E Wild Horse Wind Expansionwrkingfile SF 5" xfId="10604"/>
    <cellStyle name="_DEM-WP(C) Costs not in AURORA 2006GRC_04.07E Wild Horse Wind Expansion_16.07E Wild Horse Wind Expansionwrkingfile SF 6" xfId="10605"/>
    <cellStyle name="_DEM-WP(C) Costs not in AURORA 2006GRC_04.07E Wild Horse Wind Expansion_16.07E Wild Horse Wind Expansionwrkingfile SF 7" xfId="10606"/>
    <cellStyle name="_DEM-WP(C) Costs not in AURORA 2006GRC_04.07E Wild Horse Wind Expansion_16.07E Wild Horse Wind Expansionwrkingfile SF_DEM-WP(C) ENERG10C--ctn Mid-C_042010 2010GRC" xfId="10607"/>
    <cellStyle name="_DEM-WP(C) Costs not in AURORA 2006GRC_04.07E Wild Horse Wind Expansion_16.07E Wild Horse Wind Expansionwrkingfile_DEM-WP(C) ENERG10C--ctn Mid-C_042010 2010GRC" xfId="10608"/>
    <cellStyle name="_DEM-WP(C) Costs not in AURORA 2006GRC_04.07E Wild Horse Wind Expansion_16.37E Wild Horse Expansion DeferralRevwrkingfile SF" xfId="10609"/>
    <cellStyle name="_DEM-WP(C) Costs not in AURORA 2006GRC_04.07E Wild Horse Wind Expansion_16.37E Wild Horse Expansion DeferralRevwrkingfile SF 2" xfId="10610"/>
    <cellStyle name="_DEM-WP(C) Costs not in AURORA 2006GRC_04.07E Wild Horse Wind Expansion_16.37E Wild Horse Expansion DeferralRevwrkingfile SF 2 2" xfId="10611"/>
    <cellStyle name="_DEM-WP(C) Costs not in AURORA 2006GRC_04.07E Wild Horse Wind Expansion_16.37E Wild Horse Expansion DeferralRevwrkingfile SF 2 2 2" xfId="10612"/>
    <cellStyle name="_DEM-WP(C) Costs not in AURORA 2006GRC_04.07E Wild Horse Wind Expansion_16.37E Wild Horse Expansion DeferralRevwrkingfile SF 2 3" xfId="10613"/>
    <cellStyle name="_DEM-WP(C) Costs not in AURORA 2006GRC_04.07E Wild Horse Wind Expansion_16.37E Wild Horse Expansion DeferralRevwrkingfile SF 3" xfId="10614"/>
    <cellStyle name="_DEM-WP(C) Costs not in AURORA 2006GRC_04.07E Wild Horse Wind Expansion_16.37E Wild Horse Expansion DeferralRevwrkingfile SF 3 2" xfId="10615"/>
    <cellStyle name="_DEM-WP(C) Costs not in AURORA 2006GRC_04.07E Wild Horse Wind Expansion_16.37E Wild Horse Expansion DeferralRevwrkingfile SF 4" xfId="10616"/>
    <cellStyle name="_DEM-WP(C) Costs not in AURORA 2006GRC_04.07E Wild Horse Wind Expansion_16.37E Wild Horse Expansion DeferralRevwrkingfile SF 5" xfId="10617"/>
    <cellStyle name="_DEM-WP(C) Costs not in AURORA 2006GRC_04.07E Wild Horse Wind Expansion_16.37E Wild Horse Expansion DeferralRevwrkingfile SF 6" xfId="10618"/>
    <cellStyle name="_DEM-WP(C) Costs not in AURORA 2006GRC_04.07E Wild Horse Wind Expansion_16.37E Wild Horse Expansion DeferralRevwrkingfile SF 7" xfId="10619"/>
    <cellStyle name="_DEM-WP(C) Costs not in AURORA 2006GRC_04.07E Wild Horse Wind Expansion_16.37E Wild Horse Expansion DeferralRevwrkingfile SF_DEM-WP(C) ENERG10C--ctn Mid-C_042010 2010GRC" xfId="10620"/>
    <cellStyle name="_DEM-WP(C) Costs not in AURORA 2006GRC_04.07E Wild Horse Wind Expansion_DEM-WP(C) ENERG10C--ctn Mid-C_042010 2010GRC" xfId="10621"/>
    <cellStyle name="_DEM-WP(C) Costs not in AURORA 2006GRC_16.07E Wild Horse Wind Expansionwrkingfile" xfId="10622"/>
    <cellStyle name="_DEM-WP(C) Costs not in AURORA 2006GRC_16.07E Wild Horse Wind Expansionwrkingfile 2" xfId="10623"/>
    <cellStyle name="_DEM-WP(C) Costs not in AURORA 2006GRC_16.07E Wild Horse Wind Expansionwrkingfile 2 2" xfId="10624"/>
    <cellStyle name="_DEM-WP(C) Costs not in AURORA 2006GRC_16.07E Wild Horse Wind Expansionwrkingfile 2 2 2" xfId="10625"/>
    <cellStyle name="_DEM-WP(C) Costs not in AURORA 2006GRC_16.07E Wild Horse Wind Expansionwrkingfile 2 3" xfId="10626"/>
    <cellStyle name="_DEM-WP(C) Costs not in AURORA 2006GRC_16.07E Wild Horse Wind Expansionwrkingfile 3" xfId="10627"/>
    <cellStyle name="_DEM-WP(C) Costs not in AURORA 2006GRC_16.07E Wild Horse Wind Expansionwrkingfile 3 2" xfId="10628"/>
    <cellStyle name="_DEM-WP(C) Costs not in AURORA 2006GRC_16.07E Wild Horse Wind Expansionwrkingfile 4" xfId="10629"/>
    <cellStyle name="_DEM-WP(C) Costs not in AURORA 2006GRC_16.07E Wild Horse Wind Expansionwrkingfile 5" xfId="10630"/>
    <cellStyle name="_DEM-WP(C) Costs not in AURORA 2006GRC_16.07E Wild Horse Wind Expansionwrkingfile 6" xfId="10631"/>
    <cellStyle name="_DEM-WP(C) Costs not in AURORA 2006GRC_16.07E Wild Horse Wind Expansionwrkingfile 7" xfId="10632"/>
    <cellStyle name="_DEM-WP(C) Costs not in AURORA 2006GRC_16.07E Wild Horse Wind Expansionwrkingfile SF" xfId="10633"/>
    <cellStyle name="_DEM-WP(C) Costs not in AURORA 2006GRC_16.07E Wild Horse Wind Expansionwrkingfile SF 2" xfId="10634"/>
    <cellStyle name="_DEM-WP(C) Costs not in AURORA 2006GRC_16.07E Wild Horse Wind Expansionwrkingfile SF 2 2" xfId="10635"/>
    <cellStyle name="_DEM-WP(C) Costs not in AURORA 2006GRC_16.07E Wild Horse Wind Expansionwrkingfile SF 2 2 2" xfId="10636"/>
    <cellStyle name="_DEM-WP(C) Costs not in AURORA 2006GRC_16.07E Wild Horse Wind Expansionwrkingfile SF 2 3" xfId="10637"/>
    <cellStyle name="_DEM-WP(C) Costs not in AURORA 2006GRC_16.07E Wild Horse Wind Expansionwrkingfile SF 3" xfId="10638"/>
    <cellStyle name="_DEM-WP(C) Costs not in AURORA 2006GRC_16.07E Wild Horse Wind Expansionwrkingfile SF 3 2" xfId="10639"/>
    <cellStyle name="_DEM-WP(C) Costs not in AURORA 2006GRC_16.07E Wild Horse Wind Expansionwrkingfile SF 4" xfId="10640"/>
    <cellStyle name="_DEM-WP(C) Costs not in AURORA 2006GRC_16.07E Wild Horse Wind Expansionwrkingfile SF 5" xfId="10641"/>
    <cellStyle name="_DEM-WP(C) Costs not in AURORA 2006GRC_16.07E Wild Horse Wind Expansionwrkingfile SF 6" xfId="10642"/>
    <cellStyle name="_DEM-WP(C) Costs not in AURORA 2006GRC_16.07E Wild Horse Wind Expansionwrkingfile SF 7" xfId="10643"/>
    <cellStyle name="_DEM-WP(C) Costs not in AURORA 2006GRC_16.07E Wild Horse Wind Expansionwrkingfile SF_DEM-WP(C) ENERG10C--ctn Mid-C_042010 2010GRC" xfId="10644"/>
    <cellStyle name="_DEM-WP(C) Costs not in AURORA 2006GRC_16.07E Wild Horse Wind Expansionwrkingfile_DEM-WP(C) ENERG10C--ctn Mid-C_042010 2010GRC" xfId="10645"/>
    <cellStyle name="_DEM-WP(C) Costs not in AURORA 2006GRC_16.37E Wild Horse Expansion DeferralRevwrkingfile SF" xfId="10646"/>
    <cellStyle name="_DEM-WP(C) Costs not in AURORA 2006GRC_16.37E Wild Horse Expansion DeferralRevwrkingfile SF 2" xfId="10647"/>
    <cellStyle name="_DEM-WP(C) Costs not in AURORA 2006GRC_16.37E Wild Horse Expansion DeferralRevwrkingfile SF 2 2" xfId="10648"/>
    <cellStyle name="_DEM-WP(C) Costs not in AURORA 2006GRC_16.37E Wild Horse Expansion DeferralRevwrkingfile SF 2 2 2" xfId="10649"/>
    <cellStyle name="_DEM-WP(C) Costs not in AURORA 2006GRC_16.37E Wild Horse Expansion DeferralRevwrkingfile SF 2 3" xfId="10650"/>
    <cellStyle name="_DEM-WP(C) Costs not in AURORA 2006GRC_16.37E Wild Horse Expansion DeferralRevwrkingfile SF 3" xfId="10651"/>
    <cellStyle name="_DEM-WP(C) Costs not in AURORA 2006GRC_16.37E Wild Horse Expansion DeferralRevwrkingfile SF 3 2" xfId="10652"/>
    <cellStyle name="_DEM-WP(C) Costs not in AURORA 2006GRC_16.37E Wild Horse Expansion DeferralRevwrkingfile SF 4" xfId="10653"/>
    <cellStyle name="_DEM-WP(C) Costs not in AURORA 2006GRC_16.37E Wild Horse Expansion DeferralRevwrkingfile SF 5" xfId="10654"/>
    <cellStyle name="_DEM-WP(C) Costs not in AURORA 2006GRC_16.37E Wild Horse Expansion DeferralRevwrkingfile SF 6" xfId="10655"/>
    <cellStyle name="_DEM-WP(C) Costs not in AURORA 2006GRC_16.37E Wild Horse Expansion DeferralRevwrkingfile SF 7" xfId="10656"/>
    <cellStyle name="_DEM-WP(C) Costs not in AURORA 2006GRC_16.37E Wild Horse Expansion DeferralRevwrkingfile SF_DEM-WP(C) ENERG10C--ctn Mid-C_042010 2010GRC" xfId="10657"/>
    <cellStyle name="_DEM-WP(C) Costs not in AURORA 2006GRC_2009 Compliance Filing PCA Exhibits for GRC" xfId="10658"/>
    <cellStyle name="_DEM-WP(C) Costs not in AURORA 2006GRC_2009 Compliance Filing PCA Exhibits for GRC 2" xfId="10659"/>
    <cellStyle name="_DEM-WP(C) Costs not in AURORA 2006GRC_2009 GRC Compl Filing - Exhibit D" xfId="10660"/>
    <cellStyle name="_DEM-WP(C) Costs not in AURORA 2006GRC_2009 GRC Compl Filing - Exhibit D 2" xfId="10661"/>
    <cellStyle name="_DEM-WP(C) Costs not in AURORA 2006GRC_2009 GRC Compl Filing - Exhibit D 2 2" xfId="10662"/>
    <cellStyle name="_DEM-WP(C) Costs not in AURORA 2006GRC_2009 GRC Compl Filing - Exhibit D 3" xfId="10663"/>
    <cellStyle name="_DEM-WP(C) Costs not in AURORA 2006GRC_2009 GRC Compl Filing - Exhibit D 4" xfId="10664"/>
    <cellStyle name="_DEM-WP(C) Costs not in AURORA 2006GRC_2009 GRC Compl Filing - Exhibit D 5" xfId="10665"/>
    <cellStyle name="_DEM-WP(C) Costs not in AURORA 2006GRC_2009 GRC Compl Filing - Exhibit D 6" xfId="10666"/>
    <cellStyle name="_DEM-WP(C) Costs not in AURORA 2006GRC_2009 GRC Compl Filing - Exhibit D 7" xfId="10667"/>
    <cellStyle name="_DEM-WP(C) Costs not in AURORA 2006GRC_2009 GRC Compl Filing - Exhibit D_DEM-WP(C) ENERG10C--ctn Mid-C_042010 2010GRC" xfId="10668"/>
    <cellStyle name="_DEM-WP(C) Costs not in AURORA 2006GRC_3.01 Income Statement" xfId="10669"/>
    <cellStyle name="_DEM-WP(C) Costs not in AURORA 2006GRC_4 31 Regulatory Assets and Liabilities  7 06- Exhibit D" xfId="10670"/>
    <cellStyle name="_DEM-WP(C) Costs not in AURORA 2006GRC_4 31 Regulatory Assets and Liabilities  7 06- Exhibit D 2" xfId="10671"/>
    <cellStyle name="_DEM-WP(C) Costs not in AURORA 2006GRC_4 31 Regulatory Assets and Liabilities  7 06- Exhibit D 2 2" xfId="10672"/>
    <cellStyle name="_DEM-WP(C) Costs not in AURORA 2006GRC_4 31 Regulatory Assets and Liabilities  7 06- Exhibit D 2 2 2" xfId="10673"/>
    <cellStyle name="_DEM-WP(C) Costs not in AURORA 2006GRC_4 31 Regulatory Assets and Liabilities  7 06- Exhibit D 2 3" xfId="10674"/>
    <cellStyle name="_DEM-WP(C) Costs not in AURORA 2006GRC_4 31 Regulatory Assets and Liabilities  7 06- Exhibit D 3" xfId="10675"/>
    <cellStyle name="_DEM-WP(C) Costs not in AURORA 2006GRC_4 31 Regulatory Assets and Liabilities  7 06- Exhibit D 3 2" xfId="10676"/>
    <cellStyle name="_DEM-WP(C) Costs not in AURORA 2006GRC_4 31 Regulatory Assets and Liabilities  7 06- Exhibit D 4" xfId="10677"/>
    <cellStyle name="_DEM-WP(C) Costs not in AURORA 2006GRC_4 31 Regulatory Assets and Liabilities  7 06- Exhibit D 5" xfId="10678"/>
    <cellStyle name="_DEM-WP(C) Costs not in AURORA 2006GRC_4 31 Regulatory Assets and Liabilities  7 06- Exhibit D 6" xfId="10679"/>
    <cellStyle name="_DEM-WP(C) Costs not in AURORA 2006GRC_4 31 Regulatory Assets and Liabilities  7 06- Exhibit D 7" xfId="10680"/>
    <cellStyle name="_DEM-WP(C) Costs not in AURORA 2006GRC_4 31 Regulatory Assets and Liabilities  7 06- Exhibit D_DEM-WP(C) ENERG10C--ctn Mid-C_042010 2010GRC" xfId="10681"/>
    <cellStyle name="_DEM-WP(C) Costs not in AURORA 2006GRC_4 31 Regulatory Assets and Liabilities  7 06- Exhibit D_NIM Summary" xfId="10682"/>
    <cellStyle name="_DEM-WP(C) Costs not in AURORA 2006GRC_4 31 Regulatory Assets and Liabilities  7 06- Exhibit D_NIM Summary 2" xfId="10683"/>
    <cellStyle name="_DEM-WP(C) Costs not in AURORA 2006GRC_4 31 Regulatory Assets and Liabilities  7 06- Exhibit D_NIM Summary 2 2" xfId="10684"/>
    <cellStyle name="_DEM-WP(C) Costs not in AURORA 2006GRC_4 31 Regulatory Assets and Liabilities  7 06- Exhibit D_NIM Summary 3" xfId="10685"/>
    <cellStyle name="_DEM-WP(C) Costs not in AURORA 2006GRC_4 31 Regulatory Assets and Liabilities  7 06- Exhibit D_NIM Summary 4" xfId="10686"/>
    <cellStyle name="_DEM-WP(C) Costs not in AURORA 2006GRC_4 31 Regulatory Assets and Liabilities  7 06- Exhibit D_NIM Summary 5" xfId="10687"/>
    <cellStyle name="_DEM-WP(C) Costs not in AURORA 2006GRC_4 31 Regulatory Assets and Liabilities  7 06- Exhibit D_NIM Summary 6" xfId="10688"/>
    <cellStyle name="_DEM-WP(C) Costs not in AURORA 2006GRC_4 31 Regulatory Assets and Liabilities  7 06- Exhibit D_NIM Summary 7" xfId="10689"/>
    <cellStyle name="_DEM-WP(C) Costs not in AURORA 2006GRC_4 31 Regulatory Assets and Liabilities  7 06- Exhibit D_NIM Summary_DEM-WP(C) ENERG10C--ctn Mid-C_042010 2010GRC" xfId="10690"/>
    <cellStyle name="_DEM-WP(C) Costs not in AURORA 2006GRC_4 31E Reg Asset  Liab and EXH D" xfId="10691"/>
    <cellStyle name="_DEM-WP(C) Costs not in AURORA 2006GRC_4 31E Reg Asset  Liab and EXH D _ Aug 10 Filing (2)" xfId="10692"/>
    <cellStyle name="_DEM-WP(C) Costs not in AURORA 2006GRC_4 31E Reg Asset  Liab and EXH D _ Aug 10 Filing (2) 2" xfId="10693"/>
    <cellStyle name="_DEM-WP(C) Costs not in AURORA 2006GRC_4 31E Reg Asset  Liab and EXH D 10" xfId="10694"/>
    <cellStyle name="_DEM-WP(C) Costs not in AURORA 2006GRC_4 31E Reg Asset  Liab and EXH D 11" xfId="10695"/>
    <cellStyle name="_DEM-WP(C) Costs not in AURORA 2006GRC_4 31E Reg Asset  Liab and EXH D 12" xfId="10696"/>
    <cellStyle name="_DEM-WP(C) Costs not in AURORA 2006GRC_4 31E Reg Asset  Liab and EXH D 13" xfId="10697"/>
    <cellStyle name="_DEM-WP(C) Costs not in AURORA 2006GRC_4 31E Reg Asset  Liab and EXH D 14" xfId="10698"/>
    <cellStyle name="_DEM-WP(C) Costs not in AURORA 2006GRC_4 31E Reg Asset  Liab and EXH D 15" xfId="10699"/>
    <cellStyle name="_DEM-WP(C) Costs not in AURORA 2006GRC_4 31E Reg Asset  Liab and EXH D 16" xfId="10700"/>
    <cellStyle name="_DEM-WP(C) Costs not in AURORA 2006GRC_4 31E Reg Asset  Liab and EXH D 17" xfId="10701"/>
    <cellStyle name="_DEM-WP(C) Costs not in AURORA 2006GRC_4 31E Reg Asset  Liab and EXH D 18" xfId="10702"/>
    <cellStyle name="_DEM-WP(C) Costs not in AURORA 2006GRC_4 31E Reg Asset  Liab and EXH D 19" xfId="10703"/>
    <cellStyle name="_DEM-WP(C) Costs not in AURORA 2006GRC_4 31E Reg Asset  Liab and EXH D 2" xfId="10704"/>
    <cellStyle name="_DEM-WP(C) Costs not in AURORA 2006GRC_4 31E Reg Asset  Liab and EXH D 20" xfId="10705"/>
    <cellStyle name="_DEM-WP(C) Costs not in AURORA 2006GRC_4 31E Reg Asset  Liab and EXH D 21" xfId="10706"/>
    <cellStyle name="_DEM-WP(C) Costs not in AURORA 2006GRC_4 31E Reg Asset  Liab and EXH D 22" xfId="10707"/>
    <cellStyle name="_DEM-WP(C) Costs not in AURORA 2006GRC_4 31E Reg Asset  Liab and EXH D 23" xfId="10708"/>
    <cellStyle name="_DEM-WP(C) Costs not in AURORA 2006GRC_4 31E Reg Asset  Liab and EXH D 24" xfId="10709"/>
    <cellStyle name="_DEM-WP(C) Costs not in AURORA 2006GRC_4 31E Reg Asset  Liab and EXH D 25" xfId="10710"/>
    <cellStyle name="_DEM-WP(C) Costs not in AURORA 2006GRC_4 31E Reg Asset  Liab and EXH D 26" xfId="10711"/>
    <cellStyle name="_DEM-WP(C) Costs not in AURORA 2006GRC_4 31E Reg Asset  Liab and EXH D 27" xfId="10712"/>
    <cellStyle name="_DEM-WP(C) Costs not in AURORA 2006GRC_4 31E Reg Asset  Liab and EXH D 28" xfId="10713"/>
    <cellStyle name="_DEM-WP(C) Costs not in AURORA 2006GRC_4 31E Reg Asset  Liab and EXH D 29" xfId="10714"/>
    <cellStyle name="_DEM-WP(C) Costs not in AURORA 2006GRC_4 31E Reg Asset  Liab and EXH D 3" xfId="10715"/>
    <cellStyle name="_DEM-WP(C) Costs not in AURORA 2006GRC_4 31E Reg Asset  Liab and EXH D 30" xfId="10716"/>
    <cellStyle name="_DEM-WP(C) Costs not in AURORA 2006GRC_4 31E Reg Asset  Liab and EXH D 31" xfId="10717"/>
    <cellStyle name="_DEM-WP(C) Costs not in AURORA 2006GRC_4 31E Reg Asset  Liab and EXH D 32" xfId="10718"/>
    <cellStyle name="_DEM-WP(C) Costs not in AURORA 2006GRC_4 31E Reg Asset  Liab and EXH D 33" xfId="10719"/>
    <cellStyle name="_DEM-WP(C) Costs not in AURORA 2006GRC_4 31E Reg Asset  Liab and EXH D 34" xfId="10720"/>
    <cellStyle name="_DEM-WP(C) Costs not in AURORA 2006GRC_4 31E Reg Asset  Liab and EXH D 35" xfId="10721"/>
    <cellStyle name="_DEM-WP(C) Costs not in AURORA 2006GRC_4 31E Reg Asset  Liab and EXH D 36" xfId="10722"/>
    <cellStyle name="_DEM-WP(C) Costs not in AURORA 2006GRC_4 31E Reg Asset  Liab and EXH D 4" xfId="10723"/>
    <cellStyle name="_DEM-WP(C) Costs not in AURORA 2006GRC_4 31E Reg Asset  Liab and EXH D 5" xfId="10724"/>
    <cellStyle name="_DEM-WP(C) Costs not in AURORA 2006GRC_4 31E Reg Asset  Liab and EXH D 6" xfId="10725"/>
    <cellStyle name="_DEM-WP(C) Costs not in AURORA 2006GRC_4 31E Reg Asset  Liab and EXH D 7" xfId="10726"/>
    <cellStyle name="_DEM-WP(C) Costs not in AURORA 2006GRC_4 31E Reg Asset  Liab and EXH D 8" xfId="10727"/>
    <cellStyle name="_DEM-WP(C) Costs not in AURORA 2006GRC_4 31E Reg Asset  Liab and EXH D 9" xfId="10728"/>
    <cellStyle name="_DEM-WP(C) Costs not in AURORA 2006GRC_4 32 Regulatory Assets and Liabilities  7 06- Exhibit D" xfId="10729"/>
    <cellStyle name="_DEM-WP(C) Costs not in AURORA 2006GRC_4 32 Regulatory Assets and Liabilities  7 06- Exhibit D 2" xfId="10730"/>
    <cellStyle name="_DEM-WP(C) Costs not in AURORA 2006GRC_4 32 Regulatory Assets and Liabilities  7 06- Exhibit D 2 2" xfId="10731"/>
    <cellStyle name="_DEM-WP(C) Costs not in AURORA 2006GRC_4 32 Regulatory Assets and Liabilities  7 06- Exhibit D 2 2 2" xfId="10732"/>
    <cellStyle name="_DEM-WP(C) Costs not in AURORA 2006GRC_4 32 Regulatory Assets and Liabilities  7 06- Exhibit D 2 3" xfId="10733"/>
    <cellStyle name="_DEM-WP(C) Costs not in AURORA 2006GRC_4 32 Regulatory Assets and Liabilities  7 06- Exhibit D 3" xfId="10734"/>
    <cellStyle name="_DEM-WP(C) Costs not in AURORA 2006GRC_4 32 Regulatory Assets and Liabilities  7 06- Exhibit D 3 2" xfId="10735"/>
    <cellStyle name="_DEM-WP(C) Costs not in AURORA 2006GRC_4 32 Regulatory Assets and Liabilities  7 06- Exhibit D 3 2 2" xfId="10736"/>
    <cellStyle name="_DEM-WP(C) Costs not in AURORA 2006GRC_4 32 Regulatory Assets and Liabilities  7 06- Exhibit D 4" xfId="10737"/>
    <cellStyle name="_DEM-WP(C) Costs not in AURORA 2006GRC_4 32 Regulatory Assets and Liabilities  7 06- Exhibit D 5" xfId="10738"/>
    <cellStyle name="_DEM-WP(C) Costs not in AURORA 2006GRC_4 32 Regulatory Assets and Liabilities  7 06- Exhibit D 6" xfId="10739"/>
    <cellStyle name="_DEM-WP(C) Costs not in AURORA 2006GRC_4 32 Regulatory Assets and Liabilities  7 06- Exhibit D 7" xfId="10740"/>
    <cellStyle name="_DEM-WP(C) Costs not in AURORA 2006GRC_4 32 Regulatory Assets and Liabilities  7 06- Exhibit D_DEM-WP(C) ENERG10C--ctn Mid-C_042010 2010GRC" xfId="10741"/>
    <cellStyle name="_DEM-WP(C) Costs not in AURORA 2006GRC_4 32 Regulatory Assets and Liabilities  7 06- Exhibit D_DEM-WP(C) ENERG10C--ctn Mid-C_042010 2010GRC 2" xfId="10742"/>
    <cellStyle name="_DEM-WP(C) Costs not in AURORA 2006GRC_4 32 Regulatory Assets and Liabilities  7 06- Exhibit D_DEM-WP(C) ENERG10C--ctn Mid-C_042010 2010GRC 2 2" xfId="10743"/>
    <cellStyle name="_DEM-WP(C) Costs not in AURORA 2006GRC_4 32 Regulatory Assets and Liabilities  7 06- Exhibit D_NIM Summary" xfId="10744"/>
    <cellStyle name="_DEM-WP(C) Costs not in AURORA 2006GRC_4 32 Regulatory Assets and Liabilities  7 06- Exhibit D_NIM Summary 2" xfId="10745"/>
    <cellStyle name="_DEM-WP(C) Costs not in AURORA 2006GRC_4 32 Regulatory Assets and Liabilities  7 06- Exhibit D_NIM Summary 2 2" xfId="10746"/>
    <cellStyle name="_DEM-WP(C) Costs not in AURORA 2006GRC_4 32 Regulatory Assets and Liabilities  7 06- Exhibit D_NIM Summary 2 2 2" xfId="10747"/>
    <cellStyle name="_DEM-WP(C) Costs not in AURORA 2006GRC_4 32 Regulatory Assets and Liabilities  7 06- Exhibit D_NIM Summary 2 2 2 2" xfId="10748"/>
    <cellStyle name="_DEM-WP(C) Costs not in AURORA 2006GRC_4 32 Regulatory Assets and Liabilities  7 06- Exhibit D_NIM Summary 2 3" xfId="10749"/>
    <cellStyle name="_DEM-WP(C) Costs not in AURORA 2006GRC_4 32 Regulatory Assets and Liabilities  7 06- Exhibit D_NIM Summary 2 3 2" xfId="10750"/>
    <cellStyle name="_DEM-WP(C) Costs not in AURORA 2006GRC_4 32 Regulatory Assets and Liabilities  7 06- Exhibit D_NIM Summary 3" xfId="10751"/>
    <cellStyle name="_DEM-WP(C) Costs not in AURORA 2006GRC_4 32 Regulatory Assets and Liabilities  7 06- Exhibit D_NIM Summary 3 2" xfId="10752"/>
    <cellStyle name="_DEM-WP(C) Costs not in AURORA 2006GRC_4 32 Regulatory Assets and Liabilities  7 06- Exhibit D_NIM Summary 3 2 2" xfId="10753"/>
    <cellStyle name="_DEM-WP(C) Costs not in AURORA 2006GRC_4 32 Regulatory Assets and Liabilities  7 06- Exhibit D_NIM Summary 4" xfId="10754"/>
    <cellStyle name="_DEM-WP(C) Costs not in AURORA 2006GRC_4 32 Regulatory Assets and Liabilities  7 06- Exhibit D_NIM Summary 4 2" xfId="10755"/>
    <cellStyle name="_DEM-WP(C) Costs not in AURORA 2006GRC_4 32 Regulatory Assets and Liabilities  7 06- Exhibit D_NIM Summary 5" xfId="10756"/>
    <cellStyle name="_DEM-WP(C) Costs not in AURORA 2006GRC_4 32 Regulatory Assets and Liabilities  7 06- Exhibit D_NIM Summary 6" xfId="10757"/>
    <cellStyle name="_DEM-WP(C) Costs not in AURORA 2006GRC_4 32 Regulatory Assets and Liabilities  7 06- Exhibit D_NIM Summary 7" xfId="10758"/>
    <cellStyle name="_DEM-WP(C) Costs not in AURORA 2006GRC_4 32 Regulatory Assets and Liabilities  7 06- Exhibit D_NIM Summary 8" xfId="10759"/>
    <cellStyle name="_DEM-WP(C) Costs not in AURORA 2006GRC_4 32 Regulatory Assets and Liabilities  7 06- Exhibit D_NIM Summary_DEM-WP(C) ENERG10C--ctn Mid-C_042010 2010GRC" xfId="10760"/>
    <cellStyle name="_DEM-WP(C) Costs not in AURORA 2006GRC_4 32 Regulatory Assets and Liabilities  7 06- Exhibit D_NIM Summary_DEM-WP(C) ENERG10C--ctn Mid-C_042010 2010GRC 2" xfId="10761"/>
    <cellStyle name="_DEM-WP(C) Costs not in AURORA 2006GRC_4 32 Regulatory Assets and Liabilities  7 06- Exhibit D_NIM Summary_DEM-WP(C) ENERG10C--ctn Mid-C_042010 2010GRC 2 2" xfId="10762"/>
    <cellStyle name="_DEM-WP(C) Costs not in AURORA 2006GRC_AURORA Total New" xfId="10763"/>
    <cellStyle name="_DEM-WP(C) Costs not in AURORA 2006GRC_AURORA Total New 2" xfId="10764"/>
    <cellStyle name="_DEM-WP(C) Costs not in AURORA 2006GRC_AURORA Total New 2 2" xfId="10765"/>
    <cellStyle name="_DEM-WP(C) Costs not in AURORA 2006GRC_AURORA Total New 2 2 2" xfId="10766"/>
    <cellStyle name="_DEM-WP(C) Costs not in AURORA 2006GRC_AURORA Total New 2 2 2 2" xfId="10767"/>
    <cellStyle name="_DEM-WP(C) Costs not in AURORA 2006GRC_AURORA Total New 2 3" xfId="10768"/>
    <cellStyle name="_DEM-WP(C) Costs not in AURORA 2006GRC_AURORA Total New 2 3 2" xfId="10769"/>
    <cellStyle name="_DEM-WP(C) Costs not in AURORA 2006GRC_AURORA Total New 3" xfId="10770"/>
    <cellStyle name="_DEM-WP(C) Costs not in AURORA 2006GRC_AURORA Total New 3 2" xfId="10771"/>
    <cellStyle name="_DEM-WP(C) Costs not in AURORA 2006GRC_AURORA Total New 3 2 2" xfId="10772"/>
    <cellStyle name="_DEM-WP(C) Costs not in AURORA 2006GRC_AURORA Total New 4" xfId="10773"/>
    <cellStyle name="_DEM-WP(C) Costs not in AURORA 2006GRC_AURORA Total New 4 2" xfId="10774"/>
    <cellStyle name="_DEM-WP(C) Costs not in AURORA 2006GRC_Book1" xfId="10775"/>
    <cellStyle name="_DEM-WP(C) Costs not in AURORA 2006GRC_Book2" xfId="10776"/>
    <cellStyle name="_DEM-WP(C) Costs not in AURORA 2006GRC_Book2 2" xfId="10777"/>
    <cellStyle name="_DEM-WP(C) Costs not in AURORA 2006GRC_Book2 2 2" xfId="10778"/>
    <cellStyle name="_DEM-WP(C) Costs not in AURORA 2006GRC_Book2 2 2 2" xfId="10779"/>
    <cellStyle name="_DEM-WP(C) Costs not in AURORA 2006GRC_Book2 2 2 2 2" xfId="10780"/>
    <cellStyle name="_DEM-WP(C) Costs not in AURORA 2006GRC_Book2 2 3" xfId="10781"/>
    <cellStyle name="_DEM-WP(C) Costs not in AURORA 2006GRC_Book2 2 3 2" xfId="10782"/>
    <cellStyle name="_DEM-WP(C) Costs not in AURORA 2006GRC_Book2 3" xfId="10783"/>
    <cellStyle name="_DEM-WP(C) Costs not in AURORA 2006GRC_Book2 3 2" xfId="10784"/>
    <cellStyle name="_DEM-WP(C) Costs not in AURORA 2006GRC_Book2 3 2 2" xfId="10785"/>
    <cellStyle name="_DEM-WP(C) Costs not in AURORA 2006GRC_Book2 4" xfId="10786"/>
    <cellStyle name="_DEM-WP(C) Costs not in AURORA 2006GRC_Book2 4 2" xfId="10787"/>
    <cellStyle name="_DEM-WP(C) Costs not in AURORA 2006GRC_Book2 5" xfId="10788"/>
    <cellStyle name="_DEM-WP(C) Costs not in AURORA 2006GRC_Book2 6" xfId="10789"/>
    <cellStyle name="_DEM-WP(C) Costs not in AURORA 2006GRC_Book2 7" xfId="10790"/>
    <cellStyle name="_DEM-WP(C) Costs not in AURORA 2006GRC_Book2 8" xfId="10791"/>
    <cellStyle name="_DEM-WP(C) Costs not in AURORA 2006GRC_Book2_Adj Bench DR 3 for Initial Briefs (Electric)" xfId="10792"/>
    <cellStyle name="_DEM-WP(C) Costs not in AURORA 2006GRC_Book2_Adj Bench DR 3 for Initial Briefs (Electric) 2" xfId="10793"/>
    <cellStyle name="_DEM-WP(C) Costs not in AURORA 2006GRC_Book2_Adj Bench DR 3 for Initial Briefs (Electric) 2 2" xfId="10794"/>
    <cellStyle name="_DEM-WP(C) Costs not in AURORA 2006GRC_Book2_Adj Bench DR 3 for Initial Briefs (Electric) 2 2 2" xfId="10795"/>
    <cellStyle name="_DEM-WP(C) Costs not in AURORA 2006GRC_Book2_Adj Bench DR 3 for Initial Briefs (Electric) 2 2 2 2" xfId="10796"/>
    <cellStyle name="_DEM-WP(C) Costs not in AURORA 2006GRC_Book2_Adj Bench DR 3 for Initial Briefs (Electric) 2 3" xfId="10797"/>
    <cellStyle name="_DEM-WP(C) Costs not in AURORA 2006GRC_Book2_Adj Bench DR 3 for Initial Briefs (Electric) 2 3 2" xfId="10798"/>
    <cellStyle name="_DEM-WP(C) Costs not in AURORA 2006GRC_Book2_Adj Bench DR 3 for Initial Briefs (Electric) 3" xfId="10799"/>
    <cellStyle name="_DEM-WP(C) Costs not in AURORA 2006GRC_Book2_Adj Bench DR 3 for Initial Briefs (Electric) 3 2" xfId="10800"/>
    <cellStyle name="_DEM-WP(C) Costs not in AURORA 2006GRC_Book2_Adj Bench DR 3 for Initial Briefs (Electric) 3 2 2" xfId="10801"/>
    <cellStyle name="_DEM-WP(C) Costs not in AURORA 2006GRC_Book2_Adj Bench DR 3 for Initial Briefs (Electric) 4" xfId="10802"/>
    <cellStyle name="_DEM-WP(C) Costs not in AURORA 2006GRC_Book2_Adj Bench DR 3 for Initial Briefs (Electric) 4 2" xfId="10803"/>
    <cellStyle name="_DEM-WP(C) Costs not in AURORA 2006GRC_Book2_Adj Bench DR 3 for Initial Briefs (Electric) 5" xfId="10804"/>
    <cellStyle name="_DEM-WP(C) Costs not in AURORA 2006GRC_Book2_Adj Bench DR 3 for Initial Briefs (Electric) 6" xfId="10805"/>
    <cellStyle name="_DEM-WP(C) Costs not in AURORA 2006GRC_Book2_Adj Bench DR 3 for Initial Briefs (Electric) 7" xfId="10806"/>
    <cellStyle name="_DEM-WP(C) Costs not in AURORA 2006GRC_Book2_Adj Bench DR 3 for Initial Briefs (Electric) 8" xfId="10807"/>
    <cellStyle name="_DEM-WP(C) Costs not in AURORA 2006GRC_Book2_Adj Bench DR 3 for Initial Briefs (Electric)_DEM-WP(C) ENERG10C--ctn Mid-C_042010 2010GRC" xfId="10808"/>
    <cellStyle name="_DEM-WP(C) Costs not in AURORA 2006GRC_Book2_Adj Bench DR 3 for Initial Briefs (Electric)_DEM-WP(C) ENERG10C--ctn Mid-C_042010 2010GRC 2" xfId="10809"/>
    <cellStyle name="_DEM-WP(C) Costs not in AURORA 2006GRC_Book2_Adj Bench DR 3 for Initial Briefs (Electric)_DEM-WP(C) ENERG10C--ctn Mid-C_042010 2010GRC 2 2" xfId="10810"/>
    <cellStyle name="_DEM-WP(C) Costs not in AURORA 2006GRC_Book2_DEM-WP(C) ENERG10C--ctn Mid-C_042010 2010GRC" xfId="10811"/>
    <cellStyle name="_DEM-WP(C) Costs not in AURORA 2006GRC_Book2_DEM-WP(C) ENERG10C--ctn Mid-C_042010 2010GRC 2" xfId="10812"/>
    <cellStyle name="_DEM-WP(C) Costs not in AURORA 2006GRC_Book2_DEM-WP(C) ENERG10C--ctn Mid-C_042010 2010GRC 2 2" xfId="10813"/>
    <cellStyle name="_DEM-WP(C) Costs not in AURORA 2006GRC_Book2_Electric Rev Req Model (2009 GRC) Rebuttal" xfId="10814"/>
    <cellStyle name="_DEM-WP(C) Costs not in AURORA 2006GRC_Book2_Electric Rev Req Model (2009 GRC) Rebuttal 2" xfId="10815"/>
    <cellStyle name="_DEM-WP(C) Costs not in AURORA 2006GRC_Book2_Electric Rev Req Model (2009 GRC) Rebuttal 2 2" xfId="10816"/>
    <cellStyle name="_DEM-WP(C) Costs not in AURORA 2006GRC_Book2_Electric Rev Req Model (2009 GRC) Rebuttal 2 2 2" xfId="10817"/>
    <cellStyle name="_DEM-WP(C) Costs not in AURORA 2006GRC_Book2_Electric Rev Req Model (2009 GRC) Rebuttal 2 3" xfId="10818"/>
    <cellStyle name="_DEM-WP(C) Costs not in AURORA 2006GRC_Book2_Electric Rev Req Model (2009 GRC) Rebuttal 3" xfId="10819"/>
    <cellStyle name="_DEM-WP(C) Costs not in AURORA 2006GRC_Book2_Electric Rev Req Model (2009 GRC) Rebuttal 3 2" xfId="10820"/>
    <cellStyle name="_DEM-WP(C) Costs not in AURORA 2006GRC_Book2_Electric Rev Req Model (2009 GRC) Rebuttal 4" xfId="10821"/>
    <cellStyle name="_DEM-WP(C) Costs not in AURORA 2006GRC_Book2_Electric Rev Req Model (2009 GRC) Rebuttal REmoval of New  WH Solar AdjustMI" xfId="10822"/>
    <cellStyle name="_DEM-WP(C) Costs not in AURORA 2006GRC_Book2_Electric Rev Req Model (2009 GRC) Rebuttal REmoval of New  WH Solar AdjustMI 2" xfId="10823"/>
    <cellStyle name="_DEM-WP(C) Costs not in AURORA 2006GRC_Book2_Electric Rev Req Model (2009 GRC) Rebuttal REmoval of New  WH Solar AdjustMI 2 2" xfId="10824"/>
    <cellStyle name="_DEM-WP(C) Costs not in AURORA 2006GRC_Book2_Electric Rev Req Model (2009 GRC) Rebuttal REmoval of New  WH Solar AdjustMI 2 2 2" xfId="10825"/>
    <cellStyle name="_DEM-WP(C) Costs not in AURORA 2006GRC_Book2_Electric Rev Req Model (2009 GRC) Rebuttal REmoval of New  WH Solar AdjustMI 2 2 2 2" xfId="10826"/>
    <cellStyle name="_DEM-WP(C) Costs not in AURORA 2006GRC_Book2_Electric Rev Req Model (2009 GRC) Rebuttal REmoval of New  WH Solar AdjustMI 2 3" xfId="10827"/>
    <cellStyle name="_DEM-WP(C) Costs not in AURORA 2006GRC_Book2_Electric Rev Req Model (2009 GRC) Rebuttal REmoval of New  WH Solar AdjustMI 2 3 2" xfId="10828"/>
    <cellStyle name="_DEM-WP(C) Costs not in AURORA 2006GRC_Book2_Electric Rev Req Model (2009 GRC) Rebuttal REmoval of New  WH Solar AdjustMI 3" xfId="10829"/>
    <cellStyle name="_DEM-WP(C) Costs not in AURORA 2006GRC_Book2_Electric Rev Req Model (2009 GRC) Rebuttal REmoval of New  WH Solar AdjustMI 3 2" xfId="10830"/>
    <cellStyle name="_DEM-WP(C) Costs not in AURORA 2006GRC_Book2_Electric Rev Req Model (2009 GRC) Rebuttal REmoval of New  WH Solar AdjustMI 3 2 2" xfId="10831"/>
    <cellStyle name="_DEM-WP(C) Costs not in AURORA 2006GRC_Book2_Electric Rev Req Model (2009 GRC) Rebuttal REmoval of New  WH Solar AdjustMI 4" xfId="10832"/>
    <cellStyle name="_DEM-WP(C) Costs not in AURORA 2006GRC_Book2_Electric Rev Req Model (2009 GRC) Rebuttal REmoval of New  WH Solar AdjustMI 4 2" xfId="10833"/>
    <cellStyle name="_DEM-WP(C) Costs not in AURORA 2006GRC_Book2_Electric Rev Req Model (2009 GRC) Rebuttal REmoval of New  WH Solar AdjustMI 5" xfId="10834"/>
    <cellStyle name="_DEM-WP(C) Costs not in AURORA 2006GRC_Book2_Electric Rev Req Model (2009 GRC) Rebuttal REmoval of New  WH Solar AdjustMI 6" xfId="10835"/>
    <cellStyle name="_DEM-WP(C) Costs not in AURORA 2006GRC_Book2_Electric Rev Req Model (2009 GRC) Rebuttal REmoval of New  WH Solar AdjustMI 7" xfId="10836"/>
    <cellStyle name="_DEM-WP(C) Costs not in AURORA 2006GRC_Book2_Electric Rev Req Model (2009 GRC) Rebuttal REmoval of New  WH Solar AdjustMI 8" xfId="10837"/>
    <cellStyle name="_DEM-WP(C) Costs not in AURORA 2006GRC_Book2_Electric Rev Req Model (2009 GRC) Rebuttal REmoval of New  WH Solar AdjustMI_DEM-WP(C) ENERG10C--ctn Mid-C_042010 2010GRC" xfId="10838"/>
    <cellStyle name="_DEM-WP(C) Costs not in AURORA 2006GRC_Book2_Electric Rev Req Model (2009 GRC) Rebuttal REmoval of New  WH Solar AdjustMI_DEM-WP(C) ENERG10C--ctn Mid-C_042010 2010GRC 2" xfId="10839"/>
    <cellStyle name="_DEM-WP(C) Costs not in AURORA 2006GRC_Book2_Electric Rev Req Model (2009 GRC) Rebuttal REmoval of New  WH Solar AdjustMI_DEM-WP(C) ENERG10C--ctn Mid-C_042010 2010GRC 2 2" xfId="10840"/>
    <cellStyle name="_DEM-WP(C) Costs not in AURORA 2006GRC_Book2_Electric Rev Req Model (2009 GRC) Revised 01-18-2010" xfId="10841"/>
    <cellStyle name="_DEM-WP(C) Costs not in AURORA 2006GRC_Book2_Electric Rev Req Model (2009 GRC) Revised 01-18-2010 2" xfId="10842"/>
    <cellStyle name="_DEM-WP(C) Costs not in AURORA 2006GRC_Book2_Electric Rev Req Model (2009 GRC) Revised 01-18-2010 2 2" xfId="10843"/>
    <cellStyle name="_DEM-WP(C) Costs not in AURORA 2006GRC_Book2_Electric Rev Req Model (2009 GRC) Revised 01-18-2010 2 2 2" xfId="10844"/>
    <cellStyle name="_DEM-WP(C) Costs not in AURORA 2006GRC_Book2_Electric Rev Req Model (2009 GRC) Revised 01-18-2010 2 2 2 2" xfId="10845"/>
    <cellStyle name="_DEM-WP(C) Costs not in AURORA 2006GRC_Book2_Electric Rev Req Model (2009 GRC) Revised 01-18-2010 2 3" xfId="10846"/>
    <cellStyle name="_DEM-WP(C) Costs not in AURORA 2006GRC_Book2_Electric Rev Req Model (2009 GRC) Revised 01-18-2010 2 3 2" xfId="10847"/>
    <cellStyle name="_DEM-WP(C) Costs not in AURORA 2006GRC_Book2_Electric Rev Req Model (2009 GRC) Revised 01-18-2010 3" xfId="10848"/>
    <cellStyle name="_DEM-WP(C) Costs not in AURORA 2006GRC_Book2_Electric Rev Req Model (2009 GRC) Revised 01-18-2010 3 2" xfId="10849"/>
    <cellStyle name="_DEM-WP(C) Costs not in AURORA 2006GRC_Book2_Electric Rev Req Model (2009 GRC) Revised 01-18-2010 3 2 2" xfId="10850"/>
    <cellStyle name="_DEM-WP(C) Costs not in AURORA 2006GRC_Book2_Electric Rev Req Model (2009 GRC) Revised 01-18-2010 4" xfId="10851"/>
    <cellStyle name="_DEM-WP(C) Costs not in AURORA 2006GRC_Book2_Electric Rev Req Model (2009 GRC) Revised 01-18-2010 4 2" xfId="10852"/>
    <cellStyle name="_DEM-WP(C) Costs not in AURORA 2006GRC_Book2_Electric Rev Req Model (2009 GRC) Revised 01-18-2010 5" xfId="10853"/>
    <cellStyle name="_DEM-WP(C) Costs not in AURORA 2006GRC_Book2_Electric Rev Req Model (2009 GRC) Revised 01-18-2010 6" xfId="10854"/>
    <cellStyle name="_DEM-WP(C) Costs not in AURORA 2006GRC_Book2_Electric Rev Req Model (2009 GRC) Revised 01-18-2010 7" xfId="10855"/>
    <cellStyle name="_DEM-WP(C) Costs not in AURORA 2006GRC_Book2_Electric Rev Req Model (2009 GRC) Revised 01-18-2010 8" xfId="10856"/>
    <cellStyle name="_DEM-WP(C) Costs not in AURORA 2006GRC_Book2_Electric Rev Req Model (2009 GRC) Revised 01-18-2010_DEM-WP(C) ENERG10C--ctn Mid-C_042010 2010GRC" xfId="10857"/>
    <cellStyle name="_DEM-WP(C) Costs not in AURORA 2006GRC_Book2_Electric Rev Req Model (2009 GRC) Revised 01-18-2010_DEM-WP(C) ENERG10C--ctn Mid-C_042010 2010GRC 2" xfId="10858"/>
    <cellStyle name="_DEM-WP(C) Costs not in AURORA 2006GRC_Book2_Electric Rev Req Model (2009 GRC) Revised 01-18-2010_DEM-WP(C) ENERG10C--ctn Mid-C_042010 2010GRC 2 2" xfId="10859"/>
    <cellStyle name="_DEM-WP(C) Costs not in AURORA 2006GRC_Book2_Final Order Electric EXHIBIT A-1" xfId="10860"/>
    <cellStyle name="_DEM-WP(C) Costs not in AURORA 2006GRC_Book2_Final Order Electric EXHIBIT A-1 2" xfId="10861"/>
    <cellStyle name="_DEM-WP(C) Costs not in AURORA 2006GRC_Book2_Final Order Electric EXHIBIT A-1 2 2" xfId="10862"/>
    <cellStyle name="_DEM-WP(C) Costs not in AURORA 2006GRC_Book2_Final Order Electric EXHIBIT A-1 2 2 2" xfId="10863"/>
    <cellStyle name="_DEM-WP(C) Costs not in AURORA 2006GRC_Book2_Final Order Electric EXHIBIT A-1 2 3" xfId="10864"/>
    <cellStyle name="_DEM-WP(C) Costs not in AURORA 2006GRC_Book2_Final Order Electric EXHIBIT A-1 3" xfId="10865"/>
    <cellStyle name="_DEM-WP(C) Costs not in AURORA 2006GRC_Book2_Final Order Electric EXHIBIT A-1 3 2" xfId="10866"/>
    <cellStyle name="_DEM-WP(C) Costs not in AURORA 2006GRC_Book2_Final Order Electric EXHIBIT A-1 4" xfId="10867"/>
    <cellStyle name="_DEM-WP(C) Costs not in AURORA 2006GRC_Book4" xfId="10868"/>
    <cellStyle name="_DEM-WP(C) Costs not in AURORA 2006GRC_Book4 2" xfId="10869"/>
    <cellStyle name="_DEM-WP(C) Costs not in AURORA 2006GRC_Book4 2 2" xfId="10870"/>
    <cellStyle name="_DEM-WP(C) Costs not in AURORA 2006GRC_Book4 2 2 2" xfId="10871"/>
    <cellStyle name="_DEM-WP(C) Costs not in AURORA 2006GRC_Book4 2 2 2 2" xfId="10872"/>
    <cellStyle name="_DEM-WP(C) Costs not in AURORA 2006GRC_Book4 2 3" xfId="10873"/>
    <cellStyle name="_DEM-WP(C) Costs not in AURORA 2006GRC_Book4 2 3 2" xfId="10874"/>
    <cellStyle name="_DEM-WP(C) Costs not in AURORA 2006GRC_Book4 3" xfId="10875"/>
    <cellStyle name="_DEM-WP(C) Costs not in AURORA 2006GRC_Book4 3 2" xfId="10876"/>
    <cellStyle name="_DEM-WP(C) Costs not in AURORA 2006GRC_Book4 3 2 2" xfId="10877"/>
    <cellStyle name="_DEM-WP(C) Costs not in AURORA 2006GRC_Book4 4" xfId="10878"/>
    <cellStyle name="_DEM-WP(C) Costs not in AURORA 2006GRC_Book4 4 2" xfId="10879"/>
    <cellStyle name="_DEM-WP(C) Costs not in AURORA 2006GRC_Book4 5" xfId="10880"/>
    <cellStyle name="_DEM-WP(C) Costs not in AURORA 2006GRC_Book4 6" xfId="10881"/>
    <cellStyle name="_DEM-WP(C) Costs not in AURORA 2006GRC_Book4 7" xfId="10882"/>
    <cellStyle name="_DEM-WP(C) Costs not in AURORA 2006GRC_Book4 8" xfId="10883"/>
    <cellStyle name="_DEM-WP(C) Costs not in AURORA 2006GRC_Book4_DEM-WP(C) ENERG10C--ctn Mid-C_042010 2010GRC" xfId="10884"/>
    <cellStyle name="_DEM-WP(C) Costs not in AURORA 2006GRC_Book4_DEM-WP(C) ENERG10C--ctn Mid-C_042010 2010GRC 2" xfId="10885"/>
    <cellStyle name="_DEM-WP(C) Costs not in AURORA 2006GRC_Book4_DEM-WP(C) ENERG10C--ctn Mid-C_042010 2010GRC 2 2" xfId="10886"/>
    <cellStyle name="_DEM-WP(C) Costs not in AURORA 2006GRC_Book9" xfId="10887"/>
    <cellStyle name="_DEM-WP(C) Costs not in AURORA 2006GRC_Book9 2" xfId="10888"/>
    <cellStyle name="_DEM-WP(C) Costs not in AURORA 2006GRC_Book9 2 2" xfId="10889"/>
    <cellStyle name="_DEM-WP(C) Costs not in AURORA 2006GRC_Book9 2 2 2" xfId="10890"/>
    <cellStyle name="_DEM-WP(C) Costs not in AURORA 2006GRC_Book9 2 2 2 2" xfId="10891"/>
    <cellStyle name="_DEM-WP(C) Costs not in AURORA 2006GRC_Book9 2 3" xfId="10892"/>
    <cellStyle name="_DEM-WP(C) Costs not in AURORA 2006GRC_Book9 2 3 2" xfId="10893"/>
    <cellStyle name="_DEM-WP(C) Costs not in AURORA 2006GRC_Book9 3" xfId="10894"/>
    <cellStyle name="_DEM-WP(C) Costs not in AURORA 2006GRC_Book9 3 2" xfId="10895"/>
    <cellStyle name="_DEM-WP(C) Costs not in AURORA 2006GRC_Book9 3 2 2" xfId="10896"/>
    <cellStyle name="_DEM-WP(C) Costs not in AURORA 2006GRC_Book9 4" xfId="10897"/>
    <cellStyle name="_DEM-WP(C) Costs not in AURORA 2006GRC_Book9 4 2" xfId="10898"/>
    <cellStyle name="_DEM-WP(C) Costs not in AURORA 2006GRC_Book9 5" xfId="10899"/>
    <cellStyle name="_DEM-WP(C) Costs not in AURORA 2006GRC_Book9 6" xfId="10900"/>
    <cellStyle name="_DEM-WP(C) Costs not in AURORA 2006GRC_Book9 7" xfId="10901"/>
    <cellStyle name="_DEM-WP(C) Costs not in AURORA 2006GRC_Book9 8" xfId="10902"/>
    <cellStyle name="_DEM-WP(C) Costs not in AURORA 2006GRC_Book9_DEM-WP(C) ENERG10C--ctn Mid-C_042010 2010GRC" xfId="10903"/>
    <cellStyle name="_DEM-WP(C) Costs not in AURORA 2006GRC_Book9_DEM-WP(C) ENERG10C--ctn Mid-C_042010 2010GRC 2" xfId="10904"/>
    <cellStyle name="_DEM-WP(C) Costs not in AURORA 2006GRC_Book9_DEM-WP(C) ENERG10C--ctn Mid-C_042010 2010GRC 2 2" xfId="10905"/>
    <cellStyle name="_DEM-WP(C) Costs not in AURORA 2006GRC_Chelan PUD Power Costs (8-10)" xfId="10906"/>
    <cellStyle name="_DEM-WP(C) Costs not in AURORA 2006GRC_Chelan PUD Power Costs (8-10) 2" xfId="10907"/>
    <cellStyle name="_DEM-WP(C) Costs not in AURORA 2006GRC_DEM-WP(C) Chelan Power Costs" xfId="10908"/>
    <cellStyle name="_DEM-WP(C) Costs not in AURORA 2006GRC_DEM-WP(C) Chelan Power Costs 2" xfId="10909"/>
    <cellStyle name="_DEM-WP(C) Costs not in AURORA 2006GRC_DEM-WP(C) Chelan Power Costs 2 2" xfId="10910"/>
    <cellStyle name="_DEM-WP(C) Costs not in AURORA 2006GRC_DEM-WP(C) ENERG10C--ctn Mid-C_042010 2010GRC" xfId="10911"/>
    <cellStyle name="_DEM-WP(C) Costs not in AURORA 2006GRC_DEM-WP(C) ENERG10C--ctn Mid-C_042010 2010GRC 2" xfId="10912"/>
    <cellStyle name="_DEM-WP(C) Costs not in AURORA 2006GRC_DEM-WP(C) ENERG10C--ctn Mid-C_042010 2010GRC 2 2" xfId="10913"/>
    <cellStyle name="_DEM-WP(C) Costs not in AURORA 2006GRC_DEM-WP(C) Gas Transport 2010GRC" xfId="10914"/>
    <cellStyle name="_DEM-WP(C) Costs not in AURORA 2006GRC_DEM-WP(C) Gas Transport 2010GRC 2" xfId="10915"/>
    <cellStyle name="_DEM-WP(C) Costs not in AURORA 2006GRC_DEM-WP(C) Gas Transport 2010GRC 2 2" xfId="10916"/>
    <cellStyle name="_DEM-WP(C) Costs not in AURORA 2006GRC_Electric COS Inputs" xfId="10917"/>
    <cellStyle name="_DEM-WP(C) Costs not in AURORA 2006GRC_Electric COS Inputs 2" xfId="10918"/>
    <cellStyle name="_DEM-WP(C) Costs not in AURORA 2006GRC_Electric COS Inputs 2 2" xfId="10919"/>
    <cellStyle name="_DEM-WP(C) Costs not in AURORA 2006GRC_Electric COS Inputs 2 2 2" xfId="10920"/>
    <cellStyle name="_DEM-WP(C) Costs not in AURORA 2006GRC_Electric COS Inputs 2 2 2 2" xfId="10921"/>
    <cellStyle name="_DEM-WP(C) Costs not in AURORA 2006GRC_Electric COS Inputs 2 2 3" xfId="10922"/>
    <cellStyle name="_DEM-WP(C) Costs not in AURORA 2006GRC_Electric COS Inputs 2 3" xfId="10923"/>
    <cellStyle name="_DEM-WP(C) Costs not in AURORA 2006GRC_Electric COS Inputs 2 3 2" xfId="10924"/>
    <cellStyle name="_DEM-WP(C) Costs not in AURORA 2006GRC_Electric COS Inputs 2 3 2 2" xfId="10925"/>
    <cellStyle name="_DEM-WP(C) Costs not in AURORA 2006GRC_Electric COS Inputs 2 3 3" xfId="10926"/>
    <cellStyle name="_DEM-WP(C) Costs not in AURORA 2006GRC_Electric COS Inputs 2 4" xfId="10927"/>
    <cellStyle name="_DEM-WP(C) Costs not in AURORA 2006GRC_Electric COS Inputs 2 4 2" xfId="10928"/>
    <cellStyle name="_DEM-WP(C) Costs not in AURORA 2006GRC_Electric COS Inputs 2 4 2 2" xfId="10929"/>
    <cellStyle name="_DEM-WP(C) Costs not in AURORA 2006GRC_Electric COS Inputs 2 4 3" xfId="10930"/>
    <cellStyle name="_DEM-WP(C) Costs not in AURORA 2006GRC_Electric COS Inputs 2 5" xfId="10931"/>
    <cellStyle name="_DEM-WP(C) Costs not in AURORA 2006GRC_Electric COS Inputs 3" xfId="10932"/>
    <cellStyle name="_DEM-WP(C) Costs not in AURORA 2006GRC_Electric COS Inputs 3 2" xfId="10933"/>
    <cellStyle name="_DEM-WP(C) Costs not in AURORA 2006GRC_Electric COS Inputs 3 2 2" xfId="10934"/>
    <cellStyle name="_DEM-WP(C) Costs not in AURORA 2006GRC_Electric COS Inputs 3 3" xfId="10935"/>
    <cellStyle name="_DEM-WP(C) Costs not in AURORA 2006GRC_Electric COS Inputs 4" xfId="10936"/>
    <cellStyle name="_DEM-WP(C) Costs not in AURORA 2006GRC_Electric COS Inputs 4 2" xfId="10937"/>
    <cellStyle name="_DEM-WP(C) Costs not in AURORA 2006GRC_Electric COS Inputs 4 2 2" xfId="10938"/>
    <cellStyle name="_DEM-WP(C) Costs not in AURORA 2006GRC_Electric COS Inputs 4 3" xfId="10939"/>
    <cellStyle name="_DEM-WP(C) Costs not in AURORA 2006GRC_Electric COS Inputs 5" xfId="10940"/>
    <cellStyle name="_DEM-WP(C) Costs not in AURORA 2006GRC_Electric COS Inputs 5 2" xfId="10941"/>
    <cellStyle name="_DEM-WP(C) Costs not in AURORA 2006GRC_Electric COS Inputs 6" xfId="10942"/>
    <cellStyle name="_DEM-WP(C) Costs not in AURORA 2006GRC_Exh A-1 resulting from UE-112050 effective Jan 1 2012" xfId="10943"/>
    <cellStyle name="_DEM-WP(C) Costs not in AURORA 2006GRC_Exh A-1 resulting from UE-112050 effective Jan 1 2012 2" xfId="10944"/>
    <cellStyle name="_DEM-WP(C) Costs not in AURORA 2006GRC_Exh A-1 resulting from UE-112050 effective Jan 1 2012 2 2" xfId="10945"/>
    <cellStyle name="_DEM-WP(C) Costs not in AURORA 2006GRC_Exh G - Klamath Peaker PPA fr C Locke 2-12" xfId="10946"/>
    <cellStyle name="_DEM-WP(C) Costs not in AURORA 2006GRC_Exh G - Klamath Peaker PPA fr C Locke 2-12 2" xfId="10947"/>
    <cellStyle name="_DEM-WP(C) Costs not in AURORA 2006GRC_Exh G - Klamath Peaker PPA fr C Locke 2-12 2 2" xfId="10948"/>
    <cellStyle name="_DEM-WP(C) Costs not in AURORA 2006GRC_Exhibit A-1 effective 4-1-11 fr S Free 12-11" xfId="10949"/>
    <cellStyle name="_DEM-WP(C) Costs not in AURORA 2006GRC_Exhibit A-1 effective 4-1-11 fr S Free 12-11 2" xfId="10950"/>
    <cellStyle name="_DEM-WP(C) Costs not in AURORA 2006GRC_Exhibit A-1 effective 4-1-11 fr S Free 12-11 2 2" xfId="10951"/>
    <cellStyle name="_DEM-WP(C) Costs not in AURORA 2006GRC_LSRWEP LGIA like Acctg Petition Aug 2010" xfId="10952"/>
    <cellStyle name="_DEM-WP(C) Costs not in AURORA 2006GRC_LSRWEP LGIA like Acctg Petition Aug 2010 2" xfId="10953"/>
    <cellStyle name="_DEM-WP(C) Costs not in AURORA 2006GRC_LSRWEP LGIA like Acctg Petition Aug 2010 2 2" xfId="10954"/>
    <cellStyle name="_DEM-WP(C) Costs not in AURORA 2006GRC_Mint Farm Generation BPA" xfId="10955"/>
    <cellStyle name="_DEM-WP(C) Costs not in AURORA 2006GRC_NIM Summary" xfId="10956"/>
    <cellStyle name="_DEM-WP(C) Costs not in AURORA 2006GRC_NIM Summary 09GRC" xfId="10957"/>
    <cellStyle name="_DEM-WP(C) Costs not in AURORA 2006GRC_NIM Summary 09GRC 2" xfId="10958"/>
    <cellStyle name="_DEM-WP(C) Costs not in AURORA 2006GRC_NIM Summary 09GRC 2 2" xfId="10959"/>
    <cellStyle name="_DEM-WP(C) Costs not in AURORA 2006GRC_NIM Summary 09GRC 2 2 2" xfId="10960"/>
    <cellStyle name="_DEM-WP(C) Costs not in AURORA 2006GRC_NIM Summary 09GRC 2 2 2 2" xfId="10961"/>
    <cellStyle name="_DEM-WP(C) Costs not in AURORA 2006GRC_NIM Summary 09GRC 2 3" xfId="10962"/>
    <cellStyle name="_DEM-WP(C) Costs not in AURORA 2006GRC_NIM Summary 09GRC 2 3 2" xfId="10963"/>
    <cellStyle name="_DEM-WP(C) Costs not in AURORA 2006GRC_NIM Summary 09GRC 3" xfId="10964"/>
    <cellStyle name="_DEM-WP(C) Costs not in AURORA 2006GRC_NIM Summary 09GRC 3 2" xfId="10965"/>
    <cellStyle name="_DEM-WP(C) Costs not in AURORA 2006GRC_NIM Summary 09GRC 3 2 2" xfId="10966"/>
    <cellStyle name="_DEM-WP(C) Costs not in AURORA 2006GRC_NIM Summary 09GRC 4" xfId="10967"/>
    <cellStyle name="_DEM-WP(C) Costs not in AURORA 2006GRC_NIM Summary 09GRC 4 2" xfId="10968"/>
    <cellStyle name="_DEM-WP(C) Costs not in AURORA 2006GRC_NIM Summary 09GRC 5" xfId="10969"/>
    <cellStyle name="_DEM-WP(C) Costs not in AURORA 2006GRC_NIM Summary 09GRC 6" xfId="10970"/>
    <cellStyle name="_DEM-WP(C) Costs not in AURORA 2006GRC_NIM Summary 09GRC 7" xfId="10971"/>
    <cellStyle name="_DEM-WP(C) Costs not in AURORA 2006GRC_NIM Summary 09GRC 8" xfId="10972"/>
    <cellStyle name="_DEM-WP(C) Costs not in AURORA 2006GRC_NIM Summary 09GRC_DEM-WP(C) ENERG10C--ctn Mid-C_042010 2010GRC" xfId="10973"/>
    <cellStyle name="_DEM-WP(C) Costs not in AURORA 2006GRC_NIM Summary 09GRC_DEM-WP(C) ENERG10C--ctn Mid-C_042010 2010GRC 2" xfId="10974"/>
    <cellStyle name="_DEM-WP(C) Costs not in AURORA 2006GRC_NIM Summary 09GRC_DEM-WP(C) ENERG10C--ctn Mid-C_042010 2010GRC 2 2" xfId="10975"/>
    <cellStyle name="_DEM-WP(C) Costs not in AURORA 2006GRC_NIM Summary 10" xfId="10976"/>
    <cellStyle name="_DEM-WP(C) Costs not in AURORA 2006GRC_NIM Summary 10 2" xfId="10977"/>
    <cellStyle name="_DEM-WP(C) Costs not in AURORA 2006GRC_NIM Summary 10 2 2" xfId="10978"/>
    <cellStyle name="_DEM-WP(C) Costs not in AURORA 2006GRC_NIM Summary 11" xfId="10979"/>
    <cellStyle name="_DEM-WP(C) Costs not in AURORA 2006GRC_NIM Summary 11 2" xfId="10980"/>
    <cellStyle name="_DEM-WP(C) Costs not in AURORA 2006GRC_NIM Summary 11 2 2" xfId="10981"/>
    <cellStyle name="_DEM-WP(C) Costs not in AURORA 2006GRC_NIM Summary 12" xfId="10982"/>
    <cellStyle name="_DEM-WP(C) Costs not in AURORA 2006GRC_NIM Summary 12 2" xfId="10983"/>
    <cellStyle name="_DEM-WP(C) Costs not in AURORA 2006GRC_NIM Summary 12 2 2" xfId="10984"/>
    <cellStyle name="_DEM-WP(C) Costs not in AURORA 2006GRC_NIM Summary 13" xfId="10985"/>
    <cellStyle name="_DEM-WP(C) Costs not in AURORA 2006GRC_NIM Summary 13 2" xfId="10986"/>
    <cellStyle name="_DEM-WP(C) Costs not in AURORA 2006GRC_NIM Summary 13 2 2" xfId="10987"/>
    <cellStyle name="_DEM-WP(C) Costs not in AURORA 2006GRC_NIM Summary 14" xfId="10988"/>
    <cellStyle name="_DEM-WP(C) Costs not in AURORA 2006GRC_NIM Summary 14 2" xfId="10989"/>
    <cellStyle name="_DEM-WP(C) Costs not in AURORA 2006GRC_NIM Summary 14 2 2" xfId="10990"/>
    <cellStyle name="_DEM-WP(C) Costs not in AURORA 2006GRC_NIM Summary 15" xfId="10991"/>
    <cellStyle name="_DEM-WP(C) Costs not in AURORA 2006GRC_NIM Summary 15 2" xfId="10992"/>
    <cellStyle name="_DEM-WP(C) Costs not in AURORA 2006GRC_NIM Summary 15 2 2" xfId="10993"/>
    <cellStyle name="_DEM-WP(C) Costs not in AURORA 2006GRC_NIM Summary 16" xfId="10994"/>
    <cellStyle name="_DEM-WP(C) Costs not in AURORA 2006GRC_NIM Summary 16 2" xfId="10995"/>
    <cellStyle name="_DEM-WP(C) Costs not in AURORA 2006GRC_NIM Summary 16 2 2" xfId="10996"/>
    <cellStyle name="_DEM-WP(C) Costs not in AURORA 2006GRC_NIM Summary 17" xfId="10997"/>
    <cellStyle name="_DEM-WP(C) Costs not in AURORA 2006GRC_NIM Summary 17 2" xfId="10998"/>
    <cellStyle name="_DEM-WP(C) Costs not in AURORA 2006GRC_NIM Summary 17 2 2" xfId="10999"/>
    <cellStyle name="_DEM-WP(C) Costs not in AURORA 2006GRC_NIM Summary 18" xfId="11000"/>
    <cellStyle name="_DEM-WP(C) Costs not in AURORA 2006GRC_NIM Summary 18 2" xfId="11001"/>
    <cellStyle name="_DEM-WP(C) Costs not in AURORA 2006GRC_NIM Summary 18 2 2" xfId="11002"/>
    <cellStyle name="_DEM-WP(C) Costs not in AURORA 2006GRC_NIM Summary 19" xfId="11003"/>
    <cellStyle name="_DEM-WP(C) Costs not in AURORA 2006GRC_NIM Summary 19 2" xfId="11004"/>
    <cellStyle name="_DEM-WP(C) Costs not in AURORA 2006GRC_NIM Summary 19 2 2" xfId="11005"/>
    <cellStyle name="_DEM-WP(C) Costs not in AURORA 2006GRC_NIM Summary 2" xfId="11006"/>
    <cellStyle name="_DEM-WP(C) Costs not in AURORA 2006GRC_NIM Summary 2 2" xfId="11007"/>
    <cellStyle name="_DEM-WP(C) Costs not in AURORA 2006GRC_NIM Summary 2 2 2" xfId="11008"/>
    <cellStyle name="_DEM-WP(C) Costs not in AURORA 2006GRC_NIM Summary 2 2 2 2" xfId="11009"/>
    <cellStyle name="_DEM-WP(C) Costs not in AURORA 2006GRC_NIM Summary 2 3" xfId="11010"/>
    <cellStyle name="_DEM-WP(C) Costs not in AURORA 2006GRC_NIM Summary 2 3 2" xfId="11011"/>
    <cellStyle name="_DEM-WP(C) Costs not in AURORA 2006GRC_NIM Summary 20" xfId="11012"/>
    <cellStyle name="_DEM-WP(C) Costs not in AURORA 2006GRC_NIM Summary 20 2" xfId="11013"/>
    <cellStyle name="_DEM-WP(C) Costs not in AURORA 2006GRC_NIM Summary 20 2 2" xfId="11014"/>
    <cellStyle name="_DEM-WP(C) Costs not in AURORA 2006GRC_NIM Summary 21" xfId="11015"/>
    <cellStyle name="_DEM-WP(C) Costs not in AURORA 2006GRC_NIM Summary 21 2" xfId="11016"/>
    <cellStyle name="_DEM-WP(C) Costs not in AURORA 2006GRC_NIM Summary 21 2 2" xfId="11017"/>
    <cellStyle name="_DEM-WP(C) Costs not in AURORA 2006GRC_NIM Summary 22" xfId="11018"/>
    <cellStyle name="_DEM-WP(C) Costs not in AURORA 2006GRC_NIM Summary 22 2" xfId="11019"/>
    <cellStyle name="_DEM-WP(C) Costs not in AURORA 2006GRC_NIM Summary 22 2 2" xfId="11020"/>
    <cellStyle name="_DEM-WP(C) Costs not in AURORA 2006GRC_NIM Summary 23" xfId="11021"/>
    <cellStyle name="_DEM-WP(C) Costs not in AURORA 2006GRC_NIM Summary 23 2" xfId="11022"/>
    <cellStyle name="_DEM-WP(C) Costs not in AURORA 2006GRC_NIM Summary 23 2 2" xfId="11023"/>
    <cellStyle name="_DEM-WP(C) Costs not in AURORA 2006GRC_NIM Summary 24" xfId="11024"/>
    <cellStyle name="_DEM-WP(C) Costs not in AURORA 2006GRC_NIM Summary 24 2" xfId="11025"/>
    <cellStyle name="_DEM-WP(C) Costs not in AURORA 2006GRC_NIM Summary 24 2 2" xfId="11026"/>
    <cellStyle name="_DEM-WP(C) Costs not in AURORA 2006GRC_NIM Summary 25" xfId="11027"/>
    <cellStyle name="_DEM-WP(C) Costs not in AURORA 2006GRC_NIM Summary 25 2" xfId="11028"/>
    <cellStyle name="_DEM-WP(C) Costs not in AURORA 2006GRC_NIM Summary 25 2 2" xfId="11029"/>
    <cellStyle name="_DEM-WP(C) Costs not in AURORA 2006GRC_NIM Summary 26" xfId="11030"/>
    <cellStyle name="_DEM-WP(C) Costs not in AURORA 2006GRC_NIM Summary 26 2" xfId="11031"/>
    <cellStyle name="_DEM-WP(C) Costs not in AURORA 2006GRC_NIM Summary 26 2 2" xfId="11032"/>
    <cellStyle name="_DEM-WP(C) Costs not in AURORA 2006GRC_NIM Summary 27" xfId="11033"/>
    <cellStyle name="_DEM-WP(C) Costs not in AURORA 2006GRC_NIM Summary 27 2" xfId="11034"/>
    <cellStyle name="_DEM-WP(C) Costs not in AURORA 2006GRC_NIM Summary 27 2 2" xfId="11035"/>
    <cellStyle name="_DEM-WP(C) Costs not in AURORA 2006GRC_NIM Summary 28" xfId="11036"/>
    <cellStyle name="_DEM-WP(C) Costs not in AURORA 2006GRC_NIM Summary 28 2" xfId="11037"/>
    <cellStyle name="_DEM-WP(C) Costs not in AURORA 2006GRC_NIM Summary 28 2 2" xfId="11038"/>
    <cellStyle name="_DEM-WP(C) Costs not in AURORA 2006GRC_NIM Summary 29" xfId="11039"/>
    <cellStyle name="_DEM-WP(C) Costs not in AURORA 2006GRC_NIM Summary 29 2" xfId="11040"/>
    <cellStyle name="_DEM-WP(C) Costs not in AURORA 2006GRC_NIM Summary 29 2 2" xfId="11041"/>
    <cellStyle name="_DEM-WP(C) Costs not in AURORA 2006GRC_NIM Summary 3" xfId="11042"/>
    <cellStyle name="_DEM-WP(C) Costs not in AURORA 2006GRC_NIM Summary 3 2" xfId="11043"/>
    <cellStyle name="_DEM-WP(C) Costs not in AURORA 2006GRC_NIM Summary 3 2 2" xfId="11044"/>
    <cellStyle name="_DEM-WP(C) Costs not in AURORA 2006GRC_NIM Summary 30" xfId="11045"/>
    <cellStyle name="_DEM-WP(C) Costs not in AURORA 2006GRC_NIM Summary 30 2" xfId="11046"/>
    <cellStyle name="_DEM-WP(C) Costs not in AURORA 2006GRC_NIM Summary 30 2 2" xfId="11047"/>
    <cellStyle name="_DEM-WP(C) Costs not in AURORA 2006GRC_NIM Summary 31" xfId="11048"/>
    <cellStyle name="_DEM-WP(C) Costs not in AURORA 2006GRC_NIM Summary 31 2" xfId="11049"/>
    <cellStyle name="_DEM-WP(C) Costs not in AURORA 2006GRC_NIM Summary 31 2 2" xfId="11050"/>
    <cellStyle name="_DEM-WP(C) Costs not in AURORA 2006GRC_NIM Summary 32" xfId="11051"/>
    <cellStyle name="_DEM-WP(C) Costs not in AURORA 2006GRC_NIM Summary 32 2" xfId="11052"/>
    <cellStyle name="_DEM-WP(C) Costs not in AURORA 2006GRC_NIM Summary 32 2 2" xfId="11053"/>
    <cellStyle name="_DEM-WP(C) Costs not in AURORA 2006GRC_NIM Summary 33" xfId="11054"/>
    <cellStyle name="_DEM-WP(C) Costs not in AURORA 2006GRC_NIM Summary 33 2" xfId="11055"/>
    <cellStyle name="_DEM-WP(C) Costs not in AURORA 2006GRC_NIM Summary 33 2 2" xfId="11056"/>
    <cellStyle name="_DEM-WP(C) Costs not in AURORA 2006GRC_NIM Summary 34" xfId="11057"/>
    <cellStyle name="_DEM-WP(C) Costs not in AURORA 2006GRC_NIM Summary 34 2" xfId="11058"/>
    <cellStyle name="_DEM-WP(C) Costs not in AURORA 2006GRC_NIM Summary 34 2 2" xfId="11059"/>
    <cellStyle name="_DEM-WP(C) Costs not in AURORA 2006GRC_NIM Summary 35" xfId="11060"/>
    <cellStyle name="_DEM-WP(C) Costs not in AURORA 2006GRC_NIM Summary 35 2" xfId="11061"/>
    <cellStyle name="_DEM-WP(C) Costs not in AURORA 2006GRC_NIM Summary 35 2 2" xfId="11062"/>
    <cellStyle name="_DEM-WP(C) Costs not in AURORA 2006GRC_NIM Summary 36" xfId="11063"/>
    <cellStyle name="_DEM-WP(C) Costs not in AURORA 2006GRC_NIM Summary 36 2" xfId="11064"/>
    <cellStyle name="_DEM-WP(C) Costs not in AURORA 2006GRC_NIM Summary 36 2 2" xfId="11065"/>
    <cellStyle name="_DEM-WP(C) Costs not in AURORA 2006GRC_NIM Summary 37" xfId="11066"/>
    <cellStyle name="_DEM-WP(C) Costs not in AURORA 2006GRC_NIM Summary 37 2" xfId="11067"/>
    <cellStyle name="_DEM-WP(C) Costs not in AURORA 2006GRC_NIM Summary 37 2 2" xfId="11068"/>
    <cellStyle name="_DEM-WP(C) Costs not in AURORA 2006GRC_NIM Summary 38" xfId="11069"/>
    <cellStyle name="_DEM-WP(C) Costs not in AURORA 2006GRC_NIM Summary 38 2" xfId="11070"/>
    <cellStyle name="_DEM-WP(C) Costs not in AURORA 2006GRC_NIM Summary 38 2 2" xfId="11071"/>
    <cellStyle name="_DEM-WP(C) Costs not in AURORA 2006GRC_NIM Summary 39" xfId="11072"/>
    <cellStyle name="_DEM-WP(C) Costs not in AURORA 2006GRC_NIM Summary 39 2" xfId="11073"/>
    <cellStyle name="_DEM-WP(C) Costs not in AURORA 2006GRC_NIM Summary 39 2 2" xfId="11074"/>
    <cellStyle name="_DEM-WP(C) Costs not in AURORA 2006GRC_NIM Summary 4" xfId="11075"/>
    <cellStyle name="_DEM-WP(C) Costs not in AURORA 2006GRC_NIM Summary 4 2" xfId="11076"/>
    <cellStyle name="_DEM-WP(C) Costs not in AURORA 2006GRC_NIM Summary 4 2 2" xfId="11077"/>
    <cellStyle name="_DEM-WP(C) Costs not in AURORA 2006GRC_NIM Summary 40" xfId="11078"/>
    <cellStyle name="_DEM-WP(C) Costs not in AURORA 2006GRC_NIM Summary 40 2" xfId="11079"/>
    <cellStyle name="_DEM-WP(C) Costs not in AURORA 2006GRC_NIM Summary 40 2 2" xfId="11080"/>
    <cellStyle name="_DEM-WP(C) Costs not in AURORA 2006GRC_NIM Summary 41" xfId="11081"/>
    <cellStyle name="_DEM-WP(C) Costs not in AURORA 2006GRC_NIM Summary 41 2" xfId="11082"/>
    <cellStyle name="_DEM-WP(C) Costs not in AURORA 2006GRC_NIM Summary 41 2 2" xfId="11083"/>
    <cellStyle name="_DEM-WP(C) Costs not in AURORA 2006GRC_NIM Summary 42" xfId="11084"/>
    <cellStyle name="_DEM-WP(C) Costs not in AURORA 2006GRC_NIM Summary 42 2" xfId="11085"/>
    <cellStyle name="_DEM-WP(C) Costs not in AURORA 2006GRC_NIM Summary 42 2 2" xfId="11086"/>
    <cellStyle name="_DEM-WP(C) Costs not in AURORA 2006GRC_NIM Summary 43" xfId="11087"/>
    <cellStyle name="_DEM-WP(C) Costs not in AURORA 2006GRC_NIM Summary 43 2" xfId="11088"/>
    <cellStyle name="_DEM-WP(C) Costs not in AURORA 2006GRC_NIM Summary 43 2 2" xfId="11089"/>
    <cellStyle name="_DEM-WP(C) Costs not in AURORA 2006GRC_NIM Summary 44" xfId="11090"/>
    <cellStyle name="_DEM-WP(C) Costs not in AURORA 2006GRC_NIM Summary 44 2" xfId="11091"/>
    <cellStyle name="_DEM-WP(C) Costs not in AURORA 2006GRC_NIM Summary 44 2 2" xfId="11092"/>
    <cellStyle name="_DEM-WP(C) Costs not in AURORA 2006GRC_NIM Summary 45" xfId="11093"/>
    <cellStyle name="_DEM-WP(C) Costs not in AURORA 2006GRC_NIM Summary 45 2" xfId="11094"/>
    <cellStyle name="_DEM-WP(C) Costs not in AURORA 2006GRC_NIM Summary 45 2 2" xfId="11095"/>
    <cellStyle name="_DEM-WP(C) Costs not in AURORA 2006GRC_NIM Summary 46" xfId="11096"/>
    <cellStyle name="_DEM-WP(C) Costs not in AURORA 2006GRC_NIM Summary 46 2" xfId="11097"/>
    <cellStyle name="_DEM-WP(C) Costs not in AURORA 2006GRC_NIM Summary 46 2 2" xfId="11098"/>
    <cellStyle name="_DEM-WP(C) Costs not in AURORA 2006GRC_NIM Summary 47" xfId="11099"/>
    <cellStyle name="_DEM-WP(C) Costs not in AURORA 2006GRC_NIM Summary 47 2" xfId="11100"/>
    <cellStyle name="_DEM-WP(C) Costs not in AURORA 2006GRC_NIM Summary 47 2 2" xfId="11101"/>
    <cellStyle name="_DEM-WP(C) Costs not in AURORA 2006GRC_NIM Summary 48" xfId="11102"/>
    <cellStyle name="_DEM-WP(C) Costs not in AURORA 2006GRC_NIM Summary 48 2" xfId="11103"/>
    <cellStyle name="_DEM-WP(C) Costs not in AURORA 2006GRC_NIM Summary 49" xfId="11104"/>
    <cellStyle name="_DEM-WP(C) Costs not in AURORA 2006GRC_NIM Summary 5" xfId="11105"/>
    <cellStyle name="_DEM-WP(C) Costs not in AURORA 2006GRC_NIM Summary 5 2" xfId="11106"/>
    <cellStyle name="_DEM-WP(C) Costs not in AURORA 2006GRC_NIM Summary 5 2 2" xfId="11107"/>
    <cellStyle name="_DEM-WP(C) Costs not in AURORA 2006GRC_NIM Summary 50" xfId="11108"/>
    <cellStyle name="_DEM-WP(C) Costs not in AURORA 2006GRC_NIM Summary 51" xfId="11109"/>
    <cellStyle name="_DEM-WP(C) Costs not in AURORA 2006GRC_NIM Summary 52" xfId="11110"/>
    <cellStyle name="_DEM-WP(C) Costs not in AURORA 2006GRC_NIM Summary 53" xfId="11111"/>
    <cellStyle name="_DEM-WP(C) Costs not in AURORA 2006GRC_NIM Summary 54" xfId="11112"/>
    <cellStyle name="_DEM-WP(C) Costs not in AURORA 2006GRC_NIM Summary 55" xfId="11113"/>
    <cellStyle name="_DEM-WP(C) Costs not in AURORA 2006GRC_NIM Summary 56" xfId="11114"/>
    <cellStyle name="_DEM-WP(C) Costs not in AURORA 2006GRC_NIM Summary 57" xfId="11115"/>
    <cellStyle name="_DEM-WP(C) Costs not in AURORA 2006GRC_NIM Summary 58" xfId="11116"/>
    <cellStyle name="_DEM-WP(C) Costs not in AURORA 2006GRC_NIM Summary 59" xfId="11117"/>
    <cellStyle name="_DEM-WP(C) Costs not in AURORA 2006GRC_NIM Summary 6" xfId="11118"/>
    <cellStyle name="_DEM-WP(C) Costs not in AURORA 2006GRC_NIM Summary 6 2" xfId="11119"/>
    <cellStyle name="_DEM-WP(C) Costs not in AURORA 2006GRC_NIM Summary 6 2 2" xfId="11120"/>
    <cellStyle name="_DEM-WP(C) Costs not in AURORA 2006GRC_NIM Summary 60" xfId="11121"/>
    <cellStyle name="_DEM-WP(C) Costs not in AURORA 2006GRC_NIM Summary 61" xfId="11122"/>
    <cellStyle name="_DEM-WP(C) Costs not in AURORA 2006GRC_NIM Summary 62" xfId="11123"/>
    <cellStyle name="_DEM-WP(C) Costs not in AURORA 2006GRC_NIM Summary 63" xfId="11124"/>
    <cellStyle name="_DEM-WP(C) Costs not in AURORA 2006GRC_NIM Summary 64" xfId="11125"/>
    <cellStyle name="_DEM-WP(C) Costs not in AURORA 2006GRC_NIM Summary 65" xfId="11126"/>
    <cellStyle name="_DEM-WP(C) Costs not in AURORA 2006GRC_NIM Summary 66" xfId="11127"/>
    <cellStyle name="_DEM-WP(C) Costs not in AURORA 2006GRC_NIM Summary 67" xfId="11128"/>
    <cellStyle name="_DEM-WP(C) Costs not in AURORA 2006GRC_NIM Summary 68" xfId="11129"/>
    <cellStyle name="_DEM-WP(C) Costs not in AURORA 2006GRC_NIM Summary 69" xfId="11130"/>
    <cellStyle name="_DEM-WP(C) Costs not in AURORA 2006GRC_NIM Summary 7" xfId="11131"/>
    <cellStyle name="_DEM-WP(C) Costs not in AURORA 2006GRC_NIM Summary 7 2" xfId="11132"/>
    <cellStyle name="_DEM-WP(C) Costs not in AURORA 2006GRC_NIM Summary 7 2 2" xfId="11133"/>
    <cellStyle name="_DEM-WP(C) Costs not in AURORA 2006GRC_NIM Summary 70" xfId="11134"/>
    <cellStyle name="_DEM-WP(C) Costs not in AURORA 2006GRC_NIM Summary 71" xfId="11135"/>
    <cellStyle name="_DEM-WP(C) Costs not in AURORA 2006GRC_NIM Summary 72" xfId="11136"/>
    <cellStyle name="_DEM-WP(C) Costs not in AURORA 2006GRC_NIM Summary 73" xfId="11137"/>
    <cellStyle name="_DEM-WP(C) Costs not in AURORA 2006GRC_NIM Summary 74" xfId="11138"/>
    <cellStyle name="_DEM-WP(C) Costs not in AURORA 2006GRC_NIM Summary 75" xfId="11139"/>
    <cellStyle name="_DEM-WP(C) Costs not in AURORA 2006GRC_NIM Summary 76" xfId="11140"/>
    <cellStyle name="_DEM-WP(C) Costs not in AURORA 2006GRC_NIM Summary 77" xfId="11141"/>
    <cellStyle name="_DEM-WP(C) Costs not in AURORA 2006GRC_NIM Summary 78" xfId="11142"/>
    <cellStyle name="_DEM-WP(C) Costs not in AURORA 2006GRC_NIM Summary 79" xfId="11143"/>
    <cellStyle name="_DEM-WP(C) Costs not in AURORA 2006GRC_NIM Summary 8" xfId="11144"/>
    <cellStyle name="_DEM-WP(C) Costs not in AURORA 2006GRC_NIM Summary 8 2" xfId="11145"/>
    <cellStyle name="_DEM-WP(C) Costs not in AURORA 2006GRC_NIM Summary 8 2 2" xfId="11146"/>
    <cellStyle name="_DEM-WP(C) Costs not in AURORA 2006GRC_NIM Summary 80" xfId="11147"/>
    <cellStyle name="_DEM-WP(C) Costs not in AURORA 2006GRC_NIM Summary 81" xfId="11148"/>
    <cellStyle name="_DEM-WP(C) Costs not in AURORA 2006GRC_NIM Summary 82" xfId="11149"/>
    <cellStyle name="_DEM-WP(C) Costs not in AURORA 2006GRC_NIM Summary 83" xfId="11150"/>
    <cellStyle name="_DEM-WP(C) Costs not in AURORA 2006GRC_NIM Summary 84" xfId="11151"/>
    <cellStyle name="_DEM-WP(C) Costs not in AURORA 2006GRC_NIM Summary 85" xfId="11152"/>
    <cellStyle name="_DEM-WP(C) Costs not in AURORA 2006GRC_NIM Summary 86" xfId="11153"/>
    <cellStyle name="_DEM-WP(C) Costs not in AURORA 2006GRC_NIM Summary 87" xfId="11154"/>
    <cellStyle name="_DEM-WP(C) Costs not in AURORA 2006GRC_NIM Summary 88" xfId="11155"/>
    <cellStyle name="_DEM-WP(C) Costs not in AURORA 2006GRC_NIM Summary 9" xfId="11156"/>
    <cellStyle name="_DEM-WP(C) Costs not in AURORA 2006GRC_NIM Summary 9 2" xfId="11157"/>
    <cellStyle name="_DEM-WP(C) Costs not in AURORA 2006GRC_NIM Summary 9 2 2" xfId="11158"/>
    <cellStyle name="_DEM-WP(C) Costs not in AURORA 2006GRC_NIM Summary_DEM-WP(C) ENERG10C--ctn Mid-C_042010 2010GRC" xfId="11159"/>
    <cellStyle name="_DEM-WP(C) Costs not in AURORA 2006GRC_NIM Summary_DEM-WP(C) ENERG10C--ctn Mid-C_042010 2010GRC 2" xfId="11160"/>
    <cellStyle name="_DEM-WP(C) Costs not in AURORA 2006GRC_NIM Summary_DEM-WP(C) ENERG10C--ctn Mid-C_042010 2010GRC 2 2" xfId="11161"/>
    <cellStyle name="_DEM-WP(C) Costs not in AURORA 2006GRC_PCA 10 -  Exhibit D Dec 2011" xfId="11162"/>
    <cellStyle name="_DEM-WP(C) Costs not in AURORA 2006GRC_PCA 10 -  Exhibit D Dec 2011 2" xfId="11163"/>
    <cellStyle name="_DEM-WP(C) Costs not in AURORA 2006GRC_PCA 10 -  Exhibit D Dec 2011 2 2" xfId="11164"/>
    <cellStyle name="_DEM-WP(C) Costs not in AURORA 2006GRC_PCA 10 -  Exhibit D from A Kellogg Jan 2011" xfId="11165"/>
    <cellStyle name="_DEM-WP(C) Costs not in AURORA 2006GRC_PCA 10 -  Exhibit D from A Kellogg Jan 2011 2" xfId="11166"/>
    <cellStyle name="_DEM-WP(C) Costs not in AURORA 2006GRC_PCA 10 -  Exhibit D from A Kellogg Jan 2011 2 2" xfId="11167"/>
    <cellStyle name="_DEM-WP(C) Costs not in AURORA 2006GRC_PCA 10 -  Exhibit D from A Kellogg July 2011" xfId="11168"/>
    <cellStyle name="_DEM-WP(C) Costs not in AURORA 2006GRC_PCA 10 -  Exhibit D from A Kellogg July 2011 2" xfId="11169"/>
    <cellStyle name="_DEM-WP(C) Costs not in AURORA 2006GRC_PCA 10 -  Exhibit D from A Kellogg July 2011 2 2" xfId="11170"/>
    <cellStyle name="_DEM-WP(C) Costs not in AURORA 2006GRC_PCA 10 -  Exhibit D from S Free Rcv'd 12-11" xfId="11171"/>
    <cellStyle name="_DEM-WP(C) Costs not in AURORA 2006GRC_PCA 10 -  Exhibit D from S Free Rcv'd 12-11 2" xfId="11172"/>
    <cellStyle name="_DEM-WP(C) Costs not in AURORA 2006GRC_PCA 10 -  Exhibit D from S Free Rcv'd 12-11 2 2" xfId="11173"/>
    <cellStyle name="_DEM-WP(C) Costs not in AURORA 2006GRC_PCA 11 -  Exhibit D Apr 2012 fr A Kellogg v2" xfId="11174"/>
    <cellStyle name="_DEM-WP(C) Costs not in AURORA 2006GRC_PCA 11 -  Exhibit D Jan 2012 fr A Kellogg" xfId="11175"/>
    <cellStyle name="_DEM-WP(C) Costs not in AURORA 2006GRC_PCA 11 -  Exhibit D Jan 2012 fr A Kellogg 2" xfId="11176"/>
    <cellStyle name="_DEM-WP(C) Costs not in AURORA 2006GRC_PCA 11 -  Exhibit D Jan 2012 fr A Kellogg 2 2" xfId="11177"/>
    <cellStyle name="_DEM-WP(C) Costs not in AURORA 2006GRC_PCA 11 -  Exhibit D Jan 2012 WF" xfId="11178"/>
    <cellStyle name="_DEM-WP(C) Costs not in AURORA 2006GRC_PCA 11 -  Exhibit D Jan 2012 WF 2" xfId="11179"/>
    <cellStyle name="_DEM-WP(C) Costs not in AURORA 2006GRC_PCA 11 -  Exhibit D Jan 2012 WF 2 2" xfId="11180"/>
    <cellStyle name="_DEM-WP(C) Costs not in AURORA 2006GRC_PCA 9 -  Exhibit D April 2010" xfId="11181"/>
    <cellStyle name="_DEM-WP(C) Costs not in AURORA 2006GRC_PCA 9 -  Exhibit D April 2010 (3)" xfId="11182"/>
    <cellStyle name="_DEM-WP(C) Costs not in AURORA 2006GRC_PCA 9 -  Exhibit D April 2010 (3) 2" xfId="11183"/>
    <cellStyle name="_DEM-WP(C) Costs not in AURORA 2006GRC_PCA 9 -  Exhibit D April 2010 (3) 2 2" xfId="11184"/>
    <cellStyle name="_DEM-WP(C) Costs not in AURORA 2006GRC_PCA 9 -  Exhibit D April 2010 (3) 2 2 2" xfId="11185"/>
    <cellStyle name="_DEM-WP(C) Costs not in AURORA 2006GRC_PCA 9 -  Exhibit D April 2010 (3) 2 2 2 2" xfId="11186"/>
    <cellStyle name="_DEM-WP(C) Costs not in AURORA 2006GRC_PCA 9 -  Exhibit D April 2010 (3) 2 3" xfId="11187"/>
    <cellStyle name="_DEM-WP(C) Costs not in AURORA 2006GRC_PCA 9 -  Exhibit D April 2010 (3) 2 3 2" xfId="11188"/>
    <cellStyle name="_DEM-WP(C) Costs not in AURORA 2006GRC_PCA 9 -  Exhibit D April 2010 (3) 3" xfId="11189"/>
    <cellStyle name="_DEM-WP(C) Costs not in AURORA 2006GRC_PCA 9 -  Exhibit D April 2010 (3) 3 2" xfId="11190"/>
    <cellStyle name="_DEM-WP(C) Costs not in AURORA 2006GRC_PCA 9 -  Exhibit D April 2010 (3) 3 2 2" xfId="11191"/>
    <cellStyle name="_DEM-WP(C) Costs not in AURORA 2006GRC_PCA 9 -  Exhibit D April 2010 (3) 4" xfId="11192"/>
    <cellStyle name="_DEM-WP(C) Costs not in AURORA 2006GRC_PCA 9 -  Exhibit D April 2010 (3) 4 2" xfId="11193"/>
    <cellStyle name="_DEM-WP(C) Costs not in AURORA 2006GRC_PCA 9 -  Exhibit D April 2010 (3) 5" xfId="11194"/>
    <cellStyle name="_DEM-WP(C) Costs not in AURORA 2006GRC_PCA 9 -  Exhibit D April 2010 (3) 6" xfId="11195"/>
    <cellStyle name="_DEM-WP(C) Costs not in AURORA 2006GRC_PCA 9 -  Exhibit D April 2010 (3) 7" xfId="11196"/>
    <cellStyle name="_DEM-WP(C) Costs not in AURORA 2006GRC_PCA 9 -  Exhibit D April 2010 (3) 8" xfId="11197"/>
    <cellStyle name="_DEM-WP(C) Costs not in AURORA 2006GRC_PCA 9 -  Exhibit D April 2010 (3)_DEM-WP(C) ENERG10C--ctn Mid-C_042010 2010GRC" xfId="11198"/>
    <cellStyle name="_DEM-WP(C) Costs not in AURORA 2006GRC_PCA 9 -  Exhibit D April 2010 (3)_DEM-WP(C) ENERG10C--ctn Mid-C_042010 2010GRC 2" xfId="11199"/>
    <cellStyle name="_DEM-WP(C) Costs not in AURORA 2006GRC_PCA 9 -  Exhibit D April 2010 (3)_DEM-WP(C) ENERG10C--ctn Mid-C_042010 2010GRC 2 2" xfId="11200"/>
    <cellStyle name="_DEM-WP(C) Costs not in AURORA 2006GRC_PCA 9 -  Exhibit D April 2010 2" xfId="11201"/>
    <cellStyle name="_DEM-WP(C) Costs not in AURORA 2006GRC_PCA 9 -  Exhibit D April 2010 2 2" xfId="11202"/>
    <cellStyle name="_DEM-WP(C) Costs not in AURORA 2006GRC_PCA 9 -  Exhibit D April 2010 2 2 2" xfId="11203"/>
    <cellStyle name="_DEM-WP(C) Costs not in AURORA 2006GRC_PCA 9 -  Exhibit D April 2010 3" xfId="11204"/>
    <cellStyle name="_DEM-WP(C) Costs not in AURORA 2006GRC_PCA 9 -  Exhibit D April 2010 3 2" xfId="11205"/>
    <cellStyle name="_DEM-WP(C) Costs not in AURORA 2006GRC_PCA 9 -  Exhibit D April 2010 3 2 2" xfId="11206"/>
    <cellStyle name="_DEM-WP(C) Costs not in AURORA 2006GRC_PCA 9 -  Exhibit D April 2010 4" xfId="11207"/>
    <cellStyle name="_DEM-WP(C) Costs not in AURORA 2006GRC_PCA 9 -  Exhibit D April 2010 4 2" xfId="11208"/>
    <cellStyle name="_DEM-WP(C) Costs not in AURORA 2006GRC_PCA 9 -  Exhibit D April 2010 4 2 2" xfId="11209"/>
    <cellStyle name="_DEM-WP(C) Costs not in AURORA 2006GRC_PCA 9 -  Exhibit D April 2010 5" xfId="11210"/>
    <cellStyle name="_DEM-WP(C) Costs not in AURORA 2006GRC_PCA 9 -  Exhibit D April 2010 5 2" xfId="11211"/>
    <cellStyle name="_DEM-WP(C) Costs not in AURORA 2006GRC_PCA 9 -  Exhibit D April 2010 5 2 2" xfId="11212"/>
    <cellStyle name="_DEM-WP(C) Costs not in AURORA 2006GRC_PCA 9 -  Exhibit D April 2010 6" xfId="11213"/>
    <cellStyle name="_DEM-WP(C) Costs not in AURORA 2006GRC_PCA 9 -  Exhibit D April 2010 6 2" xfId="11214"/>
    <cellStyle name="_DEM-WP(C) Costs not in AURORA 2006GRC_PCA 9 -  Exhibit D April 2010 6 2 2" xfId="11215"/>
    <cellStyle name="_DEM-WP(C) Costs not in AURORA 2006GRC_PCA 9 -  Exhibit D April 2010 7" xfId="11216"/>
    <cellStyle name="_DEM-WP(C) Costs not in AURORA 2006GRC_PCA 9 -  Exhibit D April 2010 7 2" xfId="11217"/>
    <cellStyle name="_DEM-WP(C) Costs not in AURORA 2006GRC_PCA 9 -  Exhibit D Nov 2010" xfId="11218"/>
    <cellStyle name="_DEM-WP(C) Costs not in AURORA 2006GRC_PCA 9 -  Exhibit D Nov 2010 2" xfId="11219"/>
    <cellStyle name="_DEM-WP(C) Costs not in AURORA 2006GRC_PCA 9 -  Exhibit D Nov 2010 2 2" xfId="11220"/>
    <cellStyle name="_DEM-WP(C) Costs not in AURORA 2006GRC_PCA 9 -  Exhibit D Nov 2010 2 2 2" xfId="11221"/>
    <cellStyle name="_DEM-WP(C) Costs not in AURORA 2006GRC_PCA 9 -  Exhibit D Nov 2010 3" xfId="11222"/>
    <cellStyle name="_DEM-WP(C) Costs not in AURORA 2006GRC_PCA 9 -  Exhibit D Nov 2010 3 2" xfId="11223"/>
    <cellStyle name="_DEM-WP(C) Costs not in AURORA 2006GRC_PCA 9 - Exhibit D at August 2010" xfId="11224"/>
    <cellStyle name="_DEM-WP(C) Costs not in AURORA 2006GRC_PCA 9 - Exhibit D at August 2010 2" xfId="11225"/>
    <cellStyle name="_DEM-WP(C) Costs not in AURORA 2006GRC_PCA 9 - Exhibit D at August 2010 2 2" xfId="11226"/>
    <cellStyle name="_DEM-WP(C) Costs not in AURORA 2006GRC_PCA 9 - Exhibit D at August 2010 2 2 2" xfId="11227"/>
    <cellStyle name="_DEM-WP(C) Costs not in AURORA 2006GRC_PCA 9 - Exhibit D at August 2010 3" xfId="11228"/>
    <cellStyle name="_DEM-WP(C) Costs not in AURORA 2006GRC_PCA 9 - Exhibit D at August 2010 3 2" xfId="11229"/>
    <cellStyle name="_DEM-WP(C) Costs not in AURORA 2006GRC_PCA 9 - Exhibit D June 2010 GRC" xfId="11230"/>
    <cellStyle name="_DEM-WP(C) Costs not in AURORA 2006GRC_PCA 9 - Exhibit D June 2010 GRC 2" xfId="11231"/>
    <cellStyle name="_DEM-WP(C) Costs not in AURORA 2006GRC_PCA 9 - Exhibit D June 2010 GRC 2 2" xfId="11232"/>
    <cellStyle name="_DEM-WP(C) Costs not in AURORA 2006GRC_PCA 9 - Exhibit D June 2010 GRC 2 2 2" xfId="11233"/>
    <cellStyle name="_DEM-WP(C) Costs not in AURORA 2006GRC_PCA 9 - Exhibit D June 2010 GRC 3" xfId="11234"/>
    <cellStyle name="_DEM-WP(C) Costs not in AURORA 2006GRC_PCA 9 - Exhibit D June 2010 GRC 3 2" xfId="11235"/>
    <cellStyle name="_DEM-WP(C) Costs not in AURORA 2006GRC_Power Costs - Comparison bx Rbtl-Staff-Jt-PC" xfId="11236"/>
    <cellStyle name="_DEM-WP(C) Costs not in AURORA 2006GRC_Power Costs - Comparison bx Rbtl-Staff-Jt-PC 2" xfId="11237"/>
    <cellStyle name="_DEM-WP(C) Costs not in AURORA 2006GRC_Power Costs - Comparison bx Rbtl-Staff-Jt-PC 2 2" xfId="11238"/>
    <cellStyle name="_DEM-WP(C) Costs not in AURORA 2006GRC_Power Costs - Comparison bx Rbtl-Staff-Jt-PC 2 2 2" xfId="11239"/>
    <cellStyle name="_DEM-WP(C) Costs not in AURORA 2006GRC_Power Costs - Comparison bx Rbtl-Staff-Jt-PC 2 2 2 2" xfId="11240"/>
    <cellStyle name="_DEM-WP(C) Costs not in AURORA 2006GRC_Power Costs - Comparison bx Rbtl-Staff-Jt-PC 2 3" xfId="11241"/>
    <cellStyle name="_DEM-WP(C) Costs not in AURORA 2006GRC_Power Costs - Comparison bx Rbtl-Staff-Jt-PC 2 3 2" xfId="11242"/>
    <cellStyle name="_DEM-WP(C) Costs not in AURORA 2006GRC_Power Costs - Comparison bx Rbtl-Staff-Jt-PC 3" xfId="11243"/>
    <cellStyle name="_DEM-WP(C) Costs not in AURORA 2006GRC_Power Costs - Comparison bx Rbtl-Staff-Jt-PC 3 2" xfId="11244"/>
    <cellStyle name="_DEM-WP(C) Costs not in AURORA 2006GRC_Power Costs - Comparison bx Rbtl-Staff-Jt-PC 3 2 2" xfId="11245"/>
    <cellStyle name="_DEM-WP(C) Costs not in AURORA 2006GRC_Power Costs - Comparison bx Rbtl-Staff-Jt-PC 4" xfId="11246"/>
    <cellStyle name="_DEM-WP(C) Costs not in AURORA 2006GRC_Power Costs - Comparison bx Rbtl-Staff-Jt-PC 4 2" xfId="11247"/>
    <cellStyle name="_DEM-WP(C) Costs not in AURORA 2006GRC_Power Costs - Comparison bx Rbtl-Staff-Jt-PC 5" xfId="11248"/>
    <cellStyle name="_DEM-WP(C) Costs not in AURORA 2006GRC_Power Costs - Comparison bx Rbtl-Staff-Jt-PC 6" xfId="11249"/>
    <cellStyle name="_DEM-WP(C) Costs not in AURORA 2006GRC_Power Costs - Comparison bx Rbtl-Staff-Jt-PC 7" xfId="11250"/>
    <cellStyle name="_DEM-WP(C) Costs not in AURORA 2006GRC_Power Costs - Comparison bx Rbtl-Staff-Jt-PC 8" xfId="11251"/>
    <cellStyle name="_DEM-WP(C) Costs not in AURORA 2006GRC_Power Costs - Comparison bx Rbtl-Staff-Jt-PC_Adj Bench DR 3 for Initial Briefs (Electric)" xfId="11252"/>
    <cellStyle name="_DEM-WP(C) Costs not in AURORA 2006GRC_Power Costs - Comparison bx Rbtl-Staff-Jt-PC_Adj Bench DR 3 for Initial Briefs (Electric) 2" xfId="11253"/>
    <cellStyle name="_DEM-WP(C) Costs not in AURORA 2006GRC_Power Costs - Comparison bx Rbtl-Staff-Jt-PC_Adj Bench DR 3 for Initial Briefs (Electric) 2 2" xfId="11254"/>
    <cellStyle name="_DEM-WP(C) Costs not in AURORA 2006GRC_Power Costs - Comparison bx Rbtl-Staff-Jt-PC_Adj Bench DR 3 for Initial Briefs (Electric) 2 2 2" xfId="11255"/>
    <cellStyle name="_DEM-WP(C) Costs not in AURORA 2006GRC_Power Costs - Comparison bx Rbtl-Staff-Jt-PC_Adj Bench DR 3 for Initial Briefs (Electric) 2 2 2 2" xfId="11256"/>
    <cellStyle name="_DEM-WP(C) Costs not in AURORA 2006GRC_Power Costs - Comparison bx Rbtl-Staff-Jt-PC_Adj Bench DR 3 for Initial Briefs (Electric) 2 3" xfId="11257"/>
    <cellStyle name="_DEM-WP(C) Costs not in AURORA 2006GRC_Power Costs - Comparison bx Rbtl-Staff-Jt-PC_Adj Bench DR 3 for Initial Briefs (Electric) 2 3 2" xfId="11258"/>
    <cellStyle name="_DEM-WP(C) Costs not in AURORA 2006GRC_Power Costs - Comparison bx Rbtl-Staff-Jt-PC_Adj Bench DR 3 for Initial Briefs (Electric) 3" xfId="11259"/>
    <cellStyle name="_DEM-WP(C) Costs not in AURORA 2006GRC_Power Costs - Comparison bx Rbtl-Staff-Jt-PC_Adj Bench DR 3 for Initial Briefs (Electric) 3 2" xfId="11260"/>
    <cellStyle name="_DEM-WP(C) Costs not in AURORA 2006GRC_Power Costs - Comparison bx Rbtl-Staff-Jt-PC_Adj Bench DR 3 for Initial Briefs (Electric) 3 2 2" xfId="11261"/>
    <cellStyle name="_DEM-WP(C) Costs not in AURORA 2006GRC_Power Costs - Comparison bx Rbtl-Staff-Jt-PC_Adj Bench DR 3 for Initial Briefs (Electric) 4" xfId="11262"/>
    <cellStyle name="_DEM-WP(C) Costs not in AURORA 2006GRC_Power Costs - Comparison bx Rbtl-Staff-Jt-PC_Adj Bench DR 3 for Initial Briefs (Electric) 4 2" xfId="11263"/>
    <cellStyle name="_DEM-WP(C) Costs not in AURORA 2006GRC_Power Costs - Comparison bx Rbtl-Staff-Jt-PC_Adj Bench DR 3 for Initial Briefs (Electric) 5" xfId="11264"/>
    <cellStyle name="_DEM-WP(C) Costs not in AURORA 2006GRC_Power Costs - Comparison bx Rbtl-Staff-Jt-PC_Adj Bench DR 3 for Initial Briefs (Electric) 6" xfId="11265"/>
    <cellStyle name="_DEM-WP(C) Costs not in AURORA 2006GRC_Power Costs - Comparison bx Rbtl-Staff-Jt-PC_Adj Bench DR 3 for Initial Briefs (Electric) 7" xfId="11266"/>
    <cellStyle name="_DEM-WP(C) Costs not in AURORA 2006GRC_Power Costs - Comparison bx Rbtl-Staff-Jt-PC_Adj Bench DR 3 for Initial Briefs (Electric) 8" xfId="11267"/>
    <cellStyle name="_DEM-WP(C) Costs not in AURORA 2006GRC_Power Costs - Comparison bx Rbtl-Staff-Jt-PC_Adj Bench DR 3 for Initial Briefs (Electric)_DEM-WP(C) ENERG10C--ctn Mid-C_042010 2010GRC" xfId="11268"/>
    <cellStyle name="_DEM-WP(C) Costs not in AURORA 2006GRC_Power Costs - Comparison bx Rbtl-Staff-Jt-PC_Adj Bench DR 3 for Initial Briefs (Electric)_DEM-WP(C) ENERG10C--ctn Mid-C_042010 2010GRC 2" xfId="11269"/>
    <cellStyle name="_DEM-WP(C) Costs not in AURORA 2006GRC_Power Costs - Comparison bx Rbtl-Staff-Jt-PC_Adj Bench DR 3 for Initial Briefs (Electric)_DEM-WP(C) ENERG10C--ctn Mid-C_042010 2010GRC 2 2" xfId="11270"/>
    <cellStyle name="_DEM-WP(C) Costs not in AURORA 2006GRC_Power Costs - Comparison bx Rbtl-Staff-Jt-PC_DEM-WP(C) ENERG10C--ctn Mid-C_042010 2010GRC" xfId="11271"/>
    <cellStyle name="_DEM-WP(C) Costs not in AURORA 2006GRC_Power Costs - Comparison bx Rbtl-Staff-Jt-PC_DEM-WP(C) ENERG10C--ctn Mid-C_042010 2010GRC 2" xfId="11272"/>
    <cellStyle name="_DEM-WP(C) Costs not in AURORA 2006GRC_Power Costs - Comparison bx Rbtl-Staff-Jt-PC_DEM-WP(C) ENERG10C--ctn Mid-C_042010 2010GRC 2 2" xfId="11273"/>
    <cellStyle name="_DEM-WP(C) Costs not in AURORA 2006GRC_Power Costs - Comparison bx Rbtl-Staff-Jt-PC_Electric Rev Req Model (2009 GRC) Rebuttal" xfId="11274"/>
    <cellStyle name="_DEM-WP(C) Costs not in AURORA 2006GRC_Power Costs - Comparison bx Rbtl-Staff-Jt-PC_Electric Rev Req Model (2009 GRC) Rebuttal 2" xfId="11275"/>
    <cellStyle name="_DEM-WP(C) Costs not in AURORA 2006GRC_Power Costs - Comparison bx Rbtl-Staff-Jt-PC_Electric Rev Req Model (2009 GRC) Rebuttal 2 2" xfId="11276"/>
    <cellStyle name="_DEM-WP(C) Costs not in AURORA 2006GRC_Power Costs - Comparison bx Rbtl-Staff-Jt-PC_Electric Rev Req Model (2009 GRC) Rebuttal 2 2 2" xfId="11277"/>
    <cellStyle name="_DEM-WP(C) Costs not in AURORA 2006GRC_Power Costs - Comparison bx Rbtl-Staff-Jt-PC_Electric Rev Req Model (2009 GRC) Rebuttal 2 3" xfId="11278"/>
    <cellStyle name="_DEM-WP(C) Costs not in AURORA 2006GRC_Power Costs - Comparison bx Rbtl-Staff-Jt-PC_Electric Rev Req Model (2009 GRC) Rebuttal 3" xfId="11279"/>
    <cellStyle name="_DEM-WP(C) Costs not in AURORA 2006GRC_Power Costs - Comparison bx Rbtl-Staff-Jt-PC_Electric Rev Req Model (2009 GRC) Rebuttal 3 2" xfId="11280"/>
    <cellStyle name="_DEM-WP(C) Costs not in AURORA 2006GRC_Power Costs - Comparison bx Rbtl-Staff-Jt-PC_Electric Rev Req Model (2009 GRC) Rebuttal 4" xfId="11281"/>
    <cellStyle name="_DEM-WP(C) Costs not in AURORA 2006GRC_Power Costs - Comparison bx Rbtl-Staff-Jt-PC_Electric Rev Req Model (2009 GRC) Rebuttal REmoval of New  WH Solar AdjustMI" xfId="11282"/>
    <cellStyle name="_DEM-WP(C) Costs not in AURORA 2006GRC_Power Costs - Comparison bx Rbtl-Staff-Jt-PC_Electric Rev Req Model (2009 GRC) Rebuttal REmoval of New  WH Solar AdjustMI 2" xfId="11283"/>
    <cellStyle name="_DEM-WP(C) Costs not in AURORA 2006GRC_Power Costs - Comparison bx Rbtl-Staff-Jt-PC_Electric Rev Req Model (2009 GRC) Rebuttal REmoval of New  WH Solar AdjustMI 2 2" xfId="11284"/>
    <cellStyle name="_DEM-WP(C) Costs not in AURORA 2006GRC_Power Costs - Comparison bx Rbtl-Staff-Jt-PC_Electric Rev Req Model (2009 GRC) Rebuttal REmoval of New  WH Solar AdjustMI 2 2 2" xfId="11285"/>
    <cellStyle name="_DEM-WP(C) Costs not in AURORA 2006GRC_Power Costs - Comparison bx Rbtl-Staff-Jt-PC_Electric Rev Req Model (2009 GRC) Rebuttal REmoval of New  WH Solar AdjustMI 2 2 2 2" xfId="11286"/>
    <cellStyle name="_DEM-WP(C) Costs not in AURORA 2006GRC_Power Costs - Comparison bx Rbtl-Staff-Jt-PC_Electric Rev Req Model (2009 GRC) Rebuttal REmoval of New  WH Solar AdjustMI 2 3" xfId="11287"/>
    <cellStyle name="_DEM-WP(C) Costs not in AURORA 2006GRC_Power Costs - Comparison bx Rbtl-Staff-Jt-PC_Electric Rev Req Model (2009 GRC) Rebuttal REmoval of New  WH Solar AdjustMI 2 3 2" xfId="11288"/>
    <cellStyle name="_DEM-WP(C) Costs not in AURORA 2006GRC_Power Costs - Comparison bx Rbtl-Staff-Jt-PC_Electric Rev Req Model (2009 GRC) Rebuttal REmoval of New  WH Solar AdjustMI 3" xfId="11289"/>
    <cellStyle name="_DEM-WP(C) Costs not in AURORA 2006GRC_Power Costs - Comparison bx Rbtl-Staff-Jt-PC_Electric Rev Req Model (2009 GRC) Rebuttal REmoval of New  WH Solar AdjustMI 3 2" xfId="11290"/>
    <cellStyle name="_DEM-WP(C) Costs not in AURORA 2006GRC_Power Costs - Comparison bx Rbtl-Staff-Jt-PC_Electric Rev Req Model (2009 GRC) Rebuttal REmoval of New  WH Solar AdjustMI 3 2 2" xfId="11291"/>
    <cellStyle name="_DEM-WP(C) Costs not in AURORA 2006GRC_Power Costs - Comparison bx Rbtl-Staff-Jt-PC_Electric Rev Req Model (2009 GRC) Rebuttal REmoval of New  WH Solar AdjustMI 4" xfId="11292"/>
    <cellStyle name="_DEM-WP(C) Costs not in AURORA 2006GRC_Power Costs - Comparison bx Rbtl-Staff-Jt-PC_Electric Rev Req Model (2009 GRC) Rebuttal REmoval of New  WH Solar AdjustMI 4 2" xfId="11293"/>
    <cellStyle name="_DEM-WP(C) Costs not in AURORA 2006GRC_Power Costs - Comparison bx Rbtl-Staff-Jt-PC_Electric Rev Req Model (2009 GRC) Rebuttal REmoval of New  WH Solar AdjustMI 5" xfId="11294"/>
    <cellStyle name="_DEM-WP(C) Costs not in AURORA 2006GRC_Power Costs - Comparison bx Rbtl-Staff-Jt-PC_Electric Rev Req Model (2009 GRC) Rebuttal REmoval of New  WH Solar AdjustMI 6" xfId="11295"/>
    <cellStyle name="_DEM-WP(C) Costs not in AURORA 2006GRC_Power Costs - Comparison bx Rbtl-Staff-Jt-PC_Electric Rev Req Model (2009 GRC) Rebuttal REmoval of New  WH Solar AdjustMI 7" xfId="11296"/>
    <cellStyle name="_DEM-WP(C) Costs not in AURORA 2006GRC_Power Costs - Comparison bx Rbtl-Staff-Jt-PC_Electric Rev Req Model (2009 GRC) Rebuttal REmoval of New  WH Solar AdjustMI 8" xfId="11297"/>
    <cellStyle name="_DEM-WP(C) Costs not in AURORA 2006GRC_Power Costs - Comparison bx Rbtl-Staff-Jt-PC_Electric Rev Req Model (2009 GRC) Rebuttal REmoval of New  WH Solar AdjustMI_DEM-WP(C) ENERG10C--ctn Mid-C_042010 2010GRC" xfId="11298"/>
    <cellStyle name="_DEM-WP(C) Costs not in AURORA 2006GRC_Power Costs - Comparison bx Rbtl-Staff-Jt-PC_Electric Rev Req Model (2009 GRC) Rebuttal REmoval of New  WH Solar AdjustMI_DEM-WP(C) ENERG10C--ctn Mid-C_042010 2010GRC 2" xfId="11299"/>
    <cellStyle name="_DEM-WP(C) Costs not in AURORA 2006GRC_Power Costs - Comparison bx Rbtl-Staff-Jt-PC_Electric Rev Req Model (2009 GRC) Rebuttal REmoval of New  WH Solar AdjustMI_DEM-WP(C) ENERG10C--ctn Mid-C_042010 2010GRC 2 2" xfId="11300"/>
    <cellStyle name="_DEM-WP(C) Costs not in AURORA 2006GRC_Power Costs - Comparison bx Rbtl-Staff-Jt-PC_Electric Rev Req Model (2009 GRC) Revised 01-18-2010" xfId="11301"/>
    <cellStyle name="_DEM-WP(C) Costs not in AURORA 2006GRC_Power Costs - Comparison bx Rbtl-Staff-Jt-PC_Electric Rev Req Model (2009 GRC) Revised 01-18-2010 2" xfId="11302"/>
    <cellStyle name="_DEM-WP(C) Costs not in AURORA 2006GRC_Power Costs - Comparison bx Rbtl-Staff-Jt-PC_Electric Rev Req Model (2009 GRC) Revised 01-18-2010 2 2" xfId="11303"/>
    <cellStyle name="_DEM-WP(C) Costs not in AURORA 2006GRC_Power Costs - Comparison bx Rbtl-Staff-Jt-PC_Electric Rev Req Model (2009 GRC) Revised 01-18-2010 2 2 2" xfId="11304"/>
    <cellStyle name="_DEM-WP(C) Costs not in AURORA 2006GRC_Power Costs - Comparison bx Rbtl-Staff-Jt-PC_Electric Rev Req Model (2009 GRC) Revised 01-18-2010 2 2 2 2" xfId="11305"/>
    <cellStyle name="_DEM-WP(C) Costs not in AURORA 2006GRC_Power Costs - Comparison bx Rbtl-Staff-Jt-PC_Electric Rev Req Model (2009 GRC) Revised 01-18-2010 2 3" xfId="11306"/>
    <cellStyle name="_DEM-WP(C) Costs not in AURORA 2006GRC_Power Costs - Comparison bx Rbtl-Staff-Jt-PC_Electric Rev Req Model (2009 GRC) Revised 01-18-2010 2 3 2" xfId="11307"/>
    <cellStyle name="_DEM-WP(C) Costs not in AURORA 2006GRC_Power Costs - Comparison bx Rbtl-Staff-Jt-PC_Electric Rev Req Model (2009 GRC) Revised 01-18-2010 3" xfId="11308"/>
    <cellStyle name="_DEM-WP(C) Costs not in AURORA 2006GRC_Power Costs - Comparison bx Rbtl-Staff-Jt-PC_Electric Rev Req Model (2009 GRC) Revised 01-18-2010 3 2" xfId="11309"/>
    <cellStyle name="_DEM-WP(C) Costs not in AURORA 2006GRC_Power Costs - Comparison bx Rbtl-Staff-Jt-PC_Electric Rev Req Model (2009 GRC) Revised 01-18-2010 3 2 2" xfId="11310"/>
    <cellStyle name="_DEM-WP(C) Costs not in AURORA 2006GRC_Power Costs - Comparison bx Rbtl-Staff-Jt-PC_Electric Rev Req Model (2009 GRC) Revised 01-18-2010 4" xfId="11311"/>
    <cellStyle name="_DEM-WP(C) Costs not in AURORA 2006GRC_Power Costs - Comparison bx Rbtl-Staff-Jt-PC_Electric Rev Req Model (2009 GRC) Revised 01-18-2010 4 2" xfId="11312"/>
    <cellStyle name="_DEM-WP(C) Costs not in AURORA 2006GRC_Power Costs - Comparison bx Rbtl-Staff-Jt-PC_Electric Rev Req Model (2009 GRC) Revised 01-18-2010 5" xfId="11313"/>
    <cellStyle name="_DEM-WP(C) Costs not in AURORA 2006GRC_Power Costs - Comparison bx Rbtl-Staff-Jt-PC_Electric Rev Req Model (2009 GRC) Revised 01-18-2010 6" xfId="11314"/>
    <cellStyle name="_DEM-WP(C) Costs not in AURORA 2006GRC_Power Costs - Comparison bx Rbtl-Staff-Jt-PC_Electric Rev Req Model (2009 GRC) Revised 01-18-2010 7" xfId="11315"/>
    <cellStyle name="_DEM-WP(C) Costs not in AURORA 2006GRC_Power Costs - Comparison bx Rbtl-Staff-Jt-PC_Electric Rev Req Model (2009 GRC) Revised 01-18-2010 8" xfId="11316"/>
    <cellStyle name="_DEM-WP(C) Costs not in AURORA 2006GRC_Power Costs - Comparison bx Rbtl-Staff-Jt-PC_Electric Rev Req Model (2009 GRC) Revised 01-18-2010_DEM-WP(C) ENERG10C--ctn Mid-C_042010 2010GRC" xfId="11317"/>
    <cellStyle name="_DEM-WP(C) Costs not in AURORA 2006GRC_Power Costs - Comparison bx Rbtl-Staff-Jt-PC_Electric Rev Req Model (2009 GRC) Revised 01-18-2010_DEM-WP(C) ENERG10C--ctn Mid-C_042010 2010GRC 2" xfId="11318"/>
    <cellStyle name="_DEM-WP(C) Costs not in AURORA 2006GRC_Power Costs - Comparison bx Rbtl-Staff-Jt-PC_Electric Rev Req Model (2009 GRC) Revised 01-18-2010_DEM-WP(C) ENERG10C--ctn Mid-C_042010 2010GRC 2 2" xfId="11319"/>
    <cellStyle name="_DEM-WP(C) Costs not in AURORA 2006GRC_Power Costs - Comparison bx Rbtl-Staff-Jt-PC_Final Order Electric EXHIBIT A-1" xfId="11320"/>
    <cellStyle name="_DEM-WP(C) Costs not in AURORA 2006GRC_Power Costs - Comparison bx Rbtl-Staff-Jt-PC_Final Order Electric EXHIBIT A-1 2" xfId="11321"/>
    <cellStyle name="_DEM-WP(C) Costs not in AURORA 2006GRC_Power Costs - Comparison bx Rbtl-Staff-Jt-PC_Final Order Electric EXHIBIT A-1 2 2" xfId="11322"/>
    <cellStyle name="_DEM-WP(C) Costs not in AURORA 2006GRC_Power Costs - Comparison bx Rbtl-Staff-Jt-PC_Final Order Electric EXHIBIT A-1 2 2 2" xfId="11323"/>
    <cellStyle name="_DEM-WP(C) Costs not in AURORA 2006GRC_Power Costs - Comparison bx Rbtl-Staff-Jt-PC_Final Order Electric EXHIBIT A-1 2 3" xfId="11324"/>
    <cellStyle name="_DEM-WP(C) Costs not in AURORA 2006GRC_Power Costs - Comparison bx Rbtl-Staff-Jt-PC_Final Order Electric EXHIBIT A-1 3" xfId="11325"/>
    <cellStyle name="_DEM-WP(C) Costs not in AURORA 2006GRC_Power Costs - Comparison bx Rbtl-Staff-Jt-PC_Final Order Electric EXHIBIT A-1 3 2" xfId="11326"/>
    <cellStyle name="_DEM-WP(C) Costs not in AURORA 2006GRC_Power Costs - Comparison bx Rbtl-Staff-Jt-PC_Final Order Electric EXHIBIT A-1 4" xfId="11327"/>
    <cellStyle name="_DEM-WP(C) Costs not in AURORA 2006GRC_Production Adj 4.37" xfId="11328"/>
    <cellStyle name="_DEM-WP(C) Costs not in AURORA 2006GRC_Production Adj 4.37 2" xfId="11329"/>
    <cellStyle name="_DEM-WP(C) Costs not in AURORA 2006GRC_Production Adj 4.37 2 2" xfId="11330"/>
    <cellStyle name="_DEM-WP(C) Costs not in AURORA 2006GRC_Production Adj 4.37 2 2 2" xfId="11331"/>
    <cellStyle name="_DEM-WP(C) Costs not in AURORA 2006GRC_Production Adj 4.37 2 3" xfId="11332"/>
    <cellStyle name="_DEM-WP(C) Costs not in AURORA 2006GRC_Production Adj 4.37 3" xfId="11333"/>
    <cellStyle name="_DEM-WP(C) Costs not in AURORA 2006GRC_Production Adj 4.37 3 2" xfId="11334"/>
    <cellStyle name="_DEM-WP(C) Costs not in AURORA 2006GRC_Production Adj 4.37 4" xfId="11335"/>
    <cellStyle name="_DEM-WP(C) Costs not in AURORA 2006GRC_Purchased Power Adj 4.03" xfId="11336"/>
    <cellStyle name="_DEM-WP(C) Costs not in AURORA 2006GRC_Purchased Power Adj 4.03 2" xfId="11337"/>
    <cellStyle name="_DEM-WP(C) Costs not in AURORA 2006GRC_Purchased Power Adj 4.03 2 2" xfId="11338"/>
    <cellStyle name="_DEM-WP(C) Costs not in AURORA 2006GRC_Purchased Power Adj 4.03 2 2 2" xfId="11339"/>
    <cellStyle name="_DEM-WP(C) Costs not in AURORA 2006GRC_Purchased Power Adj 4.03 2 3" xfId="11340"/>
    <cellStyle name="_DEM-WP(C) Costs not in AURORA 2006GRC_Purchased Power Adj 4.03 3" xfId="11341"/>
    <cellStyle name="_DEM-WP(C) Costs not in AURORA 2006GRC_Purchased Power Adj 4.03 3 2" xfId="11342"/>
    <cellStyle name="_DEM-WP(C) Costs not in AURORA 2006GRC_Purchased Power Adj 4.03 4" xfId="11343"/>
    <cellStyle name="_DEM-WP(C) Costs not in AURORA 2006GRC_Rebuttal Power Costs" xfId="11344"/>
    <cellStyle name="_DEM-WP(C) Costs not in AURORA 2006GRC_Rebuttal Power Costs 2" xfId="11345"/>
    <cellStyle name="_DEM-WP(C) Costs not in AURORA 2006GRC_Rebuttal Power Costs 2 2" xfId="11346"/>
    <cellStyle name="_DEM-WP(C) Costs not in AURORA 2006GRC_Rebuttal Power Costs 2 2 2" xfId="11347"/>
    <cellStyle name="_DEM-WP(C) Costs not in AURORA 2006GRC_Rebuttal Power Costs 2 2 2 2" xfId="11348"/>
    <cellStyle name="_DEM-WP(C) Costs not in AURORA 2006GRC_Rebuttal Power Costs 2 3" xfId="11349"/>
    <cellStyle name="_DEM-WP(C) Costs not in AURORA 2006GRC_Rebuttal Power Costs 2 3 2" xfId="11350"/>
    <cellStyle name="_DEM-WP(C) Costs not in AURORA 2006GRC_Rebuttal Power Costs 3" xfId="11351"/>
    <cellStyle name="_DEM-WP(C) Costs not in AURORA 2006GRC_Rebuttal Power Costs 3 2" xfId="11352"/>
    <cellStyle name="_DEM-WP(C) Costs not in AURORA 2006GRC_Rebuttal Power Costs 3 2 2" xfId="11353"/>
    <cellStyle name="_DEM-WP(C) Costs not in AURORA 2006GRC_Rebuttal Power Costs 4" xfId="11354"/>
    <cellStyle name="_DEM-WP(C) Costs not in AURORA 2006GRC_Rebuttal Power Costs 4 2" xfId="11355"/>
    <cellStyle name="_DEM-WP(C) Costs not in AURORA 2006GRC_Rebuttal Power Costs 5" xfId="11356"/>
    <cellStyle name="_DEM-WP(C) Costs not in AURORA 2006GRC_Rebuttal Power Costs 6" xfId="11357"/>
    <cellStyle name="_DEM-WP(C) Costs not in AURORA 2006GRC_Rebuttal Power Costs 7" xfId="11358"/>
    <cellStyle name="_DEM-WP(C) Costs not in AURORA 2006GRC_Rebuttal Power Costs 8" xfId="11359"/>
    <cellStyle name="_DEM-WP(C) Costs not in AURORA 2006GRC_Rebuttal Power Costs_Adj Bench DR 3 for Initial Briefs (Electric)" xfId="11360"/>
    <cellStyle name="_DEM-WP(C) Costs not in AURORA 2006GRC_Rebuttal Power Costs_Adj Bench DR 3 for Initial Briefs (Electric) 2" xfId="11361"/>
    <cellStyle name="_DEM-WP(C) Costs not in AURORA 2006GRC_Rebuttal Power Costs_Adj Bench DR 3 for Initial Briefs (Electric) 2 2" xfId="11362"/>
    <cellStyle name="_DEM-WP(C) Costs not in AURORA 2006GRC_Rebuttal Power Costs_Adj Bench DR 3 for Initial Briefs (Electric) 2 2 2" xfId="11363"/>
    <cellStyle name="_DEM-WP(C) Costs not in AURORA 2006GRC_Rebuttal Power Costs_Adj Bench DR 3 for Initial Briefs (Electric) 2 2 2 2" xfId="11364"/>
    <cellStyle name="_DEM-WP(C) Costs not in AURORA 2006GRC_Rebuttal Power Costs_Adj Bench DR 3 for Initial Briefs (Electric) 2 3" xfId="11365"/>
    <cellStyle name="_DEM-WP(C) Costs not in AURORA 2006GRC_Rebuttal Power Costs_Adj Bench DR 3 for Initial Briefs (Electric) 2 3 2" xfId="11366"/>
    <cellStyle name="_DEM-WP(C) Costs not in AURORA 2006GRC_Rebuttal Power Costs_Adj Bench DR 3 for Initial Briefs (Electric) 3" xfId="11367"/>
    <cellStyle name="_DEM-WP(C) Costs not in AURORA 2006GRC_Rebuttal Power Costs_Adj Bench DR 3 for Initial Briefs (Electric) 3 2" xfId="11368"/>
    <cellStyle name="_DEM-WP(C) Costs not in AURORA 2006GRC_Rebuttal Power Costs_Adj Bench DR 3 for Initial Briefs (Electric) 3 2 2" xfId="11369"/>
    <cellStyle name="_DEM-WP(C) Costs not in AURORA 2006GRC_Rebuttal Power Costs_Adj Bench DR 3 for Initial Briefs (Electric) 4" xfId="11370"/>
    <cellStyle name="_DEM-WP(C) Costs not in AURORA 2006GRC_Rebuttal Power Costs_Adj Bench DR 3 for Initial Briefs (Electric) 4 2" xfId="11371"/>
    <cellStyle name="_DEM-WP(C) Costs not in AURORA 2006GRC_Rebuttal Power Costs_Adj Bench DR 3 for Initial Briefs (Electric) 5" xfId="11372"/>
    <cellStyle name="_DEM-WP(C) Costs not in AURORA 2006GRC_Rebuttal Power Costs_Adj Bench DR 3 for Initial Briefs (Electric) 6" xfId="11373"/>
    <cellStyle name="_DEM-WP(C) Costs not in AURORA 2006GRC_Rebuttal Power Costs_Adj Bench DR 3 for Initial Briefs (Electric) 7" xfId="11374"/>
    <cellStyle name="_DEM-WP(C) Costs not in AURORA 2006GRC_Rebuttal Power Costs_Adj Bench DR 3 for Initial Briefs (Electric) 8" xfId="11375"/>
    <cellStyle name="_DEM-WP(C) Costs not in AURORA 2006GRC_Rebuttal Power Costs_Adj Bench DR 3 for Initial Briefs (Electric)_DEM-WP(C) ENERG10C--ctn Mid-C_042010 2010GRC" xfId="11376"/>
    <cellStyle name="_DEM-WP(C) Costs not in AURORA 2006GRC_Rebuttal Power Costs_Adj Bench DR 3 for Initial Briefs (Electric)_DEM-WP(C) ENERG10C--ctn Mid-C_042010 2010GRC 2" xfId="11377"/>
    <cellStyle name="_DEM-WP(C) Costs not in AURORA 2006GRC_Rebuttal Power Costs_Adj Bench DR 3 for Initial Briefs (Electric)_DEM-WP(C) ENERG10C--ctn Mid-C_042010 2010GRC 2 2" xfId="11378"/>
    <cellStyle name="_DEM-WP(C) Costs not in AURORA 2006GRC_Rebuttal Power Costs_DEM-WP(C) ENERG10C--ctn Mid-C_042010 2010GRC" xfId="11379"/>
    <cellStyle name="_DEM-WP(C) Costs not in AURORA 2006GRC_Rebuttal Power Costs_DEM-WP(C) ENERG10C--ctn Mid-C_042010 2010GRC 2" xfId="11380"/>
    <cellStyle name="_DEM-WP(C) Costs not in AURORA 2006GRC_Rebuttal Power Costs_DEM-WP(C) ENERG10C--ctn Mid-C_042010 2010GRC 2 2" xfId="11381"/>
    <cellStyle name="_DEM-WP(C) Costs not in AURORA 2006GRC_Rebuttal Power Costs_Electric Rev Req Model (2009 GRC) Rebuttal" xfId="11382"/>
    <cellStyle name="_DEM-WP(C) Costs not in AURORA 2006GRC_Rebuttal Power Costs_Electric Rev Req Model (2009 GRC) Rebuttal 2" xfId="11383"/>
    <cellStyle name="_DEM-WP(C) Costs not in AURORA 2006GRC_Rebuttal Power Costs_Electric Rev Req Model (2009 GRC) Rebuttal 2 2" xfId="11384"/>
    <cellStyle name="_DEM-WP(C) Costs not in AURORA 2006GRC_Rebuttal Power Costs_Electric Rev Req Model (2009 GRC) Rebuttal 2 2 2" xfId="11385"/>
    <cellStyle name="_DEM-WP(C) Costs not in AURORA 2006GRC_Rebuttal Power Costs_Electric Rev Req Model (2009 GRC) Rebuttal 2 3" xfId="11386"/>
    <cellStyle name="_DEM-WP(C) Costs not in AURORA 2006GRC_Rebuttal Power Costs_Electric Rev Req Model (2009 GRC) Rebuttal 3" xfId="11387"/>
    <cellStyle name="_DEM-WP(C) Costs not in AURORA 2006GRC_Rebuttal Power Costs_Electric Rev Req Model (2009 GRC) Rebuttal 3 2" xfId="11388"/>
    <cellStyle name="_DEM-WP(C) Costs not in AURORA 2006GRC_Rebuttal Power Costs_Electric Rev Req Model (2009 GRC) Rebuttal 4" xfId="11389"/>
    <cellStyle name="_DEM-WP(C) Costs not in AURORA 2006GRC_Rebuttal Power Costs_Electric Rev Req Model (2009 GRC) Rebuttal REmoval of New  WH Solar AdjustMI" xfId="11390"/>
    <cellStyle name="_DEM-WP(C) Costs not in AURORA 2006GRC_Rebuttal Power Costs_Electric Rev Req Model (2009 GRC) Rebuttal REmoval of New  WH Solar AdjustMI 2" xfId="11391"/>
    <cellStyle name="_DEM-WP(C) Costs not in AURORA 2006GRC_Rebuttal Power Costs_Electric Rev Req Model (2009 GRC) Rebuttal REmoval of New  WH Solar AdjustMI 2 2" xfId="11392"/>
    <cellStyle name="_DEM-WP(C) Costs not in AURORA 2006GRC_Rebuttal Power Costs_Electric Rev Req Model (2009 GRC) Rebuttal REmoval of New  WH Solar AdjustMI 2 2 2" xfId="11393"/>
    <cellStyle name="_DEM-WP(C) Costs not in AURORA 2006GRC_Rebuttal Power Costs_Electric Rev Req Model (2009 GRC) Rebuttal REmoval of New  WH Solar AdjustMI 2 2 2 2" xfId="11394"/>
    <cellStyle name="_DEM-WP(C) Costs not in AURORA 2006GRC_Rebuttal Power Costs_Electric Rev Req Model (2009 GRC) Rebuttal REmoval of New  WH Solar AdjustMI 2 3" xfId="11395"/>
    <cellStyle name="_DEM-WP(C) Costs not in AURORA 2006GRC_Rebuttal Power Costs_Electric Rev Req Model (2009 GRC) Rebuttal REmoval of New  WH Solar AdjustMI 2 3 2" xfId="11396"/>
    <cellStyle name="_DEM-WP(C) Costs not in AURORA 2006GRC_Rebuttal Power Costs_Electric Rev Req Model (2009 GRC) Rebuttal REmoval of New  WH Solar AdjustMI 3" xfId="11397"/>
    <cellStyle name="_DEM-WP(C) Costs not in AURORA 2006GRC_Rebuttal Power Costs_Electric Rev Req Model (2009 GRC) Rebuttal REmoval of New  WH Solar AdjustMI 3 2" xfId="11398"/>
    <cellStyle name="_DEM-WP(C) Costs not in AURORA 2006GRC_Rebuttal Power Costs_Electric Rev Req Model (2009 GRC) Rebuttal REmoval of New  WH Solar AdjustMI 3 2 2" xfId="11399"/>
    <cellStyle name="_DEM-WP(C) Costs not in AURORA 2006GRC_Rebuttal Power Costs_Electric Rev Req Model (2009 GRC) Rebuttal REmoval of New  WH Solar AdjustMI 4" xfId="11400"/>
    <cellStyle name="_DEM-WP(C) Costs not in AURORA 2006GRC_Rebuttal Power Costs_Electric Rev Req Model (2009 GRC) Rebuttal REmoval of New  WH Solar AdjustMI 4 2" xfId="11401"/>
    <cellStyle name="_DEM-WP(C) Costs not in AURORA 2006GRC_Rebuttal Power Costs_Electric Rev Req Model (2009 GRC) Rebuttal REmoval of New  WH Solar AdjustMI 5" xfId="11402"/>
    <cellStyle name="_DEM-WP(C) Costs not in AURORA 2006GRC_Rebuttal Power Costs_Electric Rev Req Model (2009 GRC) Rebuttal REmoval of New  WH Solar AdjustMI 6" xfId="11403"/>
    <cellStyle name="_DEM-WP(C) Costs not in AURORA 2006GRC_Rebuttal Power Costs_Electric Rev Req Model (2009 GRC) Rebuttal REmoval of New  WH Solar AdjustMI 7" xfId="11404"/>
    <cellStyle name="_DEM-WP(C) Costs not in AURORA 2006GRC_Rebuttal Power Costs_Electric Rev Req Model (2009 GRC) Rebuttal REmoval of New  WH Solar AdjustMI 8" xfId="11405"/>
    <cellStyle name="_DEM-WP(C) Costs not in AURORA 2006GRC_Rebuttal Power Costs_Electric Rev Req Model (2009 GRC) Rebuttal REmoval of New  WH Solar AdjustMI_DEM-WP(C) ENERG10C--ctn Mid-C_042010 2010GRC" xfId="11406"/>
    <cellStyle name="_DEM-WP(C) Costs not in AURORA 2006GRC_Rebuttal Power Costs_Electric Rev Req Model (2009 GRC) Rebuttal REmoval of New  WH Solar AdjustMI_DEM-WP(C) ENERG10C--ctn Mid-C_042010 2010GRC 2" xfId="11407"/>
    <cellStyle name="_DEM-WP(C) Costs not in AURORA 2006GRC_Rebuttal Power Costs_Electric Rev Req Model (2009 GRC) Rebuttal REmoval of New  WH Solar AdjustMI_DEM-WP(C) ENERG10C--ctn Mid-C_042010 2010GRC 2 2" xfId="11408"/>
    <cellStyle name="_DEM-WP(C) Costs not in AURORA 2006GRC_Rebuttal Power Costs_Electric Rev Req Model (2009 GRC) Revised 01-18-2010" xfId="11409"/>
    <cellStyle name="_DEM-WP(C) Costs not in AURORA 2006GRC_Rebuttal Power Costs_Electric Rev Req Model (2009 GRC) Revised 01-18-2010 2" xfId="11410"/>
    <cellStyle name="_DEM-WP(C) Costs not in AURORA 2006GRC_Rebuttal Power Costs_Electric Rev Req Model (2009 GRC) Revised 01-18-2010 2 2" xfId="11411"/>
    <cellStyle name="_DEM-WP(C) Costs not in AURORA 2006GRC_Rebuttal Power Costs_Electric Rev Req Model (2009 GRC) Revised 01-18-2010 2 2 2" xfId="11412"/>
    <cellStyle name="_DEM-WP(C) Costs not in AURORA 2006GRC_Rebuttal Power Costs_Electric Rev Req Model (2009 GRC) Revised 01-18-2010 2 2 2 2" xfId="11413"/>
    <cellStyle name="_DEM-WP(C) Costs not in AURORA 2006GRC_Rebuttal Power Costs_Electric Rev Req Model (2009 GRC) Revised 01-18-2010 2 3" xfId="11414"/>
    <cellStyle name="_DEM-WP(C) Costs not in AURORA 2006GRC_Rebuttal Power Costs_Electric Rev Req Model (2009 GRC) Revised 01-18-2010 2 3 2" xfId="11415"/>
    <cellStyle name="_DEM-WP(C) Costs not in AURORA 2006GRC_Rebuttal Power Costs_Electric Rev Req Model (2009 GRC) Revised 01-18-2010 3" xfId="11416"/>
    <cellStyle name="_DEM-WP(C) Costs not in AURORA 2006GRC_Rebuttal Power Costs_Electric Rev Req Model (2009 GRC) Revised 01-18-2010 3 2" xfId="11417"/>
    <cellStyle name="_DEM-WP(C) Costs not in AURORA 2006GRC_Rebuttal Power Costs_Electric Rev Req Model (2009 GRC) Revised 01-18-2010 3 2 2" xfId="11418"/>
    <cellStyle name="_DEM-WP(C) Costs not in AURORA 2006GRC_Rebuttal Power Costs_Electric Rev Req Model (2009 GRC) Revised 01-18-2010 4" xfId="11419"/>
    <cellStyle name="_DEM-WP(C) Costs not in AURORA 2006GRC_Rebuttal Power Costs_Electric Rev Req Model (2009 GRC) Revised 01-18-2010 4 2" xfId="11420"/>
    <cellStyle name="_DEM-WP(C) Costs not in AURORA 2006GRC_Rebuttal Power Costs_Electric Rev Req Model (2009 GRC) Revised 01-18-2010 5" xfId="11421"/>
    <cellStyle name="_DEM-WP(C) Costs not in AURORA 2006GRC_Rebuttal Power Costs_Electric Rev Req Model (2009 GRC) Revised 01-18-2010 6" xfId="11422"/>
    <cellStyle name="_DEM-WP(C) Costs not in AURORA 2006GRC_Rebuttal Power Costs_Electric Rev Req Model (2009 GRC) Revised 01-18-2010 7" xfId="11423"/>
    <cellStyle name="_DEM-WP(C) Costs not in AURORA 2006GRC_Rebuttal Power Costs_Electric Rev Req Model (2009 GRC) Revised 01-18-2010 8" xfId="11424"/>
    <cellStyle name="_DEM-WP(C) Costs not in AURORA 2006GRC_Rebuttal Power Costs_Electric Rev Req Model (2009 GRC) Revised 01-18-2010_DEM-WP(C) ENERG10C--ctn Mid-C_042010 2010GRC" xfId="11425"/>
    <cellStyle name="_DEM-WP(C) Costs not in AURORA 2006GRC_Rebuttal Power Costs_Electric Rev Req Model (2009 GRC) Revised 01-18-2010_DEM-WP(C) ENERG10C--ctn Mid-C_042010 2010GRC 2" xfId="11426"/>
    <cellStyle name="_DEM-WP(C) Costs not in AURORA 2006GRC_Rebuttal Power Costs_Electric Rev Req Model (2009 GRC) Revised 01-18-2010_DEM-WP(C) ENERG10C--ctn Mid-C_042010 2010GRC 2 2" xfId="11427"/>
    <cellStyle name="_DEM-WP(C) Costs not in AURORA 2006GRC_Rebuttal Power Costs_Final Order Electric EXHIBIT A-1" xfId="11428"/>
    <cellStyle name="_DEM-WP(C) Costs not in AURORA 2006GRC_Rebuttal Power Costs_Final Order Electric EXHIBIT A-1 2" xfId="11429"/>
    <cellStyle name="_DEM-WP(C) Costs not in AURORA 2006GRC_Rebuttal Power Costs_Final Order Electric EXHIBIT A-1 2 2" xfId="11430"/>
    <cellStyle name="_DEM-WP(C) Costs not in AURORA 2006GRC_Rebuttal Power Costs_Final Order Electric EXHIBIT A-1 2 2 2" xfId="11431"/>
    <cellStyle name="_DEM-WP(C) Costs not in AURORA 2006GRC_Rebuttal Power Costs_Final Order Electric EXHIBIT A-1 2 3" xfId="11432"/>
    <cellStyle name="_DEM-WP(C) Costs not in AURORA 2006GRC_Rebuttal Power Costs_Final Order Electric EXHIBIT A-1 3" xfId="11433"/>
    <cellStyle name="_DEM-WP(C) Costs not in AURORA 2006GRC_Rebuttal Power Costs_Final Order Electric EXHIBIT A-1 3 2" xfId="11434"/>
    <cellStyle name="_DEM-WP(C) Costs not in AURORA 2006GRC_Rebuttal Power Costs_Final Order Electric EXHIBIT A-1 4" xfId="11435"/>
    <cellStyle name="_DEM-WP(C) Costs not in AURORA 2006GRC_revised april pca for Annette" xfId="11436"/>
    <cellStyle name="_DEM-WP(C) Costs not in AURORA 2006GRC_ROR 5.02" xfId="11437"/>
    <cellStyle name="_DEM-WP(C) Costs not in AURORA 2006GRC_ROR 5.02 2" xfId="11438"/>
    <cellStyle name="_DEM-WP(C) Costs not in AURORA 2006GRC_ROR 5.02 2 2" xfId="11439"/>
    <cellStyle name="_DEM-WP(C) Costs not in AURORA 2006GRC_ROR 5.02 2 2 2" xfId="11440"/>
    <cellStyle name="_DEM-WP(C) Costs not in AURORA 2006GRC_ROR 5.02 2 3" xfId="11441"/>
    <cellStyle name="_DEM-WP(C) Costs not in AURORA 2006GRC_ROR 5.02 3" xfId="11442"/>
    <cellStyle name="_DEM-WP(C) Costs not in AURORA 2006GRC_ROR 5.02 3 2" xfId="11443"/>
    <cellStyle name="_DEM-WP(C) Costs not in AURORA 2006GRC_ROR 5.02 4" xfId="11444"/>
    <cellStyle name="_DEM-WP(C) Costs not in AURORA 2006GRC_Transmission Workbook for May BOD" xfId="11445"/>
    <cellStyle name="_DEM-WP(C) Costs not in AURORA 2006GRC_Transmission Workbook for May BOD 2" xfId="11446"/>
    <cellStyle name="_DEM-WP(C) Costs not in AURORA 2006GRC_Transmission Workbook for May BOD 2 2" xfId="11447"/>
    <cellStyle name="_DEM-WP(C) Costs not in AURORA 2006GRC_Transmission Workbook for May BOD 2 2 2" xfId="11448"/>
    <cellStyle name="_DEM-WP(C) Costs not in AURORA 2006GRC_Transmission Workbook for May BOD 2 2 2 2" xfId="11449"/>
    <cellStyle name="_DEM-WP(C) Costs not in AURORA 2006GRC_Transmission Workbook for May BOD 2 3" xfId="11450"/>
    <cellStyle name="_DEM-WP(C) Costs not in AURORA 2006GRC_Transmission Workbook for May BOD 2 3 2" xfId="11451"/>
    <cellStyle name="_DEM-WP(C) Costs not in AURORA 2006GRC_Transmission Workbook for May BOD 3" xfId="11452"/>
    <cellStyle name="_DEM-WP(C) Costs not in AURORA 2006GRC_Transmission Workbook for May BOD 3 2" xfId="11453"/>
    <cellStyle name="_DEM-WP(C) Costs not in AURORA 2006GRC_Transmission Workbook for May BOD 3 2 2" xfId="11454"/>
    <cellStyle name="_DEM-WP(C) Costs not in AURORA 2006GRC_Transmission Workbook for May BOD 4" xfId="11455"/>
    <cellStyle name="_DEM-WP(C) Costs not in AURORA 2006GRC_Transmission Workbook for May BOD 4 2" xfId="11456"/>
    <cellStyle name="_DEM-WP(C) Costs not in AURORA 2006GRC_Transmission Workbook for May BOD 5" xfId="11457"/>
    <cellStyle name="_DEM-WP(C) Costs not in AURORA 2006GRC_Transmission Workbook for May BOD 6" xfId="11458"/>
    <cellStyle name="_DEM-WP(C) Costs not in AURORA 2006GRC_Transmission Workbook for May BOD 7" xfId="11459"/>
    <cellStyle name="_DEM-WP(C) Costs not in AURORA 2006GRC_Transmission Workbook for May BOD 8" xfId="11460"/>
    <cellStyle name="_DEM-WP(C) Costs not in AURORA 2006GRC_Transmission Workbook for May BOD_DEM-WP(C) ENERG10C--ctn Mid-C_042010 2010GRC" xfId="11461"/>
    <cellStyle name="_DEM-WP(C) Costs not in AURORA 2006GRC_Transmission Workbook for May BOD_DEM-WP(C) ENERG10C--ctn Mid-C_042010 2010GRC 2" xfId="11462"/>
    <cellStyle name="_DEM-WP(C) Costs not in AURORA 2006GRC_Transmission Workbook for May BOD_DEM-WP(C) ENERG10C--ctn Mid-C_042010 2010GRC 2 2" xfId="11463"/>
    <cellStyle name="_DEM-WP(C) Costs not in AURORA 2006GRC_Wind Integration 10GRC" xfId="11464"/>
    <cellStyle name="_DEM-WP(C) Costs not in AURORA 2006GRC_Wind Integration 10GRC 2" xfId="11465"/>
    <cellStyle name="_DEM-WP(C) Costs not in AURORA 2006GRC_Wind Integration 10GRC 2 2" xfId="11466"/>
    <cellStyle name="_DEM-WP(C) Costs not in AURORA 2006GRC_Wind Integration 10GRC 2 2 2" xfId="11467"/>
    <cellStyle name="_DEM-WP(C) Costs not in AURORA 2006GRC_Wind Integration 10GRC 2 2 2 2" xfId="11468"/>
    <cellStyle name="_DEM-WP(C) Costs not in AURORA 2006GRC_Wind Integration 10GRC 2 3" xfId="11469"/>
    <cellStyle name="_DEM-WP(C) Costs not in AURORA 2006GRC_Wind Integration 10GRC 2 3 2" xfId="11470"/>
    <cellStyle name="_DEM-WP(C) Costs not in AURORA 2006GRC_Wind Integration 10GRC 3" xfId="11471"/>
    <cellStyle name="_DEM-WP(C) Costs not in AURORA 2006GRC_Wind Integration 10GRC 3 2" xfId="11472"/>
    <cellStyle name="_DEM-WP(C) Costs not in AURORA 2006GRC_Wind Integration 10GRC 3 2 2" xfId="11473"/>
    <cellStyle name="_DEM-WP(C) Costs not in AURORA 2006GRC_Wind Integration 10GRC 4" xfId="11474"/>
    <cellStyle name="_DEM-WP(C) Costs not in AURORA 2006GRC_Wind Integration 10GRC 4 2" xfId="11475"/>
    <cellStyle name="_DEM-WP(C) Costs not in AURORA 2006GRC_Wind Integration 10GRC 5" xfId="11476"/>
    <cellStyle name="_DEM-WP(C) Costs not in AURORA 2006GRC_Wind Integration 10GRC 6" xfId="11477"/>
    <cellStyle name="_DEM-WP(C) Costs not in AURORA 2006GRC_Wind Integration 10GRC 7" xfId="11478"/>
    <cellStyle name="_DEM-WP(C) Costs not in AURORA 2006GRC_Wind Integration 10GRC 8" xfId="11479"/>
    <cellStyle name="_DEM-WP(C) Costs not in AURORA 2006GRC_Wind Integration 10GRC_DEM-WP(C) ENERG10C--ctn Mid-C_042010 2010GRC" xfId="11480"/>
    <cellStyle name="_DEM-WP(C) Costs not in AURORA 2006GRC_Wind Integration 10GRC_DEM-WP(C) ENERG10C--ctn Mid-C_042010 2010GRC 2" xfId="11481"/>
    <cellStyle name="_DEM-WP(C) Costs not in AURORA 2006GRC_Wind Integration 10GRC_DEM-WP(C) ENERG10C--ctn Mid-C_042010 2010GRC 2 2" xfId="11482"/>
    <cellStyle name="_DEM-WP(C) Costs not in AURORA 2007GRC" xfId="11483"/>
    <cellStyle name="_DEM-WP(C) Costs not in AURORA 2007GRC 2" xfId="11484"/>
    <cellStyle name="_DEM-WP(C) Costs not in AURORA 2007GRC 2 2" xfId="11485"/>
    <cellStyle name="_DEM-WP(C) Costs not in AURORA 2007GRC 2 2 2" xfId="11486"/>
    <cellStyle name="_DEM-WP(C) Costs not in AURORA 2007GRC 2 2 2 2" xfId="11487"/>
    <cellStyle name="_DEM-WP(C) Costs not in AURORA 2007GRC 2 2 3" xfId="11488"/>
    <cellStyle name="_DEM-WP(C) Costs not in AURORA 2007GRC 2 3" xfId="11489"/>
    <cellStyle name="_DEM-WP(C) Costs not in AURORA 2007GRC 2 3 2" xfId="11490"/>
    <cellStyle name="_DEM-WP(C) Costs not in AURORA 2007GRC 2 4" xfId="11491"/>
    <cellStyle name="_DEM-WP(C) Costs not in AURORA 2007GRC 3" xfId="11492"/>
    <cellStyle name="_DEM-WP(C) Costs not in AURORA 2007GRC 3 2" xfId="11493"/>
    <cellStyle name="_DEM-WP(C) Costs not in AURORA 2007GRC 3 2 2" xfId="11494"/>
    <cellStyle name="_DEM-WP(C) Costs not in AURORA 2007GRC 4" xfId="11495"/>
    <cellStyle name="_DEM-WP(C) Costs not in AURORA 2007GRC 4 2" xfId="11496"/>
    <cellStyle name="_DEM-WP(C) Costs not in AURORA 2007GRC 5" xfId="11497"/>
    <cellStyle name="_DEM-WP(C) Costs not in AURORA 2007GRC 6" xfId="11498"/>
    <cellStyle name="_DEM-WP(C) Costs not in AURORA 2007GRC 7" xfId="11499"/>
    <cellStyle name="_DEM-WP(C) Costs not in AURORA 2007GRC 8" xfId="11500"/>
    <cellStyle name="_DEM-WP(C) Costs not in AURORA 2007GRC Update" xfId="11501"/>
    <cellStyle name="_DEM-WP(C) Costs not in AURORA 2007GRC Update 2" xfId="11502"/>
    <cellStyle name="_DEM-WP(C) Costs not in AURORA 2007GRC Update 2 2" xfId="11503"/>
    <cellStyle name="_DEM-WP(C) Costs not in AURORA 2007GRC Update 2 2 2" xfId="11504"/>
    <cellStyle name="_DEM-WP(C) Costs not in AURORA 2007GRC Update 2 2 2 2" xfId="11505"/>
    <cellStyle name="_DEM-WP(C) Costs not in AURORA 2007GRC Update 2 3" xfId="11506"/>
    <cellStyle name="_DEM-WP(C) Costs not in AURORA 2007GRC Update 2 3 2" xfId="11507"/>
    <cellStyle name="_DEM-WP(C) Costs not in AURORA 2007GRC Update 3" xfId="11508"/>
    <cellStyle name="_DEM-WP(C) Costs not in AURORA 2007GRC Update 3 2" xfId="11509"/>
    <cellStyle name="_DEM-WP(C) Costs not in AURORA 2007GRC Update 3 2 2" xfId="11510"/>
    <cellStyle name="_DEM-WP(C) Costs not in AURORA 2007GRC Update 4" xfId="11511"/>
    <cellStyle name="_DEM-WP(C) Costs not in AURORA 2007GRC Update 4 2" xfId="11512"/>
    <cellStyle name="_DEM-WP(C) Costs not in AURORA 2007GRC Update 5" xfId="11513"/>
    <cellStyle name="_DEM-WP(C) Costs not in AURORA 2007GRC Update 6" xfId="11514"/>
    <cellStyle name="_DEM-WP(C) Costs not in AURORA 2007GRC Update 7" xfId="11515"/>
    <cellStyle name="_DEM-WP(C) Costs not in AURORA 2007GRC Update 8" xfId="11516"/>
    <cellStyle name="_DEM-WP(C) Costs not in AURORA 2007GRC Update_DEM-WP(C) ENERG10C--ctn Mid-C_042010 2010GRC" xfId="11517"/>
    <cellStyle name="_DEM-WP(C) Costs not in AURORA 2007GRC Update_DEM-WP(C) ENERG10C--ctn Mid-C_042010 2010GRC 2" xfId="11518"/>
    <cellStyle name="_DEM-WP(C) Costs not in AURORA 2007GRC Update_DEM-WP(C) ENERG10C--ctn Mid-C_042010 2010GRC 2 2" xfId="11519"/>
    <cellStyle name="_DEM-WP(C) Costs not in AURORA 2007GRC Update_NIM Summary" xfId="11520"/>
    <cellStyle name="_DEM-WP(C) Costs not in AURORA 2007GRC Update_NIM Summary 2" xfId="11521"/>
    <cellStyle name="_DEM-WP(C) Costs not in AURORA 2007GRC Update_NIM Summary 2 2" xfId="11522"/>
    <cellStyle name="_DEM-WP(C) Costs not in AURORA 2007GRC Update_NIM Summary 2 2 2" xfId="11523"/>
    <cellStyle name="_DEM-WP(C) Costs not in AURORA 2007GRC Update_NIM Summary 2 2 2 2" xfId="11524"/>
    <cellStyle name="_DEM-WP(C) Costs not in AURORA 2007GRC Update_NIM Summary 2 3" xfId="11525"/>
    <cellStyle name="_DEM-WP(C) Costs not in AURORA 2007GRC Update_NIM Summary 2 3 2" xfId="11526"/>
    <cellStyle name="_DEM-WP(C) Costs not in AURORA 2007GRC Update_NIM Summary 3" xfId="11527"/>
    <cellStyle name="_DEM-WP(C) Costs not in AURORA 2007GRC Update_NIM Summary 3 2" xfId="11528"/>
    <cellStyle name="_DEM-WP(C) Costs not in AURORA 2007GRC Update_NIM Summary 3 2 2" xfId="11529"/>
    <cellStyle name="_DEM-WP(C) Costs not in AURORA 2007GRC Update_NIM Summary 4" xfId="11530"/>
    <cellStyle name="_DEM-WP(C) Costs not in AURORA 2007GRC Update_NIM Summary 4 2" xfId="11531"/>
    <cellStyle name="_DEM-WP(C) Costs not in AURORA 2007GRC Update_NIM Summary 5" xfId="11532"/>
    <cellStyle name="_DEM-WP(C) Costs not in AURORA 2007GRC Update_NIM Summary 6" xfId="11533"/>
    <cellStyle name="_DEM-WP(C) Costs not in AURORA 2007GRC Update_NIM Summary 7" xfId="11534"/>
    <cellStyle name="_DEM-WP(C) Costs not in AURORA 2007GRC Update_NIM Summary 8" xfId="11535"/>
    <cellStyle name="_DEM-WP(C) Costs not in AURORA 2007GRC Update_NIM Summary_DEM-WP(C) ENERG10C--ctn Mid-C_042010 2010GRC" xfId="11536"/>
    <cellStyle name="_DEM-WP(C) Costs not in AURORA 2007GRC Update_NIM Summary_DEM-WP(C) ENERG10C--ctn Mid-C_042010 2010GRC 2" xfId="11537"/>
    <cellStyle name="_DEM-WP(C) Costs not in AURORA 2007GRC Update_NIM Summary_DEM-WP(C) ENERG10C--ctn Mid-C_042010 2010GRC 2 2" xfId="11538"/>
    <cellStyle name="_DEM-WP(C) Costs not in AURORA 2007GRC_16.37E Wild Horse Expansion DeferralRevwrkingfile SF" xfId="11539"/>
    <cellStyle name="_DEM-WP(C) Costs not in AURORA 2007GRC_16.37E Wild Horse Expansion DeferralRevwrkingfile SF 2" xfId="11540"/>
    <cellStyle name="_DEM-WP(C) Costs not in AURORA 2007GRC_16.37E Wild Horse Expansion DeferralRevwrkingfile SF 2 2" xfId="11541"/>
    <cellStyle name="_DEM-WP(C) Costs not in AURORA 2007GRC_16.37E Wild Horse Expansion DeferralRevwrkingfile SF 2 2 2" xfId="11542"/>
    <cellStyle name="_DEM-WP(C) Costs not in AURORA 2007GRC_16.37E Wild Horse Expansion DeferralRevwrkingfile SF 2 2 2 2" xfId="11543"/>
    <cellStyle name="_DEM-WP(C) Costs not in AURORA 2007GRC_16.37E Wild Horse Expansion DeferralRevwrkingfile SF 2 3" xfId="11544"/>
    <cellStyle name="_DEM-WP(C) Costs not in AURORA 2007GRC_16.37E Wild Horse Expansion DeferralRevwrkingfile SF 2 3 2" xfId="11545"/>
    <cellStyle name="_DEM-WP(C) Costs not in AURORA 2007GRC_16.37E Wild Horse Expansion DeferralRevwrkingfile SF 3" xfId="11546"/>
    <cellStyle name="_DEM-WP(C) Costs not in AURORA 2007GRC_16.37E Wild Horse Expansion DeferralRevwrkingfile SF 3 2" xfId="11547"/>
    <cellStyle name="_DEM-WP(C) Costs not in AURORA 2007GRC_16.37E Wild Horse Expansion DeferralRevwrkingfile SF 3 2 2" xfId="11548"/>
    <cellStyle name="_DEM-WP(C) Costs not in AURORA 2007GRC_16.37E Wild Horse Expansion DeferralRevwrkingfile SF 4" xfId="11549"/>
    <cellStyle name="_DEM-WP(C) Costs not in AURORA 2007GRC_16.37E Wild Horse Expansion DeferralRevwrkingfile SF 4 2" xfId="11550"/>
    <cellStyle name="_DEM-WP(C) Costs not in AURORA 2007GRC_16.37E Wild Horse Expansion DeferralRevwrkingfile SF 5" xfId="11551"/>
    <cellStyle name="_DEM-WP(C) Costs not in AURORA 2007GRC_16.37E Wild Horse Expansion DeferralRevwrkingfile SF 6" xfId="11552"/>
    <cellStyle name="_DEM-WP(C) Costs not in AURORA 2007GRC_16.37E Wild Horse Expansion DeferralRevwrkingfile SF 7" xfId="11553"/>
    <cellStyle name="_DEM-WP(C) Costs not in AURORA 2007GRC_16.37E Wild Horse Expansion DeferralRevwrkingfile SF 8" xfId="11554"/>
    <cellStyle name="_DEM-WP(C) Costs not in AURORA 2007GRC_16.37E Wild Horse Expansion DeferralRevwrkingfile SF_DEM-WP(C) ENERG10C--ctn Mid-C_042010 2010GRC" xfId="11555"/>
    <cellStyle name="_DEM-WP(C) Costs not in AURORA 2007GRC_16.37E Wild Horse Expansion DeferralRevwrkingfile SF_DEM-WP(C) ENERG10C--ctn Mid-C_042010 2010GRC 2" xfId="11556"/>
    <cellStyle name="_DEM-WP(C) Costs not in AURORA 2007GRC_16.37E Wild Horse Expansion DeferralRevwrkingfile SF_DEM-WP(C) ENERG10C--ctn Mid-C_042010 2010GRC 2 2" xfId="11557"/>
    <cellStyle name="_DEM-WP(C) Costs not in AURORA 2007GRC_2009 GRC Compl Filing - Exhibit D" xfId="11558"/>
    <cellStyle name="_DEM-WP(C) Costs not in AURORA 2007GRC_2009 GRC Compl Filing - Exhibit D 2" xfId="11559"/>
    <cellStyle name="_DEM-WP(C) Costs not in AURORA 2007GRC_2009 GRC Compl Filing - Exhibit D 2 2" xfId="11560"/>
    <cellStyle name="_DEM-WP(C) Costs not in AURORA 2007GRC_2009 GRC Compl Filing - Exhibit D 2 2 2" xfId="11561"/>
    <cellStyle name="_DEM-WP(C) Costs not in AURORA 2007GRC_2009 GRC Compl Filing - Exhibit D 2 2 2 2" xfId="11562"/>
    <cellStyle name="_DEM-WP(C) Costs not in AURORA 2007GRC_2009 GRC Compl Filing - Exhibit D 2 3" xfId="11563"/>
    <cellStyle name="_DEM-WP(C) Costs not in AURORA 2007GRC_2009 GRC Compl Filing - Exhibit D 2 3 2" xfId="11564"/>
    <cellStyle name="_DEM-WP(C) Costs not in AURORA 2007GRC_2009 GRC Compl Filing - Exhibit D 3" xfId="11565"/>
    <cellStyle name="_DEM-WP(C) Costs not in AURORA 2007GRC_2009 GRC Compl Filing - Exhibit D 3 2" xfId="11566"/>
    <cellStyle name="_DEM-WP(C) Costs not in AURORA 2007GRC_2009 GRC Compl Filing - Exhibit D 3 2 2" xfId="11567"/>
    <cellStyle name="_DEM-WP(C) Costs not in AURORA 2007GRC_2009 GRC Compl Filing - Exhibit D 4" xfId="11568"/>
    <cellStyle name="_DEM-WP(C) Costs not in AURORA 2007GRC_2009 GRC Compl Filing - Exhibit D 4 2" xfId="11569"/>
    <cellStyle name="_DEM-WP(C) Costs not in AURORA 2007GRC_2009 GRC Compl Filing - Exhibit D 5" xfId="11570"/>
    <cellStyle name="_DEM-WP(C) Costs not in AURORA 2007GRC_2009 GRC Compl Filing - Exhibit D 6" xfId="11571"/>
    <cellStyle name="_DEM-WP(C) Costs not in AURORA 2007GRC_2009 GRC Compl Filing - Exhibit D 7" xfId="11572"/>
    <cellStyle name="_DEM-WP(C) Costs not in AURORA 2007GRC_2009 GRC Compl Filing - Exhibit D 8" xfId="11573"/>
    <cellStyle name="_DEM-WP(C) Costs not in AURORA 2007GRC_2009 GRC Compl Filing - Exhibit D_DEM-WP(C) ENERG10C--ctn Mid-C_042010 2010GRC" xfId="11574"/>
    <cellStyle name="_DEM-WP(C) Costs not in AURORA 2007GRC_2009 GRC Compl Filing - Exhibit D_DEM-WP(C) ENERG10C--ctn Mid-C_042010 2010GRC 2" xfId="11575"/>
    <cellStyle name="_DEM-WP(C) Costs not in AURORA 2007GRC_2009 GRC Compl Filing - Exhibit D_DEM-WP(C) ENERG10C--ctn Mid-C_042010 2010GRC 2 2" xfId="11576"/>
    <cellStyle name="_DEM-WP(C) Costs not in AURORA 2007GRC_Adj Bench DR 3 for Initial Briefs (Electric)" xfId="11577"/>
    <cellStyle name="_DEM-WP(C) Costs not in AURORA 2007GRC_Adj Bench DR 3 for Initial Briefs (Electric) 2" xfId="11578"/>
    <cellStyle name="_DEM-WP(C) Costs not in AURORA 2007GRC_Adj Bench DR 3 for Initial Briefs (Electric) 2 2" xfId="11579"/>
    <cellStyle name="_DEM-WP(C) Costs not in AURORA 2007GRC_Adj Bench DR 3 for Initial Briefs (Electric) 2 2 2" xfId="11580"/>
    <cellStyle name="_DEM-WP(C) Costs not in AURORA 2007GRC_Adj Bench DR 3 for Initial Briefs (Electric) 2 2 2 2" xfId="11581"/>
    <cellStyle name="_DEM-WP(C) Costs not in AURORA 2007GRC_Adj Bench DR 3 for Initial Briefs (Electric) 2 3" xfId="11582"/>
    <cellStyle name="_DEM-WP(C) Costs not in AURORA 2007GRC_Adj Bench DR 3 for Initial Briefs (Electric) 2 3 2" xfId="11583"/>
    <cellStyle name="_DEM-WP(C) Costs not in AURORA 2007GRC_Adj Bench DR 3 for Initial Briefs (Electric) 3" xfId="11584"/>
    <cellStyle name="_DEM-WP(C) Costs not in AURORA 2007GRC_Adj Bench DR 3 for Initial Briefs (Electric) 3 2" xfId="11585"/>
    <cellStyle name="_DEM-WP(C) Costs not in AURORA 2007GRC_Adj Bench DR 3 for Initial Briefs (Electric) 3 2 2" xfId="11586"/>
    <cellStyle name="_DEM-WP(C) Costs not in AURORA 2007GRC_Adj Bench DR 3 for Initial Briefs (Electric) 4" xfId="11587"/>
    <cellStyle name="_DEM-WP(C) Costs not in AURORA 2007GRC_Adj Bench DR 3 for Initial Briefs (Electric) 4 2" xfId="11588"/>
    <cellStyle name="_DEM-WP(C) Costs not in AURORA 2007GRC_Adj Bench DR 3 for Initial Briefs (Electric) 5" xfId="11589"/>
    <cellStyle name="_DEM-WP(C) Costs not in AURORA 2007GRC_Adj Bench DR 3 for Initial Briefs (Electric) 6" xfId="11590"/>
    <cellStyle name="_DEM-WP(C) Costs not in AURORA 2007GRC_Adj Bench DR 3 for Initial Briefs (Electric) 7" xfId="11591"/>
    <cellStyle name="_DEM-WP(C) Costs not in AURORA 2007GRC_Adj Bench DR 3 for Initial Briefs (Electric) 8" xfId="11592"/>
    <cellStyle name="_DEM-WP(C) Costs not in AURORA 2007GRC_Adj Bench DR 3 for Initial Briefs (Electric)_DEM-WP(C) ENERG10C--ctn Mid-C_042010 2010GRC" xfId="11593"/>
    <cellStyle name="_DEM-WP(C) Costs not in AURORA 2007GRC_Adj Bench DR 3 for Initial Briefs (Electric)_DEM-WP(C) ENERG10C--ctn Mid-C_042010 2010GRC 2" xfId="11594"/>
    <cellStyle name="_DEM-WP(C) Costs not in AURORA 2007GRC_Adj Bench DR 3 for Initial Briefs (Electric)_DEM-WP(C) ENERG10C--ctn Mid-C_042010 2010GRC 2 2" xfId="11595"/>
    <cellStyle name="_DEM-WP(C) Costs not in AURORA 2007GRC_Book1" xfId="11596"/>
    <cellStyle name="_DEM-WP(C) Costs not in AURORA 2007GRC_Book1 2" xfId="11597"/>
    <cellStyle name="_DEM-WP(C) Costs not in AURORA 2007GRC_Book1 2 2" xfId="11598"/>
    <cellStyle name="_DEM-WP(C) Costs not in AURORA 2007GRC_Book2" xfId="11599"/>
    <cellStyle name="_DEM-WP(C) Costs not in AURORA 2007GRC_Book2 2" xfId="11600"/>
    <cellStyle name="_DEM-WP(C) Costs not in AURORA 2007GRC_Book2 2 2" xfId="11601"/>
    <cellStyle name="_DEM-WP(C) Costs not in AURORA 2007GRC_Book2 2 2 2" xfId="11602"/>
    <cellStyle name="_DEM-WP(C) Costs not in AURORA 2007GRC_Book2 2 2 2 2" xfId="11603"/>
    <cellStyle name="_DEM-WP(C) Costs not in AURORA 2007GRC_Book2 2 3" xfId="11604"/>
    <cellStyle name="_DEM-WP(C) Costs not in AURORA 2007GRC_Book2 2 3 2" xfId="11605"/>
    <cellStyle name="_DEM-WP(C) Costs not in AURORA 2007GRC_Book2 3" xfId="11606"/>
    <cellStyle name="_DEM-WP(C) Costs not in AURORA 2007GRC_Book2 3 2" xfId="11607"/>
    <cellStyle name="_DEM-WP(C) Costs not in AURORA 2007GRC_Book2 3 2 2" xfId="11608"/>
    <cellStyle name="_DEM-WP(C) Costs not in AURORA 2007GRC_Book2 4" xfId="11609"/>
    <cellStyle name="_DEM-WP(C) Costs not in AURORA 2007GRC_Book2 4 2" xfId="11610"/>
    <cellStyle name="_DEM-WP(C) Costs not in AURORA 2007GRC_Book2 5" xfId="11611"/>
    <cellStyle name="_DEM-WP(C) Costs not in AURORA 2007GRC_Book2 6" xfId="11612"/>
    <cellStyle name="_DEM-WP(C) Costs not in AURORA 2007GRC_Book2 7" xfId="11613"/>
    <cellStyle name="_DEM-WP(C) Costs not in AURORA 2007GRC_Book2 8" xfId="11614"/>
    <cellStyle name="_DEM-WP(C) Costs not in AURORA 2007GRC_Book2_DEM-WP(C) ENERG10C--ctn Mid-C_042010 2010GRC" xfId="11615"/>
    <cellStyle name="_DEM-WP(C) Costs not in AURORA 2007GRC_Book2_DEM-WP(C) ENERG10C--ctn Mid-C_042010 2010GRC 2" xfId="11616"/>
    <cellStyle name="_DEM-WP(C) Costs not in AURORA 2007GRC_Book2_DEM-WP(C) ENERG10C--ctn Mid-C_042010 2010GRC 2 2" xfId="11617"/>
    <cellStyle name="_DEM-WP(C) Costs not in AURORA 2007GRC_Book4" xfId="11618"/>
    <cellStyle name="_DEM-WP(C) Costs not in AURORA 2007GRC_Book4 2" xfId="11619"/>
    <cellStyle name="_DEM-WP(C) Costs not in AURORA 2007GRC_Book4 2 2" xfId="11620"/>
    <cellStyle name="_DEM-WP(C) Costs not in AURORA 2007GRC_Book4 2 2 2" xfId="11621"/>
    <cellStyle name="_DEM-WP(C) Costs not in AURORA 2007GRC_Book4 2 2 2 2" xfId="11622"/>
    <cellStyle name="_DEM-WP(C) Costs not in AURORA 2007GRC_Book4 2 3" xfId="11623"/>
    <cellStyle name="_DEM-WP(C) Costs not in AURORA 2007GRC_Book4 2 3 2" xfId="11624"/>
    <cellStyle name="_DEM-WP(C) Costs not in AURORA 2007GRC_Book4 3" xfId="11625"/>
    <cellStyle name="_DEM-WP(C) Costs not in AURORA 2007GRC_Book4 3 2" xfId="11626"/>
    <cellStyle name="_DEM-WP(C) Costs not in AURORA 2007GRC_Book4 3 2 2" xfId="11627"/>
    <cellStyle name="_DEM-WP(C) Costs not in AURORA 2007GRC_Book4 4" xfId="11628"/>
    <cellStyle name="_DEM-WP(C) Costs not in AURORA 2007GRC_Book4 4 2" xfId="11629"/>
    <cellStyle name="_DEM-WP(C) Costs not in AURORA 2007GRC_Book4 5" xfId="11630"/>
    <cellStyle name="_DEM-WP(C) Costs not in AURORA 2007GRC_Book4 6" xfId="11631"/>
    <cellStyle name="_DEM-WP(C) Costs not in AURORA 2007GRC_Book4 7" xfId="11632"/>
    <cellStyle name="_DEM-WP(C) Costs not in AURORA 2007GRC_Book4 8" xfId="11633"/>
    <cellStyle name="_DEM-WP(C) Costs not in AURORA 2007GRC_Book4_DEM-WP(C) ENERG10C--ctn Mid-C_042010 2010GRC" xfId="11634"/>
    <cellStyle name="_DEM-WP(C) Costs not in AURORA 2007GRC_Book4_DEM-WP(C) ENERG10C--ctn Mid-C_042010 2010GRC 2" xfId="11635"/>
    <cellStyle name="_DEM-WP(C) Costs not in AURORA 2007GRC_Book4_DEM-WP(C) ENERG10C--ctn Mid-C_042010 2010GRC 2 2" xfId="11636"/>
    <cellStyle name="_DEM-WP(C) Costs not in AURORA 2007GRC_DEM-WP(C) ENERG10C--ctn Mid-C_042010 2010GRC" xfId="11637"/>
    <cellStyle name="_DEM-WP(C) Costs not in AURORA 2007GRC_DEM-WP(C) ENERG10C--ctn Mid-C_042010 2010GRC 2" xfId="11638"/>
    <cellStyle name="_DEM-WP(C) Costs not in AURORA 2007GRC_DEM-WP(C) ENERG10C--ctn Mid-C_042010 2010GRC 2 2" xfId="11639"/>
    <cellStyle name="_DEM-WP(C) Costs not in AURORA 2007GRC_Electric Rev Req Model (2009 GRC) " xfId="11640"/>
    <cellStyle name="_DEM-WP(C) Costs not in AURORA 2007GRC_Electric Rev Req Model (2009 GRC)  2" xfId="11641"/>
    <cellStyle name="_DEM-WP(C) Costs not in AURORA 2007GRC_Electric Rev Req Model (2009 GRC)  2 2" xfId="11642"/>
    <cellStyle name="_DEM-WP(C) Costs not in AURORA 2007GRC_Electric Rev Req Model (2009 GRC)  2 2 2" xfId="11643"/>
    <cellStyle name="_DEM-WP(C) Costs not in AURORA 2007GRC_Electric Rev Req Model (2009 GRC)  2 2 2 2" xfId="11644"/>
    <cellStyle name="_DEM-WP(C) Costs not in AURORA 2007GRC_Electric Rev Req Model (2009 GRC)  2 3" xfId="11645"/>
    <cellStyle name="_DEM-WP(C) Costs not in AURORA 2007GRC_Electric Rev Req Model (2009 GRC)  2 3 2" xfId="11646"/>
    <cellStyle name="_DEM-WP(C) Costs not in AURORA 2007GRC_Electric Rev Req Model (2009 GRC)  3" xfId="11647"/>
    <cellStyle name="_DEM-WP(C) Costs not in AURORA 2007GRC_Electric Rev Req Model (2009 GRC)  3 2" xfId="11648"/>
    <cellStyle name="_DEM-WP(C) Costs not in AURORA 2007GRC_Electric Rev Req Model (2009 GRC)  3 2 2" xfId="11649"/>
    <cellStyle name="_DEM-WP(C) Costs not in AURORA 2007GRC_Electric Rev Req Model (2009 GRC)  4" xfId="11650"/>
    <cellStyle name="_DEM-WP(C) Costs not in AURORA 2007GRC_Electric Rev Req Model (2009 GRC)  4 2" xfId="11651"/>
    <cellStyle name="_DEM-WP(C) Costs not in AURORA 2007GRC_Electric Rev Req Model (2009 GRC)  5" xfId="11652"/>
    <cellStyle name="_DEM-WP(C) Costs not in AURORA 2007GRC_Electric Rev Req Model (2009 GRC)  6" xfId="11653"/>
    <cellStyle name="_DEM-WP(C) Costs not in AURORA 2007GRC_Electric Rev Req Model (2009 GRC)  7" xfId="11654"/>
    <cellStyle name="_DEM-WP(C) Costs not in AURORA 2007GRC_Electric Rev Req Model (2009 GRC)  8" xfId="11655"/>
    <cellStyle name="_DEM-WP(C) Costs not in AURORA 2007GRC_Electric Rev Req Model (2009 GRC) _DEM-WP(C) ENERG10C--ctn Mid-C_042010 2010GRC" xfId="11656"/>
    <cellStyle name="_DEM-WP(C) Costs not in AURORA 2007GRC_Electric Rev Req Model (2009 GRC) _DEM-WP(C) ENERG10C--ctn Mid-C_042010 2010GRC 2" xfId="11657"/>
    <cellStyle name="_DEM-WP(C) Costs not in AURORA 2007GRC_Electric Rev Req Model (2009 GRC) _DEM-WP(C) ENERG10C--ctn Mid-C_042010 2010GRC 2 2" xfId="11658"/>
    <cellStyle name="_DEM-WP(C) Costs not in AURORA 2007GRC_Electric Rev Req Model (2009 GRC) Rebuttal" xfId="11659"/>
    <cellStyle name="_DEM-WP(C) Costs not in AURORA 2007GRC_Electric Rev Req Model (2009 GRC) Rebuttal 2" xfId="11660"/>
    <cellStyle name="_DEM-WP(C) Costs not in AURORA 2007GRC_Electric Rev Req Model (2009 GRC) Rebuttal 2 2" xfId="11661"/>
    <cellStyle name="_DEM-WP(C) Costs not in AURORA 2007GRC_Electric Rev Req Model (2009 GRC) Rebuttal 2 2 2" xfId="11662"/>
    <cellStyle name="_DEM-WP(C) Costs not in AURORA 2007GRC_Electric Rev Req Model (2009 GRC) Rebuttal 2 3" xfId="11663"/>
    <cellStyle name="_DEM-WP(C) Costs not in AURORA 2007GRC_Electric Rev Req Model (2009 GRC) Rebuttal 3" xfId="11664"/>
    <cellStyle name="_DEM-WP(C) Costs not in AURORA 2007GRC_Electric Rev Req Model (2009 GRC) Rebuttal 3 2" xfId="11665"/>
    <cellStyle name="_DEM-WP(C) Costs not in AURORA 2007GRC_Electric Rev Req Model (2009 GRC) Rebuttal 4" xfId="11666"/>
    <cellStyle name="_DEM-WP(C) Costs not in AURORA 2007GRC_Electric Rev Req Model (2009 GRC) Rebuttal REmoval of New  WH Solar AdjustMI" xfId="11667"/>
    <cellStyle name="_DEM-WP(C) Costs not in AURORA 2007GRC_Electric Rev Req Model (2009 GRC) Rebuttal REmoval of New  WH Solar AdjustMI 2" xfId="11668"/>
    <cellStyle name="_DEM-WP(C) Costs not in AURORA 2007GRC_Electric Rev Req Model (2009 GRC) Rebuttal REmoval of New  WH Solar AdjustMI 2 2" xfId="11669"/>
    <cellStyle name="_DEM-WP(C) Costs not in AURORA 2007GRC_Electric Rev Req Model (2009 GRC) Rebuttal REmoval of New  WH Solar AdjustMI 2 2 2" xfId="11670"/>
    <cellStyle name="_DEM-WP(C) Costs not in AURORA 2007GRC_Electric Rev Req Model (2009 GRC) Rebuttal REmoval of New  WH Solar AdjustMI 2 2 2 2" xfId="11671"/>
    <cellStyle name="_DEM-WP(C) Costs not in AURORA 2007GRC_Electric Rev Req Model (2009 GRC) Rebuttal REmoval of New  WH Solar AdjustMI 2 3" xfId="11672"/>
    <cellStyle name="_DEM-WP(C) Costs not in AURORA 2007GRC_Electric Rev Req Model (2009 GRC) Rebuttal REmoval of New  WH Solar AdjustMI 2 3 2" xfId="11673"/>
    <cellStyle name="_DEM-WP(C) Costs not in AURORA 2007GRC_Electric Rev Req Model (2009 GRC) Rebuttal REmoval of New  WH Solar AdjustMI 3" xfId="11674"/>
    <cellStyle name="_DEM-WP(C) Costs not in AURORA 2007GRC_Electric Rev Req Model (2009 GRC) Rebuttal REmoval of New  WH Solar AdjustMI 3 2" xfId="11675"/>
    <cellStyle name="_DEM-WP(C) Costs not in AURORA 2007GRC_Electric Rev Req Model (2009 GRC) Rebuttal REmoval of New  WH Solar AdjustMI 3 2 2" xfId="11676"/>
    <cellStyle name="_DEM-WP(C) Costs not in AURORA 2007GRC_Electric Rev Req Model (2009 GRC) Rebuttal REmoval of New  WH Solar AdjustMI 4" xfId="11677"/>
    <cellStyle name="_DEM-WP(C) Costs not in AURORA 2007GRC_Electric Rev Req Model (2009 GRC) Rebuttal REmoval of New  WH Solar AdjustMI 4 2" xfId="11678"/>
    <cellStyle name="_DEM-WP(C) Costs not in AURORA 2007GRC_Electric Rev Req Model (2009 GRC) Rebuttal REmoval of New  WH Solar AdjustMI 5" xfId="11679"/>
    <cellStyle name="_DEM-WP(C) Costs not in AURORA 2007GRC_Electric Rev Req Model (2009 GRC) Rebuttal REmoval of New  WH Solar AdjustMI 6" xfId="11680"/>
    <cellStyle name="_DEM-WP(C) Costs not in AURORA 2007GRC_Electric Rev Req Model (2009 GRC) Rebuttal REmoval of New  WH Solar AdjustMI 7" xfId="11681"/>
    <cellStyle name="_DEM-WP(C) Costs not in AURORA 2007GRC_Electric Rev Req Model (2009 GRC) Rebuttal REmoval of New  WH Solar AdjustMI 8" xfId="11682"/>
    <cellStyle name="_DEM-WP(C) Costs not in AURORA 2007GRC_Electric Rev Req Model (2009 GRC) Rebuttal REmoval of New  WH Solar AdjustMI_DEM-WP(C) ENERG10C--ctn Mid-C_042010 2010GRC" xfId="11683"/>
    <cellStyle name="_DEM-WP(C) Costs not in AURORA 2007GRC_Electric Rev Req Model (2009 GRC) Rebuttal REmoval of New  WH Solar AdjustMI_DEM-WP(C) ENERG10C--ctn Mid-C_042010 2010GRC 2" xfId="11684"/>
    <cellStyle name="_DEM-WP(C) Costs not in AURORA 2007GRC_Electric Rev Req Model (2009 GRC) Rebuttal REmoval of New  WH Solar AdjustMI_DEM-WP(C) ENERG10C--ctn Mid-C_042010 2010GRC 2 2" xfId="11685"/>
    <cellStyle name="_DEM-WP(C) Costs not in AURORA 2007GRC_Electric Rev Req Model (2009 GRC) Revised 01-18-2010" xfId="11686"/>
    <cellStyle name="_DEM-WP(C) Costs not in AURORA 2007GRC_Electric Rev Req Model (2009 GRC) Revised 01-18-2010 2" xfId="11687"/>
    <cellStyle name="_DEM-WP(C) Costs not in AURORA 2007GRC_Electric Rev Req Model (2009 GRC) Revised 01-18-2010 2 2" xfId="11688"/>
    <cellStyle name="_DEM-WP(C) Costs not in AURORA 2007GRC_Electric Rev Req Model (2009 GRC) Revised 01-18-2010 2 2 2" xfId="11689"/>
    <cellStyle name="_DEM-WP(C) Costs not in AURORA 2007GRC_Electric Rev Req Model (2009 GRC) Revised 01-18-2010 2 2 2 2" xfId="11690"/>
    <cellStyle name="_DEM-WP(C) Costs not in AURORA 2007GRC_Electric Rev Req Model (2009 GRC) Revised 01-18-2010 2 3" xfId="11691"/>
    <cellStyle name="_DEM-WP(C) Costs not in AURORA 2007GRC_Electric Rev Req Model (2009 GRC) Revised 01-18-2010 2 3 2" xfId="11692"/>
    <cellStyle name="_DEM-WP(C) Costs not in AURORA 2007GRC_Electric Rev Req Model (2009 GRC) Revised 01-18-2010 3" xfId="11693"/>
    <cellStyle name="_DEM-WP(C) Costs not in AURORA 2007GRC_Electric Rev Req Model (2009 GRC) Revised 01-18-2010 3 2" xfId="11694"/>
    <cellStyle name="_DEM-WP(C) Costs not in AURORA 2007GRC_Electric Rev Req Model (2009 GRC) Revised 01-18-2010 3 2 2" xfId="11695"/>
    <cellStyle name="_DEM-WP(C) Costs not in AURORA 2007GRC_Electric Rev Req Model (2009 GRC) Revised 01-18-2010 4" xfId="11696"/>
    <cellStyle name="_DEM-WP(C) Costs not in AURORA 2007GRC_Electric Rev Req Model (2009 GRC) Revised 01-18-2010 4 2" xfId="11697"/>
    <cellStyle name="_DEM-WP(C) Costs not in AURORA 2007GRC_Electric Rev Req Model (2009 GRC) Revised 01-18-2010 5" xfId="11698"/>
    <cellStyle name="_DEM-WP(C) Costs not in AURORA 2007GRC_Electric Rev Req Model (2009 GRC) Revised 01-18-2010 6" xfId="11699"/>
    <cellStyle name="_DEM-WP(C) Costs not in AURORA 2007GRC_Electric Rev Req Model (2009 GRC) Revised 01-18-2010 7" xfId="11700"/>
    <cellStyle name="_DEM-WP(C) Costs not in AURORA 2007GRC_Electric Rev Req Model (2009 GRC) Revised 01-18-2010 8" xfId="11701"/>
    <cellStyle name="_DEM-WP(C) Costs not in AURORA 2007GRC_Electric Rev Req Model (2009 GRC) Revised 01-18-2010_DEM-WP(C) ENERG10C--ctn Mid-C_042010 2010GRC" xfId="11702"/>
    <cellStyle name="_DEM-WP(C) Costs not in AURORA 2007GRC_Electric Rev Req Model (2009 GRC) Revised 01-18-2010_DEM-WP(C) ENERG10C--ctn Mid-C_042010 2010GRC 2" xfId="11703"/>
    <cellStyle name="_DEM-WP(C) Costs not in AURORA 2007GRC_Electric Rev Req Model (2009 GRC) Revised 01-18-2010_DEM-WP(C) ENERG10C--ctn Mid-C_042010 2010GRC 2 2" xfId="11704"/>
    <cellStyle name="_DEM-WP(C) Costs not in AURORA 2007GRC_Electric Rev Req Model (2010 GRC)" xfId="11705"/>
    <cellStyle name="_DEM-WP(C) Costs not in AURORA 2007GRC_Electric Rev Req Model (2010 GRC) 2" xfId="11706"/>
    <cellStyle name="_DEM-WP(C) Costs not in AURORA 2007GRC_Electric Rev Req Model (2010 GRC) 2 2" xfId="11707"/>
    <cellStyle name="_DEM-WP(C) Costs not in AURORA 2007GRC_Electric Rev Req Model (2010 GRC) SF" xfId="11708"/>
    <cellStyle name="_DEM-WP(C) Costs not in AURORA 2007GRC_Electric Rev Req Model (2010 GRC) SF 2" xfId="11709"/>
    <cellStyle name="_DEM-WP(C) Costs not in AURORA 2007GRC_Electric Rev Req Model (2010 GRC) SF 2 2" xfId="11710"/>
    <cellStyle name="_DEM-WP(C) Costs not in AURORA 2007GRC_Final Order Electric" xfId="11711"/>
    <cellStyle name="_DEM-WP(C) Costs not in AURORA 2007GRC_Final Order Electric EXHIBIT A-1" xfId="11712"/>
    <cellStyle name="_DEM-WP(C) Costs not in AURORA 2007GRC_Final Order Electric EXHIBIT A-1 2" xfId="11713"/>
    <cellStyle name="_DEM-WP(C) Costs not in AURORA 2007GRC_Final Order Electric EXHIBIT A-1 2 2" xfId="11714"/>
    <cellStyle name="_DEM-WP(C) Costs not in AURORA 2007GRC_Final Order Electric EXHIBIT A-1 2 2 2" xfId="11715"/>
    <cellStyle name="_DEM-WP(C) Costs not in AURORA 2007GRC_Final Order Electric EXHIBIT A-1 2 3" xfId="11716"/>
    <cellStyle name="_DEM-WP(C) Costs not in AURORA 2007GRC_Final Order Electric EXHIBIT A-1 3" xfId="11717"/>
    <cellStyle name="_DEM-WP(C) Costs not in AURORA 2007GRC_Final Order Electric EXHIBIT A-1 3 2" xfId="11718"/>
    <cellStyle name="_DEM-WP(C) Costs not in AURORA 2007GRC_Final Order Electric EXHIBIT A-1 4" xfId="11719"/>
    <cellStyle name="_DEM-WP(C) Costs not in AURORA 2007GRC_NIM Summary" xfId="11720"/>
    <cellStyle name="_DEM-WP(C) Costs not in AURORA 2007GRC_NIM Summary 2" xfId="11721"/>
    <cellStyle name="_DEM-WP(C) Costs not in AURORA 2007GRC_NIM Summary 2 2" xfId="11722"/>
    <cellStyle name="_DEM-WP(C) Costs not in AURORA 2007GRC_NIM Summary 2 2 2" xfId="11723"/>
    <cellStyle name="_DEM-WP(C) Costs not in AURORA 2007GRC_NIM Summary 2 2 2 2" xfId="11724"/>
    <cellStyle name="_DEM-WP(C) Costs not in AURORA 2007GRC_NIM Summary 2 3" xfId="11725"/>
    <cellStyle name="_DEM-WP(C) Costs not in AURORA 2007GRC_NIM Summary 2 3 2" xfId="11726"/>
    <cellStyle name="_DEM-WP(C) Costs not in AURORA 2007GRC_NIM Summary 3" xfId="11727"/>
    <cellStyle name="_DEM-WP(C) Costs not in AURORA 2007GRC_NIM Summary 3 2" xfId="11728"/>
    <cellStyle name="_DEM-WP(C) Costs not in AURORA 2007GRC_NIM Summary 3 2 2" xfId="11729"/>
    <cellStyle name="_DEM-WP(C) Costs not in AURORA 2007GRC_NIM Summary 4" xfId="11730"/>
    <cellStyle name="_DEM-WP(C) Costs not in AURORA 2007GRC_NIM Summary 4 2" xfId="11731"/>
    <cellStyle name="_DEM-WP(C) Costs not in AURORA 2007GRC_NIM Summary 5" xfId="11732"/>
    <cellStyle name="_DEM-WP(C) Costs not in AURORA 2007GRC_NIM Summary 6" xfId="11733"/>
    <cellStyle name="_DEM-WP(C) Costs not in AURORA 2007GRC_NIM Summary 7" xfId="11734"/>
    <cellStyle name="_DEM-WP(C) Costs not in AURORA 2007GRC_NIM Summary 8" xfId="11735"/>
    <cellStyle name="_DEM-WP(C) Costs not in AURORA 2007GRC_NIM Summary_DEM-WP(C) ENERG10C--ctn Mid-C_042010 2010GRC" xfId="11736"/>
    <cellStyle name="_DEM-WP(C) Costs not in AURORA 2007GRC_NIM Summary_DEM-WP(C) ENERG10C--ctn Mid-C_042010 2010GRC 2" xfId="11737"/>
    <cellStyle name="_DEM-WP(C) Costs not in AURORA 2007GRC_NIM Summary_DEM-WP(C) ENERG10C--ctn Mid-C_042010 2010GRC 2 2" xfId="11738"/>
    <cellStyle name="_DEM-WP(C) Costs not in AURORA 2007GRC_NIM+O&amp;M Monthly" xfId="11739"/>
    <cellStyle name="_DEM-WP(C) Costs not in AURORA 2007GRC_NIM+O&amp;M Monthly 2" xfId="11740"/>
    <cellStyle name="_DEM-WP(C) Costs not in AURORA 2007GRC_NIM+O&amp;M Monthly 2 2" xfId="11741"/>
    <cellStyle name="_DEM-WP(C) Costs not in AURORA 2007GRC_NIM+O&amp;M Monthly 3" xfId="11742"/>
    <cellStyle name="_DEM-WP(C) Costs not in AURORA 2007GRC_Power Costs - Comparison bx Rbtl-Staff-Jt-PC" xfId="11743"/>
    <cellStyle name="_DEM-WP(C) Costs not in AURORA 2007GRC_Power Costs - Comparison bx Rbtl-Staff-Jt-PC 2" xfId="11744"/>
    <cellStyle name="_DEM-WP(C) Costs not in AURORA 2007GRC_Power Costs - Comparison bx Rbtl-Staff-Jt-PC 2 2" xfId="11745"/>
    <cellStyle name="_DEM-WP(C) Costs not in AURORA 2007GRC_Power Costs - Comparison bx Rbtl-Staff-Jt-PC 2 2 2" xfId="11746"/>
    <cellStyle name="_DEM-WP(C) Costs not in AURORA 2007GRC_Power Costs - Comparison bx Rbtl-Staff-Jt-PC 2 2 2 2" xfId="11747"/>
    <cellStyle name="_DEM-WP(C) Costs not in AURORA 2007GRC_Power Costs - Comparison bx Rbtl-Staff-Jt-PC 2 3" xfId="11748"/>
    <cellStyle name="_DEM-WP(C) Costs not in AURORA 2007GRC_Power Costs - Comparison bx Rbtl-Staff-Jt-PC 2 3 2" xfId="11749"/>
    <cellStyle name="_DEM-WP(C) Costs not in AURORA 2007GRC_Power Costs - Comparison bx Rbtl-Staff-Jt-PC 3" xfId="11750"/>
    <cellStyle name="_DEM-WP(C) Costs not in AURORA 2007GRC_Power Costs - Comparison bx Rbtl-Staff-Jt-PC 3 2" xfId="11751"/>
    <cellStyle name="_DEM-WP(C) Costs not in AURORA 2007GRC_Power Costs - Comparison bx Rbtl-Staff-Jt-PC 3 2 2" xfId="11752"/>
    <cellStyle name="_DEM-WP(C) Costs not in AURORA 2007GRC_Power Costs - Comparison bx Rbtl-Staff-Jt-PC 4" xfId="11753"/>
    <cellStyle name="_DEM-WP(C) Costs not in AURORA 2007GRC_Power Costs - Comparison bx Rbtl-Staff-Jt-PC 4 2" xfId="11754"/>
    <cellStyle name="_DEM-WP(C) Costs not in AURORA 2007GRC_Power Costs - Comparison bx Rbtl-Staff-Jt-PC 5" xfId="11755"/>
    <cellStyle name="_DEM-WP(C) Costs not in AURORA 2007GRC_Power Costs - Comparison bx Rbtl-Staff-Jt-PC 6" xfId="11756"/>
    <cellStyle name="_DEM-WP(C) Costs not in AURORA 2007GRC_Power Costs - Comparison bx Rbtl-Staff-Jt-PC 7" xfId="11757"/>
    <cellStyle name="_DEM-WP(C) Costs not in AURORA 2007GRC_Power Costs - Comparison bx Rbtl-Staff-Jt-PC 8" xfId="11758"/>
    <cellStyle name="_DEM-WP(C) Costs not in AURORA 2007GRC_Power Costs - Comparison bx Rbtl-Staff-Jt-PC_DEM-WP(C) ENERG10C--ctn Mid-C_042010 2010GRC" xfId="11759"/>
    <cellStyle name="_DEM-WP(C) Costs not in AURORA 2007GRC_Power Costs - Comparison bx Rbtl-Staff-Jt-PC_DEM-WP(C) ENERG10C--ctn Mid-C_042010 2010GRC 2" xfId="11760"/>
    <cellStyle name="_DEM-WP(C) Costs not in AURORA 2007GRC_Power Costs - Comparison bx Rbtl-Staff-Jt-PC_DEM-WP(C) ENERG10C--ctn Mid-C_042010 2010GRC 2 2" xfId="11761"/>
    <cellStyle name="_DEM-WP(C) Costs not in AURORA 2007GRC_Rebuttal Power Costs" xfId="11762"/>
    <cellStyle name="_DEM-WP(C) Costs not in AURORA 2007GRC_Rebuttal Power Costs 2" xfId="11763"/>
    <cellStyle name="_DEM-WP(C) Costs not in AURORA 2007GRC_Rebuttal Power Costs 2 2" xfId="11764"/>
    <cellStyle name="_DEM-WP(C) Costs not in AURORA 2007GRC_Rebuttal Power Costs 2 2 2" xfId="11765"/>
    <cellStyle name="_DEM-WP(C) Costs not in AURORA 2007GRC_Rebuttal Power Costs 2 2 2 2" xfId="11766"/>
    <cellStyle name="_DEM-WP(C) Costs not in AURORA 2007GRC_Rebuttal Power Costs 2 3" xfId="11767"/>
    <cellStyle name="_DEM-WP(C) Costs not in AURORA 2007GRC_Rebuttal Power Costs 2 3 2" xfId="11768"/>
    <cellStyle name="_DEM-WP(C) Costs not in AURORA 2007GRC_Rebuttal Power Costs 3" xfId="11769"/>
    <cellStyle name="_DEM-WP(C) Costs not in AURORA 2007GRC_Rebuttal Power Costs 3 2" xfId="11770"/>
    <cellStyle name="_DEM-WP(C) Costs not in AURORA 2007GRC_Rebuttal Power Costs 3 2 2" xfId="11771"/>
    <cellStyle name="_DEM-WP(C) Costs not in AURORA 2007GRC_Rebuttal Power Costs 4" xfId="11772"/>
    <cellStyle name="_DEM-WP(C) Costs not in AURORA 2007GRC_Rebuttal Power Costs 4 2" xfId="11773"/>
    <cellStyle name="_DEM-WP(C) Costs not in AURORA 2007GRC_Rebuttal Power Costs 5" xfId="11774"/>
    <cellStyle name="_DEM-WP(C) Costs not in AURORA 2007GRC_Rebuttal Power Costs 6" xfId="11775"/>
    <cellStyle name="_DEM-WP(C) Costs not in AURORA 2007GRC_Rebuttal Power Costs 7" xfId="11776"/>
    <cellStyle name="_DEM-WP(C) Costs not in AURORA 2007GRC_Rebuttal Power Costs 8" xfId="11777"/>
    <cellStyle name="_DEM-WP(C) Costs not in AURORA 2007GRC_Rebuttal Power Costs_DEM-WP(C) ENERG10C--ctn Mid-C_042010 2010GRC" xfId="11778"/>
    <cellStyle name="_DEM-WP(C) Costs not in AURORA 2007GRC_Rebuttal Power Costs_DEM-WP(C) ENERG10C--ctn Mid-C_042010 2010GRC 2" xfId="11779"/>
    <cellStyle name="_DEM-WP(C) Costs not in AURORA 2007GRC_Rebuttal Power Costs_DEM-WP(C) ENERG10C--ctn Mid-C_042010 2010GRC 2 2" xfId="11780"/>
    <cellStyle name="_DEM-WP(C) Costs not in AURORA 2007GRC_TENASKA REGULATORY ASSET" xfId="11781"/>
    <cellStyle name="_DEM-WP(C) Costs not in AURORA 2007GRC_TENASKA REGULATORY ASSET 2" xfId="11782"/>
    <cellStyle name="_DEM-WP(C) Costs not in AURORA 2007GRC_TENASKA REGULATORY ASSET 2 2" xfId="11783"/>
    <cellStyle name="_DEM-WP(C) Costs not in AURORA 2007GRC_TENASKA REGULATORY ASSET 2 2 2" xfId="11784"/>
    <cellStyle name="_DEM-WP(C) Costs not in AURORA 2007GRC_TENASKA REGULATORY ASSET 2 3" xfId="11785"/>
    <cellStyle name="_DEM-WP(C) Costs not in AURORA 2007GRC_TENASKA REGULATORY ASSET 3" xfId="11786"/>
    <cellStyle name="_DEM-WP(C) Costs not in AURORA 2007GRC_TENASKA REGULATORY ASSET 3 2" xfId="11787"/>
    <cellStyle name="_DEM-WP(C) Costs not in AURORA 2007GRC_TENASKA REGULATORY ASSET 4" xfId="11788"/>
    <cellStyle name="_DEM-WP(C) Costs not in AURORA 2007PCORC" xfId="11789"/>
    <cellStyle name="_DEM-WP(C) Costs not in AURORA 2007PCORC 2" xfId="11790"/>
    <cellStyle name="_DEM-WP(C) Costs not in AURORA 2007PCORC 2 2" xfId="11791"/>
    <cellStyle name="_DEM-WP(C) Costs not in AURORA 2007PCORC 2 2 2" xfId="11792"/>
    <cellStyle name="_DEM-WP(C) Costs not in AURORA 2007PCORC 2 2 2 2" xfId="11793"/>
    <cellStyle name="_DEM-WP(C) Costs not in AURORA 2007PCORC 2 3" xfId="11794"/>
    <cellStyle name="_DEM-WP(C) Costs not in AURORA 2007PCORC 2 3 2" xfId="11795"/>
    <cellStyle name="_DEM-WP(C) Costs not in AURORA 2007PCORC 3" xfId="11796"/>
    <cellStyle name="_DEM-WP(C) Costs not in AURORA 2007PCORC 3 2" xfId="11797"/>
    <cellStyle name="_DEM-WP(C) Costs not in AURORA 2007PCORC 3 2 2" xfId="11798"/>
    <cellStyle name="_DEM-WP(C) Costs not in AURORA 2007PCORC 4" xfId="11799"/>
    <cellStyle name="_DEM-WP(C) Costs not in AURORA 2007PCORC 4 2" xfId="11800"/>
    <cellStyle name="_DEM-WP(C) Costs not in AURORA 2007PCORC 5" xfId="11801"/>
    <cellStyle name="_DEM-WP(C) Costs not in AURORA 2007PCORC 6" xfId="11802"/>
    <cellStyle name="_DEM-WP(C) Costs not in AURORA 2007PCORC 7" xfId="11803"/>
    <cellStyle name="_DEM-WP(C) Costs not in AURORA 2007PCORC 8" xfId="11804"/>
    <cellStyle name="_DEM-WP(C) Costs not in AURORA 2007PCORC_Chelan PUD Power Costs (8-10)" xfId="11805"/>
    <cellStyle name="_DEM-WP(C) Costs not in AURORA 2007PCORC_Chelan PUD Power Costs (8-10) 2" xfId="11806"/>
    <cellStyle name="_DEM-WP(C) Costs not in AURORA 2007PCORC_DEM-WP(C) ENERG10C--ctn Mid-C_042010 2010GRC" xfId="11807"/>
    <cellStyle name="_DEM-WP(C) Costs not in AURORA 2007PCORC_DEM-WP(C) ENERG10C--ctn Mid-C_042010 2010GRC 2" xfId="11808"/>
    <cellStyle name="_DEM-WP(C) Costs not in AURORA 2007PCORC_DEM-WP(C) ENERG10C--ctn Mid-C_042010 2010GRC 2 2" xfId="11809"/>
    <cellStyle name="_DEM-WP(C) Costs not in AURORA 2007PCORC_NIM Summary" xfId="11810"/>
    <cellStyle name="_DEM-WP(C) Costs not in AURORA 2007PCORC_NIM Summary 2" xfId="11811"/>
    <cellStyle name="_DEM-WP(C) Costs not in AURORA 2007PCORC_NIM Summary 2 2" xfId="11812"/>
    <cellStyle name="_DEM-WP(C) Costs not in AURORA 2007PCORC_NIM Summary 2 2 2" xfId="11813"/>
    <cellStyle name="_DEM-WP(C) Costs not in AURORA 2007PCORC_NIM Summary 2 2 2 2" xfId="11814"/>
    <cellStyle name="_DEM-WP(C) Costs not in AURORA 2007PCORC_NIM Summary 2 3" xfId="11815"/>
    <cellStyle name="_DEM-WP(C) Costs not in AURORA 2007PCORC_NIM Summary 2 3 2" xfId="11816"/>
    <cellStyle name="_DEM-WP(C) Costs not in AURORA 2007PCORC_NIM Summary 3" xfId="11817"/>
    <cellStyle name="_DEM-WP(C) Costs not in AURORA 2007PCORC_NIM Summary 3 2" xfId="11818"/>
    <cellStyle name="_DEM-WP(C) Costs not in AURORA 2007PCORC_NIM Summary 3 2 2" xfId="11819"/>
    <cellStyle name="_DEM-WP(C) Costs not in AURORA 2007PCORC_NIM Summary 4" xfId="11820"/>
    <cellStyle name="_DEM-WP(C) Costs not in AURORA 2007PCORC_NIM Summary 4 2" xfId="11821"/>
    <cellStyle name="_DEM-WP(C) Costs not in AURORA 2007PCORC_NIM Summary 5" xfId="11822"/>
    <cellStyle name="_DEM-WP(C) Costs not in AURORA 2007PCORC_NIM Summary 6" xfId="11823"/>
    <cellStyle name="_DEM-WP(C) Costs not in AURORA 2007PCORC_NIM Summary 7" xfId="11824"/>
    <cellStyle name="_DEM-WP(C) Costs not in AURORA 2007PCORC_NIM Summary 8" xfId="11825"/>
    <cellStyle name="_DEM-WP(C) Costs not in AURORA 2007PCORC_NIM Summary_DEM-WP(C) ENERG10C--ctn Mid-C_042010 2010GRC" xfId="11826"/>
    <cellStyle name="_DEM-WP(C) Costs not in AURORA 2007PCORC_NIM Summary_DEM-WP(C) ENERG10C--ctn Mid-C_042010 2010GRC 2" xfId="11827"/>
    <cellStyle name="_DEM-WP(C) Costs not in AURORA 2007PCORC_NIM Summary_DEM-WP(C) ENERG10C--ctn Mid-C_042010 2010GRC 2 2" xfId="11828"/>
    <cellStyle name="_DEM-WP(C) Costs not in AURORA 2007PCORC-5.07Update" xfId="11829"/>
    <cellStyle name="_DEM-WP(C) Costs not in AURORA 2007PCORC-5.07Update 2" xfId="11830"/>
    <cellStyle name="_DEM-WP(C) Costs not in AURORA 2007PCORC-5.07Update 2 2" xfId="11831"/>
    <cellStyle name="_DEM-WP(C) Costs not in AURORA 2007PCORC-5.07Update 2 2 2" xfId="11832"/>
    <cellStyle name="_DEM-WP(C) Costs not in AURORA 2007PCORC-5.07Update 2 2 2 2" xfId="11833"/>
    <cellStyle name="_DEM-WP(C) Costs not in AURORA 2007PCORC-5.07Update 2 2 3" xfId="11834"/>
    <cellStyle name="_DEM-WP(C) Costs not in AURORA 2007PCORC-5.07Update 2 3" xfId="11835"/>
    <cellStyle name="_DEM-WP(C) Costs not in AURORA 2007PCORC-5.07Update 2 3 2" xfId="11836"/>
    <cellStyle name="_DEM-WP(C) Costs not in AURORA 2007PCORC-5.07Update 2 4" xfId="11837"/>
    <cellStyle name="_DEM-WP(C) Costs not in AURORA 2007PCORC-5.07Update 3" xfId="11838"/>
    <cellStyle name="_DEM-WP(C) Costs not in AURORA 2007PCORC-5.07Update 3 2" xfId="11839"/>
    <cellStyle name="_DEM-WP(C) Costs not in AURORA 2007PCORC-5.07Update 3 2 2" xfId="11840"/>
    <cellStyle name="_DEM-WP(C) Costs not in AURORA 2007PCORC-5.07Update 4" xfId="11841"/>
    <cellStyle name="_DEM-WP(C) Costs not in AURORA 2007PCORC-5.07Update 4 2" xfId="11842"/>
    <cellStyle name="_DEM-WP(C) Costs not in AURORA 2007PCORC-5.07Update 4 3" xfId="11843"/>
    <cellStyle name="_DEM-WP(C) Costs not in AURORA 2007PCORC-5.07Update 5" xfId="11844"/>
    <cellStyle name="_DEM-WP(C) Costs not in AURORA 2007PCORC-5.07Update 5 2" xfId="11845"/>
    <cellStyle name="_DEM-WP(C) Costs not in AURORA 2007PCORC-5.07Update 6" xfId="11846"/>
    <cellStyle name="_DEM-WP(C) Costs not in AURORA 2007PCORC-5.07Update 6 2" xfId="11847"/>
    <cellStyle name="_DEM-WP(C) Costs not in AURORA 2007PCORC-5.07Update 7" xfId="11848"/>
    <cellStyle name="_DEM-WP(C) Costs not in AURORA 2007PCORC-5.07Update 8" xfId="11849"/>
    <cellStyle name="_DEM-WP(C) Costs not in AURORA 2007PCORC-5.07Update_16.37E Wild Horse Expansion DeferralRevwrkingfile SF" xfId="11850"/>
    <cellStyle name="_DEM-WP(C) Costs not in AURORA 2007PCORC-5.07Update_16.37E Wild Horse Expansion DeferralRevwrkingfile SF 2" xfId="11851"/>
    <cellStyle name="_DEM-WP(C) Costs not in AURORA 2007PCORC-5.07Update_16.37E Wild Horse Expansion DeferralRevwrkingfile SF 2 2" xfId="11852"/>
    <cellStyle name="_DEM-WP(C) Costs not in AURORA 2007PCORC-5.07Update_16.37E Wild Horse Expansion DeferralRevwrkingfile SF 2 2 2" xfId="11853"/>
    <cellStyle name="_DEM-WP(C) Costs not in AURORA 2007PCORC-5.07Update_16.37E Wild Horse Expansion DeferralRevwrkingfile SF 2 2 2 2" xfId="11854"/>
    <cellStyle name="_DEM-WP(C) Costs not in AURORA 2007PCORC-5.07Update_16.37E Wild Horse Expansion DeferralRevwrkingfile SF 2 3" xfId="11855"/>
    <cellStyle name="_DEM-WP(C) Costs not in AURORA 2007PCORC-5.07Update_16.37E Wild Horse Expansion DeferralRevwrkingfile SF 2 3 2" xfId="11856"/>
    <cellStyle name="_DEM-WP(C) Costs not in AURORA 2007PCORC-5.07Update_16.37E Wild Horse Expansion DeferralRevwrkingfile SF 3" xfId="11857"/>
    <cellStyle name="_DEM-WP(C) Costs not in AURORA 2007PCORC-5.07Update_16.37E Wild Horse Expansion DeferralRevwrkingfile SF 3 2" xfId="11858"/>
    <cellStyle name="_DEM-WP(C) Costs not in AURORA 2007PCORC-5.07Update_16.37E Wild Horse Expansion DeferralRevwrkingfile SF 3 2 2" xfId="11859"/>
    <cellStyle name="_DEM-WP(C) Costs not in AURORA 2007PCORC-5.07Update_16.37E Wild Horse Expansion DeferralRevwrkingfile SF 4" xfId="11860"/>
    <cellStyle name="_DEM-WP(C) Costs not in AURORA 2007PCORC-5.07Update_16.37E Wild Horse Expansion DeferralRevwrkingfile SF 4 2" xfId="11861"/>
    <cellStyle name="_DEM-WP(C) Costs not in AURORA 2007PCORC-5.07Update_16.37E Wild Horse Expansion DeferralRevwrkingfile SF 5" xfId="11862"/>
    <cellStyle name="_DEM-WP(C) Costs not in AURORA 2007PCORC-5.07Update_16.37E Wild Horse Expansion DeferralRevwrkingfile SF 6" xfId="11863"/>
    <cellStyle name="_DEM-WP(C) Costs not in AURORA 2007PCORC-5.07Update_16.37E Wild Horse Expansion DeferralRevwrkingfile SF 7" xfId="11864"/>
    <cellStyle name="_DEM-WP(C) Costs not in AURORA 2007PCORC-5.07Update_16.37E Wild Horse Expansion DeferralRevwrkingfile SF 8" xfId="11865"/>
    <cellStyle name="_DEM-WP(C) Costs not in AURORA 2007PCORC-5.07Update_16.37E Wild Horse Expansion DeferralRevwrkingfile SF_DEM-WP(C) ENERG10C--ctn Mid-C_042010 2010GRC" xfId="11866"/>
    <cellStyle name="_DEM-WP(C) Costs not in AURORA 2007PCORC-5.07Update_16.37E Wild Horse Expansion DeferralRevwrkingfile SF_DEM-WP(C) ENERG10C--ctn Mid-C_042010 2010GRC 2" xfId="11867"/>
    <cellStyle name="_DEM-WP(C) Costs not in AURORA 2007PCORC-5.07Update_16.37E Wild Horse Expansion DeferralRevwrkingfile SF_DEM-WP(C) ENERG10C--ctn Mid-C_042010 2010GRC 2 2" xfId="11868"/>
    <cellStyle name="_DEM-WP(C) Costs not in AURORA 2007PCORC-5.07Update_2009 GRC Compl Filing - Exhibit D" xfId="11869"/>
    <cellStyle name="_DEM-WP(C) Costs not in AURORA 2007PCORC-5.07Update_2009 GRC Compl Filing - Exhibit D 2" xfId="11870"/>
    <cellStyle name="_DEM-WP(C) Costs not in AURORA 2007PCORC-5.07Update_2009 GRC Compl Filing - Exhibit D 2 2" xfId="11871"/>
    <cellStyle name="_DEM-WP(C) Costs not in AURORA 2007PCORC-5.07Update_2009 GRC Compl Filing - Exhibit D 2 2 2" xfId="11872"/>
    <cellStyle name="_DEM-WP(C) Costs not in AURORA 2007PCORC-5.07Update_2009 GRC Compl Filing - Exhibit D 2 2 2 2" xfId="11873"/>
    <cellStyle name="_DEM-WP(C) Costs not in AURORA 2007PCORC-5.07Update_2009 GRC Compl Filing - Exhibit D 2 3" xfId="11874"/>
    <cellStyle name="_DEM-WP(C) Costs not in AURORA 2007PCORC-5.07Update_2009 GRC Compl Filing - Exhibit D 2 3 2" xfId="11875"/>
    <cellStyle name="_DEM-WP(C) Costs not in AURORA 2007PCORC-5.07Update_2009 GRC Compl Filing - Exhibit D 3" xfId="11876"/>
    <cellStyle name="_DEM-WP(C) Costs not in AURORA 2007PCORC-5.07Update_2009 GRC Compl Filing - Exhibit D 3 2" xfId="11877"/>
    <cellStyle name="_DEM-WP(C) Costs not in AURORA 2007PCORC-5.07Update_2009 GRC Compl Filing - Exhibit D 3 2 2" xfId="11878"/>
    <cellStyle name="_DEM-WP(C) Costs not in AURORA 2007PCORC-5.07Update_2009 GRC Compl Filing - Exhibit D 4" xfId="11879"/>
    <cellStyle name="_DEM-WP(C) Costs not in AURORA 2007PCORC-5.07Update_2009 GRC Compl Filing - Exhibit D 4 2" xfId="11880"/>
    <cellStyle name="_DEM-WP(C) Costs not in AURORA 2007PCORC-5.07Update_2009 GRC Compl Filing - Exhibit D 5" xfId="11881"/>
    <cellStyle name="_DEM-WP(C) Costs not in AURORA 2007PCORC-5.07Update_2009 GRC Compl Filing - Exhibit D 6" xfId="11882"/>
    <cellStyle name="_DEM-WP(C) Costs not in AURORA 2007PCORC-5.07Update_2009 GRC Compl Filing - Exhibit D 7" xfId="11883"/>
    <cellStyle name="_DEM-WP(C) Costs not in AURORA 2007PCORC-5.07Update_2009 GRC Compl Filing - Exhibit D 8" xfId="11884"/>
    <cellStyle name="_DEM-WP(C) Costs not in AURORA 2007PCORC-5.07Update_2009 GRC Compl Filing - Exhibit D_DEM-WP(C) ENERG10C--ctn Mid-C_042010 2010GRC" xfId="11885"/>
    <cellStyle name="_DEM-WP(C) Costs not in AURORA 2007PCORC-5.07Update_2009 GRC Compl Filing - Exhibit D_DEM-WP(C) ENERG10C--ctn Mid-C_042010 2010GRC 2" xfId="11886"/>
    <cellStyle name="_DEM-WP(C) Costs not in AURORA 2007PCORC-5.07Update_2009 GRC Compl Filing - Exhibit D_DEM-WP(C) ENERG10C--ctn Mid-C_042010 2010GRC 2 2" xfId="11887"/>
    <cellStyle name="_DEM-WP(C) Costs not in AURORA 2007PCORC-5.07Update_Adj Bench DR 3 for Initial Briefs (Electric)" xfId="11888"/>
    <cellStyle name="_DEM-WP(C) Costs not in AURORA 2007PCORC-5.07Update_Adj Bench DR 3 for Initial Briefs (Electric) 2" xfId="11889"/>
    <cellStyle name="_DEM-WP(C) Costs not in AURORA 2007PCORC-5.07Update_Adj Bench DR 3 for Initial Briefs (Electric) 2 2" xfId="11890"/>
    <cellStyle name="_DEM-WP(C) Costs not in AURORA 2007PCORC-5.07Update_Adj Bench DR 3 for Initial Briefs (Electric) 2 2 2" xfId="11891"/>
    <cellStyle name="_DEM-WP(C) Costs not in AURORA 2007PCORC-5.07Update_Adj Bench DR 3 for Initial Briefs (Electric) 2 2 2 2" xfId="11892"/>
    <cellStyle name="_DEM-WP(C) Costs not in AURORA 2007PCORC-5.07Update_Adj Bench DR 3 for Initial Briefs (Electric) 2 3" xfId="11893"/>
    <cellStyle name="_DEM-WP(C) Costs not in AURORA 2007PCORC-5.07Update_Adj Bench DR 3 for Initial Briefs (Electric) 2 3 2" xfId="11894"/>
    <cellStyle name="_DEM-WP(C) Costs not in AURORA 2007PCORC-5.07Update_Adj Bench DR 3 for Initial Briefs (Electric) 3" xfId="11895"/>
    <cellStyle name="_DEM-WP(C) Costs not in AURORA 2007PCORC-5.07Update_Adj Bench DR 3 for Initial Briefs (Electric) 3 2" xfId="11896"/>
    <cellStyle name="_DEM-WP(C) Costs not in AURORA 2007PCORC-5.07Update_Adj Bench DR 3 for Initial Briefs (Electric) 3 2 2" xfId="11897"/>
    <cellStyle name="_DEM-WP(C) Costs not in AURORA 2007PCORC-5.07Update_Adj Bench DR 3 for Initial Briefs (Electric) 4" xfId="11898"/>
    <cellStyle name="_DEM-WP(C) Costs not in AURORA 2007PCORC-5.07Update_Adj Bench DR 3 for Initial Briefs (Electric) 4 2" xfId="11899"/>
    <cellStyle name="_DEM-WP(C) Costs not in AURORA 2007PCORC-5.07Update_Adj Bench DR 3 for Initial Briefs (Electric) 5" xfId="11900"/>
    <cellStyle name="_DEM-WP(C) Costs not in AURORA 2007PCORC-5.07Update_Adj Bench DR 3 for Initial Briefs (Electric) 6" xfId="11901"/>
    <cellStyle name="_DEM-WP(C) Costs not in AURORA 2007PCORC-5.07Update_Adj Bench DR 3 for Initial Briefs (Electric) 7" xfId="11902"/>
    <cellStyle name="_DEM-WP(C) Costs not in AURORA 2007PCORC-5.07Update_Adj Bench DR 3 for Initial Briefs (Electric) 8" xfId="11903"/>
    <cellStyle name="_DEM-WP(C) Costs not in AURORA 2007PCORC-5.07Update_Adj Bench DR 3 for Initial Briefs (Electric)_DEM-WP(C) ENERG10C--ctn Mid-C_042010 2010GRC" xfId="11904"/>
    <cellStyle name="_DEM-WP(C) Costs not in AURORA 2007PCORC-5.07Update_Adj Bench DR 3 for Initial Briefs (Electric)_DEM-WP(C) ENERG10C--ctn Mid-C_042010 2010GRC 2" xfId="11905"/>
    <cellStyle name="_DEM-WP(C) Costs not in AURORA 2007PCORC-5.07Update_Adj Bench DR 3 for Initial Briefs (Electric)_DEM-WP(C) ENERG10C--ctn Mid-C_042010 2010GRC 2 2" xfId="11906"/>
    <cellStyle name="_DEM-WP(C) Costs not in AURORA 2007PCORC-5.07Update_Book1" xfId="11907"/>
    <cellStyle name="_DEM-WP(C) Costs not in AURORA 2007PCORC-5.07Update_Book1 2" xfId="11908"/>
    <cellStyle name="_DEM-WP(C) Costs not in AURORA 2007PCORC-5.07Update_Book1 2 2" xfId="11909"/>
    <cellStyle name="_DEM-WP(C) Costs not in AURORA 2007PCORC-5.07Update_Book2" xfId="11910"/>
    <cellStyle name="_DEM-WP(C) Costs not in AURORA 2007PCORC-5.07Update_Book2 2" xfId="11911"/>
    <cellStyle name="_DEM-WP(C) Costs not in AURORA 2007PCORC-5.07Update_Book2 2 2" xfId="11912"/>
    <cellStyle name="_DEM-WP(C) Costs not in AURORA 2007PCORC-5.07Update_Book2 2 2 2" xfId="11913"/>
    <cellStyle name="_DEM-WP(C) Costs not in AURORA 2007PCORC-5.07Update_Book2 2 2 2 2" xfId="11914"/>
    <cellStyle name="_DEM-WP(C) Costs not in AURORA 2007PCORC-5.07Update_Book2 2 3" xfId="11915"/>
    <cellStyle name="_DEM-WP(C) Costs not in AURORA 2007PCORC-5.07Update_Book2 2 3 2" xfId="11916"/>
    <cellStyle name="_DEM-WP(C) Costs not in AURORA 2007PCORC-5.07Update_Book2 3" xfId="11917"/>
    <cellStyle name="_DEM-WP(C) Costs not in AURORA 2007PCORC-5.07Update_Book2 3 2" xfId="11918"/>
    <cellStyle name="_DEM-WP(C) Costs not in AURORA 2007PCORC-5.07Update_Book2 3 2 2" xfId="11919"/>
    <cellStyle name="_DEM-WP(C) Costs not in AURORA 2007PCORC-5.07Update_Book2 4" xfId="11920"/>
    <cellStyle name="_DEM-WP(C) Costs not in AURORA 2007PCORC-5.07Update_Book2 4 2" xfId="11921"/>
    <cellStyle name="_DEM-WP(C) Costs not in AURORA 2007PCORC-5.07Update_Book2 5" xfId="11922"/>
    <cellStyle name="_DEM-WP(C) Costs not in AURORA 2007PCORC-5.07Update_Book2 6" xfId="11923"/>
    <cellStyle name="_DEM-WP(C) Costs not in AURORA 2007PCORC-5.07Update_Book2 7" xfId="11924"/>
    <cellStyle name="_DEM-WP(C) Costs not in AURORA 2007PCORC-5.07Update_Book2 8" xfId="11925"/>
    <cellStyle name="_DEM-WP(C) Costs not in AURORA 2007PCORC-5.07Update_Book2_DEM-WP(C) ENERG10C--ctn Mid-C_042010 2010GRC" xfId="11926"/>
    <cellStyle name="_DEM-WP(C) Costs not in AURORA 2007PCORC-5.07Update_Book2_DEM-WP(C) ENERG10C--ctn Mid-C_042010 2010GRC 2" xfId="11927"/>
    <cellStyle name="_DEM-WP(C) Costs not in AURORA 2007PCORC-5.07Update_Book2_DEM-WP(C) ENERG10C--ctn Mid-C_042010 2010GRC 2 2" xfId="11928"/>
    <cellStyle name="_DEM-WP(C) Costs not in AURORA 2007PCORC-5.07Update_Book4" xfId="11929"/>
    <cellStyle name="_DEM-WP(C) Costs not in AURORA 2007PCORC-5.07Update_Book4 2" xfId="11930"/>
    <cellStyle name="_DEM-WP(C) Costs not in AURORA 2007PCORC-5.07Update_Book4 2 2" xfId="11931"/>
    <cellStyle name="_DEM-WP(C) Costs not in AURORA 2007PCORC-5.07Update_Book4 2 2 2" xfId="11932"/>
    <cellStyle name="_DEM-WP(C) Costs not in AURORA 2007PCORC-5.07Update_Book4 2 2 2 2" xfId="11933"/>
    <cellStyle name="_DEM-WP(C) Costs not in AURORA 2007PCORC-5.07Update_Book4 2 3" xfId="11934"/>
    <cellStyle name="_DEM-WP(C) Costs not in AURORA 2007PCORC-5.07Update_Book4 2 3 2" xfId="11935"/>
    <cellStyle name="_DEM-WP(C) Costs not in AURORA 2007PCORC-5.07Update_Book4 3" xfId="11936"/>
    <cellStyle name="_DEM-WP(C) Costs not in AURORA 2007PCORC-5.07Update_Book4 3 2" xfId="11937"/>
    <cellStyle name="_DEM-WP(C) Costs not in AURORA 2007PCORC-5.07Update_Book4 3 2 2" xfId="11938"/>
    <cellStyle name="_DEM-WP(C) Costs not in AURORA 2007PCORC-5.07Update_Book4 4" xfId="11939"/>
    <cellStyle name="_DEM-WP(C) Costs not in AURORA 2007PCORC-5.07Update_Book4 4 2" xfId="11940"/>
    <cellStyle name="_DEM-WP(C) Costs not in AURORA 2007PCORC-5.07Update_Book4 5" xfId="11941"/>
    <cellStyle name="_DEM-WP(C) Costs not in AURORA 2007PCORC-5.07Update_Book4 6" xfId="11942"/>
    <cellStyle name="_DEM-WP(C) Costs not in AURORA 2007PCORC-5.07Update_Book4 7" xfId="11943"/>
    <cellStyle name="_DEM-WP(C) Costs not in AURORA 2007PCORC-5.07Update_Book4 8" xfId="11944"/>
    <cellStyle name="_DEM-WP(C) Costs not in AURORA 2007PCORC-5.07Update_Book4_DEM-WP(C) ENERG10C--ctn Mid-C_042010 2010GRC" xfId="11945"/>
    <cellStyle name="_DEM-WP(C) Costs not in AURORA 2007PCORC-5.07Update_Book4_DEM-WP(C) ENERG10C--ctn Mid-C_042010 2010GRC 2" xfId="11946"/>
    <cellStyle name="_DEM-WP(C) Costs not in AURORA 2007PCORC-5.07Update_Book4_DEM-WP(C) ENERG10C--ctn Mid-C_042010 2010GRC 2 2" xfId="11947"/>
    <cellStyle name="_DEM-WP(C) Costs not in AURORA 2007PCORC-5.07Update_Chelan PUD Power Costs (8-10)" xfId="11948"/>
    <cellStyle name="_DEM-WP(C) Costs not in AURORA 2007PCORC-5.07Update_Chelan PUD Power Costs (8-10) 2" xfId="11949"/>
    <cellStyle name="_DEM-WP(C) Costs not in AURORA 2007PCORC-5.07Update_Colstrip 1&amp;2 Annual O&amp;M Budgets" xfId="11950"/>
    <cellStyle name="_DEM-WP(C) Costs not in AURORA 2007PCORC-5.07Update_Colstrip 1&amp;2 Annual O&amp;M Budgets 2" xfId="11951"/>
    <cellStyle name="_DEM-WP(C) Costs not in AURORA 2007PCORC-5.07Update_Colstrip 1&amp;2 Annual O&amp;M Budgets 3" xfId="11952"/>
    <cellStyle name="_DEM-WP(C) Costs not in AURORA 2007PCORC-5.07Update_Confidential Material" xfId="11953"/>
    <cellStyle name="_DEM-WP(C) Costs not in AURORA 2007PCORC-5.07Update_Confidential Material 2" xfId="11954"/>
    <cellStyle name="_DEM-WP(C) Costs not in AURORA 2007PCORC-5.07Update_DEM-WP(C) Colstrip 12 Coal Cost Forecast 2010GRC" xfId="11955"/>
    <cellStyle name="_DEM-WP(C) Costs not in AURORA 2007PCORC-5.07Update_DEM-WP(C) Colstrip 12 Coal Cost Forecast 2010GRC 2" xfId="11956"/>
    <cellStyle name="_DEM-WP(C) Costs not in AURORA 2007PCORC-5.07Update_DEM-WP(C) ENERG10C--ctn Mid-C_042010 2010GRC" xfId="11957"/>
    <cellStyle name="_DEM-WP(C) Costs not in AURORA 2007PCORC-5.07Update_DEM-WP(C) ENERG10C--ctn Mid-C_042010 2010GRC 2" xfId="11958"/>
    <cellStyle name="_DEM-WP(C) Costs not in AURORA 2007PCORC-5.07Update_DEM-WP(C) ENERG10C--ctn Mid-C_042010 2010GRC 2 2" xfId="11959"/>
    <cellStyle name="_DEM-WP(C) Costs not in AURORA 2007PCORC-5.07Update_DEM-WP(C) Production O&amp;M 2009GRC Rebuttal" xfId="11960"/>
    <cellStyle name="_DEM-WP(C) Costs not in AURORA 2007PCORC-5.07Update_DEM-WP(C) Production O&amp;M 2009GRC Rebuttal 2" xfId="11961"/>
    <cellStyle name="_DEM-WP(C) Costs not in AURORA 2007PCORC-5.07Update_DEM-WP(C) Production O&amp;M 2009GRC Rebuttal 2 2" xfId="11962"/>
    <cellStyle name="_DEM-WP(C) Costs not in AURORA 2007PCORC-5.07Update_DEM-WP(C) Production O&amp;M 2009GRC Rebuttal 2 2 2" xfId="11963"/>
    <cellStyle name="_DEM-WP(C) Costs not in AURORA 2007PCORC-5.07Update_DEM-WP(C) Production O&amp;M 2009GRC Rebuttal 2 2 2 2" xfId="11964"/>
    <cellStyle name="_DEM-WP(C) Costs not in AURORA 2007PCORC-5.07Update_DEM-WP(C) Production O&amp;M 2009GRC Rebuttal 2 3" xfId="11965"/>
    <cellStyle name="_DEM-WP(C) Costs not in AURORA 2007PCORC-5.07Update_DEM-WP(C) Production O&amp;M 2009GRC Rebuttal 2 3 2" xfId="11966"/>
    <cellStyle name="_DEM-WP(C) Costs not in AURORA 2007PCORC-5.07Update_DEM-WP(C) Production O&amp;M 2009GRC Rebuttal 3" xfId="11967"/>
    <cellStyle name="_DEM-WP(C) Costs not in AURORA 2007PCORC-5.07Update_DEM-WP(C) Production O&amp;M 2009GRC Rebuttal 3 2" xfId="11968"/>
    <cellStyle name="_DEM-WP(C) Costs not in AURORA 2007PCORC-5.07Update_DEM-WP(C) Production O&amp;M 2009GRC Rebuttal 3 2 2" xfId="11969"/>
    <cellStyle name="_DEM-WP(C) Costs not in AURORA 2007PCORC-5.07Update_DEM-WP(C) Production O&amp;M 2009GRC Rebuttal 4" xfId="11970"/>
    <cellStyle name="_DEM-WP(C) Costs not in AURORA 2007PCORC-5.07Update_DEM-WP(C) Production O&amp;M 2009GRC Rebuttal 4 2" xfId="11971"/>
    <cellStyle name="_DEM-WP(C) Costs not in AURORA 2007PCORC-5.07Update_DEM-WP(C) Production O&amp;M 2009GRC Rebuttal 5" xfId="11972"/>
    <cellStyle name="_DEM-WP(C) Costs not in AURORA 2007PCORC-5.07Update_DEM-WP(C) Production O&amp;M 2009GRC Rebuttal 6" xfId="11973"/>
    <cellStyle name="_DEM-WP(C) Costs not in AURORA 2007PCORC-5.07Update_DEM-WP(C) Production O&amp;M 2009GRC Rebuttal 7" xfId="11974"/>
    <cellStyle name="_DEM-WP(C) Costs not in AURORA 2007PCORC-5.07Update_DEM-WP(C) Production O&amp;M 2009GRC Rebuttal 8" xfId="11975"/>
    <cellStyle name="_DEM-WP(C) Costs not in AURORA 2007PCORC-5.07Update_DEM-WP(C) Production O&amp;M 2009GRC Rebuttal_Adj Bench DR 3 for Initial Briefs (Electric)" xfId="11976"/>
    <cellStyle name="_DEM-WP(C) Costs not in AURORA 2007PCORC-5.07Update_DEM-WP(C) Production O&amp;M 2009GRC Rebuttal_Adj Bench DR 3 for Initial Briefs (Electric) 2" xfId="11977"/>
    <cellStyle name="_DEM-WP(C) Costs not in AURORA 2007PCORC-5.07Update_DEM-WP(C) Production O&amp;M 2009GRC Rebuttal_Adj Bench DR 3 for Initial Briefs (Electric) 2 2" xfId="11978"/>
    <cellStyle name="_DEM-WP(C) Costs not in AURORA 2007PCORC-5.07Update_DEM-WP(C) Production O&amp;M 2009GRC Rebuttal_Adj Bench DR 3 for Initial Briefs (Electric) 2 2 2" xfId="11979"/>
    <cellStyle name="_DEM-WP(C) Costs not in AURORA 2007PCORC-5.07Update_DEM-WP(C) Production O&amp;M 2009GRC Rebuttal_Adj Bench DR 3 for Initial Briefs (Electric) 2 2 2 2" xfId="11980"/>
    <cellStyle name="_DEM-WP(C) Costs not in AURORA 2007PCORC-5.07Update_DEM-WP(C) Production O&amp;M 2009GRC Rebuttal_Adj Bench DR 3 for Initial Briefs (Electric) 2 3" xfId="11981"/>
    <cellStyle name="_DEM-WP(C) Costs not in AURORA 2007PCORC-5.07Update_DEM-WP(C) Production O&amp;M 2009GRC Rebuttal_Adj Bench DR 3 for Initial Briefs (Electric) 2 3 2" xfId="11982"/>
    <cellStyle name="_DEM-WP(C) Costs not in AURORA 2007PCORC-5.07Update_DEM-WP(C) Production O&amp;M 2009GRC Rebuttal_Adj Bench DR 3 for Initial Briefs (Electric) 3" xfId="11983"/>
    <cellStyle name="_DEM-WP(C) Costs not in AURORA 2007PCORC-5.07Update_DEM-WP(C) Production O&amp;M 2009GRC Rebuttal_Adj Bench DR 3 for Initial Briefs (Electric) 3 2" xfId="11984"/>
    <cellStyle name="_DEM-WP(C) Costs not in AURORA 2007PCORC-5.07Update_DEM-WP(C) Production O&amp;M 2009GRC Rebuttal_Adj Bench DR 3 for Initial Briefs (Electric) 3 2 2" xfId="11985"/>
    <cellStyle name="_DEM-WP(C) Costs not in AURORA 2007PCORC-5.07Update_DEM-WP(C) Production O&amp;M 2009GRC Rebuttal_Adj Bench DR 3 for Initial Briefs (Electric) 4" xfId="11986"/>
    <cellStyle name="_DEM-WP(C) Costs not in AURORA 2007PCORC-5.07Update_DEM-WP(C) Production O&amp;M 2009GRC Rebuttal_Adj Bench DR 3 for Initial Briefs (Electric) 4 2" xfId="11987"/>
    <cellStyle name="_DEM-WP(C) Costs not in AURORA 2007PCORC-5.07Update_DEM-WP(C) Production O&amp;M 2009GRC Rebuttal_Adj Bench DR 3 for Initial Briefs (Electric) 5" xfId="11988"/>
    <cellStyle name="_DEM-WP(C) Costs not in AURORA 2007PCORC-5.07Update_DEM-WP(C) Production O&amp;M 2009GRC Rebuttal_Adj Bench DR 3 for Initial Briefs (Electric) 6" xfId="11989"/>
    <cellStyle name="_DEM-WP(C) Costs not in AURORA 2007PCORC-5.07Update_DEM-WP(C) Production O&amp;M 2009GRC Rebuttal_Adj Bench DR 3 for Initial Briefs (Electric) 7" xfId="11990"/>
    <cellStyle name="_DEM-WP(C) Costs not in AURORA 2007PCORC-5.07Update_DEM-WP(C) Production O&amp;M 2009GRC Rebuttal_Adj Bench DR 3 for Initial Briefs (Electric) 8" xfId="11991"/>
    <cellStyle name="_DEM-WP(C) Costs not in AURORA 2007PCORC-5.07Update_DEM-WP(C) Production O&amp;M 2009GRC Rebuttal_Adj Bench DR 3 for Initial Briefs (Electric)_DEM-WP(C) ENERG10C--ctn Mid-C_042010 2010GRC" xfId="11992"/>
    <cellStyle name="_DEM-WP(C) Costs not in AURORA 2007PCORC-5.07Update_DEM-WP(C) Production O&amp;M 2009GRC Rebuttal_Adj Bench DR 3 for Initial Briefs (Electric)_DEM-WP(C) ENERG10C--ctn Mid-C_042010 2010GRC 2" xfId="11993"/>
    <cellStyle name="_DEM-WP(C) Costs not in AURORA 2007PCORC-5.07Update_DEM-WP(C) Production O&amp;M 2009GRC Rebuttal_Adj Bench DR 3 for Initial Briefs (Electric)_DEM-WP(C) ENERG10C--ctn Mid-C_042010 2010GRC 2 2" xfId="11994"/>
    <cellStyle name="_DEM-WP(C) Costs not in AURORA 2007PCORC-5.07Update_DEM-WP(C) Production O&amp;M 2009GRC Rebuttal_Book2" xfId="11995"/>
    <cellStyle name="_DEM-WP(C) Costs not in AURORA 2007PCORC-5.07Update_DEM-WP(C) Production O&amp;M 2009GRC Rebuttal_Book2 2" xfId="11996"/>
    <cellStyle name="_DEM-WP(C) Costs not in AURORA 2007PCORC-5.07Update_DEM-WP(C) Production O&amp;M 2009GRC Rebuttal_Book2 2 2" xfId="11997"/>
    <cellStyle name="_DEM-WP(C) Costs not in AURORA 2007PCORC-5.07Update_DEM-WP(C) Production O&amp;M 2009GRC Rebuttal_Book2 2 2 2" xfId="11998"/>
    <cellStyle name="_DEM-WP(C) Costs not in AURORA 2007PCORC-5.07Update_DEM-WP(C) Production O&amp;M 2009GRC Rebuttal_Book2 2 2 2 2" xfId="11999"/>
    <cellStyle name="_DEM-WP(C) Costs not in AURORA 2007PCORC-5.07Update_DEM-WP(C) Production O&amp;M 2009GRC Rebuttal_Book2 2 3" xfId="12000"/>
    <cellStyle name="_DEM-WP(C) Costs not in AURORA 2007PCORC-5.07Update_DEM-WP(C) Production O&amp;M 2009GRC Rebuttal_Book2 2 3 2" xfId="12001"/>
    <cellStyle name="_DEM-WP(C) Costs not in AURORA 2007PCORC-5.07Update_DEM-WP(C) Production O&amp;M 2009GRC Rebuttal_Book2 3" xfId="12002"/>
    <cellStyle name="_DEM-WP(C) Costs not in AURORA 2007PCORC-5.07Update_DEM-WP(C) Production O&amp;M 2009GRC Rebuttal_Book2 3 2" xfId="12003"/>
    <cellStyle name="_DEM-WP(C) Costs not in AURORA 2007PCORC-5.07Update_DEM-WP(C) Production O&amp;M 2009GRC Rebuttal_Book2 3 2 2" xfId="12004"/>
    <cellStyle name="_DEM-WP(C) Costs not in AURORA 2007PCORC-5.07Update_DEM-WP(C) Production O&amp;M 2009GRC Rebuttal_Book2 4" xfId="12005"/>
    <cellStyle name="_DEM-WP(C) Costs not in AURORA 2007PCORC-5.07Update_DEM-WP(C) Production O&amp;M 2009GRC Rebuttal_Book2 4 2" xfId="12006"/>
    <cellStyle name="_DEM-WP(C) Costs not in AURORA 2007PCORC-5.07Update_DEM-WP(C) Production O&amp;M 2009GRC Rebuttal_Book2 5" xfId="12007"/>
    <cellStyle name="_DEM-WP(C) Costs not in AURORA 2007PCORC-5.07Update_DEM-WP(C) Production O&amp;M 2009GRC Rebuttal_Book2 6" xfId="12008"/>
    <cellStyle name="_DEM-WP(C) Costs not in AURORA 2007PCORC-5.07Update_DEM-WP(C) Production O&amp;M 2009GRC Rebuttal_Book2 7" xfId="12009"/>
    <cellStyle name="_DEM-WP(C) Costs not in AURORA 2007PCORC-5.07Update_DEM-WP(C) Production O&amp;M 2009GRC Rebuttal_Book2 8" xfId="12010"/>
    <cellStyle name="_DEM-WP(C) Costs not in AURORA 2007PCORC-5.07Update_DEM-WP(C) Production O&amp;M 2009GRC Rebuttal_Book2_Adj Bench DR 3 for Initial Briefs (Electric)" xfId="12011"/>
    <cellStyle name="_DEM-WP(C) Costs not in AURORA 2007PCORC-5.07Update_DEM-WP(C) Production O&amp;M 2009GRC Rebuttal_Book2_Adj Bench DR 3 for Initial Briefs (Electric) 2" xfId="12012"/>
    <cellStyle name="_DEM-WP(C) Costs not in AURORA 2007PCORC-5.07Update_DEM-WP(C) Production O&amp;M 2009GRC Rebuttal_Book2_Adj Bench DR 3 for Initial Briefs (Electric) 2 2" xfId="12013"/>
    <cellStyle name="_DEM-WP(C) Costs not in AURORA 2007PCORC-5.07Update_DEM-WP(C) Production O&amp;M 2009GRC Rebuttal_Book2_Adj Bench DR 3 for Initial Briefs (Electric) 2 2 2" xfId="12014"/>
    <cellStyle name="_DEM-WP(C) Costs not in AURORA 2007PCORC-5.07Update_DEM-WP(C) Production O&amp;M 2009GRC Rebuttal_Book2_Adj Bench DR 3 for Initial Briefs (Electric) 2 2 2 2" xfId="12015"/>
    <cellStyle name="_DEM-WP(C) Costs not in AURORA 2007PCORC-5.07Update_DEM-WP(C) Production O&amp;M 2009GRC Rebuttal_Book2_Adj Bench DR 3 for Initial Briefs (Electric) 2 3" xfId="12016"/>
    <cellStyle name="_DEM-WP(C) Costs not in AURORA 2007PCORC-5.07Update_DEM-WP(C) Production O&amp;M 2009GRC Rebuttal_Book2_Adj Bench DR 3 for Initial Briefs (Electric) 2 3 2" xfId="12017"/>
    <cellStyle name="_DEM-WP(C) Costs not in AURORA 2007PCORC-5.07Update_DEM-WP(C) Production O&amp;M 2009GRC Rebuttal_Book2_Adj Bench DR 3 for Initial Briefs (Electric) 3" xfId="12018"/>
    <cellStyle name="_DEM-WP(C) Costs not in AURORA 2007PCORC-5.07Update_DEM-WP(C) Production O&amp;M 2009GRC Rebuttal_Book2_Adj Bench DR 3 for Initial Briefs (Electric) 3 2" xfId="12019"/>
    <cellStyle name="_DEM-WP(C) Costs not in AURORA 2007PCORC-5.07Update_DEM-WP(C) Production O&amp;M 2009GRC Rebuttal_Book2_Adj Bench DR 3 for Initial Briefs (Electric) 3 2 2" xfId="12020"/>
    <cellStyle name="_DEM-WP(C) Costs not in AURORA 2007PCORC-5.07Update_DEM-WP(C) Production O&amp;M 2009GRC Rebuttal_Book2_Adj Bench DR 3 for Initial Briefs (Electric) 4" xfId="12021"/>
    <cellStyle name="_DEM-WP(C) Costs not in AURORA 2007PCORC-5.07Update_DEM-WP(C) Production O&amp;M 2009GRC Rebuttal_Book2_Adj Bench DR 3 for Initial Briefs (Electric) 4 2" xfId="12022"/>
    <cellStyle name="_DEM-WP(C) Costs not in AURORA 2007PCORC-5.07Update_DEM-WP(C) Production O&amp;M 2009GRC Rebuttal_Book2_Adj Bench DR 3 for Initial Briefs (Electric) 5" xfId="12023"/>
    <cellStyle name="_DEM-WP(C) Costs not in AURORA 2007PCORC-5.07Update_DEM-WP(C) Production O&amp;M 2009GRC Rebuttal_Book2_Adj Bench DR 3 for Initial Briefs (Electric) 6" xfId="12024"/>
    <cellStyle name="_DEM-WP(C) Costs not in AURORA 2007PCORC-5.07Update_DEM-WP(C) Production O&amp;M 2009GRC Rebuttal_Book2_Adj Bench DR 3 for Initial Briefs (Electric) 7" xfId="12025"/>
    <cellStyle name="_DEM-WP(C) Costs not in AURORA 2007PCORC-5.07Update_DEM-WP(C) Production O&amp;M 2009GRC Rebuttal_Book2_Adj Bench DR 3 for Initial Briefs (Electric) 8" xfId="12026"/>
    <cellStyle name="_DEM-WP(C) Costs not in AURORA 2007PCORC-5.07Update_DEM-WP(C) Production O&amp;M 2009GRC Rebuttal_Book2_Adj Bench DR 3 for Initial Briefs (Electric)_DEM-WP(C) ENERG10C--ctn Mid-C_042010 2010GRC" xfId="12027"/>
    <cellStyle name="_DEM-WP(C) Costs not in AURORA 2007PCORC-5.07Update_DEM-WP(C) Production O&amp;M 2009GRC Rebuttal_Book2_Adj Bench DR 3 for Initial Briefs (Electric)_DEM-WP(C) ENERG10C--ctn Mid-C_042010 2010GRC 2" xfId="12028"/>
    <cellStyle name="_DEM-WP(C) Costs not in AURORA 2007PCORC-5.07Update_DEM-WP(C) Production O&amp;M 2009GRC Rebuttal_Book2_Adj Bench DR 3 for Initial Briefs (Electric)_DEM-WP(C) ENERG10C--ctn Mid-C_042010 2010GRC 2 2" xfId="12029"/>
    <cellStyle name="_DEM-WP(C) Costs not in AURORA 2007PCORC-5.07Update_DEM-WP(C) Production O&amp;M 2009GRC Rebuttal_Book2_DEM-WP(C) ENERG10C--ctn Mid-C_042010 2010GRC" xfId="12030"/>
    <cellStyle name="_DEM-WP(C) Costs not in AURORA 2007PCORC-5.07Update_DEM-WP(C) Production O&amp;M 2009GRC Rebuttal_Book2_DEM-WP(C) ENERG10C--ctn Mid-C_042010 2010GRC 2" xfId="12031"/>
    <cellStyle name="_DEM-WP(C) Costs not in AURORA 2007PCORC-5.07Update_DEM-WP(C) Production O&amp;M 2009GRC Rebuttal_Book2_DEM-WP(C) ENERG10C--ctn Mid-C_042010 2010GRC 2 2" xfId="12032"/>
    <cellStyle name="_DEM-WP(C) Costs not in AURORA 2007PCORC-5.07Update_DEM-WP(C) Production O&amp;M 2009GRC Rebuttal_Book2_Electric Rev Req Model (2009 GRC) Rebuttal" xfId="12033"/>
    <cellStyle name="_DEM-WP(C) Costs not in AURORA 2007PCORC-5.07Update_DEM-WP(C) Production O&amp;M 2009GRC Rebuttal_Book2_Electric Rev Req Model (2009 GRC) Rebuttal 2" xfId="12034"/>
    <cellStyle name="_DEM-WP(C) Costs not in AURORA 2007PCORC-5.07Update_DEM-WP(C) Production O&amp;M 2009GRC Rebuttal_Book2_Electric Rev Req Model (2009 GRC) Rebuttal 2 2" xfId="12035"/>
    <cellStyle name="_DEM-WP(C) Costs not in AURORA 2007PCORC-5.07Update_DEM-WP(C) Production O&amp;M 2009GRC Rebuttal_Book2_Electric Rev Req Model (2009 GRC) Rebuttal 2 2 2" xfId="12036"/>
    <cellStyle name="_DEM-WP(C) Costs not in AURORA 2007PCORC-5.07Update_DEM-WP(C) Production O&amp;M 2009GRC Rebuttal_Book2_Electric Rev Req Model (2009 GRC) Rebuttal 2 3" xfId="12037"/>
    <cellStyle name="_DEM-WP(C) Costs not in AURORA 2007PCORC-5.07Update_DEM-WP(C) Production O&amp;M 2009GRC Rebuttal_Book2_Electric Rev Req Model (2009 GRC) Rebuttal 3" xfId="12038"/>
    <cellStyle name="_DEM-WP(C) Costs not in AURORA 2007PCORC-5.07Update_DEM-WP(C) Production O&amp;M 2009GRC Rebuttal_Book2_Electric Rev Req Model (2009 GRC) Rebuttal 3 2" xfId="12039"/>
    <cellStyle name="_DEM-WP(C) Costs not in AURORA 2007PCORC-5.07Update_DEM-WP(C) Production O&amp;M 2009GRC Rebuttal_Book2_Electric Rev Req Model (2009 GRC) Rebuttal 4" xfId="12040"/>
    <cellStyle name="_DEM-WP(C) Costs not in AURORA 2007PCORC-5.07Update_DEM-WP(C) Production O&amp;M 2009GRC Rebuttal_Book2_Electric Rev Req Model (2009 GRC) Rebuttal REmoval of New  WH Solar AdjustMI" xfId="12041"/>
    <cellStyle name="_DEM-WP(C) Costs not in AURORA 2007PCORC-5.07Update_DEM-WP(C) Production O&amp;M 2009GRC Rebuttal_Book2_Electric Rev Req Model (2009 GRC) Rebuttal REmoval of New  WH Solar AdjustMI 2" xfId="12042"/>
    <cellStyle name="_DEM-WP(C) Costs not in AURORA 2007PCORC-5.07Update_DEM-WP(C) Production O&amp;M 2009GRC Rebuttal_Book2_Electric Rev Req Model (2009 GRC) Rebuttal REmoval of New  WH Solar AdjustMI 2 2" xfId="12043"/>
    <cellStyle name="_DEM-WP(C) Costs not in AURORA 2007PCORC-5.07Update_DEM-WP(C) Production O&amp;M 2009GRC Rebuttal_Book2_Electric Rev Req Model (2009 GRC) Rebuttal REmoval of New  WH Solar AdjustMI 2 2 2" xfId="12044"/>
    <cellStyle name="_DEM-WP(C) Costs not in AURORA 2007PCORC-5.07Update_DEM-WP(C) Production O&amp;M 2009GRC Rebuttal_Book2_Electric Rev Req Model (2009 GRC) Rebuttal REmoval of New  WH Solar AdjustMI 2 2 2 2" xfId="12045"/>
    <cellStyle name="_DEM-WP(C) Costs not in AURORA 2007PCORC-5.07Update_DEM-WP(C) Production O&amp;M 2009GRC Rebuttal_Book2_Electric Rev Req Model (2009 GRC) Rebuttal REmoval of New  WH Solar AdjustMI 2 3" xfId="12046"/>
    <cellStyle name="_DEM-WP(C) Costs not in AURORA 2007PCORC-5.07Update_DEM-WP(C) Production O&amp;M 2009GRC Rebuttal_Book2_Electric Rev Req Model (2009 GRC) Rebuttal REmoval of New  WH Solar AdjustMI 2 3 2" xfId="12047"/>
    <cellStyle name="_DEM-WP(C) Costs not in AURORA 2007PCORC-5.07Update_DEM-WP(C) Production O&amp;M 2009GRC Rebuttal_Book2_Electric Rev Req Model (2009 GRC) Rebuttal REmoval of New  WH Solar AdjustMI 3" xfId="12048"/>
    <cellStyle name="_DEM-WP(C) Costs not in AURORA 2007PCORC-5.07Update_DEM-WP(C) Production O&amp;M 2009GRC Rebuttal_Book2_Electric Rev Req Model (2009 GRC) Rebuttal REmoval of New  WH Solar AdjustMI 3 2" xfId="12049"/>
    <cellStyle name="_DEM-WP(C) Costs not in AURORA 2007PCORC-5.07Update_DEM-WP(C) Production O&amp;M 2009GRC Rebuttal_Book2_Electric Rev Req Model (2009 GRC) Rebuttal REmoval of New  WH Solar AdjustMI 3 2 2" xfId="12050"/>
    <cellStyle name="_DEM-WP(C) Costs not in AURORA 2007PCORC-5.07Update_DEM-WP(C) Production O&amp;M 2009GRC Rebuttal_Book2_Electric Rev Req Model (2009 GRC) Rebuttal REmoval of New  WH Solar AdjustMI 4" xfId="12051"/>
    <cellStyle name="_DEM-WP(C) Costs not in AURORA 2007PCORC-5.07Update_DEM-WP(C) Production O&amp;M 2009GRC Rebuttal_Book2_Electric Rev Req Model (2009 GRC) Rebuttal REmoval of New  WH Solar AdjustMI 4 2" xfId="12052"/>
    <cellStyle name="_DEM-WP(C) Costs not in AURORA 2007PCORC-5.07Update_DEM-WP(C) Production O&amp;M 2009GRC Rebuttal_Book2_Electric Rev Req Model (2009 GRC) Rebuttal REmoval of New  WH Solar AdjustMI 5" xfId="12053"/>
    <cellStyle name="_DEM-WP(C) Costs not in AURORA 2007PCORC-5.07Update_DEM-WP(C) Production O&amp;M 2009GRC Rebuttal_Book2_Electric Rev Req Model (2009 GRC) Rebuttal REmoval of New  WH Solar AdjustMI 6" xfId="12054"/>
    <cellStyle name="_DEM-WP(C) Costs not in AURORA 2007PCORC-5.07Update_DEM-WP(C) Production O&amp;M 2009GRC Rebuttal_Book2_Electric Rev Req Model (2009 GRC) Rebuttal REmoval of New  WH Solar AdjustMI 7" xfId="12055"/>
    <cellStyle name="_DEM-WP(C) Costs not in AURORA 2007PCORC-5.07Update_DEM-WP(C) Production O&amp;M 2009GRC Rebuttal_Book2_Electric Rev Req Model (2009 GRC) Rebuttal REmoval of New  WH Solar AdjustMI 8" xfId="12056"/>
    <cellStyle name="_DEM-WP(C) Costs not in AURORA 2007PCORC-5.07Update_DEM-WP(C) Production O&amp;M 2009GRC Rebuttal_Book2_Electric Rev Req Model (2009 GRC) Rebuttal REmoval of New  WH Solar AdjustMI_DEM-WP(C) ENERG10C--ctn Mid-C_042010 2010GRC" xfId="12057"/>
    <cellStyle name="_DEM-WP(C) Costs not in AURORA 2007PCORC-5.07Update_DEM-WP(C) Production O&amp;M 2009GRC Rebuttal_Book2_Electric Rev Req Model (2009 GRC) Rebuttal REmoval of New  WH Solar AdjustMI_DEM-WP(C) ENERG10C--ctn Mid-C_042010 2010GRC 2" xfId="12058"/>
    <cellStyle name="_DEM-WP(C) Costs not in AURORA 2007PCORC-5.07Update_DEM-WP(C) Production O&amp;M 2009GRC Rebuttal_Book2_Electric Rev Req Model (2009 GRC) Rebuttal REmoval of New  WH Solar AdjustMI_DEM-WP(C) ENERG10C--ctn Mid-C_042010 2010GRC 2 2" xfId="12059"/>
    <cellStyle name="_DEM-WP(C) Costs not in AURORA 2007PCORC-5.07Update_DEM-WP(C) Production O&amp;M 2009GRC Rebuttal_Book2_Electric Rev Req Model (2009 GRC) Revised 01-18-2010" xfId="12060"/>
    <cellStyle name="_DEM-WP(C) Costs not in AURORA 2007PCORC-5.07Update_DEM-WP(C) Production O&amp;M 2009GRC Rebuttal_Book2_Electric Rev Req Model (2009 GRC) Revised 01-18-2010 2" xfId="12061"/>
    <cellStyle name="_DEM-WP(C) Costs not in AURORA 2007PCORC-5.07Update_DEM-WP(C) Production O&amp;M 2009GRC Rebuttal_Book2_Electric Rev Req Model (2009 GRC) Revised 01-18-2010 2 2" xfId="12062"/>
    <cellStyle name="_DEM-WP(C) Costs not in AURORA 2007PCORC-5.07Update_DEM-WP(C) Production O&amp;M 2009GRC Rebuttal_Book2_Electric Rev Req Model (2009 GRC) Revised 01-18-2010 2 2 2" xfId="12063"/>
    <cellStyle name="_DEM-WP(C) Costs not in AURORA 2007PCORC-5.07Update_DEM-WP(C) Production O&amp;M 2009GRC Rebuttal_Book2_Electric Rev Req Model (2009 GRC) Revised 01-18-2010 2 2 2 2" xfId="12064"/>
    <cellStyle name="_DEM-WP(C) Costs not in AURORA 2007PCORC-5.07Update_DEM-WP(C) Production O&amp;M 2009GRC Rebuttal_Book2_Electric Rev Req Model (2009 GRC) Revised 01-18-2010 2 3" xfId="12065"/>
    <cellStyle name="_DEM-WP(C) Costs not in AURORA 2007PCORC-5.07Update_DEM-WP(C) Production O&amp;M 2009GRC Rebuttal_Book2_Electric Rev Req Model (2009 GRC) Revised 01-18-2010 2 3 2" xfId="12066"/>
    <cellStyle name="_DEM-WP(C) Costs not in AURORA 2007PCORC-5.07Update_DEM-WP(C) Production O&amp;M 2009GRC Rebuttal_Book2_Electric Rev Req Model (2009 GRC) Revised 01-18-2010 3" xfId="12067"/>
    <cellStyle name="_DEM-WP(C) Costs not in AURORA 2007PCORC-5.07Update_DEM-WP(C) Production O&amp;M 2009GRC Rebuttal_Book2_Electric Rev Req Model (2009 GRC) Revised 01-18-2010 3 2" xfId="12068"/>
    <cellStyle name="_DEM-WP(C) Costs not in AURORA 2007PCORC-5.07Update_DEM-WP(C) Production O&amp;M 2009GRC Rebuttal_Book2_Electric Rev Req Model (2009 GRC) Revised 01-18-2010 3 2 2" xfId="12069"/>
    <cellStyle name="_DEM-WP(C) Costs not in AURORA 2007PCORC-5.07Update_DEM-WP(C) Production O&amp;M 2009GRC Rebuttal_Book2_Electric Rev Req Model (2009 GRC) Revised 01-18-2010 4" xfId="12070"/>
    <cellStyle name="_DEM-WP(C) Costs not in AURORA 2007PCORC-5.07Update_DEM-WP(C) Production O&amp;M 2009GRC Rebuttal_Book2_Electric Rev Req Model (2009 GRC) Revised 01-18-2010 4 2" xfId="12071"/>
    <cellStyle name="_DEM-WP(C) Costs not in AURORA 2007PCORC-5.07Update_DEM-WP(C) Production O&amp;M 2009GRC Rebuttal_Book2_Electric Rev Req Model (2009 GRC) Revised 01-18-2010 5" xfId="12072"/>
    <cellStyle name="_DEM-WP(C) Costs not in AURORA 2007PCORC-5.07Update_DEM-WP(C) Production O&amp;M 2009GRC Rebuttal_Book2_Electric Rev Req Model (2009 GRC) Revised 01-18-2010 6" xfId="12073"/>
    <cellStyle name="_DEM-WP(C) Costs not in AURORA 2007PCORC-5.07Update_DEM-WP(C) Production O&amp;M 2009GRC Rebuttal_Book2_Electric Rev Req Model (2009 GRC) Revised 01-18-2010 7" xfId="12074"/>
    <cellStyle name="_DEM-WP(C) Costs not in AURORA 2007PCORC-5.07Update_DEM-WP(C) Production O&amp;M 2009GRC Rebuttal_Book2_Electric Rev Req Model (2009 GRC) Revised 01-18-2010 8" xfId="12075"/>
    <cellStyle name="_DEM-WP(C) Costs not in AURORA 2007PCORC-5.07Update_DEM-WP(C) Production O&amp;M 2009GRC Rebuttal_Book2_Electric Rev Req Model (2009 GRC) Revised 01-18-2010_DEM-WP(C) ENERG10C--ctn Mid-C_042010 2010GRC" xfId="12076"/>
    <cellStyle name="_DEM-WP(C) Costs not in AURORA 2007PCORC-5.07Update_DEM-WP(C) Production O&amp;M 2009GRC Rebuttal_Book2_Electric Rev Req Model (2009 GRC) Revised 01-18-2010_DEM-WP(C) ENERG10C--ctn Mid-C_042010 2010GRC 2" xfId="12077"/>
    <cellStyle name="_DEM-WP(C) Costs not in AURORA 2007PCORC-5.07Update_DEM-WP(C) Production O&amp;M 2009GRC Rebuttal_Book2_Electric Rev Req Model (2009 GRC) Revised 01-18-2010_DEM-WP(C) ENERG10C--ctn Mid-C_042010 2010GRC 2 2" xfId="12078"/>
    <cellStyle name="_DEM-WP(C) Costs not in AURORA 2007PCORC-5.07Update_DEM-WP(C) Production O&amp;M 2009GRC Rebuttal_Book2_Final Order Electric EXHIBIT A-1" xfId="12079"/>
    <cellStyle name="_DEM-WP(C) Costs not in AURORA 2007PCORC-5.07Update_DEM-WP(C) Production O&amp;M 2009GRC Rebuttal_Book2_Final Order Electric EXHIBIT A-1 2" xfId="12080"/>
    <cellStyle name="_DEM-WP(C) Costs not in AURORA 2007PCORC-5.07Update_DEM-WP(C) Production O&amp;M 2009GRC Rebuttal_Book2_Final Order Electric EXHIBIT A-1 2 2" xfId="12081"/>
    <cellStyle name="_DEM-WP(C) Costs not in AURORA 2007PCORC-5.07Update_DEM-WP(C) Production O&amp;M 2009GRC Rebuttal_Book2_Final Order Electric EXHIBIT A-1 2 2 2" xfId="12082"/>
    <cellStyle name="_DEM-WP(C) Costs not in AURORA 2007PCORC-5.07Update_DEM-WP(C) Production O&amp;M 2009GRC Rebuttal_Book2_Final Order Electric EXHIBIT A-1 2 3" xfId="12083"/>
    <cellStyle name="_DEM-WP(C) Costs not in AURORA 2007PCORC-5.07Update_DEM-WP(C) Production O&amp;M 2009GRC Rebuttal_Book2_Final Order Electric EXHIBIT A-1 3" xfId="12084"/>
    <cellStyle name="_DEM-WP(C) Costs not in AURORA 2007PCORC-5.07Update_DEM-WP(C) Production O&amp;M 2009GRC Rebuttal_Book2_Final Order Electric EXHIBIT A-1 3 2" xfId="12085"/>
    <cellStyle name="_DEM-WP(C) Costs not in AURORA 2007PCORC-5.07Update_DEM-WP(C) Production O&amp;M 2009GRC Rebuttal_Book2_Final Order Electric EXHIBIT A-1 4" xfId="12086"/>
    <cellStyle name="_DEM-WP(C) Costs not in AURORA 2007PCORC-5.07Update_DEM-WP(C) Production O&amp;M 2009GRC Rebuttal_DEM-WP(C) ENERG10C--ctn Mid-C_042010 2010GRC" xfId="12087"/>
    <cellStyle name="_DEM-WP(C) Costs not in AURORA 2007PCORC-5.07Update_DEM-WP(C) Production O&amp;M 2009GRC Rebuttal_DEM-WP(C) ENERG10C--ctn Mid-C_042010 2010GRC 2" xfId="12088"/>
    <cellStyle name="_DEM-WP(C) Costs not in AURORA 2007PCORC-5.07Update_DEM-WP(C) Production O&amp;M 2009GRC Rebuttal_DEM-WP(C) ENERG10C--ctn Mid-C_042010 2010GRC 2 2" xfId="12089"/>
    <cellStyle name="_DEM-WP(C) Costs not in AURORA 2007PCORC-5.07Update_DEM-WP(C) Production O&amp;M 2009GRC Rebuttal_Electric Rev Req Model (2009 GRC) Rebuttal" xfId="12090"/>
    <cellStyle name="_DEM-WP(C) Costs not in AURORA 2007PCORC-5.07Update_DEM-WP(C) Production O&amp;M 2009GRC Rebuttal_Electric Rev Req Model (2009 GRC) Rebuttal 2" xfId="12091"/>
    <cellStyle name="_DEM-WP(C) Costs not in AURORA 2007PCORC-5.07Update_DEM-WP(C) Production O&amp;M 2009GRC Rebuttal_Electric Rev Req Model (2009 GRC) Rebuttal 2 2" xfId="12092"/>
    <cellStyle name="_DEM-WP(C) Costs not in AURORA 2007PCORC-5.07Update_DEM-WP(C) Production O&amp;M 2009GRC Rebuttal_Electric Rev Req Model (2009 GRC) Rebuttal 2 2 2" xfId="12093"/>
    <cellStyle name="_DEM-WP(C) Costs not in AURORA 2007PCORC-5.07Update_DEM-WP(C) Production O&amp;M 2009GRC Rebuttal_Electric Rev Req Model (2009 GRC) Rebuttal 2 3" xfId="12094"/>
    <cellStyle name="_DEM-WP(C) Costs not in AURORA 2007PCORC-5.07Update_DEM-WP(C) Production O&amp;M 2009GRC Rebuttal_Electric Rev Req Model (2009 GRC) Rebuttal 3" xfId="12095"/>
    <cellStyle name="_DEM-WP(C) Costs not in AURORA 2007PCORC-5.07Update_DEM-WP(C) Production O&amp;M 2009GRC Rebuttal_Electric Rev Req Model (2009 GRC) Rebuttal 3 2" xfId="12096"/>
    <cellStyle name="_DEM-WP(C) Costs not in AURORA 2007PCORC-5.07Update_DEM-WP(C) Production O&amp;M 2009GRC Rebuttal_Electric Rev Req Model (2009 GRC) Rebuttal 4" xfId="12097"/>
    <cellStyle name="_DEM-WP(C) Costs not in AURORA 2007PCORC-5.07Update_DEM-WP(C) Production O&amp;M 2009GRC Rebuttal_Electric Rev Req Model (2009 GRC) Rebuttal REmoval of New  WH Solar AdjustMI" xfId="12098"/>
    <cellStyle name="_DEM-WP(C) Costs not in AURORA 2007PCORC-5.07Update_DEM-WP(C) Production O&amp;M 2009GRC Rebuttal_Electric Rev Req Model (2009 GRC) Rebuttal REmoval of New  WH Solar AdjustMI 2" xfId="12099"/>
    <cellStyle name="_DEM-WP(C) Costs not in AURORA 2007PCORC-5.07Update_DEM-WP(C) Production O&amp;M 2009GRC Rebuttal_Electric Rev Req Model (2009 GRC) Rebuttal REmoval of New  WH Solar AdjustMI 2 2" xfId="12100"/>
    <cellStyle name="_DEM-WP(C) Costs not in AURORA 2007PCORC-5.07Update_DEM-WP(C) Production O&amp;M 2009GRC Rebuttal_Electric Rev Req Model (2009 GRC) Rebuttal REmoval of New  WH Solar AdjustMI 2 2 2" xfId="12101"/>
    <cellStyle name="_DEM-WP(C) Costs not in AURORA 2007PCORC-5.07Update_DEM-WP(C) Production O&amp;M 2009GRC Rebuttal_Electric Rev Req Model (2009 GRC) Rebuttal REmoval of New  WH Solar AdjustMI 2 2 2 2" xfId="12102"/>
    <cellStyle name="_DEM-WP(C) Costs not in AURORA 2007PCORC-5.07Update_DEM-WP(C) Production O&amp;M 2009GRC Rebuttal_Electric Rev Req Model (2009 GRC) Rebuttal REmoval of New  WH Solar AdjustMI 2 3" xfId="12103"/>
    <cellStyle name="_DEM-WP(C) Costs not in AURORA 2007PCORC-5.07Update_DEM-WP(C) Production O&amp;M 2009GRC Rebuttal_Electric Rev Req Model (2009 GRC) Rebuttal REmoval of New  WH Solar AdjustMI 2 3 2" xfId="12104"/>
    <cellStyle name="_DEM-WP(C) Costs not in AURORA 2007PCORC-5.07Update_DEM-WP(C) Production O&amp;M 2009GRC Rebuttal_Electric Rev Req Model (2009 GRC) Rebuttal REmoval of New  WH Solar AdjustMI 3" xfId="12105"/>
    <cellStyle name="_DEM-WP(C) Costs not in AURORA 2007PCORC-5.07Update_DEM-WP(C) Production O&amp;M 2009GRC Rebuttal_Electric Rev Req Model (2009 GRC) Rebuttal REmoval of New  WH Solar AdjustMI 3 2" xfId="12106"/>
    <cellStyle name="_DEM-WP(C) Costs not in AURORA 2007PCORC-5.07Update_DEM-WP(C) Production O&amp;M 2009GRC Rebuttal_Electric Rev Req Model (2009 GRC) Rebuttal REmoval of New  WH Solar AdjustMI 3 2 2" xfId="12107"/>
    <cellStyle name="_DEM-WP(C) Costs not in AURORA 2007PCORC-5.07Update_DEM-WP(C) Production O&amp;M 2009GRC Rebuttal_Electric Rev Req Model (2009 GRC) Rebuttal REmoval of New  WH Solar AdjustMI 4" xfId="12108"/>
    <cellStyle name="_DEM-WP(C) Costs not in AURORA 2007PCORC-5.07Update_DEM-WP(C) Production O&amp;M 2009GRC Rebuttal_Electric Rev Req Model (2009 GRC) Rebuttal REmoval of New  WH Solar AdjustMI 4 2" xfId="12109"/>
    <cellStyle name="_DEM-WP(C) Costs not in AURORA 2007PCORC-5.07Update_DEM-WP(C) Production O&amp;M 2009GRC Rebuttal_Electric Rev Req Model (2009 GRC) Rebuttal REmoval of New  WH Solar AdjustMI 5" xfId="12110"/>
    <cellStyle name="_DEM-WP(C) Costs not in AURORA 2007PCORC-5.07Update_DEM-WP(C) Production O&amp;M 2009GRC Rebuttal_Electric Rev Req Model (2009 GRC) Rebuttal REmoval of New  WH Solar AdjustMI 6" xfId="12111"/>
    <cellStyle name="_DEM-WP(C) Costs not in AURORA 2007PCORC-5.07Update_DEM-WP(C) Production O&amp;M 2009GRC Rebuttal_Electric Rev Req Model (2009 GRC) Rebuttal REmoval of New  WH Solar AdjustMI 7" xfId="12112"/>
    <cellStyle name="_DEM-WP(C) Costs not in AURORA 2007PCORC-5.07Update_DEM-WP(C) Production O&amp;M 2009GRC Rebuttal_Electric Rev Req Model (2009 GRC) Rebuttal REmoval of New  WH Solar AdjustMI 8" xfId="12113"/>
    <cellStyle name="_DEM-WP(C) Costs not in AURORA 2007PCORC-5.07Update_DEM-WP(C) Production O&amp;M 2009GRC Rebuttal_Electric Rev Req Model (2009 GRC) Rebuttal REmoval of New  WH Solar AdjustMI_DEM-WP(C) ENERG10C--ctn Mid-C_042010 2010GRC" xfId="12114"/>
    <cellStyle name="_DEM-WP(C) Costs not in AURORA 2007PCORC-5.07Update_DEM-WP(C) Production O&amp;M 2009GRC Rebuttal_Electric Rev Req Model (2009 GRC) Rebuttal REmoval of New  WH Solar AdjustMI_DEM-WP(C) ENERG10C--ctn Mid-C_042010 2010GRC 2" xfId="12115"/>
    <cellStyle name="_DEM-WP(C) Costs not in AURORA 2007PCORC-5.07Update_DEM-WP(C) Production O&amp;M 2009GRC Rebuttal_Electric Rev Req Model (2009 GRC) Rebuttal REmoval of New  WH Solar AdjustMI_DEM-WP(C) ENERG10C--ctn Mid-C_042010 2010GRC 2 2" xfId="12116"/>
    <cellStyle name="_DEM-WP(C) Costs not in AURORA 2007PCORC-5.07Update_DEM-WP(C) Production O&amp;M 2009GRC Rebuttal_Electric Rev Req Model (2009 GRC) Revised 01-18-2010" xfId="12117"/>
    <cellStyle name="_DEM-WP(C) Costs not in AURORA 2007PCORC-5.07Update_DEM-WP(C) Production O&amp;M 2009GRC Rebuttal_Electric Rev Req Model (2009 GRC) Revised 01-18-2010 2" xfId="12118"/>
    <cellStyle name="_DEM-WP(C) Costs not in AURORA 2007PCORC-5.07Update_DEM-WP(C) Production O&amp;M 2009GRC Rebuttal_Electric Rev Req Model (2009 GRC) Revised 01-18-2010 2 2" xfId="12119"/>
    <cellStyle name="_DEM-WP(C) Costs not in AURORA 2007PCORC-5.07Update_DEM-WP(C) Production O&amp;M 2009GRC Rebuttal_Electric Rev Req Model (2009 GRC) Revised 01-18-2010 2 2 2" xfId="12120"/>
    <cellStyle name="_DEM-WP(C) Costs not in AURORA 2007PCORC-5.07Update_DEM-WP(C) Production O&amp;M 2009GRC Rebuttal_Electric Rev Req Model (2009 GRC) Revised 01-18-2010 2 2 2 2" xfId="12121"/>
    <cellStyle name="_DEM-WP(C) Costs not in AURORA 2007PCORC-5.07Update_DEM-WP(C) Production O&amp;M 2009GRC Rebuttal_Electric Rev Req Model (2009 GRC) Revised 01-18-2010 2 3" xfId="12122"/>
    <cellStyle name="_DEM-WP(C) Costs not in AURORA 2007PCORC-5.07Update_DEM-WP(C) Production O&amp;M 2009GRC Rebuttal_Electric Rev Req Model (2009 GRC) Revised 01-18-2010 2 3 2" xfId="12123"/>
    <cellStyle name="_DEM-WP(C) Costs not in AURORA 2007PCORC-5.07Update_DEM-WP(C) Production O&amp;M 2009GRC Rebuttal_Electric Rev Req Model (2009 GRC) Revised 01-18-2010 3" xfId="12124"/>
    <cellStyle name="_DEM-WP(C) Costs not in AURORA 2007PCORC-5.07Update_DEM-WP(C) Production O&amp;M 2009GRC Rebuttal_Electric Rev Req Model (2009 GRC) Revised 01-18-2010 3 2" xfId="12125"/>
    <cellStyle name="_DEM-WP(C) Costs not in AURORA 2007PCORC-5.07Update_DEM-WP(C) Production O&amp;M 2009GRC Rebuttal_Electric Rev Req Model (2009 GRC) Revised 01-18-2010 3 2 2" xfId="12126"/>
    <cellStyle name="_DEM-WP(C) Costs not in AURORA 2007PCORC-5.07Update_DEM-WP(C) Production O&amp;M 2009GRC Rebuttal_Electric Rev Req Model (2009 GRC) Revised 01-18-2010 4" xfId="12127"/>
    <cellStyle name="_DEM-WP(C) Costs not in AURORA 2007PCORC-5.07Update_DEM-WP(C) Production O&amp;M 2009GRC Rebuttal_Electric Rev Req Model (2009 GRC) Revised 01-18-2010 4 2" xfId="12128"/>
    <cellStyle name="_DEM-WP(C) Costs not in AURORA 2007PCORC-5.07Update_DEM-WP(C) Production O&amp;M 2009GRC Rebuttal_Electric Rev Req Model (2009 GRC) Revised 01-18-2010 5" xfId="12129"/>
    <cellStyle name="_DEM-WP(C) Costs not in AURORA 2007PCORC-5.07Update_DEM-WP(C) Production O&amp;M 2009GRC Rebuttal_Electric Rev Req Model (2009 GRC) Revised 01-18-2010 6" xfId="12130"/>
    <cellStyle name="_DEM-WP(C) Costs not in AURORA 2007PCORC-5.07Update_DEM-WP(C) Production O&amp;M 2009GRC Rebuttal_Electric Rev Req Model (2009 GRC) Revised 01-18-2010 7" xfId="12131"/>
    <cellStyle name="_DEM-WP(C) Costs not in AURORA 2007PCORC-5.07Update_DEM-WP(C) Production O&amp;M 2009GRC Rebuttal_Electric Rev Req Model (2009 GRC) Revised 01-18-2010 8" xfId="12132"/>
    <cellStyle name="_DEM-WP(C) Costs not in AURORA 2007PCORC-5.07Update_DEM-WP(C) Production O&amp;M 2009GRC Rebuttal_Electric Rev Req Model (2009 GRC) Revised 01-18-2010_DEM-WP(C) ENERG10C--ctn Mid-C_042010 2010GRC" xfId="12133"/>
    <cellStyle name="_DEM-WP(C) Costs not in AURORA 2007PCORC-5.07Update_DEM-WP(C) Production O&amp;M 2009GRC Rebuttal_Electric Rev Req Model (2009 GRC) Revised 01-18-2010_DEM-WP(C) ENERG10C--ctn Mid-C_042010 2010GRC 2" xfId="12134"/>
    <cellStyle name="_DEM-WP(C) Costs not in AURORA 2007PCORC-5.07Update_DEM-WP(C) Production O&amp;M 2009GRC Rebuttal_Electric Rev Req Model (2009 GRC) Revised 01-18-2010_DEM-WP(C) ENERG10C--ctn Mid-C_042010 2010GRC 2 2" xfId="12135"/>
    <cellStyle name="_DEM-WP(C) Costs not in AURORA 2007PCORC-5.07Update_DEM-WP(C) Production O&amp;M 2009GRC Rebuttal_Final Order Electric EXHIBIT A-1" xfId="12136"/>
    <cellStyle name="_DEM-WP(C) Costs not in AURORA 2007PCORC-5.07Update_DEM-WP(C) Production O&amp;M 2009GRC Rebuttal_Final Order Electric EXHIBIT A-1 2" xfId="12137"/>
    <cellStyle name="_DEM-WP(C) Costs not in AURORA 2007PCORC-5.07Update_DEM-WP(C) Production O&amp;M 2009GRC Rebuttal_Final Order Electric EXHIBIT A-1 2 2" xfId="12138"/>
    <cellStyle name="_DEM-WP(C) Costs not in AURORA 2007PCORC-5.07Update_DEM-WP(C) Production O&amp;M 2009GRC Rebuttal_Final Order Electric EXHIBIT A-1 2 2 2" xfId="12139"/>
    <cellStyle name="_DEM-WP(C) Costs not in AURORA 2007PCORC-5.07Update_DEM-WP(C) Production O&amp;M 2009GRC Rebuttal_Final Order Electric EXHIBIT A-1 2 3" xfId="12140"/>
    <cellStyle name="_DEM-WP(C) Costs not in AURORA 2007PCORC-5.07Update_DEM-WP(C) Production O&amp;M 2009GRC Rebuttal_Final Order Electric EXHIBIT A-1 3" xfId="12141"/>
    <cellStyle name="_DEM-WP(C) Costs not in AURORA 2007PCORC-5.07Update_DEM-WP(C) Production O&amp;M 2009GRC Rebuttal_Final Order Electric EXHIBIT A-1 3 2" xfId="12142"/>
    <cellStyle name="_DEM-WP(C) Costs not in AURORA 2007PCORC-5.07Update_DEM-WP(C) Production O&amp;M 2009GRC Rebuttal_Final Order Electric EXHIBIT A-1 4" xfId="12143"/>
    <cellStyle name="_DEM-WP(C) Costs not in AURORA 2007PCORC-5.07Update_DEM-WP(C) Production O&amp;M 2009GRC Rebuttal_Rebuttal Power Costs" xfId="12144"/>
    <cellStyle name="_DEM-WP(C) Costs not in AURORA 2007PCORC-5.07Update_DEM-WP(C) Production O&amp;M 2009GRC Rebuttal_Rebuttal Power Costs 2" xfId="12145"/>
    <cellStyle name="_DEM-WP(C) Costs not in AURORA 2007PCORC-5.07Update_DEM-WP(C) Production O&amp;M 2009GRC Rebuttal_Rebuttal Power Costs 2 2" xfId="12146"/>
    <cellStyle name="_DEM-WP(C) Costs not in AURORA 2007PCORC-5.07Update_DEM-WP(C) Production O&amp;M 2009GRC Rebuttal_Rebuttal Power Costs 2 2 2" xfId="12147"/>
    <cellStyle name="_DEM-WP(C) Costs not in AURORA 2007PCORC-5.07Update_DEM-WP(C) Production O&amp;M 2009GRC Rebuttal_Rebuttal Power Costs 2 2 2 2" xfId="12148"/>
    <cellStyle name="_DEM-WP(C) Costs not in AURORA 2007PCORC-5.07Update_DEM-WP(C) Production O&amp;M 2009GRC Rebuttal_Rebuttal Power Costs 2 3" xfId="12149"/>
    <cellStyle name="_DEM-WP(C) Costs not in AURORA 2007PCORC-5.07Update_DEM-WP(C) Production O&amp;M 2009GRC Rebuttal_Rebuttal Power Costs 2 3 2" xfId="12150"/>
    <cellStyle name="_DEM-WP(C) Costs not in AURORA 2007PCORC-5.07Update_DEM-WP(C) Production O&amp;M 2009GRC Rebuttal_Rebuttal Power Costs 3" xfId="12151"/>
    <cellStyle name="_DEM-WP(C) Costs not in AURORA 2007PCORC-5.07Update_DEM-WP(C) Production O&amp;M 2009GRC Rebuttal_Rebuttal Power Costs 3 2" xfId="12152"/>
    <cellStyle name="_DEM-WP(C) Costs not in AURORA 2007PCORC-5.07Update_DEM-WP(C) Production O&amp;M 2009GRC Rebuttal_Rebuttal Power Costs 3 2 2" xfId="12153"/>
    <cellStyle name="_DEM-WP(C) Costs not in AURORA 2007PCORC-5.07Update_DEM-WP(C) Production O&amp;M 2009GRC Rebuttal_Rebuttal Power Costs 4" xfId="12154"/>
    <cellStyle name="_DEM-WP(C) Costs not in AURORA 2007PCORC-5.07Update_DEM-WP(C) Production O&amp;M 2009GRC Rebuttal_Rebuttal Power Costs 4 2" xfId="12155"/>
    <cellStyle name="_DEM-WP(C) Costs not in AURORA 2007PCORC-5.07Update_DEM-WP(C) Production O&amp;M 2009GRC Rebuttal_Rebuttal Power Costs 5" xfId="12156"/>
    <cellStyle name="_DEM-WP(C) Costs not in AURORA 2007PCORC-5.07Update_DEM-WP(C) Production O&amp;M 2009GRC Rebuttal_Rebuttal Power Costs 6" xfId="12157"/>
    <cellStyle name="_DEM-WP(C) Costs not in AURORA 2007PCORC-5.07Update_DEM-WP(C) Production O&amp;M 2009GRC Rebuttal_Rebuttal Power Costs 7" xfId="12158"/>
    <cellStyle name="_DEM-WP(C) Costs not in AURORA 2007PCORC-5.07Update_DEM-WP(C) Production O&amp;M 2009GRC Rebuttal_Rebuttal Power Costs 8" xfId="12159"/>
    <cellStyle name="_DEM-WP(C) Costs not in AURORA 2007PCORC-5.07Update_DEM-WP(C) Production O&amp;M 2009GRC Rebuttal_Rebuttal Power Costs_Adj Bench DR 3 for Initial Briefs (Electric)" xfId="12160"/>
    <cellStyle name="_DEM-WP(C) Costs not in AURORA 2007PCORC-5.07Update_DEM-WP(C) Production O&amp;M 2009GRC Rebuttal_Rebuttal Power Costs_Adj Bench DR 3 for Initial Briefs (Electric) 2" xfId="12161"/>
    <cellStyle name="_DEM-WP(C) Costs not in AURORA 2007PCORC-5.07Update_DEM-WP(C) Production O&amp;M 2009GRC Rebuttal_Rebuttal Power Costs_Adj Bench DR 3 for Initial Briefs (Electric) 2 2" xfId="12162"/>
    <cellStyle name="_DEM-WP(C) Costs not in AURORA 2007PCORC-5.07Update_DEM-WP(C) Production O&amp;M 2009GRC Rebuttal_Rebuttal Power Costs_Adj Bench DR 3 for Initial Briefs (Electric) 2 2 2" xfId="12163"/>
    <cellStyle name="_DEM-WP(C) Costs not in AURORA 2007PCORC-5.07Update_DEM-WP(C) Production O&amp;M 2009GRC Rebuttal_Rebuttal Power Costs_Adj Bench DR 3 for Initial Briefs (Electric) 2 2 2 2" xfId="12164"/>
    <cellStyle name="_DEM-WP(C) Costs not in AURORA 2007PCORC-5.07Update_DEM-WP(C) Production O&amp;M 2009GRC Rebuttal_Rebuttal Power Costs_Adj Bench DR 3 for Initial Briefs (Electric) 2 3" xfId="12165"/>
    <cellStyle name="_DEM-WP(C) Costs not in AURORA 2007PCORC-5.07Update_DEM-WP(C) Production O&amp;M 2009GRC Rebuttal_Rebuttal Power Costs_Adj Bench DR 3 for Initial Briefs (Electric) 2 3 2" xfId="12166"/>
    <cellStyle name="_DEM-WP(C) Costs not in AURORA 2007PCORC-5.07Update_DEM-WP(C) Production O&amp;M 2009GRC Rebuttal_Rebuttal Power Costs_Adj Bench DR 3 for Initial Briefs (Electric) 3" xfId="12167"/>
    <cellStyle name="_DEM-WP(C) Costs not in AURORA 2007PCORC-5.07Update_DEM-WP(C) Production O&amp;M 2009GRC Rebuttal_Rebuttal Power Costs_Adj Bench DR 3 for Initial Briefs (Electric) 3 2" xfId="12168"/>
    <cellStyle name="_DEM-WP(C) Costs not in AURORA 2007PCORC-5.07Update_DEM-WP(C) Production O&amp;M 2009GRC Rebuttal_Rebuttal Power Costs_Adj Bench DR 3 for Initial Briefs (Electric) 3 2 2" xfId="12169"/>
    <cellStyle name="_DEM-WP(C) Costs not in AURORA 2007PCORC-5.07Update_DEM-WP(C) Production O&amp;M 2009GRC Rebuttal_Rebuttal Power Costs_Adj Bench DR 3 for Initial Briefs (Electric) 4" xfId="12170"/>
    <cellStyle name="_DEM-WP(C) Costs not in AURORA 2007PCORC-5.07Update_DEM-WP(C) Production O&amp;M 2009GRC Rebuttal_Rebuttal Power Costs_Adj Bench DR 3 for Initial Briefs (Electric) 4 2" xfId="12171"/>
    <cellStyle name="_DEM-WP(C) Costs not in AURORA 2007PCORC-5.07Update_DEM-WP(C) Production O&amp;M 2009GRC Rebuttal_Rebuttal Power Costs_Adj Bench DR 3 for Initial Briefs (Electric) 5" xfId="12172"/>
    <cellStyle name="_DEM-WP(C) Costs not in AURORA 2007PCORC-5.07Update_DEM-WP(C) Production O&amp;M 2009GRC Rebuttal_Rebuttal Power Costs_Adj Bench DR 3 for Initial Briefs (Electric) 6" xfId="12173"/>
    <cellStyle name="_DEM-WP(C) Costs not in AURORA 2007PCORC-5.07Update_DEM-WP(C) Production O&amp;M 2009GRC Rebuttal_Rebuttal Power Costs_Adj Bench DR 3 for Initial Briefs (Electric) 7" xfId="12174"/>
    <cellStyle name="_DEM-WP(C) Costs not in AURORA 2007PCORC-5.07Update_DEM-WP(C) Production O&amp;M 2009GRC Rebuttal_Rebuttal Power Costs_Adj Bench DR 3 for Initial Briefs (Electric) 8" xfId="12175"/>
    <cellStyle name="_DEM-WP(C) Costs not in AURORA 2007PCORC-5.07Update_DEM-WP(C) Production O&amp;M 2009GRC Rebuttal_Rebuttal Power Costs_Adj Bench DR 3 for Initial Briefs (Electric)_DEM-WP(C) ENERG10C--ctn Mid-C_042010 2010GRC" xfId="12176"/>
    <cellStyle name="_DEM-WP(C) Costs not in AURORA 2007PCORC-5.07Update_DEM-WP(C) Production O&amp;M 2009GRC Rebuttal_Rebuttal Power Costs_Adj Bench DR 3 for Initial Briefs (Electric)_DEM-WP(C) ENERG10C--ctn Mid-C_042010 2010GRC 2" xfId="12177"/>
    <cellStyle name="_DEM-WP(C) Costs not in AURORA 2007PCORC-5.07Update_DEM-WP(C) Production O&amp;M 2009GRC Rebuttal_Rebuttal Power Costs_Adj Bench DR 3 for Initial Briefs (Electric)_DEM-WP(C) ENERG10C--ctn Mid-C_042010 2010GRC 2 2" xfId="12178"/>
    <cellStyle name="_DEM-WP(C) Costs not in AURORA 2007PCORC-5.07Update_DEM-WP(C) Production O&amp;M 2009GRC Rebuttal_Rebuttal Power Costs_DEM-WP(C) ENERG10C--ctn Mid-C_042010 2010GRC" xfId="12179"/>
    <cellStyle name="_DEM-WP(C) Costs not in AURORA 2007PCORC-5.07Update_DEM-WP(C) Production O&amp;M 2009GRC Rebuttal_Rebuttal Power Costs_DEM-WP(C) ENERG10C--ctn Mid-C_042010 2010GRC 2" xfId="12180"/>
    <cellStyle name="_DEM-WP(C) Costs not in AURORA 2007PCORC-5.07Update_DEM-WP(C) Production O&amp;M 2009GRC Rebuttal_Rebuttal Power Costs_DEM-WP(C) ENERG10C--ctn Mid-C_042010 2010GRC 2 2" xfId="12181"/>
    <cellStyle name="_DEM-WP(C) Costs not in AURORA 2007PCORC-5.07Update_DEM-WP(C) Production O&amp;M 2009GRC Rebuttal_Rebuttal Power Costs_Electric Rev Req Model (2009 GRC) Rebuttal" xfId="12182"/>
    <cellStyle name="_DEM-WP(C) Costs not in AURORA 2007PCORC-5.07Update_DEM-WP(C) Production O&amp;M 2009GRC Rebuttal_Rebuttal Power Costs_Electric Rev Req Model (2009 GRC) Rebuttal 2" xfId="12183"/>
    <cellStyle name="_DEM-WP(C) Costs not in AURORA 2007PCORC-5.07Update_DEM-WP(C) Production O&amp;M 2009GRC Rebuttal_Rebuttal Power Costs_Electric Rev Req Model (2009 GRC) Rebuttal 2 2" xfId="12184"/>
    <cellStyle name="_DEM-WP(C) Costs not in AURORA 2007PCORC-5.07Update_DEM-WP(C) Production O&amp;M 2009GRC Rebuttal_Rebuttal Power Costs_Electric Rev Req Model (2009 GRC) Rebuttal 2 2 2" xfId="12185"/>
    <cellStyle name="_DEM-WP(C) Costs not in AURORA 2007PCORC-5.07Update_DEM-WP(C) Production O&amp;M 2009GRC Rebuttal_Rebuttal Power Costs_Electric Rev Req Model (2009 GRC) Rebuttal 2 3" xfId="12186"/>
    <cellStyle name="_DEM-WP(C) Costs not in AURORA 2007PCORC-5.07Update_DEM-WP(C) Production O&amp;M 2009GRC Rebuttal_Rebuttal Power Costs_Electric Rev Req Model (2009 GRC) Rebuttal 3" xfId="12187"/>
    <cellStyle name="_DEM-WP(C) Costs not in AURORA 2007PCORC-5.07Update_DEM-WP(C) Production O&amp;M 2009GRC Rebuttal_Rebuttal Power Costs_Electric Rev Req Model (2009 GRC) Rebuttal 3 2" xfId="12188"/>
    <cellStyle name="_DEM-WP(C) Costs not in AURORA 2007PCORC-5.07Update_DEM-WP(C) Production O&amp;M 2009GRC Rebuttal_Rebuttal Power Costs_Electric Rev Req Model (2009 GRC) Rebuttal 4" xfId="12189"/>
    <cellStyle name="_DEM-WP(C) Costs not in AURORA 2007PCORC-5.07Update_DEM-WP(C) Production O&amp;M 2009GRC Rebuttal_Rebuttal Power Costs_Electric Rev Req Model (2009 GRC) Rebuttal REmoval of New  WH Solar AdjustMI" xfId="12190"/>
    <cellStyle name="_DEM-WP(C) Costs not in AURORA 2007PCORC-5.07Update_DEM-WP(C) Production O&amp;M 2009GRC Rebuttal_Rebuttal Power Costs_Electric Rev Req Model (2009 GRC) Rebuttal REmoval of New  WH Solar AdjustMI 2" xfId="12191"/>
    <cellStyle name="_DEM-WP(C) Costs not in AURORA 2007PCORC-5.07Update_DEM-WP(C) Production O&amp;M 2009GRC Rebuttal_Rebuttal Power Costs_Electric Rev Req Model (2009 GRC) Rebuttal REmoval of New  WH Solar AdjustMI 2 2" xfId="12192"/>
    <cellStyle name="_DEM-WP(C) Costs not in AURORA 2007PCORC-5.07Update_DEM-WP(C) Production O&amp;M 2009GRC Rebuttal_Rebuttal Power Costs_Electric Rev Req Model (2009 GRC) Rebuttal REmoval of New  WH Solar AdjustMI 2 2 2" xfId="12193"/>
    <cellStyle name="_DEM-WP(C) Costs not in AURORA 2007PCORC-5.07Update_DEM-WP(C) Production O&amp;M 2009GRC Rebuttal_Rebuttal Power Costs_Electric Rev Req Model (2009 GRC) Rebuttal REmoval of New  WH Solar AdjustMI 2 2 2 2" xfId="12194"/>
    <cellStyle name="_DEM-WP(C) Costs not in AURORA 2007PCORC-5.07Update_DEM-WP(C) Production O&amp;M 2009GRC Rebuttal_Rebuttal Power Costs_Electric Rev Req Model (2009 GRC) Rebuttal REmoval of New  WH Solar AdjustMI 2 3" xfId="12195"/>
    <cellStyle name="_DEM-WP(C) Costs not in AURORA 2007PCORC-5.07Update_DEM-WP(C) Production O&amp;M 2009GRC Rebuttal_Rebuttal Power Costs_Electric Rev Req Model (2009 GRC) Rebuttal REmoval of New  WH Solar AdjustMI 2 3 2" xfId="12196"/>
    <cellStyle name="_DEM-WP(C) Costs not in AURORA 2007PCORC-5.07Update_DEM-WP(C) Production O&amp;M 2009GRC Rebuttal_Rebuttal Power Costs_Electric Rev Req Model (2009 GRC) Rebuttal REmoval of New  WH Solar AdjustMI 3" xfId="12197"/>
    <cellStyle name="_DEM-WP(C) Costs not in AURORA 2007PCORC-5.07Update_DEM-WP(C) Production O&amp;M 2009GRC Rebuttal_Rebuttal Power Costs_Electric Rev Req Model (2009 GRC) Rebuttal REmoval of New  WH Solar AdjustMI 3 2" xfId="12198"/>
    <cellStyle name="_DEM-WP(C) Costs not in AURORA 2007PCORC-5.07Update_DEM-WP(C) Production O&amp;M 2009GRC Rebuttal_Rebuttal Power Costs_Electric Rev Req Model (2009 GRC) Rebuttal REmoval of New  WH Solar AdjustMI 3 2 2" xfId="12199"/>
    <cellStyle name="_DEM-WP(C) Costs not in AURORA 2007PCORC-5.07Update_DEM-WP(C) Production O&amp;M 2009GRC Rebuttal_Rebuttal Power Costs_Electric Rev Req Model (2009 GRC) Rebuttal REmoval of New  WH Solar AdjustMI 4" xfId="12200"/>
    <cellStyle name="_DEM-WP(C) Costs not in AURORA 2007PCORC-5.07Update_DEM-WP(C) Production O&amp;M 2009GRC Rebuttal_Rebuttal Power Costs_Electric Rev Req Model (2009 GRC) Rebuttal REmoval of New  WH Solar AdjustMI 4 2" xfId="12201"/>
    <cellStyle name="_DEM-WP(C) Costs not in AURORA 2007PCORC-5.07Update_DEM-WP(C) Production O&amp;M 2009GRC Rebuttal_Rebuttal Power Costs_Electric Rev Req Model (2009 GRC) Rebuttal REmoval of New  WH Solar AdjustMI 5" xfId="12202"/>
    <cellStyle name="_DEM-WP(C) Costs not in AURORA 2007PCORC-5.07Update_DEM-WP(C) Production O&amp;M 2009GRC Rebuttal_Rebuttal Power Costs_Electric Rev Req Model (2009 GRC) Rebuttal REmoval of New  WH Solar AdjustMI 6" xfId="12203"/>
    <cellStyle name="_DEM-WP(C) Costs not in AURORA 2007PCORC-5.07Update_DEM-WP(C) Production O&amp;M 2009GRC Rebuttal_Rebuttal Power Costs_Electric Rev Req Model (2009 GRC) Rebuttal REmoval of New  WH Solar AdjustMI 7" xfId="12204"/>
    <cellStyle name="_DEM-WP(C) Costs not in AURORA 2007PCORC-5.07Update_DEM-WP(C) Production O&amp;M 2009GRC Rebuttal_Rebuttal Power Costs_Electric Rev Req Model (2009 GRC) Rebuttal REmoval of New  WH Solar AdjustMI 8" xfId="12205"/>
    <cellStyle name="_DEM-WP(C) Costs not in AURORA 2007PCORC-5.07Update_DEM-WP(C) Production O&amp;M 2009GRC Rebuttal_Rebuttal Power Costs_Electric Rev Req Model (2009 GRC) Rebuttal REmoval of New  WH Solar AdjustMI_DEM-WP(C) ENERG10C--ctn Mid-C_042010 2010GRC" xfId="12206"/>
    <cellStyle name="_DEM-WP(C) Costs not in AURORA 2007PCORC-5.07Update_DEM-WP(C) Production O&amp;M 2009GRC Rebuttal_Rebuttal Power Costs_Electric Rev Req Model (2009 GRC) Rebuttal REmoval of New  WH Solar AdjustMI_DEM-WP(C) ENERG10C--ctn Mid-C_042010 2010GRC 2" xfId="12207"/>
    <cellStyle name="_DEM-WP(C) Costs not in AURORA 2007PCORC-5.07Update_DEM-WP(C) Production O&amp;M 2009GRC Rebuttal_Rebuttal Power Costs_Electric Rev Req Model (2009 GRC) Rebuttal REmoval of New  WH Solar AdjustMI_DEM-WP(C) ENERG10C--ctn Mid-C_042010 2010GRC 2 2" xfId="12208"/>
    <cellStyle name="_DEM-WP(C) Costs not in AURORA 2007PCORC-5.07Update_DEM-WP(C) Production O&amp;M 2009GRC Rebuttal_Rebuttal Power Costs_Electric Rev Req Model (2009 GRC) Revised 01-18-2010" xfId="12209"/>
    <cellStyle name="_DEM-WP(C) Costs not in AURORA 2007PCORC-5.07Update_DEM-WP(C) Production O&amp;M 2009GRC Rebuttal_Rebuttal Power Costs_Electric Rev Req Model (2009 GRC) Revised 01-18-2010 2" xfId="12210"/>
    <cellStyle name="_DEM-WP(C) Costs not in AURORA 2007PCORC-5.07Update_DEM-WP(C) Production O&amp;M 2009GRC Rebuttal_Rebuttal Power Costs_Electric Rev Req Model (2009 GRC) Revised 01-18-2010 2 2" xfId="12211"/>
    <cellStyle name="_DEM-WP(C) Costs not in AURORA 2007PCORC-5.07Update_DEM-WP(C) Production O&amp;M 2009GRC Rebuttal_Rebuttal Power Costs_Electric Rev Req Model (2009 GRC) Revised 01-18-2010 2 2 2" xfId="12212"/>
    <cellStyle name="_DEM-WP(C) Costs not in AURORA 2007PCORC-5.07Update_DEM-WP(C) Production O&amp;M 2009GRC Rebuttal_Rebuttal Power Costs_Electric Rev Req Model (2009 GRC) Revised 01-18-2010 2 2 2 2" xfId="12213"/>
    <cellStyle name="_DEM-WP(C) Costs not in AURORA 2007PCORC-5.07Update_DEM-WP(C) Production O&amp;M 2009GRC Rebuttal_Rebuttal Power Costs_Electric Rev Req Model (2009 GRC) Revised 01-18-2010 2 3" xfId="12214"/>
    <cellStyle name="_DEM-WP(C) Costs not in AURORA 2007PCORC-5.07Update_DEM-WP(C) Production O&amp;M 2009GRC Rebuttal_Rebuttal Power Costs_Electric Rev Req Model (2009 GRC) Revised 01-18-2010 2 3 2" xfId="12215"/>
    <cellStyle name="_DEM-WP(C) Costs not in AURORA 2007PCORC-5.07Update_DEM-WP(C) Production O&amp;M 2009GRC Rebuttal_Rebuttal Power Costs_Electric Rev Req Model (2009 GRC) Revised 01-18-2010 3" xfId="12216"/>
    <cellStyle name="_DEM-WP(C) Costs not in AURORA 2007PCORC-5.07Update_DEM-WP(C) Production O&amp;M 2009GRC Rebuttal_Rebuttal Power Costs_Electric Rev Req Model (2009 GRC) Revised 01-18-2010 3 2" xfId="12217"/>
    <cellStyle name="_DEM-WP(C) Costs not in AURORA 2007PCORC-5.07Update_DEM-WP(C) Production O&amp;M 2009GRC Rebuttal_Rebuttal Power Costs_Electric Rev Req Model (2009 GRC) Revised 01-18-2010 3 2 2" xfId="12218"/>
    <cellStyle name="_DEM-WP(C) Costs not in AURORA 2007PCORC-5.07Update_DEM-WP(C) Production O&amp;M 2009GRC Rebuttal_Rebuttal Power Costs_Electric Rev Req Model (2009 GRC) Revised 01-18-2010 4" xfId="12219"/>
    <cellStyle name="_DEM-WP(C) Costs not in AURORA 2007PCORC-5.07Update_DEM-WP(C) Production O&amp;M 2009GRC Rebuttal_Rebuttal Power Costs_Electric Rev Req Model (2009 GRC) Revised 01-18-2010 4 2" xfId="12220"/>
    <cellStyle name="_DEM-WP(C) Costs not in AURORA 2007PCORC-5.07Update_DEM-WP(C) Production O&amp;M 2009GRC Rebuttal_Rebuttal Power Costs_Electric Rev Req Model (2009 GRC) Revised 01-18-2010 5" xfId="12221"/>
    <cellStyle name="_DEM-WP(C) Costs not in AURORA 2007PCORC-5.07Update_DEM-WP(C) Production O&amp;M 2009GRC Rebuttal_Rebuttal Power Costs_Electric Rev Req Model (2009 GRC) Revised 01-18-2010 6" xfId="12222"/>
    <cellStyle name="_DEM-WP(C) Costs not in AURORA 2007PCORC-5.07Update_DEM-WP(C) Production O&amp;M 2009GRC Rebuttal_Rebuttal Power Costs_Electric Rev Req Model (2009 GRC) Revised 01-18-2010 7" xfId="12223"/>
    <cellStyle name="_DEM-WP(C) Costs not in AURORA 2007PCORC-5.07Update_DEM-WP(C) Production O&amp;M 2009GRC Rebuttal_Rebuttal Power Costs_Electric Rev Req Model (2009 GRC) Revised 01-18-2010 8" xfId="12224"/>
    <cellStyle name="_DEM-WP(C) Costs not in AURORA 2007PCORC-5.07Update_DEM-WP(C) Production O&amp;M 2009GRC Rebuttal_Rebuttal Power Costs_Electric Rev Req Model (2009 GRC) Revised 01-18-2010_DEM-WP(C) ENERG10C--ctn Mid-C_042010 2010GRC" xfId="12225"/>
    <cellStyle name="_DEM-WP(C) Costs not in AURORA 2007PCORC-5.07Update_DEM-WP(C) Production O&amp;M 2009GRC Rebuttal_Rebuttal Power Costs_Electric Rev Req Model (2009 GRC) Revised 01-18-2010_DEM-WP(C) ENERG10C--ctn Mid-C_042010 2010GRC 2" xfId="12226"/>
    <cellStyle name="_DEM-WP(C) Costs not in AURORA 2007PCORC-5.07Update_DEM-WP(C) Production O&amp;M 2009GRC Rebuttal_Rebuttal Power Costs_Electric Rev Req Model (2009 GRC) Revised 01-18-2010_DEM-WP(C) ENERG10C--ctn Mid-C_042010 2010GRC 2 2" xfId="12227"/>
    <cellStyle name="_DEM-WP(C) Costs not in AURORA 2007PCORC-5.07Update_DEM-WP(C) Production O&amp;M 2009GRC Rebuttal_Rebuttal Power Costs_Final Order Electric EXHIBIT A-1" xfId="12228"/>
    <cellStyle name="_DEM-WP(C) Costs not in AURORA 2007PCORC-5.07Update_DEM-WP(C) Production O&amp;M 2009GRC Rebuttal_Rebuttal Power Costs_Final Order Electric EXHIBIT A-1 2" xfId="12229"/>
    <cellStyle name="_DEM-WP(C) Costs not in AURORA 2007PCORC-5.07Update_DEM-WP(C) Production O&amp;M 2009GRC Rebuttal_Rebuttal Power Costs_Final Order Electric EXHIBIT A-1 2 2" xfId="12230"/>
    <cellStyle name="_DEM-WP(C) Costs not in AURORA 2007PCORC-5.07Update_DEM-WP(C) Production O&amp;M 2009GRC Rebuttal_Rebuttal Power Costs_Final Order Electric EXHIBIT A-1 2 2 2" xfId="12231"/>
    <cellStyle name="_DEM-WP(C) Costs not in AURORA 2007PCORC-5.07Update_DEM-WP(C) Production O&amp;M 2009GRC Rebuttal_Rebuttal Power Costs_Final Order Electric EXHIBIT A-1 2 3" xfId="12232"/>
    <cellStyle name="_DEM-WP(C) Costs not in AURORA 2007PCORC-5.07Update_DEM-WP(C) Production O&amp;M 2009GRC Rebuttal_Rebuttal Power Costs_Final Order Electric EXHIBIT A-1 3" xfId="12233"/>
    <cellStyle name="_DEM-WP(C) Costs not in AURORA 2007PCORC-5.07Update_DEM-WP(C) Production O&amp;M 2009GRC Rebuttal_Rebuttal Power Costs_Final Order Electric EXHIBIT A-1 3 2" xfId="12234"/>
    <cellStyle name="_DEM-WP(C) Costs not in AURORA 2007PCORC-5.07Update_DEM-WP(C) Production O&amp;M 2009GRC Rebuttal_Rebuttal Power Costs_Final Order Electric EXHIBIT A-1 4" xfId="12235"/>
    <cellStyle name="_DEM-WP(C) Costs not in AURORA 2007PCORC-5.07Update_DEM-WP(C) Production O&amp;M 2010GRC As-Filed" xfId="12236"/>
    <cellStyle name="_DEM-WP(C) Costs not in AURORA 2007PCORC-5.07Update_DEM-WP(C) Production O&amp;M 2010GRC As-Filed 2" xfId="12237"/>
    <cellStyle name="_DEM-WP(C) Costs not in AURORA 2007PCORC-5.07Update_DEM-WP(C) Production O&amp;M 2010GRC As-Filed 2 2" xfId="12238"/>
    <cellStyle name="_DEM-WP(C) Costs not in AURORA 2007PCORC-5.07Update_DEM-WP(C) Production O&amp;M 2010GRC As-Filed 2 3" xfId="12239"/>
    <cellStyle name="_DEM-WP(C) Costs not in AURORA 2007PCORC-5.07Update_DEM-WP(C) Production O&amp;M 2010GRC As-Filed 3" xfId="12240"/>
    <cellStyle name="_DEM-WP(C) Costs not in AURORA 2007PCORC-5.07Update_DEM-WP(C) Production O&amp;M 2010GRC As-Filed 3 2" xfId="12241"/>
    <cellStyle name="_DEM-WP(C) Costs not in AURORA 2007PCORC-5.07Update_DEM-WP(C) Production O&amp;M 2010GRC As-Filed 4" xfId="12242"/>
    <cellStyle name="_DEM-WP(C) Costs not in AURORA 2007PCORC-5.07Update_DEM-WP(C) Production O&amp;M 2010GRC As-Filed 4 2" xfId="12243"/>
    <cellStyle name="_DEM-WP(C) Costs not in AURORA 2007PCORC-5.07Update_DEM-WP(C) Production O&amp;M 2010GRC As-Filed 5" xfId="12244"/>
    <cellStyle name="_DEM-WP(C) Costs not in AURORA 2007PCORC-5.07Update_DEM-WP(C) Production O&amp;M 2010GRC As-Filed 5 2" xfId="12245"/>
    <cellStyle name="_DEM-WP(C) Costs not in AURORA 2007PCORC-5.07Update_DEM-WP(C) Production O&amp;M 2010GRC As-Filed 6" xfId="12246"/>
    <cellStyle name="_DEM-WP(C) Costs not in AURORA 2007PCORC-5.07Update_DEM-WP(C) Production O&amp;M 2010GRC As-Filed 6 2" xfId="12247"/>
    <cellStyle name="_DEM-WP(C) Costs not in AURORA 2007PCORC-5.07Update_Electric Rev Req Model (2009 GRC) " xfId="12248"/>
    <cellStyle name="_DEM-WP(C) Costs not in AURORA 2007PCORC-5.07Update_Electric Rev Req Model (2009 GRC)  2" xfId="12249"/>
    <cellStyle name="_DEM-WP(C) Costs not in AURORA 2007PCORC-5.07Update_Electric Rev Req Model (2009 GRC)  2 2" xfId="12250"/>
    <cellStyle name="_DEM-WP(C) Costs not in AURORA 2007PCORC-5.07Update_Electric Rev Req Model (2009 GRC)  2 2 2" xfId="12251"/>
    <cellStyle name="_DEM-WP(C) Costs not in AURORA 2007PCORC-5.07Update_Electric Rev Req Model (2009 GRC)  2 2 2 2" xfId="12252"/>
    <cellStyle name="_DEM-WP(C) Costs not in AURORA 2007PCORC-5.07Update_Electric Rev Req Model (2009 GRC)  2 3" xfId="12253"/>
    <cellStyle name="_DEM-WP(C) Costs not in AURORA 2007PCORC-5.07Update_Electric Rev Req Model (2009 GRC)  2 3 2" xfId="12254"/>
    <cellStyle name="_DEM-WP(C) Costs not in AURORA 2007PCORC-5.07Update_Electric Rev Req Model (2009 GRC)  3" xfId="12255"/>
    <cellStyle name="_DEM-WP(C) Costs not in AURORA 2007PCORC-5.07Update_Electric Rev Req Model (2009 GRC)  3 2" xfId="12256"/>
    <cellStyle name="_DEM-WP(C) Costs not in AURORA 2007PCORC-5.07Update_Electric Rev Req Model (2009 GRC)  3 2 2" xfId="12257"/>
    <cellStyle name="_DEM-WP(C) Costs not in AURORA 2007PCORC-5.07Update_Electric Rev Req Model (2009 GRC)  4" xfId="12258"/>
    <cellStyle name="_DEM-WP(C) Costs not in AURORA 2007PCORC-5.07Update_Electric Rev Req Model (2009 GRC)  4 2" xfId="12259"/>
    <cellStyle name="_DEM-WP(C) Costs not in AURORA 2007PCORC-5.07Update_Electric Rev Req Model (2009 GRC)  5" xfId="12260"/>
    <cellStyle name="_DEM-WP(C) Costs not in AURORA 2007PCORC-5.07Update_Electric Rev Req Model (2009 GRC)  6" xfId="12261"/>
    <cellStyle name="_DEM-WP(C) Costs not in AURORA 2007PCORC-5.07Update_Electric Rev Req Model (2009 GRC)  7" xfId="12262"/>
    <cellStyle name="_DEM-WP(C) Costs not in AURORA 2007PCORC-5.07Update_Electric Rev Req Model (2009 GRC)  8" xfId="12263"/>
    <cellStyle name="_DEM-WP(C) Costs not in AURORA 2007PCORC-5.07Update_Electric Rev Req Model (2009 GRC) _DEM-WP(C) ENERG10C--ctn Mid-C_042010 2010GRC" xfId="12264"/>
    <cellStyle name="_DEM-WP(C) Costs not in AURORA 2007PCORC-5.07Update_Electric Rev Req Model (2009 GRC) _DEM-WP(C) ENERG10C--ctn Mid-C_042010 2010GRC 2" xfId="12265"/>
    <cellStyle name="_DEM-WP(C) Costs not in AURORA 2007PCORC-5.07Update_Electric Rev Req Model (2009 GRC) _DEM-WP(C) ENERG10C--ctn Mid-C_042010 2010GRC 2 2" xfId="12266"/>
    <cellStyle name="_DEM-WP(C) Costs not in AURORA 2007PCORC-5.07Update_Electric Rev Req Model (2009 GRC) Rebuttal" xfId="12267"/>
    <cellStyle name="_DEM-WP(C) Costs not in AURORA 2007PCORC-5.07Update_Electric Rev Req Model (2009 GRC) Rebuttal 2" xfId="12268"/>
    <cellStyle name="_DEM-WP(C) Costs not in AURORA 2007PCORC-5.07Update_Electric Rev Req Model (2009 GRC) Rebuttal 2 2" xfId="12269"/>
    <cellStyle name="_DEM-WP(C) Costs not in AURORA 2007PCORC-5.07Update_Electric Rev Req Model (2009 GRC) Rebuttal 2 2 2" xfId="12270"/>
    <cellStyle name="_DEM-WP(C) Costs not in AURORA 2007PCORC-5.07Update_Electric Rev Req Model (2009 GRC) Rebuttal 2 3" xfId="12271"/>
    <cellStyle name="_DEM-WP(C) Costs not in AURORA 2007PCORC-5.07Update_Electric Rev Req Model (2009 GRC) Rebuttal 3" xfId="12272"/>
    <cellStyle name="_DEM-WP(C) Costs not in AURORA 2007PCORC-5.07Update_Electric Rev Req Model (2009 GRC) Rebuttal 3 2" xfId="12273"/>
    <cellStyle name="_DEM-WP(C) Costs not in AURORA 2007PCORC-5.07Update_Electric Rev Req Model (2009 GRC) Rebuttal 4" xfId="12274"/>
    <cellStyle name="_DEM-WP(C) Costs not in AURORA 2007PCORC-5.07Update_Electric Rev Req Model (2009 GRC) Rebuttal REmoval of New  WH Solar AdjustMI" xfId="12275"/>
    <cellStyle name="_DEM-WP(C) Costs not in AURORA 2007PCORC-5.07Update_Electric Rev Req Model (2009 GRC) Rebuttal REmoval of New  WH Solar AdjustMI 2" xfId="12276"/>
    <cellStyle name="_DEM-WP(C) Costs not in AURORA 2007PCORC-5.07Update_Electric Rev Req Model (2009 GRC) Rebuttal REmoval of New  WH Solar AdjustMI 2 2" xfId="12277"/>
    <cellStyle name="_DEM-WP(C) Costs not in AURORA 2007PCORC-5.07Update_Electric Rev Req Model (2009 GRC) Rebuttal REmoval of New  WH Solar AdjustMI 2 2 2" xfId="12278"/>
    <cellStyle name="_DEM-WP(C) Costs not in AURORA 2007PCORC-5.07Update_Electric Rev Req Model (2009 GRC) Rebuttal REmoval of New  WH Solar AdjustMI 2 2 2 2" xfId="12279"/>
    <cellStyle name="_DEM-WP(C) Costs not in AURORA 2007PCORC-5.07Update_Electric Rev Req Model (2009 GRC) Rebuttal REmoval of New  WH Solar AdjustMI 2 3" xfId="12280"/>
    <cellStyle name="_DEM-WP(C) Costs not in AURORA 2007PCORC-5.07Update_Electric Rev Req Model (2009 GRC) Rebuttal REmoval of New  WH Solar AdjustMI 2 3 2" xfId="12281"/>
    <cellStyle name="_DEM-WP(C) Costs not in AURORA 2007PCORC-5.07Update_Electric Rev Req Model (2009 GRC) Rebuttal REmoval of New  WH Solar AdjustMI 3" xfId="12282"/>
    <cellStyle name="_DEM-WP(C) Costs not in AURORA 2007PCORC-5.07Update_Electric Rev Req Model (2009 GRC) Rebuttal REmoval of New  WH Solar AdjustMI 3 2" xfId="12283"/>
    <cellStyle name="_DEM-WP(C) Costs not in AURORA 2007PCORC-5.07Update_Electric Rev Req Model (2009 GRC) Rebuttal REmoval of New  WH Solar AdjustMI 3 2 2" xfId="12284"/>
    <cellStyle name="_DEM-WP(C) Costs not in AURORA 2007PCORC-5.07Update_Electric Rev Req Model (2009 GRC) Rebuttal REmoval of New  WH Solar AdjustMI 4" xfId="12285"/>
    <cellStyle name="_DEM-WP(C) Costs not in AURORA 2007PCORC-5.07Update_Electric Rev Req Model (2009 GRC) Rebuttal REmoval of New  WH Solar AdjustMI 4 2" xfId="12286"/>
    <cellStyle name="_DEM-WP(C) Costs not in AURORA 2007PCORC-5.07Update_Electric Rev Req Model (2009 GRC) Rebuttal REmoval of New  WH Solar AdjustMI 5" xfId="12287"/>
    <cellStyle name="_DEM-WP(C) Costs not in AURORA 2007PCORC-5.07Update_Electric Rev Req Model (2009 GRC) Rebuttal REmoval of New  WH Solar AdjustMI 6" xfId="12288"/>
    <cellStyle name="_DEM-WP(C) Costs not in AURORA 2007PCORC-5.07Update_Electric Rev Req Model (2009 GRC) Rebuttal REmoval of New  WH Solar AdjustMI 7" xfId="12289"/>
    <cellStyle name="_DEM-WP(C) Costs not in AURORA 2007PCORC-5.07Update_Electric Rev Req Model (2009 GRC) Rebuttal REmoval of New  WH Solar AdjustMI 8" xfId="12290"/>
    <cellStyle name="_DEM-WP(C) Costs not in AURORA 2007PCORC-5.07Update_Electric Rev Req Model (2009 GRC) Rebuttal REmoval of New  WH Solar AdjustMI_DEM-WP(C) ENERG10C--ctn Mid-C_042010 2010GRC" xfId="12291"/>
    <cellStyle name="_DEM-WP(C) Costs not in AURORA 2007PCORC-5.07Update_Electric Rev Req Model (2009 GRC) Rebuttal REmoval of New  WH Solar AdjustMI_DEM-WP(C) ENERG10C--ctn Mid-C_042010 2010GRC 2" xfId="12292"/>
    <cellStyle name="_DEM-WP(C) Costs not in AURORA 2007PCORC-5.07Update_Electric Rev Req Model (2009 GRC) Rebuttal REmoval of New  WH Solar AdjustMI_DEM-WP(C) ENERG10C--ctn Mid-C_042010 2010GRC 2 2" xfId="12293"/>
    <cellStyle name="_DEM-WP(C) Costs not in AURORA 2007PCORC-5.07Update_Electric Rev Req Model (2009 GRC) Revised 01-18-2010" xfId="12294"/>
    <cellStyle name="_DEM-WP(C) Costs not in AURORA 2007PCORC-5.07Update_Electric Rev Req Model (2009 GRC) Revised 01-18-2010 2" xfId="12295"/>
    <cellStyle name="_DEM-WP(C) Costs not in AURORA 2007PCORC-5.07Update_Electric Rev Req Model (2009 GRC) Revised 01-18-2010 2 2" xfId="12296"/>
    <cellStyle name="_DEM-WP(C) Costs not in AURORA 2007PCORC-5.07Update_Electric Rev Req Model (2009 GRC) Revised 01-18-2010 2 2 2" xfId="12297"/>
    <cellStyle name="_DEM-WP(C) Costs not in AURORA 2007PCORC-5.07Update_Electric Rev Req Model (2009 GRC) Revised 01-18-2010 2 2 2 2" xfId="12298"/>
    <cellStyle name="_DEM-WP(C) Costs not in AURORA 2007PCORC-5.07Update_Electric Rev Req Model (2009 GRC) Revised 01-18-2010 2 3" xfId="12299"/>
    <cellStyle name="_DEM-WP(C) Costs not in AURORA 2007PCORC-5.07Update_Electric Rev Req Model (2009 GRC) Revised 01-18-2010 2 3 2" xfId="12300"/>
    <cellStyle name="_DEM-WP(C) Costs not in AURORA 2007PCORC-5.07Update_Electric Rev Req Model (2009 GRC) Revised 01-18-2010 3" xfId="12301"/>
    <cellStyle name="_DEM-WP(C) Costs not in AURORA 2007PCORC-5.07Update_Electric Rev Req Model (2009 GRC) Revised 01-18-2010 3 2" xfId="12302"/>
    <cellStyle name="_DEM-WP(C) Costs not in AURORA 2007PCORC-5.07Update_Electric Rev Req Model (2009 GRC) Revised 01-18-2010 3 2 2" xfId="12303"/>
    <cellStyle name="_DEM-WP(C) Costs not in AURORA 2007PCORC-5.07Update_Electric Rev Req Model (2009 GRC) Revised 01-18-2010 4" xfId="12304"/>
    <cellStyle name="_DEM-WP(C) Costs not in AURORA 2007PCORC-5.07Update_Electric Rev Req Model (2009 GRC) Revised 01-18-2010 4 2" xfId="12305"/>
    <cellStyle name="_DEM-WP(C) Costs not in AURORA 2007PCORC-5.07Update_Electric Rev Req Model (2009 GRC) Revised 01-18-2010 5" xfId="12306"/>
    <cellStyle name="_DEM-WP(C) Costs not in AURORA 2007PCORC-5.07Update_Electric Rev Req Model (2009 GRC) Revised 01-18-2010 6" xfId="12307"/>
    <cellStyle name="_DEM-WP(C) Costs not in AURORA 2007PCORC-5.07Update_Electric Rev Req Model (2009 GRC) Revised 01-18-2010 7" xfId="12308"/>
    <cellStyle name="_DEM-WP(C) Costs not in AURORA 2007PCORC-5.07Update_Electric Rev Req Model (2009 GRC) Revised 01-18-2010 8" xfId="12309"/>
    <cellStyle name="_DEM-WP(C) Costs not in AURORA 2007PCORC-5.07Update_Electric Rev Req Model (2009 GRC) Revised 01-18-2010_DEM-WP(C) ENERG10C--ctn Mid-C_042010 2010GRC" xfId="12310"/>
    <cellStyle name="_DEM-WP(C) Costs not in AURORA 2007PCORC-5.07Update_Electric Rev Req Model (2009 GRC) Revised 01-18-2010_DEM-WP(C) ENERG10C--ctn Mid-C_042010 2010GRC 2" xfId="12311"/>
    <cellStyle name="_DEM-WP(C) Costs not in AURORA 2007PCORC-5.07Update_Electric Rev Req Model (2009 GRC) Revised 01-18-2010_DEM-WP(C) ENERG10C--ctn Mid-C_042010 2010GRC 2 2" xfId="12312"/>
    <cellStyle name="_DEM-WP(C) Costs not in AURORA 2007PCORC-5.07Update_Electric Rev Req Model (2010 GRC)" xfId="12313"/>
    <cellStyle name="_DEM-WP(C) Costs not in AURORA 2007PCORC-5.07Update_Electric Rev Req Model (2010 GRC) 2" xfId="12314"/>
    <cellStyle name="_DEM-WP(C) Costs not in AURORA 2007PCORC-5.07Update_Electric Rev Req Model (2010 GRC) 2 2" xfId="12315"/>
    <cellStyle name="_DEM-WP(C) Costs not in AURORA 2007PCORC-5.07Update_Electric Rev Req Model (2010 GRC) SF" xfId="12316"/>
    <cellStyle name="_DEM-WP(C) Costs not in AURORA 2007PCORC-5.07Update_Electric Rev Req Model (2010 GRC) SF 2" xfId="12317"/>
    <cellStyle name="_DEM-WP(C) Costs not in AURORA 2007PCORC-5.07Update_Electric Rev Req Model (2010 GRC) SF 2 2" xfId="12318"/>
    <cellStyle name="_DEM-WP(C) Costs not in AURORA 2007PCORC-5.07Update_Final Order Electric" xfId="12319"/>
    <cellStyle name="_DEM-WP(C) Costs not in AURORA 2007PCORC-5.07Update_Final Order Electric EXHIBIT A-1" xfId="12320"/>
    <cellStyle name="_DEM-WP(C) Costs not in AURORA 2007PCORC-5.07Update_Final Order Electric EXHIBIT A-1 2" xfId="12321"/>
    <cellStyle name="_DEM-WP(C) Costs not in AURORA 2007PCORC-5.07Update_Final Order Electric EXHIBIT A-1 2 2" xfId="12322"/>
    <cellStyle name="_DEM-WP(C) Costs not in AURORA 2007PCORC-5.07Update_Final Order Electric EXHIBIT A-1 2 2 2" xfId="12323"/>
    <cellStyle name="_DEM-WP(C) Costs not in AURORA 2007PCORC-5.07Update_Final Order Electric EXHIBIT A-1 2 3" xfId="12324"/>
    <cellStyle name="_DEM-WP(C) Costs not in AURORA 2007PCORC-5.07Update_Final Order Electric EXHIBIT A-1 3" xfId="12325"/>
    <cellStyle name="_DEM-WP(C) Costs not in AURORA 2007PCORC-5.07Update_Final Order Electric EXHIBIT A-1 3 2" xfId="12326"/>
    <cellStyle name="_DEM-WP(C) Costs not in AURORA 2007PCORC-5.07Update_Final Order Electric EXHIBIT A-1 4" xfId="12327"/>
    <cellStyle name="_DEM-WP(C) Costs not in AURORA 2007PCORC-5.07Update_NIM Summary" xfId="12328"/>
    <cellStyle name="_DEM-WP(C) Costs not in AURORA 2007PCORC-5.07Update_NIM Summary 09GRC" xfId="12329"/>
    <cellStyle name="_DEM-WP(C) Costs not in AURORA 2007PCORC-5.07Update_NIM Summary 09GRC 2" xfId="12330"/>
    <cellStyle name="_DEM-WP(C) Costs not in AURORA 2007PCORC-5.07Update_NIM Summary 09GRC 2 2" xfId="12331"/>
    <cellStyle name="_DEM-WP(C) Costs not in AURORA 2007PCORC-5.07Update_NIM Summary 09GRC 2 2 2" xfId="12332"/>
    <cellStyle name="_DEM-WP(C) Costs not in AURORA 2007PCORC-5.07Update_NIM Summary 09GRC 2 2 2 2" xfId="12333"/>
    <cellStyle name="_DEM-WP(C) Costs not in AURORA 2007PCORC-5.07Update_NIM Summary 09GRC 2 3" xfId="12334"/>
    <cellStyle name="_DEM-WP(C) Costs not in AURORA 2007PCORC-5.07Update_NIM Summary 09GRC 2 3 2" xfId="12335"/>
    <cellStyle name="_DEM-WP(C) Costs not in AURORA 2007PCORC-5.07Update_NIM Summary 09GRC 3" xfId="12336"/>
    <cellStyle name="_DEM-WP(C) Costs not in AURORA 2007PCORC-5.07Update_NIM Summary 09GRC 3 2" xfId="12337"/>
    <cellStyle name="_DEM-WP(C) Costs not in AURORA 2007PCORC-5.07Update_NIM Summary 09GRC 3 2 2" xfId="12338"/>
    <cellStyle name="_DEM-WP(C) Costs not in AURORA 2007PCORC-5.07Update_NIM Summary 09GRC 4" xfId="12339"/>
    <cellStyle name="_DEM-WP(C) Costs not in AURORA 2007PCORC-5.07Update_NIM Summary 09GRC 4 2" xfId="12340"/>
    <cellStyle name="_DEM-WP(C) Costs not in AURORA 2007PCORC-5.07Update_NIM Summary 09GRC 5" xfId="12341"/>
    <cellStyle name="_DEM-WP(C) Costs not in AURORA 2007PCORC-5.07Update_NIM Summary 09GRC 6" xfId="12342"/>
    <cellStyle name="_DEM-WP(C) Costs not in AURORA 2007PCORC-5.07Update_NIM Summary 09GRC 7" xfId="12343"/>
    <cellStyle name="_DEM-WP(C) Costs not in AURORA 2007PCORC-5.07Update_NIM Summary 09GRC 8" xfId="12344"/>
    <cellStyle name="_DEM-WP(C) Costs not in AURORA 2007PCORC-5.07Update_NIM Summary 09GRC_DEM-WP(C) ENERG10C--ctn Mid-C_042010 2010GRC" xfId="12345"/>
    <cellStyle name="_DEM-WP(C) Costs not in AURORA 2007PCORC-5.07Update_NIM Summary 09GRC_DEM-WP(C) ENERG10C--ctn Mid-C_042010 2010GRC 2" xfId="12346"/>
    <cellStyle name="_DEM-WP(C) Costs not in AURORA 2007PCORC-5.07Update_NIM Summary 09GRC_DEM-WP(C) ENERG10C--ctn Mid-C_042010 2010GRC 2 2" xfId="12347"/>
    <cellStyle name="_DEM-WP(C) Costs not in AURORA 2007PCORC-5.07Update_NIM Summary 09GRC_NIM Summary" xfId="12348"/>
    <cellStyle name="_DEM-WP(C) Costs not in AURORA 2007PCORC-5.07Update_NIM Summary 09GRC_NIM Summary 2" xfId="12349"/>
    <cellStyle name="_DEM-WP(C) Costs not in AURORA 2007PCORC-5.07Update_NIM Summary 09GRC_NIM Summary 2 2" xfId="12350"/>
    <cellStyle name="_DEM-WP(C) Costs not in AURORA 2007PCORC-5.07Update_NIM Summary 09GRC_NIM Summary 2 2 2" xfId="12351"/>
    <cellStyle name="_DEM-WP(C) Costs not in AURORA 2007PCORC-5.07Update_NIM Summary 09GRC_NIM Summary 2 2 2 2" xfId="12352"/>
    <cellStyle name="_DEM-WP(C) Costs not in AURORA 2007PCORC-5.07Update_NIM Summary 09GRC_NIM Summary 2 3" xfId="12353"/>
    <cellStyle name="_DEM-WP(C) Costs not in AURORA 2007PCORC-5.07Update_NIM Summary 09GRC_NIM Summary 2 3 2" xfId="12354"/>
    <cellStyle name="_DEM-WP(C) Costs not in AURORA 2007PCORC-5.07Update_NIM Summary 09GRC_NIM Summary 3" xfId="12355"/>
    <cellStyle name="_DEM-WP(C) Costs not in AURORA 2007PCORC-5.07Update_NIM Summary 09GRC_NIM Summary 3 2" xfId="12356"/>
    <cellStyle name="_DEM-WP(C) Costs not in AURORA 2007PCORC-5.07Update_NIM Summary 09GRC_NIM Summary 3 2 2" xfId="12357"/>
    <cellStyle name="_DEM-WP(C) Costs not in AURORA 2007PCORC-5.07Update_NIM Summary 09GRC_NIM Summary 4" xfId="12358"/>
    <cellStyle name="_DEM-WP(C) Costs not in AURORA 2007PCORC-5.07Update_NIM Summary 09GRC_NIM Summary 4 2" xfId="12359"/>
    <cellStyle name="_DEM-WP(C) Costs not in AURORA 2007PCORC-5.07Update_NIM Summary 09GRC_NIM Summary 5" xfId="12360"/>
    <cellStyle name="_DEM-WP(C) Costs not in AURORA 2007PCORC-5.07Update_NIM Summary 09GRC_NIM Summary 6" xfId="12361"/>
    <cellStyle name="_DEM-WP(C) Costs not in AURORA 2007PCORC-5.07Update_NIM Summary 09GRC_NIM Summary 7" xfId="12362"/>
    <cellStyle name="_DEM-WP(C) Costs not in AURORA 2007PCORC-5.07Update_NIM Summary 09GRC_NIM Summary 8" xfId="12363"/>
    <cellStyle name="_DEM-WP(C) Costs not in AURORA 2007PCORC-5.07Update_NIM Summary 09GRC_NIM Summary_DEM-WP(C) ENERG10C--ctn Mid-C_042010 2010GRC" xfId="12364"/>
    <cellStyle name="_DEM-WP(C) Costs not in AURORA 2007PCORC-5.07Update_NIM Summary 09GRC_NIM Summary_DEM-WP(C) ENERG10C--ctn Mid-C_042010 2010GRC 2" xfId="12365"/>
    <cellStyle name="_DEM-WP(C) Costs not in AURORA 2007PCORC-5.07Update_NIM Summary 09GRC_NIM Summary_DEM-WP(C) ENERG10C--ctn Mid-C_042010 2010GRC 2 2" xfId="12366"/>
    <cellStyle name="_DEM-WP(C) Costs not in AURORA 2007PCORC-5.07Update_NIM Summary 10" xfId="12367"/>
    <cellStyle name="_DEM-WP(C) Costs not in AURORA 2007PCORC-5.07Update_NIM Summary 10 2" xfId="12368"/>
    <cellStyle name="_DEM-WP(C) Costs not in AURORA 2007PCORC-5.07Update_NIM Summary 10 2 2" xfId="12369"/>
    <cellStyle name="_DEM-WP(C) Costs not in AURORA 2007PCORC-5.07Update_NIM Summary 11" xfId="12370"/>
    <cellStyle name="_DEM-WP(C) Costs not in AURORA 2007PCORC-5.07Update_NIM Summary 11 2" xfId="12371"/>
    <cellStyle name="_DEM-WP(C) Costs not in AURORA 2007PCORC-5.07Update_NIM Summary 11 2 2" xfId="12372"/>
    <cellStyle name="_DEM-WP(C) Costs not in AURORA 2007PCORC-5.07Update_NIM Summary 12" xfId="12373"/>
    <cellStyle name="_DEM-WP(C) Costs not in AURORA 2007PCORC-5.07Update_NIM Summary 12 2" xfId="12374"/>
    <cellStyle name="_DEM-WP(C) Costs not in AURORA 2007PCORC-5.07Update_NIM Summary 12 2 2" xfId="12375"/>
    <cellStyle name="_DEM-WP(C) Costs not in AURORA 2007PCORC-5.07Update_NIM Summary 13" xfId="12376"/>
    <cellStyle name="_DEM-WP(C) Costs not in AURORA 2007PCORC-5.07Update_NIM Summary 13 2" xfId="12377"/>
    <cellStyle name="_DEM-WP(C) Costs not in AURORA 2007PCORC-5.07Update_NIM Summary 13 2 2" xfId="12378"/>
    <cellStyle name="_DEM-WP(C) Costs not in AURORA 2007PCORC-5.07Update_NIM Summary 14" xfId="12379"/>
    <cellStyle name="_DEM-WP(C) Costs not in AURORA 2007PCORC-5.07Update_NIM Summary 14 2" xfId="12380"/>
    <cellStyle name="_DEM-WP(C) Costs not in AURORA 2007PCORC-5.07Update_NIM Summary 14 2 2" xfId="12381"/>
    <cellStyle name="_DEM-WP(C) Costs not in AURORA 2007PCORC-5.07Update_NIM Summary 15" xfId="12382"/>
    <cellStyle name="_DEM-WP(C) Costs not in AURORA 2007PCORC-5.07Update_NIM Summary 15 2" xfId="12383"/>
    <cellStyle name="_DEM-WP(C) Costs not in AURORA 2007PCORC-5.07Update_NIM Summary 15 2 2" xfId="12384"/>
    <cellStyle name="_DEM-WP(C) Costs not in AURORA 2007PCORC-5.07Update_NIM Summary 16" xfId="12385"/>
    <cellStyle name="_DEM-WP(C) Costs not in AURORA 2007PCORC-5.07Update_NIM Summary 16 2" xfId="12386"/>
    <cellStyle name="_DEM-WP(C) Costs not in AURORA 2007PCORC-5.07Update_NIM Summary 16 2 2" xfId="12387"/>
    <cellStyle name="_DEM-WP(C) Costs not in AURORA 2007PCORC-5.07Update_NIM Summary 17" xfId="12388"/>
    <cellStyle name="_DEM-WP(C) Costs not in AURORA 2007PCORC-5.07Update_NIM Summary 17 2" xfId="12389"/>
    <cellStyle name="_DEM-WP(C) Costs not in AURORA 2007PCORC-5.07Update_NIM Summary 17 2 2" xfId="12390"/>
    <cellStyle name="_DEM-WP(C) Costs not in AURORA 2007PCORC-5.07Update_NIM Summary 18" xfId="12391"/>
    <cellStyle name="_DEM-WP(C) Costs not in AURORA 2007PCORC-5.07Update_NIM Summary 18 2" xfId="12392"/>
    <cellStyle name="_DEM-WP(C) Costs not in AURORA 2007PCORC-5.07Update_NIM Summary 18 2 2" xfId="12393"/>
    <cellStyle name="_DEM-WP(C) Costs not in AURORA 2007PCORC-5.07Update_NIM Summary 19" xfId="12394"/>
    <cellStyle name="_DEM-WP(C) Costs not in AURORA 2007PCORC-5.07Update_NIM Summary 19 2" xfId="12395"/>
    <cellStyle name="_DEM-WP(C) Costs not in AURORA 2007PCORC-5.07Update_NIM Summary 19 2 2" xfId="12396"/>
    <cellStyle name="_DEM-WP(C) Costs not in AURORA 2007PCORC-5.07Update_NIM Summary 2" xfId="12397"/>
    <cellStyle name="_DEM-WP(C) Costs not in AURORA 2007PCORC-5.07Update_NIM Summary 2 2" xfId="12398"/>
    <cellStyle name="_DEM-WP(C) Costs not in AURORA 2007PCORC-5.07Update_NIM Summary 2 2 2" xfId="12399"/>
    <cellStyle name="_DEM-WP(C) Costs not in AURORA 2007PCORC-5.07Update_NIM Summary 2 2 2 2" xfId="12400"/>
    <cellStyle name="_DEM-WP(C) Costs not in AURORA 2007PCORC-5.07Update_NIM Summary 2 3" xfId="12401"/>
    <cellStyle name="_DEM-WP(C) Costs not in AURORA 2007PCORC-5.07Update_NIM Summary 2 3 2" xfId="12402"/>
    <cellStyle name="_DEM-WP(C) Costs not in AURORA 2007PCORC-5.07Update_NIM Summary 20" xfId="12403"/>
    <cellStyle name="_DEM-WP(C) Costs not in AURORA 2007PCORC-5.07Update_NIM Summary 20 2" xfId="12404"/>
    <cellStyle name="_DEM-WP(C) Costs not in AURORA 2007PCORC-5.07Update_NIM Summary 20 2 2" xfId="12405"/>
    <cellStyle name="_DEM-WP(C) Costs not in AURORA 2007PCORC-5.07Update_NIM Summary 21" xfId="12406"/>
    <cellStyle name="_DEM-WP(C) Costs not in AURORA 2007PCORC-5.07Update_NIM Summary 21 2" xfId="12407"/>
    <cellStyle name="_DEM-WP(C) Costs not in AURORA 2007PCORC-5.07Update_NIM Summary 21 2 2" xfId="12408"/>
    <cellStyle name="_DEM-WP(C) Costs not in AURORA 2007PCORC-5.07Update_NIM Summary 22" xfId="12409"/>
    <cellStyle name="_DEM-WP(C) Costs not in AURORA 2007PCORC-5.07Update_NIM Summary 22 2" xfId="12410"/>
    <cellStyle name="_DEM-WP(C) Costs not in AURORA 2007PCORC-5.07Update_NIM Summary 22 2 2" xfId="12411"/>
    <cellStyle name="_DEM-WP(C) Costs not in AURORA 2007PCORC-5.07Update_NIM Summary 23" xfId="12412"/>
    <cellStyle name="_DEM-WP(C) Costs not in AURORA 2007PCORC-5.07Update_NIM Summary 23 2" xfId="12413"/>
    <cellStyle name="_DEM-WP(C) Costs not in AURORA 2007PCORC-5.07Update_NIM Summary 23 2 2" xfId="12414"/>
    <cellStyle name="_DEM-WP(C) Costs not in AURORA 2007PCORC-5.07Update_NIM Summary 24" xfId="12415"/>
    <cellStyle name="_DEM-WP(C) Costs not in AURORA 2007PCORC-5.07Update_NIM Summary 24 2" xfId="12416"/>
    <cellStyle name="_DEM-WP(C) Costs not in AURORA 2007PCORC-5.07Update_NIM Summary 24 2 2" xfId="12417"/>
    <cellStyle name="_DEM-WP(C) Costs not in AURORA 2007PCORC-5.07Update_NIM Summary 25" xfId="12418"/>
    <cellStyle name="_DEM-WP(C) Costs not in AURORA 2007PCORC-5.07Update_NIM Summary 25 2" xfId="12419"/>
    <cellStyle name="_DEM-WP(C) Costs not in AURORA 2007PCORC-5.07Update_NIM Summary 25 2 2" xfId="12420"/>
    <cellStyle name="_DEM-WP(C) Costs not in AURORA 2007PCORC-5.07Update_NIM Summary 26" xfId="12421"/>
    <cellStyle name="_DEM-WP(C) Costs not in AURORA 2007PCORC-5.07Update_NIM Summary 26 2" xfId="12422"/>
    <cellStyle name="_DEM-WP(C) Costs not in AURORA 2007PCORC-5.07Update_NIM Summary 26 2 2" xfId="12423"/>
    <cellStyle name="_DEM-WP(C) Costs not in AURORA 2007PCORC-5.07Update_NIM Summary 27" xfId="12424"/>
    <cellStyle name="_DEM-WP(C) Costs not in AURORA 2007PCORC-5.07Update_NIM Summary 27 2" xfId="12425"/>
    <cellStyle name="_DEM-WP(C) Costs not in AURORA 2007PCORC-5.07Update_NIM Summary 27 2 2" xfId="12426"/>
    <cellStyle name="_DEM-WP(C) Costs not in AURORA 2007PCORC-5.07Update_NIM Summary 28" xfId="12427"/>
    <cellStyle name="_DEM-WP(C) Costs not in AURORA 2007PCORC-5.07Update_NIM Summary 28 2" xfId="12428"/>
    <cellStyle name="_DEM-WP(C) Costs not in AURORA 2007PCORC-5.07Update_NIM Summary 28 2 2" xfId="12429"/>
    <cellStyle name="_DEM-WP(C) Costs not in AURORA 2007PCORC-5.07Update_NIM Summary 29" xfId="12430"/>
    <cellStyle name="_DEM-WP(C) Costs not in AURORA 2007PCORC-5.07Update_NIM Summary 29 2" xfId="12431"/>
    <cellStyle name="_DEM-WP(C) Costs not in AURORA 2007PCORC-5.07Update_NIM Summary 29 2 2" xfId="12432"/>
    <cellStyle name="_DEM-WP(C) Costs not in AURORA 2007PCORC-5.07Update_NIM Summary 3" xfId="12433"/>
    <cellStyle name="_DEM-WP(C) Costs not in AURORA 2007PCORC-5.07Update_NIM Summary 3 2" xfId="12434"/>
    <cellStyle name="_DEM-WP(C) Costs not in AURORA 2007PCORC-5.07Update_NIM Summary 3 2 2" xfId="12435"/>
    <cellStyle name="_DEM-WP(C) Costs not in AURORA 2007PCORC-5.07Update_NIM Summary 30" xfId="12436"/>
    <cellStyle name="_DEM-WP(C) Costs not in AURORA 2007PCORC-5.07Update_NIM Summary 30 2" xfId="12437"/>
    <cellStyle name="_DEM-WP(C) Costs not in AURORA 2007PCORC-5.07Update_NIM Summary 30 2 2" xfId="12438"/>
    <cellStyle name="_DEM-WP(C) Costs not in AURORA 2007PCORC-5.07Update_NIM Summary 31" xfId="12439"/>
    <cellStyle name="_DEM-WP(C) Costs not in AURORA 2007PCORC-5.07Update_NIM Summary 31 2" xfId="12440"/>
    <cellStyle name="_DEM-WP(C) Costs not in AURORA 2007PCORC-5.07Update_NIM Summary 31 2 2" xfId="12441"/>
    <cellStyle name="_DEM-WP(C) Costs not in AURORA 2007PCORC-5.07Update_NIM Summary 32" xfId="12442"/>
    <cellStyle name="_DEM-WP(C) Costs not in AURORA 2007PCORC-5.07Update_NIM Summary 32 2" xfId="12443"/>
    <cellStyle name="_DEM-WP(C) Costs not in AURORA 2007PCORC-5.07Update_NIM Summary 32 2 2" xfId="12444"/>
    <cellStyle name="_DEM-WP(C) Costs not in AURORA 2007PCORC-5.07Update_NIM Summary 33" xfId="12445"/>
    <cellStyle name="_DEM-WP(C) Costs not in AURORA 2007PCORC-5.07Update_NIM Summary 33 2" xfId="12446"/>
    <cellStyle name="_DEM-WP(C) Costs not in AURORA 2007PCORC-5.07Update_NIM Summary 33 2 2" xfId="12447"/>
    <cellStyle name="_DEM-WP(C) Costs not in AURORA 2007PCORC-5.07Update_NIM Summary 34" xfId="12448"/>
    <cellStyle name="_DEM-WP(C) Costs not in AURORA 2007PCORC-5.07Update_NIM Summary 34 2" xfId="12449"/>
    <cellStyle name="_DEM-WP(C) Costs not in AURORA 2007PCORC-5.07Update_NIM Summary 34 2 2" xfId="12450"/>
    <cellStyle name="_DEM-WP(C) Costs not in AURORA 2007PCORC-5.07Update_NIM Summary 35" xfId="12451"/>
    <cellStyle name="_DEM-WP(C) Costs not in AURORA 2007PCORC-5.07Update_NIM Summary 35 2" xfId="12452"/>
    <cellStyle name="_DEM-WP(C) Costs not in AURORA 2007PCORC-5.07Update_NIM Summary 35 2 2" xfId="12453"/>
    <cellStyle name="_DEM-WP(C) Costs not in AURORA 2007PCORC-5.07Update_NIM Summary 36" xfId="12454"/>
    <cellStyle name="_DEM-WP(C) Costs not in AURORA 2007PCORC-5.07Update_NIM Summary 36 2" xfId="12455"/>
    <cellStyle name="_DEM-WP(C) Costs not in AURORA 2007PCORC-5.07Update_NIM Summary 36 2 2" xfId="12456"/>
    <cellStyle name="_DEM-WP(C) Costs not in AURORA 2007PCORC-5.07Update_NIM Summary 37" xfId="12457"/>
    <cellStyle name="_DEM-WP(C) Costs not in AURORA 2007PCORC-5.07Update_NIM Summary 37 2" xfId="12458"/>
    <cellStyle name="_DEM-WP(C) Costs not in AURORA 2007PCORC-5.07Update_NIM Summary 37 2 2" xfId="12459"/>
    <cellStyle name="_DEM-WP(C) Costs not in AURORA 2007PCORC-5.07Update_NIM Summary 38" xfId="12460"/>
    <cellStyle name="_DEM-WP(C) Costs not in AURORA 2007PCORC-5.07Update_NIM Summary 38 2" xfId="12461"/>
    <cellStyle name="_DEM-WP(C) Costs not in AURORA 2007PCORC-5.07Update_NIM Summary 38 2 2" xfId="12462"/>
    <cellStyle name="_DEM-WP(C) Costs not in AURORA 2007PCORC-5.07Update_NIM Summary 39" xfId="12463"/>
    <cellStyle name="_DEM-WP(C) Costs not in AURORA 2007PCORC-5.07Update_NIM Summary 39 2" xfId="12464"/>
    <cellStyle name="_DEM-WP(C) Costs not in AURORA 2007PCORC-5.07Update_NIM Summary 39 2 2" xfId="12465"/>
    <cellStyle name="_DEM-WP(C) Costs not in AURORA 2007PCORC-5.07Update_NIM Summary 4" xfId="12466"/>
    <cellStyle name="_DEM-WP(C) Costs not in AURORA 2007PCORC-5.07Update_NIM Summary 4 2" xfId="12467"/>
    <cellStyle name="_DEM-WP(C) Costs not in AURORA 2007PCORC-5.07Update_NIM Summary 4 2 2" xfId="12468"/>
    <cellStyle name="_DEM-WP(C) Costs not in AURORA 2007PCORC-5.07Update_NIM Summary 40" xfId="12469"/>
    <cellStyle name="_DEM-WP(C) Costs not in AURORA 2007PCORC-5.07Update_NIM Summary 40 2" xfId="12470"/>
    <cellStyle name="_DEM-WP(C) Costs not in AURORA 2007PCORC-5.07Update_NIM Summary 40 2 2" xfId="12471"/>
    <cellStyle name="_DEM-WP(C) Costs not in AURORA 2007PCORC-5.07Update_NIM Summary 41" xfId="12472"/>
    <cellStyle name="_DEM-WP(C) Costs not in AURORA 2007PCORC-5.07Update_NIM Summary 41 2" xfId="12473"/>
    <cellStyle name="_DEM-WP(C) Costs not in AURORA 2007PCORC-5.07Update_NIM Summary 41 2 2" xfId="12474"/>
    <cellStyle name="_DEM-WP(C) Costs not in AURORA 2007PCORC-5.07Update_NIM Summary 42" xfId="12475"/>
    <cellStyle name="_DEM-WP(C) Costs not in AURORA 2007PCORC-5.07Update_NIM Summary 42 2" xfId="12476"/>
    <cellStyle name="_DEM-WP(C) Costs not in AURORA 2007PCORC-5.07Update_NIM Summary 42 2 2" xfId="12477"/>
    <cellStyle name="_DEM-WP(C) Costs not in AURORA 2007PCORC-5.07Update_NIM Summary 43" xfId="12478"/>
    <cellStyle name="_DEM-WP(C) Costs not in AURORA 2007PCORC-5.07Update_NIM Summary 43 2" xfId="12479"/>
    <cellStyle name="_DEM-WP(C) Costs not in AURORA 2007PCORC-5.07Update_NIM Summary 43 2 2" xfId="12480"/>
    <cellStyle name="_DEM-WP(C) Costs not in AURORA 2007PCORC-5.07Update_NIM Summary 44" xfId="12481"/>
    <cellStyle name="_DEM-WP(C) Costs not in AURORA 2007PCORC-5.07Update_NIM Summary 44 2" xfId="12482"/>
    <cellStyle name="_DEM-WP(C) Costs not in AURORA 2007PCORC-5.07Update_NIM Summary 44 2 2" xfId="12483"/>
    <cellStyle name="_DEM-WP(C) Costs not in AURORA 2007PCORC-5.07Update_NIM Summary 45" xfId="12484"/>
    <cellStyle name="_DEM-WP(C) Costs not in AURORA 2007PCORC-5.07Update_NIM Summary 45 2" xfId="12485"/>
    <cellStyle name="_DEM-WP(C) Costs not in AURORA 2007PCORC-5.07Update_NIM Summary 45 2 2" xfId="12486"/>
    <cellStyle name="_DEM-WP(C) Costs not in AURORA 2007PCORC-5.07Update_NIM Summary 46" xfId="12487"/>
    <cellStyle name="_DEM-WP(C) Costs not in AURORA 2007PCORC-5.07Update_NIM Summary 46 2" xfId="12488"/>
    <cellStyle name="_DEM-WP(C) Costs not in AURORA 2007PCORC-5.07Update_NIM Summary 46 2 2" xfId="12489"/>
    <cellStyle name="_DEM-WP(C) Costs not in AURORA 2007PCORC-5.07Update_NIM Summary 47" xfId="12490"/>
    <cellStyle name="_DEM-WP(C) Costs not in AURORA 2007PCORC-5.07Update_NIM Summary 47 2" xfId="12491"/>
    <cellStyle name="_DEM-WP(C) Costs not in AURORA 2007PCORC-5.07Update_NIM Summary 47 2 2" xfId="12492"/>
    <cellStyle name="_DEM-WP(C) Costs not in AURORA 2007PCORC-5.07Update_NIM Summary 48" xfId="12493"/>
    <cellStyle name="_DEM-WP(C) Costs not in AURORA 2007PCORC-5.07Update_NIM Summary 48 2" xfId="12494"/>
    <cellStyle name="_DEM-WP(C) Costs not in AURORA 2007PCORC-5.07Update_NIM Summary 49" xfId="12495"/>
    <cellStyle name="_DEM-WP(C) Costs not in AURORA 2007PCORC-5.07Update_NIM Summary 5" xfId="12496"/>
    <cellStyle name="_DEM-WP(C) Costs not in AURORA 2007PCORC-5.07Update_NIM Summary 5 2" xfId="12497"/>
    <cellStyle name="_DEM-WP(C) Costs not in AURORA 2007PCORC-5.07Update_NIM Summary 5 2 2" xfId="12498"/>
    <cellStyle name="_DEM-WP(C) Costs not in AURORA 2007PCORC-5.07Update_NIM Summary 50" xfId="12499"/>
    <cellStyle name="_DEM-WP(C) Costs not in AURORA 2007PCORC-5.07Update_NIM Summary 51" xfId="12500"/>
    <cellStyle name="_DEM-WP(C) Costs not in AURORA 2007PCORC-5.07Update_NIM Summary 52" xfId="12501"/>
    <cellStyle name="_DEM-WP(C) Costs not in AURORA 2007PCORC-5.07Update_NIM Summary 53" xfId="12502"/>
    <cellStyle name="_DEM-WP(C) Costs not in AURORA 2007PCORC-5.07Update_NIM Summary 54" xfId="12503"/>
    <cellStyle name="_DEM-WP(C) Costs not in AURORA 2007PCORC-5.07Update_NIM Summary 55" xfId="12504"/>
    <cellStyle name="_DEM-WP(C) Costs not in AURORA 2007PCORC-5.07Update_NIM Summary 56" xfId="12505"/>
    <cellStyle name="_DEM-WP(C) Costs not in AURORA 2007PCORC-5.07Update_NIM Summary 57" xfId="12506"/>
    <cellStyle name="_DEM-WP(C) Costs not in AURORA 2007PCORC-5.07Update_NIM Summary 58" xfId="12507"/>
    <cellStyle name="_DEM-WP(C) Costs not in AURORA 2007PCORC-5.07Update_NIM Summary 59" xfId="12508"/>
    <cellStyle name="_DEM-WP(C) Costs not in AURORA 2007PCORC-5.07Update_NIM Summary 6" xfId="12509"/>
    <cellStyle name="_DEM-WP(C) Costs not in AURORA 2007PCORC-5.07Update_NIM Summary 6 2" xfId="12510"/>
    <cellStyle name="_DEM-WP(C) Costs not in AURORA 2007PCORC-5.07Update_NIM Summary 6 2 2" xfId="12511"/>
    <cellStyle name="_DEM-WP(C) Costs not in AURORA 2007PCORC-5.07Update_NIM Summary 60" xfId="12512"/>
    <cellStyle name="_DEM-WP(C) Costs not in AURORA 2007PCORC-5.07Update_NIM Summary 61" xfId="12513"/>
    <cellStyle name="_DEM-WP(C) Costs not in AURORA 2007PCORC-5.07Update_NIM Summary 62" xfId="12514"/>
    <cellStyle name="_DEM-WP(C) Costs not in AURORA 2007PCORC-5.07Update_NIM Summary 63" xfId="12515"/>
    <cellStyle name="_DEM-WP(C) Costs not in AURORA 2007PCORC-5.07Update_NIM Summary 64" xfId="12516"/>
    <cellStyle name="_DEM-WP(C) Costs not in AURORA 2007PCORC-5.07Update_NIM Summary 65" xfId="12517"/>
    <cellStyle name="_DEM-WP(C) Costs not in AURORA 2007PCORC-5.07Update_NIM Summary 66" xfId="12518"/>
    <cellStyle name="_DEM-WP(C) Costs not in AURORA 2007PCORC-5.07Update_NIM Summary 67" xfId="12519"/>
    <cellStyle name="_DEM-WP(C) Costs not in AURORA 2007PCORC-5.07Update_NIM Summary 68" xfId="12520"/>
    <cellStyle name="_DEM-WP(C) Costs not in AURORA 2007PCORC-5.07Update_NIM Summary 69" xfId="12521"/>
    <cellStyle name="_DEM-WP(C) Costs not in AURORA 2007PCORC-5.07Update_NIM Summary 7" xfId="12522"/>
    <cellStyle name="_DEM-WP(C) Costs not in AURORA 2007PCORC-5.07Update_NIM Summary 7 2" xfId="12523"/>
    <cellStyle name="_DEM-WP(C) Costs not in AURORA 2007PCORC-5.07Update_NIM Summary 7 2 2" xfId="12524"/>
    <cellStyle name="_DEM-WP(C) Costs not in AURORA 2007PCORC-5.07Update_NIM Summary 70" xfId="12525"/>
    <cellStyle name="_DEM-WP(C) Costs not in AURORA 2007PCORC-5.07Update_NIM Summary 71" xfId="12526"/>
    <cellStyle name="_DEM-WP(C) Costs not in AURORA 2007PCORC-5.07Update_NIM Summary 72" xfId="12527"/>
    <cellStyle name="_DEM-WP(C) Costs not in AURORA 2007PCORC-5.07Update_NIM Summary 73" xfId="12528"/>
    <cellStyle name="_DEM-WP(C) Costs not in AURORA 2007PCORC-5.07Update_NIM Summary 74" xfId="12529"/>
    <cellStyle name="_DEM-WP(C) Costs not in AURORA 2007PCORC-5.07Update_NIM Summary 75" xfId="12530"/>
    <cellStyle name="_DEM-WP(C) Costs not in AURORA 2007PCORC-5.07Update_NIM Summary 76" xfId="12531"/>
    <cellStyle name="_DEM-WP(C) Costs not in AURORA 2007PCORC-5.07Update_NIM Summary 77" xfId="12532"/>
    <cellStyle name="_DEM-WP(C) Costs not in AURORA 2007PCORC-5.07Update_NIM Summary 78" xfId="12533"/>
    <cellStyle name="_DEM-WP(C) Costs not in AURORA 2007PCORC-5.07Update_NIM Summary 79" xfId="12534"/>
    <cellStyle name="_DEM-WP(C) Costs not in AURORA 2007PCORC-5.07Update_NIM Summary 8" xfId="12535"/>
    <cellStyle name="_DEM-WP(C) Costs not in AURORA 2007PCORC-5.07Update_NIM Summary 8 2" xfId="12536"/>
    <cellStyle name="_DEM-WP(C) Costs not in AURORA 2007PCORC-5.07Update_NIM Summary 8 2 2" xfId="12537"/>
    <cellStyle name="_DEM-WP(C) Costs not in AURORA 2007PCORC-5.07Update_NIM Summary 80" xfId="12538"/>
    <cellStyle name="_DEM-WP(C) Costs not in AURORA 2007PCORC-5.07Update_NIM Summary 81" xfId="12539"/>
    <cellStyle name="_DEM-WP(C) Costs not in AURORA 2007PCORC-5.07Update_NIM Summary 82" xfId="12540"/>
    <cellStyle name="_DEM-WP(C) Costs not in AURORA 2007PCORC-5.07Update_NIM Summary 83" xfId="12541"/>
    <cellStyle name="_DEM-WP(C) Costs not in AURORA 2007PCORC-5.07Update_NIM Summary 84" xfId="12542"/>
    <cellStyle name="_DEM-WP(C) Costs not in AURORA 2007PCORC-5.07Update_NIM Summary 85" xfId="12543"/>
    <cellStyle name="_DEM-WP(C) Costs not in AURORA 2007PCORC-5.07Update_NIM Summary 86" xfId="12544"/>
    <cellStyle name="_DEM-WP(C) Costs not in AURORA 2007PCORC-5.07Update_NIM Summary 87" xfId="12545"/>
    <cellStyle name="_DEM-WP(C) Costs not in AURORA 2007PCORC-5.07Update_NIM Summary 88" xfId="12546"/>
    <cellStyle name="_DEM-WP(C) Costs not in AURORA 2007PCORC-5.07Update_NIM Summary 9" xfId="12547"/>
    <cellStyle name="_DEM-WP(C) Costs not in AURORA 2007PCORC-5.07Update_NIM Summary 9 2" xfId="12548"/>
    <cellStyle name="_DEM-WP(C) Costs not in AURORA 2007PCORC-5.07Update_NIM Summary 9 2 2" xfId="12549"/>
    <cellStyle name="_DEM-WP(C) Costs not in AURORA 2007PCORC-5.07Update_NIM Summary_DEM-WP(C) ENERG10C--ctn Mid-C_042010 2010GRC" xfId="12550"/>
    <cellStyle name="_DEM-WP(C) Costs not in AURORA 2007PCORC-5.07Update_NIM Summary_DEM-WP(C) ENERG10C--ctn Mid-C_042010 2010GRC 2" xfId="12551"/>
    <cellStyle name="_DEM-WP(C) Costs not in AURORA 2007PCORC-5.07Update_NIM Summary_DEM-WP(C) ENERG10C--ctn Mid-C_042010 2010GRC 2 2" xfId="12552"/>
    <cellStyle name="_DEM-WP(C) Costs not in AURORA 2007PCORC-5.07Update_NIM+O&amp;M Monthly" xfId="12553"/>
    <cellStyle name="_DEM-WP(C) Costs not in AURORA 2007PCORC-5.07Update_NIM+O&amp;M Monthly 2" xfId="12554"/>
    <cellStyle name="_DEM-WP(C) Costs not in AURORA 2007PCORC-5.07Update_NIM+O&amp;M Monthly 2 2" xfId="12555"/>
    <cellStyle name="_DEM-WP(C) Costs not in AURORA 2007PCORC-5.07Update_NIM+O&amp;M Monthly 3" xfId="12556"/>
    <cellStyle name="_DEM-WP(C) Costs not in AURORA 2007PCORC-5.07Update_Power Costs - Comparison bx Rbtl-Staff-Jt-PC" xfId="12557"/>
    <cellStyle name="_DEM-WP(C) Costs not in AURORA 2007PCORC-5.07Update_Power Costs - Comparison bx Rbtl-Staff-Jt-PC 2" xfId="12558"/>
    <cellStyle name="_DEM-WP(C) Costs not in AURORA 2007PCORC-5.07Update_Power Costs - Comparison bx Rbtl-Staff-Jt-PC 2 2" xfId="12559"/>
    <cellStyle name="_DEM-WP(C) Costs not in AURORA 2007PCORC-5.07Update_Power Costs - Comparison bx Rbtl-Staff-Jt-PC 2 2 2" xfId="12560"/>
    <cellStyle name="_DEM-WP(C) Costs not in AURORA 2007PCORC-5.07Update_Power Costs - Comparison bx Rbtl-Staff-Jt-PC 2 2 2 2" xfId="12561"/>
    <cellStyle name="_DEM-WP(C) Costs not in AURORA 2007PCORC-5.07Update_Power Costs - Comparison bx Rbtl-Staff-Jt-PC 2 3" xfId="12562"/>
    <cellStyle name="_DEM-WP(C) Costs not in AURORA 2007PCORC-5.07Update_Power Costs - Comparison bx Rbtl-Staff-Jt-PC 2 3 2" xfId="12563"/>
    <cellStyle name="_DEM-WP(C) Costs not in AURORA 2007PCORC-5.07Update_Power Costs - Comparison bx Rbtl-Staff-Jt-PC 3" xfId="12564"/>
    <cellStyle name="_DEM-WP(C) Costs not in AURORA 2007PCORC-5.07Update_Power Costs - Comparison bx Rbtl-Staff-Jt-PC 3 2" xfId="12565"/>
    <cellStyle name="_DEM-WP(C) Costs not in AURORA 2007PCORC-5.07Update_Power Costs - Comparison bx Rbtl-Staff-Jt-PC 3 2 2" xfId="12566"/>
    <cellStyle name="_DEM-WP(C) Costs not in AURORA 2007PCORC-5.07Update_Power Costs - Comparison bx Rbtl-Staff-Jt-PC 4" xfId="12567"/>
    <cellStyle name="_DEM-WP(C) Costs not in AURORA 2007PCORC-5.07Update_Power Costs - Comparison bx Rbtl-Staff-Jt-PC 4 2" xfId="12568"/>
    <cellStyle name="_DEM-WP(C) Costs not in AURORA 2007PCORC-5.07Update_Power Costs - Comparison bx Rbtl-Staff-Jt-PC 5" xfId="12569"/>
    <cellStyle name="_DEM-WP(C) Costs not in AURORA 2007PCORC-5.07Update_Power Costs - Comparison bx Rbtl-Staff-Jt-PC 6" xfId="12570"/>
    <cellStyle name="_DEM-WP(C) Costs not in AURORA 2007PCORC-5.07Update_Power Costs - Comparison bx Rbtl-Staff-Jt-PC 7" xfId="12571"/>
    <cellStyle name="_DEM-WP(C) Costs not in AURORA 2007PCORC-5.07Update_Power Costs - Comparison bx Rbtl-Staff-Jt-PC 8" xfId="12572"/>
    <cellStyle name="_DEM-WP(C) Costs not in AURORA 2007PCORC-5.07Update_Power Costs - Comparison bx Rbtl-Staff-Jt-PC_DEM-WP(C) ENERG10C--ctn Mid-C_042010 2010GRC" xfId="12573"/>
    <cellStyle name="_DEM-WP(C) Costs not in AURORA 2007PCORC-5.07Update_Power Costs - Comparison bx Rbtl-Staff-Jt-PC_DEM-WP(C) ENERG10C--ctn Mid-C_042010 2010GRC 2" xfId="12574"/>
    <cellStyle name="_DEM-WP(C) Costs not in AURORA 2007PCORC-5.07Update_Power Costs - Comparison bx Rbtl-Staff-Jt-PC_DEM-WP(C) ENERG10C--ctn Mid-C_042010 2010GRC 2 2" xfId="12575"/>
    <cellStyle name="_DEM-WP(C) Costs not in AURORA 2007PCORC-5.07Update_Rebuttal Power Costs" xfId="12576"/>
    <cellStyle name="_DEM-WP(C) Costs not in AURORA 2007PCORC-5.07Update_Rebuttal Power Costs 2" xfId="12577"/>
    <cellStyle name="_DEM-WP(C) Costs not in AURORA 2007PCORC-5.07Update_Rebuttal Power Costs 2 2" xfId="12578"/>
    <cellStyle name="_DEM-WP(C) Costs not in AURORA 2007PCORC-5.07Update_Rebuttal Power Costs 2 2 2" xfId="12579"/>
    <cellStyle name="_DEM-WP(C) Costs not in AURORA 2007PCORC-5.07Update_Rebuttal Power Costs 2 2 2 2" xfId="12580"/>
    <cellStyle name="_DEM-WP(C) Costs not in AURORA 2007PCORC-5.07Update_Rebuttal Power Costs 2 3" xfId="12581"/>
    <cellStyle name="_DEM-WP(C) Costs not in AURORA 2007PCORC-5.07Update_Rebuttal Power Costs 2 3 2" xfId="12582"/>
    <cellStyle name="_DEM-WP(C) Costs not in AURORA 2007PCORC-5.07Update_Rebuttal Power Costs 3" xfId="12583"/>
    <cellStyle name="_DEM-WP(C) Costs not in AURORA 2007PCORC-5.07Update_Rebuttal Power Costs 3 2" xfId="12584"/>
    <cellStyle name="_DEM-WP(C) Costs not in AURORA 2007PCORC-5.07Update_Rebuttal Power Costs 3 2 2" xfId="12585"/>
    <cellStyle name="_DEM-WP(C) Costs not in AURORA 2007PCORC-5.07Update_Rebuttal Power Costs 4" xfId="12586"/>
    <cellStyle name="_DEM-WP(C) Costs not in AURORA 2007PCORC-5.07Update_Rebuttal Power Costs 4 2" xfId="12587"/>
    <cellStyle name="_DEM-WP(C) Costs not in AURORA 2007PCORC-5.07Update_Rebuttal Power Costs 5" xfId="12588"/>
    <cellStyle name="_DEM-WP(C) Costs not in AURORA 2007PCORC-5.07Update_Rebuttal Power Costs 6" xfId="12589"/>
    <cellStyle name="_DEM-WP(C) Costs not in AURORA 2007PCORC-5.07Update_Rebuttal Power Costs 7" xfId="12590"/>
    <cellStyle name="_DEM-WP(C) Costs not in AURORA 2007PCORC-5.07Update_Rebuttal Power Costs 8" xfId="12591"/>
    <cellStyle name="_DEM-WP(C) Costs not in AURORA 2007PCORC-5.07Update_Rebuttal Power Costs_DEM-WP(C) ENERG10C--ctn Mid-C_042010 2010GRC" xfId="12592"/>
    <cellStyle name="_DEM-WP(C) Costs not in AURORA 2007PCORC-5.07Update_Rebuttal Power Costs_DEM-WP(C) ENERG10C--ctn Mid-C_042010 2010GRC 2" xfId="12593"/>
    <cellStyle name="_DEM-WP(C) Costs not in AURORA 2007PCORC-5.07Update_Rebuttal Power Costs_DEM-WP(C) ENERG10C--ctn Mid-C_042010 2010GRC 2 2" xfId="12594"/>
    <cellStyle name="_DEM-WP(C) Costs not in AURORA 2007PCORC-5.07Update_TENASKA REGULATORY ASSET" xfId="12595"/>
    <cellStyle name="_DEM-WP(C) Costs not in AURORA 2007PCORC-5.07Update_TENASKA REGULATORY ASSET 2" xfId="12596"/>
    <cellStyle name="_DEM-WP(C) Costs not in AURORA 2007PCORC-5.07Update_TENASKA REGULATORY ASSET 2 2" xfId="12597"/>
    <cellStyle name="_DEM-WP(C) Costs not in AURORA 2007PCORC-5.07Update_TENASKA REGULATORY ASSET 2 2 2" xfId="12598"/>
    <cellStyle name="_DEM-WP(C) Costs not in AURORA 2007PCORC-5.07Update_TENASKA REGULATORY ASSET 2 3" xfId="12599"/>
    <cellStyle name="_DEM-WP(C) Costs not in AURORA 2007PCORC-5.07Update_TENASKA REGULATORY ASSET 3" xfId="12600"/>
    <cellStyle name="_DEM-WP(C) Costs not in AURORA 2007PCORC-5.07Update_TENASKA REGULATORY ASSET 3 2" xfId="12601"/>
    <cellStyle name="_DEM-WP(C) Costs not in AURORA 2007PCORC-5.07Update_TENASKA REGULATORY ASSET 4" xfId="12602"/>
    <cellStyle name="_DEM-WP(C) Costs Not In AURORA 2009GRC" xfId="12603"/>
    <cellStyle name="_DEM-WP(C) Costs Not In AURORA 2009GRC 2" xfId="12604"/>
    <cellStyle name="_x0013__DEM-WP(C) ENERG10C--ctn Mid-C_042010 2010GRC" xfId="12605"/>
    <cellStyle name="_x0013__DEM-WP(C) ENERG10C--ctn Mid-C_042010 2010GRC 2" xfId="12606"/>
    <cellStyle name="_x0013__DEM-WP(C) ENERG10C--ctn Mid-C_042010 2010GRC 2 2" xfId="12607"/>
    <cellStyle name="_DEM-WP(C) Prod O&amp;M 2007GRC" xfId="12608"/>
    <cellStyle name="_DEM-WP(C) Prod O&amp;M 2007GRC 2" xfId="12609"/>
    <cellStyle name="_DEM-WP(C) Prod O&amp;M 2007GRC 2 2" xfId="12610"/>
    <cellStyle name="_DEM-WP(C) Prod O&amp;M 2007GRC 2 2 2" xfId="12611"/>
    <cellStyle name="_DEM-WP(C) Prod O&amp;M 2007GRC 2 2 2 2" xfId="12612"/>
    <cellStyle name="_DEM-WP(C) Prod O&amp;M 2007GRC 2 3" xfId="12613"/>
    <cellStyle name="_DEM-WP(C) Prod O&amp;M 2007GRC 2 3 2" xfId="12614"/>
    <cellStyle name="_DEM-WP(C) Prod O&amp;M 2007GRC 3" xfId="12615"/>
    <cellStyle name="_DEM-WP(C) Prod O&amp;M 2007GRC 3 2" xfId="12616"/>
    <cellStyle name="_DEM-WP(C) Prod O&amp;M 2007GRC 3 2 2" xfId="12617"/>
    <cellStyle name="_DEM-WP(C) Prod O&amp;M 2007GRC 4" xfId="12618"/>
    <cellStyle name="_DEM-WP(C) Prod O&amp;M 2007GRC 4 2" xfId="12619"/>
    <cellStyle name="_DEM-WP(C) Prod O&amp;M 2007GRC 4 3" xfId="12620"/>
    <cellStyle name="_DEM-WP(C) Prod O&amp;M 2007GRC 5" xfId="12621"/>
    <cellStyle name="_DEM-WP(C) Prod O&amp;M 2007GRC 5 2" xfId="12622"/>
    <cellStyle name="_DEM-WP(C) Prod O&amp;M 2007GRC 6" xfId="12623"/>
    <cellStyle name="_DEM-WP(C) Prod O&amp;M 2007GRC 6 2" xfId="12624"/>
    <cellStyle name="_DEM-WP(C) Prod O&amp;M 2007GRC 7" xfId="12625"/>
    <cellStyle name="_DEM-WP(C) Prod O&amp;M 2007GRC 8" xfId="12626"/>
    <cellStyle name="_DEM-WP(C) Prod O&amp;M 2007GRC_Adj Bench DR 3 for Initial Briefs (Electric)" xfId="12627"/>
    <cellStyle name="_DEM-WP(C) Prod O&amp;M 2007GRC_Adj Bench DR 3 for Initial Briefs (Electric) 2" xfId="12628"/>
    <cellStyle name="_DEM-WP(C) Prod O&amp;M 2007GRC_Adj Bench DR 3 for Initial Briefs (Electric) 2 2" xfId="12629"/>
    <cellStyle name="_DEM-WP(C) Prod O&amp;M 2007GRC_Adj Bench DR 3 for Initial Briefs (Electric) 2 2 2" xfId="12630"/>
    <cellStyle name="_DEM-WP(C) Prod O&amp;M 2007GRC_Adj Bench DR 3 for Initial Briefs (Electric) 2 2 2 2" xfId="12631"/>
    <cellStyle name="_DEM-WP(C) Prod O&amp;M 2007GRC_Adj Bench DR 3 for Initial Briefs (Electric) 2 3" xfId="12632"/>
    <cellStyle name="_DEM-WP(C) Prod O&amp;M 2007GRC_Adj Bench DR 3 for Initial Briefs (Electric) 2 3 2" xfId="12633"/>
    <cellStyle name="_DEM-WP(C) Prod O&amp;M 2007GRC_Adj Bench DR 3 for Initial Briefs (Electric) 3" xfId="12634"/>
    <cellStyle name="_DEM-WP(C) Prod O&amp;M 2007GRC_Adj Bench DR 3 for Initial Briefs (Electric) 3 2" xfId="12635"/>
    <cellStyle name="_DEM-WP(C) Prod O&amp;M 2007GRC_Adj Bench DR 3 for Initial Briefs (Electric) 3 2 2" xfId="12636"/>
    <cellStyle name="_DEM-WP(C) Prod O&amp;M 2007GRC_Adj Bench DR 3 for Initial Briefs (Electric) 4" xfId="12637"/>
    <cellStyle name="_DEM-WP(C) Prod O&amp;M 2007GRC_Adj Bench DR 3 for Initial Briefs (Electric) 4 2" xfId="12638"/>
    <cellStyle name="_DEM-WP(C) Prod O&amp;M 2007GRC_Adj Bench DR 3 for Initial Briefs (Electric) 5" xfId="12639"/>
    <cellStyle name="_DEM-WP(C) Prod O&amp;M 2007GRC_Adj Bench DR 3 for Initial Briefs (Electric) 6" xfId="12640"/>
    <cellStyle name="_DEM-WP(C) Prod O&amp;M 2007GRC_Adj Bench DR 3 for Initial Briefs (Electric) 7" xfId="12641"/>
    <cellStyle name="_DEM-WP(C) Prod O&amp;M 2007GRC_Adj Bench DR 3 for Initial Briefs (Electric) 8" xfId="12642"/>
    <cellStyle name="_DEM-WP(C) Prod O&amp;M 2007GRC_Adj Bench DR 3 for Initial Briefs (Electric)_DEM-WP(C) ENERG10C--ctn Mid-C_042010 2010GRC" xfId="12643"/>
    <cellStyle name="_DEM-WP(C) Prod O&amp;M 2007GRC_Adj Bench DR 3 for Initial Briefs (Electric)_DEM-WP(C) ENERG10C--ctn Mid-C_042010 2010GRC 2" xfId="12644"/>
    <cellStyle name="_DEM-WP(C) Prod O&amp;M 2007GRC_Adj Bench DR 3 for Initial Briefs (Electric)_DEM-WP(C) ENERG10C--ctn Mid-C_042010 2010GRC 2 2" xfId="12645"/>
    <cellStyle name="_DEM-WP(C) Prod O&amp;M 2007GRC_Book2" xfId="12646"/>
    <cellStyle name="_DEM-WP(C) Prod O&amp;M 2007GRC_Book2 2" xfId="12647"/>
    <cellStyle name="_DEM-WP(C) Prod O&amp;M 2007GRC_Book2 2 2" xfId="12648"/>
    <cellStyle name="_DEM-WP(C) Prod O&amp;M 2007GRC_Book2 2 2 2" xfId="12649"/>
    <cellStyle name="_DEM-WP(C) Prod O&amp;M 2007GRC_Book2 2 2 2 2" xfId="12650"/>
    <cellStyle name="_DEM-WP(C) Prod O&amp;M 2007GRC_Book2 2 3" xfId="12651"/>
    <cellStyle name="_DEM-WP(C) Prod O&amp;M 2007GRC_Book2 2 3 2" xfId="12652"/>
    <cellStyle name="_DEM-WP(C) Prod O&amp;M 2007GRC_Book2 3" xfId="12653"/>
    <cellStyle name="_DEM-WP(C) Prod O&amp;M 2007GRC_Book2 3 2" xfId="12654"/>
    <cellStyle name="_DEM-WP(C) Prod O&amp;M 2007GRC_Book2 3 2 2" xfId="12655"/>
    <cellStyle name="_DEM-WP(C) Prod O&amp;M 2007GRC_Book2 4" xfId="12656"/>
    <cellStyle name="_DEM-WP(C) Prod O&amp;M 2007GRC_Book2 4 2" xfId="12657"/>
    <cellStyle name="_DEM-WP(C) Prod O&amp;M 2007GRC_Book2 5" xfId="12658"/>
    <cellStyle name="_DEM-WP(C) Prod O&amp;M 2007GRC_Book2 6" xfId="12659"/>
    <cellStyle name="_DEM-WP(C) Prod O&amp;M 2007GRC_Book2 7" xfId="12660"/>
    <cellStyle name="_DEM-WP(C) Prod O&amp;M 2007GRC_Book2 8" xfId="12661"/>
    <cellStyle name="_DEM-WP(C) Prod O&amp;M 2007GRC_Book2_Adj Bench DR 3 for Initial Briefs (Electric)" xfId="12662"/>
    <cellStyle name="_DEM-WP(C) Prod O&amp;M 2007GRC_Book2_Adj Bench DR 3 for Initial Briefs (Electric) 2" xfId="12663"/>
    <cellStyle name="_DEM-WP(C) Prod O&amp;M 2007GRC_Book2_Adj Bench DR 3 for Initial Briefs (Electric) 2 2" xfId="12664"/>
    <cellStyle name="_DEM-WP(C) Prod O&amp;M 2007GRC_Book2_Adj Bench DR 3 for Initial Briefs (Electric) 2 2 2" xfId="12665"/>
    <cellStyle name="_DEM-WP(C) Prod O&amp;M 2007GRC_Book2_Adj Bench DR 3 for Initial Briefs (Electric) 2 2 2 2" xfId="12666"/>
    <cellStyle name="_DEM-WP(C) Prod O&amp;M 2007GRC_Book2_Adj Bench DR 3 for Initial Briefs (Electric) 2 3" xfId="12667"/>
    <cellStyle name="_DEM-WP(C) Prod O&amp;M 2007GRC_Book2_Adj Bench DR 3 for Initial Briefs (Electric) 2 3 2" xfId="12668"/>
    <cellStyle name="_DEM-WP(C) Prod O&amp;M 2007GRC_Book2_Adj Bench DR 3 for Initial Briefs (Electric) 3" xfId="12669"/>
    <cellStyle name="_DEM-WP(C) Prod O&amp;M 2007GRC_Book2_Adj Bench DR 3 for Initial Briefs (Electric) 3 2" xfId="12670"/>
    <cellStyle name="_DEM-WP(C) Prod O&amp;M 2007GRC_Book2_Adj Bench DR 3 for Initial Briefs (Electric) 3 2 2" xfId="12671"/>
    <cellStyle name="_DEM-WP(C) Prod O&amp;M 2007GRC_Book2_Adj Bench DR 3 for Initial Briefs (Electric) 4" xfId="12672"/>
    <cellStyle name="_DEM-WP(C) Prod O&amp;M 2007GRC_Book2_Adj Bench DR 3 for Initial Briefs (Electric) 4 2" xfId="12673"/>
    <cellStyle name="_DEM-WP(C) Prod O&amp;M 2007GRC_Book2_Adj Bench DR 3 for Initial Briefs (Electric) 5" xfId="12674"/>
    <cellStyle name="_DEM-WP(C) Prod O&amp;M 2007GRC_Book2_Adj Bench DR 3 for Initial Briefs (Electric) 6" xfId="12675"/>
    <cellStyle name="_DEM-WP(C) Prod O&amp;M 2007GRC_Book2_Adj Bench DR 3 for Initial Briefs (Electric) 7" xfId="12676"/>
    <cellStyle name="_DEM-WP(C) Prod O&amp;M 2007GRC_Book2_Adj Bench DR 3 for Initial Briefs (Electric) 8" xfId="12677"/>
    <cellStyle name="_DEM-WP(C) Prod O&amp;M 2007GRC_Book2_Adj Bench DR 3 for Initial Briefs (Electric)_DEM-WP(C) ENERG10C--ctn Mid-C_042010 2010GRC" xfId="12678"/>
    <cellStyle name="_DEM-WP(C) Prod O&amp;M 2007GRC_Book2_Adj Bench DR 3 for Initial Briefs (Electric)_DEM-WP(C) ENERG10C--ctn Mid-C_042010 2010GRC 2" xfId="12679"/>
    <cellStyle name="_DEM-WP(C) Prod O&amp;M 2007GRC_Book2_Adj Bench DR 3 for Initial Briefs (Electric)_DEM-WP(C) ENERG10C--ctn Mid-C_042010 2010GRC 2 2" xfId="12680"/>
    <cellStyle name="_DEM-WP(C) Prod O&amp;M 2007GRC_Book2_DEM-WP(C) ENERG10C--ctn Mid-C_042010 2010GRC" xfId="12681"/>
    <cellStyle name="_DEM-WP(C) Prod O&amp;M 2007GRC_Book2_DEM-WP(C) ENERG10C--ctn Mid-C_042010 2010GRC 2" xfId="12682"/>
    <cellStyle name="_DEM-WP(C) Prod O&amp;M 2007GRC_Book2_DEM-WP(C) ENERG10C--ctn Mid-C_042010 2010GRC 2 2" xfId="12683"/>
    <cellStyle name="_DEM-WP(C) Prod O&amp;M 2007GRC_Book2_Electric Rev Req Model (2009 GRC) Rebuttal" xfId="12684"/>
    <cellStyle name="_DEM-WP(C) Prod O&amp;M 2007GRC_Book2_Electric Rev Req Model (2009 GRC) Rebuttal 2" xfId="12685"/>
    <cellStyle name="_DEM-WP(C) Prod O&amp;M 2007GRC_Book2_Electric Rev Req Model (2009 GRC) Rebuttal 2 2" xfId="12686"/>
    <cellStyle name="_DEM-WP(C) Prod O&amp;M 2007GRC_Book2_Electric Rev Req Model (2009 GRC) Rebuttal 2 2 2" xfId="12687"/>
    <cellStyle name="_DEM-WP(C) Prod O&amp;M 2007GRC_Book2_Electric Rev Req Model (2009 GRC) Rebuttal 2 3" xfId="12688"/>
    <cellStyle name="_DEM-WP(C) Prod O&amp;M 2007GRC_Book2_Electric Rev Req Model (2009 GRC) Rebuttal 3" xfId="12689"/>
    <cellStyle name="_DEM-WP(C) Prod O&amp;M 2007GRC_Book2_Electric Rev Req Model (2009 GRC) Rebuttal 3 2" xfId="12690"/>
    <cellStyle name="_DEM-WP(C) Prod O&amp;M 2007GRC_Book2_Electric Rev Req Model (2009 GRC) Rebuttal 4" xfId="12691"/>
    <cellStyle name="_DEM-WP(C) Prod O&amp;M 2007GRC_Book2_Electric Rev Req Model (2009 GRC) Rebuttal REmoval of New  WH Solar AdjustMI" xfId="12692"/>
    <cellStyle name="_DEM-WP(C) Prod O&amp;M 2007GRC_Book2_Electric Rev Req Model (2009 GRC) Rebuttal REmoval of New  WH Solar AdjustMI 2" xfId="12693"/>
    <cellStyle name="_DEM-WP(C) Prod O&amp;M 2007GRC_Book2_Electric Rev Req Model (2009 GRC) Rebuttal REmoval of New  WH Solar AdjustMI 2 2" xfId="12694"/>
    <cellStyle name="_DEM-WP(C) Prod O&amp;M 2007GRC_Book2_Electric Rev Req Model (2009 GRC) Rebuttal REmoval of New  WH Solar AdjustMI 2 2 2" xfId="12695"/>
    <cellStyle name="_DEM-WP(C) Prod O&amp;M 2007GRC_Book2_Electric Rev Req Model (2009 GRC) Rebuttal REmoval of New  WH Solar AdjustMI 2 2 2 2" xfId="12696"/>
    <cellStyle name="_DEM-WP(C) Prod O&amp;M 2007GRC_Book2_Electric Rev Req Model (2009 GRC) Rebuttal REmoval of New  WH Solar AdjustMI 2 3" xfId="12697"/>
    <cellStyle name="_DEM-WP(C) Prod O&amp;M 2007GRC_Book2_Electric Rev Req Model (2009 GRC) Rebuttal REmoval of New  WH Solar AdjustMI 2 3 2" xfId="12698"/>
    <cellStyle name="_DEM-WP(C) Prod O&amp;M 2007GRC_Book2_Electric Rev Req Model (2009 GRC) Rebuttal REmoval of New  WH Solar AdjustMI 3" xfId="12699"/>
    <cellStyle name="_DEM-WP(C) Prod O&amp;M 2007GRC_Book2_Electric Rev Req Model (2009 GRC) Rebuttal REmoval of New  WH Solar AdjustMI 3 2" xfId="12700"/>
    <cellStyle name="_DEM-WP(C) Prod O&amp;M 2007GRC_Book2_Electric Rev Req Model (2009 GRC) Rebuttal REmoval of New  WH Solar AdjustMI 3 2 2" xfId="12701"/>
    <cellStyle name="_DEM-WP(C) Prod O&amp;M 2007GRC_Book2_Electric Rev Req Model (2009 GRC) Rebuttal REmoval of New  WH Solar AdjustMI 4" xfId="12702"/>
    <cellStyle name="_DEM-WP(C) Prod O&amp;M 2007GRC_Book2_Electric Rev Req Model (2009 GRC) Rebuttal REmoval of New  WH Solar AdjustMI 4 2" xfId="12703"/>
    <cellStyle name="_DEM-WP(C) Prod O&amp;M 2007GRC_Book2_Electric Rev Req Model (2009 GRC) Rebuttal REmoval of New  WH Solar AdjustMI 5" xfId="12704"/>
    <cellStyle name="_DEM-WP(C) Prod O&amp;M 2007GRC_Book2_Electric Rev Req Model (2009 GRC) Rebuttal REmoval of New  WH Solar AdjustMI 6" xfId="12705"/>
    <cellStyle name="_DEM-WP(C) Prod O&amp;M 2007GRC_Book2_Electric Rev Req Model (2009 GRC) Rebuttal REmoval of New  WH Solar AdjustMI 7" xfId="12706"/>
    <cellStyle name="_DEM-WP(C) Prod O&amp;M 2007GRC_Book2_Electric Rev Req Model (2009 GRC) Rebuttal REmoval of New  WH Solar AdjustMI 8" xfId="12707"/>
    <cellStyle name="_DEM-WP(C) Prod O&amp;M 2007GRC_Book2_Electric Rev Req Model (2009 GRC) Rebuttal REmoval of New  WH Solar AdjustMI_DEM-WP(C) ENERG10C--ctn Mid-C_042010 2010GRC" xfId="12708"/>
    <cellStyle name="_DEM-WP(C) Prod O&amp;M 2007GRC_Book2_Electric Rev Req Model (2009 GRC) Rebuttal REmoval of New  WH Solar AdjustMI_DEM-WP(C) ENERG10C--ctn Mid-C_042010 2010GRC 2" xfId="12709"/>
    <cellStyle name="_DEM-WP(C) Prod O&amp;M 2007GRC_Book2_Electric Rev Req Model (2009 GRC) Rebuttal REmoval of New  WH Solar AdjustMI_DEM-WP(C) ENERG10C--ctn Mid-C_042010 2010GRC 2 2" xfId="12710"/>
    <cellStyle name="_DEM-WP(C) Prod O&amp;M 2007GRC_Book2_Electric Rev Req Model (2009 GRC) Revised 01-18-2010" xfId="12711"/>
    <cellStyle name="_DEM-WP(C) Prod O&amp;M 2007GRC_Book2_Electric Rev Req Model (2009 GRC) Revised 01-18-2010 2" xfId="12712"/>
    <cellStyle name="_DEM-WP(C) Prod O&amp;M 2007GRC_Book2_Electric Rev Req Model (2009 GRC) Revised 01-18-2010 2 2" xfId="12713"/>
    <cellStyle name="_DEM-WP(C) Prod O&amp;M 2007GRC_Book2_Electric Rev Req Model (2009 GRC) Revised 01-18-2010 2 2 2" xfId="12714"/>
    <cellStyle name="_DEM-WP(C) Prod O&amp;M 2007GRC_Book2_Electric Rev Req Model (2009 GRC) Revised 01-18-2010 2 2 2 2" xfId="12715"/>
    <cellStyle name="_DEM-WP(C) Prod O&amp;M 2007GRC_Book2_Electric Rev Req Model (2009 GRC) Revised 01-18-2010 2 3" xfId="12716"/>
    <cellStyle name="_DEM-WP(C) Prod O&amp;M 2007GRC_Book2_Electric Rev Req Model (2009 GRC) Revised 01-18-2010 2 3 2" xfId="12717"/>
    <cellStyle name="_DEM-WP(C) Prod O&amp;M 2007GRC_Book2_Electric Rev Req Model (2009 GRC) Revised 01-18-2010 3" xfId="12718"/>
    <cellStyle name="_DEM-WP(C) Prod O&amp;M 2007GRC_Book2_Electric Rev Req Model (2009 GRC) Revised 01-18-2010 3 2" xfId="12719"/>
    <cellStyle name="_DEM-WP(C) Prod O&amp;M 2007GRC_Book2_Electric Rev Req Model (2009 GRC) Revised 01-18-2010 3 2 2" xfId="12720"/>
    <cellStyle name="_DEM-WP(C) Prod O&amp;M 2007GRC_Book2_Electric Rev Req Model (2009 GRC) Revised 01-18-2010 4" xfId="12721"/>
    <cellStyle name="_DEM-WP(C) Prod O&amp;M 2007GRC_Book2_Electric Rev Req Model (2009 GRC) Revised 01-18-2010 4 2" xfId="12722"/>
    <cellStyle name="_DEM-WP(C) Prod O&amp;M 2007GRC_Book2_Electric Rev Req Model (2009 GRC) Revised 01-18-2010 5" xfId="12723"/>
    <cellStyle name="_DEM-WP(C) Prod O&amp;M 2007GRC_Book2_Electric Rev Req Model (2009 GRC) Revised 01-18-2010 6" xfId="12724"/>
    <cellStyle name="_DEM-WP(C) Prod O&amp;M 2007GRC_Book2_Electric Rev Req Model (2009 GRC) Revised 01-18-2010 7" xfId="12725"/>
    <cellStyle name="_DEM-WP(C) Prod O&amp;M 2007GRC_Book2_Electric Rev Req Model (2009 GRC) Revised 01-18-2010 8" xfId="12726"/>
    <cellStyle name="_DEM-WP(C) Prod O&amp;M 2007GRC_Book2_Electric Rev Req Model (2009 GRC) Revised 01-18-2010_DEM-WP(C) ENERG10C--ctn Mid-C_042010 2010GRC" xfId="12727"/>
    <cellStyle name="_DEM-WP(C) Prod O&amp;M 2007GRC_Book2_Electric Rev Req Model (2009 GRC) Revised 01-18-2010_DEM-WP(C) ENERG10C--ctn Mid-C_042010 2010GRC 2" xfId="12728"/>
    <cellStyle name="_DEM-WP(C) Prod O&amp;M 2007GRC_Book2_Electric Rev Req Model (2009 GRC) Revised 01-18-2010_DEM-WP(C) ENERG10C--ctn Mid-C_042010 2010GRC 2 2" xfId="12729"/>
    <cellStyle name="_DEM-WP(C) Prod O&amp;M 2007GRC_Book2_Final Order Electric EXHIBIT A-1" xfId="12730"/>
    <cellStyle name="_DEM-WP(C) Prod O&amp;M 2007GRC_Book2_Final Order Electric EXHIBIT A-1 2" xfId="12731"/>
    <cellStyle name="_DEM-WP(C) Prod O&amp;M 2007GRC_Book2_Final Order Electric EXHIBIT A-1 2 2" xfId="12732"/>
    <cellStyle name="_DEM-WP(C) Prod O&amp;M 2007GRC_Book2_Final Order Electric EXHIBIT A-1 2 2 2" xfId="12733"/>
    <cellStyle name="_DEM-WP(C) Prod O&amp;M 2007GRC_Book2_Final Order Electric EXHIBIT A-1 2 3" xfId="12734"/>
    <cellStyle name="_DEM-WP(C) Prod O&amp;M 2007GRC_Book2_Final Order Electric EXHIBIT A-1 3" xfId="12735"/>
    <cellStyle name="_DEM-WP(C) Prod O&amp;M 2007GRC_Book2_Final Order Electric EXHIBIT A-1 3 2" xfId="12736"/>
    <cellStyle name="_DEM-WP(C) Prod O&amp;M 2007GRC_Book2_Final Order Electric EXHIBIT A-1 4" xfId="12737"/>
    <cellStyle name="_DEM-WP(C) Prod O&amp;M 2007GRC_Colstrip 1&amp;2 Annual O&amp;M Budgets" xfId="12738"/>
    <cellStyle name="_DEM-WP(C) Prod O&amp;M 2007GRC_Colstrip 1&amp;2 Annual O&amp;M Budgets 2" xfId="12739"/>
    <cellStyle name="_DEM-WP(C) Prod O&amp;M 2007GRC_Colstrip 1&amp;2 Annual O&amp;M Budgets 3" xfId="12740"/>
    <cellStyle name="_DEM-WP(C) Prod O&amp;M 2007GRC_Confidential Material" xfId="12741"/>
    <cellStyle name="_DEM-WP(C) Prod O&amp;M 2007GRC_Confidential Material 2" xfId="12742"/>
    <cellStyle name="_DEM-WP(C) Prod O&amp;M 2007GRC_DEM-WP(C) Colstrip 12 Coal Cost Forecast 2010GRC" xfId="12743"/>
    <cellStyle name="_DEM-WP(C) Prod O&amp;M 2007GRC_DEM-WP(C) Colstrip 12 Coal Cost Forecast 2010GRC 2" xfId="12744"/>
    <cellStyle name="_DEM-WP(C) Prod O&amp;M 2007GRC_DEM-WP(C) ENERG10C--ctn Mid-C_042010 2010GRC" xfId="12745"/>
    <cellStyle name="_DEM-WP(C) Prod O&amp;M 2007GRC_DEM-WP(C) ENERG10C--ctn Mid-C_042010 2010GRC 2" xfId="12746"/>
    <cellStyle name="_DEM-WP(C) Prod O&amp;M 2007GRC_DEM-WP(C) ENERG10C--ctn Mid-C_042010 2010GRC 2 2" xfId="12747"/>
    <cellStyle name="_DEM-WP(C) Prod O&amp;M 2007GRC_DEM-WP(C) Production O&amp;M 2010GRC As-Filed" xfId="12748"/>
    <cellStyle name="_DEM-WP(C) Prod O&amp;M 2007GRC_DEM-WP(C) Production O&amp;M 2010GRC As-Filed 2" xfId="12749"/>
    <cellStyle name="_DEM-WP(C) Prod O&amp;M 2007GRC_DEM-WP(C) Production O&amp;M 2010GRC As-Filed 2 2" xfId="12750"/>
    <cellStyle name="_DEM-WP(C) Prod O&amp;M 2007GRC_DEM-WP(C) Production O&amp;M 2010GRC As-Filed 2 3" xfId="12751"/>
    <cellStyle name="_DEM-WP(C) Prod O&amp;M 2007GRC_DEM-WP(C) Production O&amp;M 2010GRC As-Filed 3" xfId="12752"/>
    <cellStyle name="_DEM-WP(C) Prod O&amp;M 2007GRC_DEM-WP(C) Production O&amp;M 2010GRC As-Filed 3 2" xfId="12753"/>
    <cellStyle name="_DEM-WP(C) Prod O&amp;M 2007GRC_DEM-WP(C) Production O&amp;M 2010GRC As-Filed 4" xfId="12754"/>
    <cellStyle name="_DEM-WP(C) Prod O&amp;M 2007GRC_DEM-WP(C) Production O&amp;M 2010GRC As-Filed 4 2" xfId="12755"/>
    <cellStyle name="_DEM-WP(C) Prod O&amp;M 2007GRC_DEM-WP(C) Production O&amp;M 2010GRC As-Filed 5" xfId="12756"/>
    <cellStyle name="_DEM-WP(C) Prod O&amp;M 2007GRC_DEM-WP(C) Production O&amp;M 2010GRC As-Filed 5 2" xfId="12757"/>
    <cellStyle name="_DEM-WP(C) Prod O&amp;M 2007GRC_DEM-WP(C) Production O&amp;M 2010GRC As-Filed 6" xfId="12758"/>
    <cellStyle name="_DEM-WP(C) Prod O&amp;M 2007GRC_DEM-WP(C) Production O&amp;M 2010GRC As-Filed 6 2" xfId="12759"/>
    <cellStyle name="_DEM-WP(C) Prod O&amp;M 2007GRC_Electric Rev Req Model (2009 GRC) Rebuttal" xfId="12760"/>
    <cellStyle name="_DEM-WP(C) Prod O&amp;M 2007GRC_Electric Rev Req Model (2009 GRC) Rebuttal 2" xfId="12761"/>
    <cellStyle name="_DEM-WP(C) Prod O&amp;M 2007GRC_Electric Rev Req Model (2009 GRC) Rebuttal 2 2" xfId="12762"/>
    <cellStyle name="_DEM-WP(C) Prod O&amp;M 2007GRC_Electric Rev Req Model (2009 GRC) Rebuttal 2 2 2" xfId="12763"/>
    <cellStyle name="_DEM-WP(C) Prod O&amp;M 2007GRC_Electric Rev Req Model (2009 GRC) Rebuttal 2 3" xfId="12764"/>
    <cellStyle name="_DEM-WP(C) Prod O&amp;M 2007GRC_Electric Rev Req Model (2009 GRC) Rebuttal 3" xfId="12765"/>
    <cellStyle name="_DEM-WP(C) Prod O&amp;M 2007GRC_Electric Rev Req Model (2009 GRC) Rebuttal 3 2" xfId="12766"/>
    <cellStyle name="_DEM-WP(C) Prod O&amp;M 2007GRC_Electric Rev Req Model (2009 GRC) Rebuttal 4" xfId="12767"/>
    <cellStyle name="_DEM-WP(C) Prod O&amp;M 2007GRC_Electric Rev Req Model (2009 GRC) Rebuttal REmoval of New  WH Solar AdjustMI" xfId="12768"/>
    <cellStyle name="_DEM-WP(C) Prod O&amp;M 2007GRC_Electric Rev Req Model (2009 GRC) Rebuttal REmoval of New  WH Solar AdjustMI 2" xfId="12769"/>
    <cellStyle name="_DEM-WP(C) Prod O&amp;M 2007GRC_Electric Rev Req Model (2009 GRC) Rebuttal REmoval of New  WH Solar AdjustMI 2 2" xfId="12770"/>
    <cellStyle name="_DEM-WP(C) Prod O&amp;M 2007GRC_Electric Rev Req Model (2009 GRC) Rebuttal REmoval of New  WH Solar AdjustMI 2 2 2" xfId="12771"/>
    <cellStyle name="_DEM-WP(C) Prod O&amp;M 2007GRC_Electric Rev Req Model (2009 GRC) Rebuttal REmoval of New  WH Solar AdjustMI 2 2 2 2" xfId="12772"/>
    <cellStyle name="_DEM-WP(C) Prod O&amp;M 2007GRC_Electric Rev Req Model (2009 GRC) Rebuttal REmoval of New  WH Solar AdjustMI 2 3" xfId="12773"/>
    <cellStyle name="_DEM-WP(C) Prod O&amp;M 2007GRC_Electric Rev Req Model (2009 GRC) Rebuttal REmoval of New  WH Solar AdjustMI 2 3 2" xfId="12774"/>
    <cellStyle name="_DEM-WP(C) Prod O&amp;M 2007GRC_Electric Rev Req Model (2009 GRC) Rebuttal REmoval of New  WH Solar AdjustMI 3" xfId="12775"/>
    <cellStyle name="_DEM-WP(C) Prod O&amp;M 2007GRC_Electric Rev Req Model (2009 GRC) Rebuttal REmoval of New  WH Solar AdjustMI 3 2" xfId="12776"/>
    <cellStyle name="_DEM-WP(C) Prod O&amp;M 2007GRC_Electric Rev Req Model (2009 GRC) Rebuttal REmoval of New  WH Solar AdjustMI 3 2 2" xfId="12777"/>
    <cellStyle name="_DEM-WP(C) Prod O&amp;M 2007GRC_Electric Rev Req Model (2009 GRC) Rebuttal REmoval of New  WH Solar AdjustMI 4" xfId="12778"/>
    <cellStyle name="_DEM-WP(C) Prod O&amp;M 2007GRC_Electric Rev Req Model (2009 GRC) Rebuttal REmoval of New  WH Solar AdjustMI 4 2" xfId="12779"/>
    <cellStyle name="_DEM-WP(C) Prod O&amp;M 2007GRC_Electric Rev Req Model (2009 GRC) Rebuttal REmoval of New  WH Solar AdjustMI 5" xfId="12780"/>
    <cellStyle name="_DEM-WP(C) Prod O&amp;M 2007GRC_Electric Rev Req Model (2009 GRC) Rebuttal REmoval of New  WH Solar AdjustMI 6" xfId="12781"/>
    <cellStyle name="_DEM-WP(C) Prod O&amp;M 2007GRC_Electric Rev Req Model (2009 GRC) Rebuttal REmoval of New  WH Solar AdjustMI 7" xfId="12782"/>
    <cellStyle name="_DEM-WP(C) Prod O&amp;M 2007GRC_Electric Rev Req Model (2009 GRC) Rebuttal REmoval of New  WH Solar AdjustMI 8" xfId="12783"/>
    <cellStyle name="_DEM-WP(C) Prod O&amp;M 2007GRC_Electric Rev Req Model (2009 GRC) Rebuttal REmoval of New  WH Solar AdjustMI_DEM-WP(C) ENERG10C--ctn Mid-C_042010 2010GRC" xfId="12784"/>
    <cellStyle name="_DEM-WP(C) Prod O&amp;M 2007GRC_Electric Rev Req Model (2009 GRC) Rebuttal REmoval of New  WH Solar AdjustMI_DEM-WP(C) ENERG10C--ctn Mid-C_042010 2010GRC 2" xfId="12785"/>
    <cellStyle name="_DEM-WP(C) Prod O&amp;M 2007GRC_Electric Rev Req Model (2009 GRC) Rebuttal REmoval of New  WH Solar AdjustMI_DEM-WP(C) ENERG10C--ctn Mid-C_042010 2010GRC 2 2" xfId="12786"/>
    <cellStyle name="_DEM-WP(C) Prod O&amp;M 2007GRC_Electric Rev Req Model (2009 GRC) Revised 01-18-2010" xfId="12787"/>
    <cellStyle name="_DEM-WP(C) Prod O&amp;M 2007GRC_Electric Rev Req Model (2009 GRC) Revised 01-18-2010 2" xfId="12788"/>
    <cellStyle name="_DEM-WP(C) Prod O&amp;M 2007GRC_Electric Rev Req Model (2009 GRC) Revised 01-18-2010 2 2" xfId="12789"/>
    <cellStyle name="_DEM-WP(C) Prod O&amp;M 2007GRC_Electric Rev Req Model (2009 GRC) Revised 01-18-2010 2 2 2" xfId="12790"/>
    <cellStyle name="_DEM-WP(C) Prod O&amp;M 2007GRC_Electric Rev Req Model (2009 GRC) Revised 01-18-2010 2 2 2 2" xfId="12791"/>
    <cellStyle name="_DEM-WP(C) Prod O&amp;M 2007GRC_Electric Rev Req Model (2009 GRC) Revised 01-18-2010 2 3" xfId="12792"/>
    <cellStyle name="_DEM-WP(C) Prod O&amp;M 2007GRC_Electric Rev Req Model (2009 GRC) Revised 01-18-2010 2 3 2" xfId="12793"/>
    <cellStyle name="_DEM-WP(C) Prod O&amp;M 2007GRC_Electric Rev Req Model (2009 GRC) Revised 01-18-2010 3" xfId="12794"/>
    <cellStyle name="_DEM-WP(C) Prod O&amp;M 2007GRC_Electric Rev Req Model (2009 GRC) Revised 01-18-2010 3 2" xfId="12795"/>
    <cellStyle name="_DEM-WP(C) Prod O&amp;M 2007GRC_Electric Rev Req Model (2009 GRC) Revised 01-18-2010 3 2 2" xfId="12796"/>
    <cellStyle name="_DEM-WP(C) Prod O&amp;M 2007GRC_Electric Rev Req Model (2009 GRC) Revised 01-18-2010 4" xfId="12797"/>
    <cellStyle name="_DEM-WP(C) Prod O&amp;M 2007GRC_Electric Rev Req Model (2009 GRC) Revised 01-18-2010 4 2" xfId="12798"/>
    <cellStyle name="_DEM-WP(C) Prod O&amp;M 2007GRC_Electric Rev Req Model (2009 GRC) Revised 01-18-2010 5" xfId="12799"/>
    <cellStyle name="_DEM-WP(C) Prod O&amp;M 2007GRC_Electric Rev Req Model (2009 GRC) Revised 01-18-2010 6" xfId="12800"/>
    <cellStyle name="_DEM-WP(C) Prod O&amp;M 2007GRC_Electric Rev Req Model (2009 GRC) Revised 01-18-2010 7" xfId="12801"/>
    <cellStyle name="_DEM-WP(C) Prod O&amp;M 2007GRC_Electric Rev Req Model (2009 GRC) Revised 01-18-2010 8" xfId="12802"/>
    <cellStyle name="_DEM-WP(C) Prod O&amp;M 2007GRC_Electric Rev Req Model (2009 GRC) Revised 01-18-2010_DEM-WP(C) ENERG10C--ctn Mid-C_042010 2010GRC" xfId="12803"/>
    <cellStyle name="_DEM-WP(C) Prod O&amp;M 2007GRC_Electric Rev Req Model (2009 GRC) Revised 01-18-2010_DEM-WP(C) ENERG10C--ctn Mid-C_042010 2010GRC 2" xfId="12804"/>
    <cellStyle name="_DEM-WP(C) Prod O&amp;M 2007GRC_Electric Rev Req Model (2009 GRC) Revised 01-18-2010_DEM-WP(C) ENERG10C--ctn Mid-C_042010 2010GRC 2 2" xfId="12805"/>
    <cellStyle name="_DEM-WP(C) Prod O&amp;M 2007GRC_Final Order Electric EXHIBIT A-1" xfId="12806"/>
    <cellStyle name="_DEM-WP(C) Prod O&amp;M 2007GRC_Final Order Electric EXHIBIT A-1 2" xfId="12807"/>
    <cellStyle name="_DEM-WP(C) Prod O&amp;M 2007GRC_Final Order Electric EXHIBIT A-1 2 2" xfId="12808"/>
    <cellStyle name="_DEM-WP(C) Prod O&amp;M 2007GRC_Final Order Electric EXHIBIT A-1 2 2 2" xfId="12809"/>
    <cellStyle name="_DEM-WP(C) Prod O&amp;M 2007GRC_Final Order Electric EXHIBIT A-1 2 3" xfId="12810"/>
    <cellStyle name="_DEM-WP(C) Prod O&amp;M 2007GRC_Final Order Electric EXHIBIT A-1 3" xfId="12811"/>
    <cellStyle name="_DEM-WP(C) Prod O&amp;M 2007GRC_Final Order Electric EXHIBIT A-1 3 2" xfId="12812"/>
    <cellStyle name="_DEM-WP(C) Prod O&amp;M 2007GRC_Final Order Electric EXHIBIT A-1 4" xfId="12813"/>
    <cellStyle name="_DEM-WP(C) Prod O&amp;M 2007GRC_Rebuttal Power Costs" xfId="12814"/>
    <cellStyle name="_DEM-WP(C) Prod O&amp;M 2007GRC_Rebuttal Power Costs 2" xfId="12815"/>
    <cellStyle name="_DEM-WP(C) Prod O&amp;M 2007GRC_Rebuttal Power Costs 2 2" xfId="12816"/>
    <cellStyle name="_DEM-WP(C) Prod O&amp;M 2007GRC_Rebuttal Power Costs 2 2 2" xfId="12817"/>
    <cellStyle name="_DEM-WP(C) Prod O&amp;M 2007GRC_Rebuttal Power Costs 2 2 2 2" xfId="12818"/>
    <cellStyle name="_DEM-WP(C) Prod O&amp;M 2007GRC_Rebuttal Power Costs 2 3" xfId="12819"/>
    <cellStyle name="_DEM-WP(C) Prod O&amp;M 2007GRC_Rebuttal Power Costs 2 3 2" xfId="12820"/>
    <cellStyle name="_DEM-WP(C) Prod O&amp;M 2007GRC_Rebuttal Power Costs 3" xfId="12821"/>
    <cellStyle name="_DEM-WP(C) Prod O&amp;M 2007GRC_Rebuttal Power Costs 3 2" xfId="12822"/>
    <cellStyle name="_DEM-WP(C) Prod O&amp;M 2007GRC_Rebuttal Power Costs 3 2 2" xfId="12823"/>
    <cellStyle name="_DEM-WP(C) Prod O&amp;M 2007GRC_Rebuttal Power Costs 4" xfId="12824"/>
    <cellStyle name="_DEM-WP(C) Prod O&amp;M 2007GRC_Rebuttal Power Costs 4 2" xfId="12825"/>
    <cellStyle name="_DEM-WP(C) Prod O&amp;M 2007GRC_Rebuttal Power Costs 5" xfId="12826"/>
    <cellStyle name="_DEM-WP(C) Prod O&amp;M 2007GRC_Rebuttal Power Costs 6" xfId="12827"/>
    <cellStyle name="_DEM-WP(C) Prod O&amp;M 2007GRC_Rebuttal Power Costs 7" xfId="12828"/>
    <cellStyle name="_DEM-WP(C) Prod O&amp;M 2007GRC_Rebuttal Power Costs 8" xfId="12829"/>
    <cellStyle name="_DEM-WP(C) Prod O&amp;M 2007GRC_Rebuttal Power Costs_Adj Bench DR 3 for Initial Briefs (Electric)" xfId="12830"/>
    <cellStyle name="_DEM-WP(C) Prod O&amp;M 2007GRC_Rebuttal Power Costs_Adj Bench DR 3 for Initial Briefs (Electric) 2" xfId="12831"/>
    <cellStyle name="_DEM-WP(C) Prod O&amp;M 2007GRC_Rebuttal Power Costs_Adj Bench DR 3 for Initial Briefs (Electric) 2 2" xfId="12832"/>
    <cellStyle name="_DEM-WP(C) Prod O&amp;M 2007GRC_Rebuttal Power Costs_Adj Bench DR 3 for Initial Briefs (Electric) 2 2 2" xfId="12833"/>
    <cellStyle name="_DEM-WP(C) Prod O&amp;M 2007GRC_Rebuttal Power Costs_Adj Bench DR 3 for Initial Briefs (Electric) 2 2 2 2" xfId="12834"/>
    <cellStyle name="_DEM-WP(C) Prod O&amp;M 2007GRC_Rebuttal Power Costs_Adj Bench DR 3 for Initial Briefs (Electric) 2 3" xfId="12835"/>
    <cellStyle name="_DEM-WP(C) Prod O&amp;M 2007GRC_Rebuttal Power Costs_Adj Bench DR 3 for Initial Briefs (Electric) 2 3 2" xfId="12836"/>
    <cellStyle name="_DEM-WP(C) Prod O&amp;M 2007GRC_Rebuttal Power Costs_Adj Bench DR 3 for Initial Briefs (Electric) 3" xfId="12837"/>
    <cellStyle name="_DEM-WP(C) Prod O&amp;M 2007GRC_Rebuttal Power Costs_Adj Bench DR 3 for Initial Briefs (Electric) 3 2" xfId="12838"/>
    <cellStyle name="_DEM-WP(C) Prod O&amp;M 2007GRC_Rebuttal Power Costs_Adj Bench DR 3 for Initial Briefs (Electric) 3 2 2" xfId="12839"/>
    <cellStyle name="_DEM-WP(C) Prod O&amp;M 2007GRC_Rebuttal Power Costs_Adj Bench DR 3 for Initial Briefs (Electric) 4" xfId="12840"/>
    <cellStyle name="_DEM-WP(C) Prod O&amp;M 2007GRC_Rebuttal Power Costs_Adj Bench DR 3 for Initial Briefs (Electric) 4 2" xfId="12841"/>
    <cellStyle name="_DEM-WP(C) Prod O&amp;M 2007GRC_Rebuttal Power Costs_Adj Bench DR 3 for Initial Briefs (Electric) 5" xfId="12842"/>
    <cellStyle name="_DEM-WP(C) Prod O&amp;M 2007GRC_Rebuttal Power Costs_Adj Bench DR 3 for Initial Briefs (Electric) 6" xfId="12843"/>
    <cellStyle name="_DEM-WP(C) Prod O&amp;M 2007GRC_Rebuttal Power Costs_Adj Bench DR 3 for Initial Briefs (Electric) 7" xfId="12844"/>
    <cellStyle name="_DEM-WP(C) Prod O&amp;M 2007GRC_Rebuttal Power Costs_Adj Bench DR 3 for Initial Briefs (Electric) 8" xfId="12845"/>
    <cellStyle name="_DEM-WP(C) Prod O&amp;M 2007GRC_Rebuttal Power Costs_Adj Bench DR 3 for Initial Briefs (Electric)_DEM-WP(C) ENERG10C--ctn Mid-C_042010 2010GRC" xfId="12846"/>
    <cellStyle name="_DEM-WP(C) Prod O&amp;M 2007GRC_Rebuttal Power Costs_Adj Bench DR 3 for Initial Briefs (Electric)_DEM-WP(C) ENERG10C--ctn Mid-C_042010 2010GRC 2" xfId="12847"/>
    <cellStyle name="_DEM-WP(C) Prod O&amp;M 2007GRC_Rebuttal Power Costs_Adj Bench DR 3 for Initial Briefs (Electric)_DEM-WP(C) ENERG10C--ctn Mid-C_042010 2010GRC 2 2" xfId="12848"/>
    <cellStyle name="_DEM-WP(C) Prod O&amp;M 2007GRC_Rebuttal Power Costs_DEM-WP(C) ENERG10C--ctn Mid-C_042010 2010GRC" xfId="12849"/>
    <cellStyle name="_DEM-WP(C) Prod O&amp;M 2007GRC_Rebuttal Power Costs_DEM-WP(C) ENERG10C--ctn Mid-C_042010 2010GRC 2" xfId="12850"/>
    <cellStyle name="_DEM-WP(C) Prod O&amp;M 2007GRC_Rebuttal Power Costs_DEM-WP(C) ENERG10C--ctn Mid-C_042010 2010GRC 2 2" xfId="12851"/>
    <cellStyle name="_DEM-WP(C) Prod O&amp;M 2007GRC_Rebuttal Power Costs_Electric Rev Req Model (2009 GRC) Rebuttal" xfId="12852"/>
    <cellStyle name="_DEM-WP(C) Prod O&amp;M 2007GRC_Rebuttal Power Costs_Electric Rev Req Model (2009 GRC) Rebuttal 2" xfId="12853"/>
    <cellStyle name="_DEM-WP(C) Prod O&amp;M 2007GRC_Rebuttal Power Costs_Electric Rev Req Model (2009 GRC) Rebuttal 2 2" xfId="12854"/>
    <cellStyle name="_DEM-WP(C) Prod O&amp;M 2007GRC_Rebuttal Power Costs_Electric Rev Req Model (2009 GRC) Rebuttal 2 2 2" xfId="12855"/>
    <cellStyle name="_DEM-WP(C) Prod O&amp;M 2007GRC_Rebuttal Power Costs_Electric Rev Req Model (2009 GRC) Rebuttal 2 3" xfId="12856"/>
    <cellStyle name="_DEM-WP(C) Prod O&amp;M 2007GRC_Rebuttal Power Costs_Electric Rev Req Model (2009 GRC) Rebuttal 3" xfId="12857"/>
    <cellStyle name="_DEM-WP(C) Prod O&amp;M 2007GRC_Rebuttal Power Costs_Electric Rev Req Model (2009 GRC) Rebuttal 3 2" xfId="12858"/>
    <cellStyle name="_DEM-WP(C) Prod O&amp;M 2007GRC_Rebuttal Power Costs_Electric Rev Req Model (2009 GRC) Rebuttal 4" xfId="12859"/>
    <cellStyle name="_DEM-WP(C) Prod O&amp;M 2007GRC_Rebuttal Power Costs_Electric Rev Req Model (2009 GRC) Rebuttal REmoval of New  WH Solar AdjustMI" xfId="12860"/>
    <cellStyle name="_DEM-WP(C) Prod O&amp;M 2007GRC_Rebuttal Power Costs_Electric Rev Req Model (2009 GRC) Rebuttal REmoval of New  WH Solar AdjustMI 2" xfId="12861"/>
    <cellStyle name="_DEM-WP(C) Prod O&amp;M 2007GRC_Rebuttal Power Costs_Electric Rev Req Model (2009 GRC) Rebuttal REmoval of New  WH Solar AdjustMI 2 2" xfId="12862"/>
    <cellStyle name="_DEM-WP(C) Prod O&amp;M 2007GRC_Rebuttal Power Costs_Electric Rev Req Model (2009 GRC) Rebuttal REmoval of New  WH Solar AdjustMI 2 2 2" xfId="12863"/>
    <cellStyle name="_DEM-WP(C) Prod O&amp;M 2007GRC_Rebuttal Power Costs_Electric Rev Req Model (2009 GRC) Rebuttal REmoval of New  WH Solar AdjustMI 2 2 2 2" xfId="12864"/>
    <cellStyle name="_DEM-WP(C) Prod O&amp;M 2007GRC_Rebuttal Power Costs_Electric Rev Req Model (2009 GRC) Rebuttal REmoval of New  WH Solar AdjustMI 2 3" xfId="12865"/>
    <cellStyle name="_DEM-WP(C) Prod O&amp;M 2007GRC_Rebuttal Power Costs_Electric Rev Req Model (2009 GRC) Rebuttal REmoval of New  WH Solar AdjustMI 2 3 2" xfId="12866"/>
    <cellStyle name="_DEM-WP(C) Prod O&amp;M 2007GRC_Rebuttal Power Costs_Electric Rev Req Model (2009 GRC) Rebuttal REmoval of New  WH Solar AdjustMI 3" xfId="12867"/>
    <cellStyle name="_DEM-WP(C) Prod O&amp;M 2007GRC_Rebuttal Power Costs_Electric Rev Req Model (2009 GRC) Rebuttal REmoval of New  WH Solar AdjustMI 3 2" xfId="12868"/>
    <cellStyle name="_DEM-WP(C) Prod O&amp;M 2007GRC_Rebuttal Power Costs_Electric Rev Req Model (2009 GRC) Rebuttal REmoval of New  WH Solar AdjustMI 3 2 2" xfId="12869"/>
    <cellStyle name="_DEM-WP(C) Prod O&amp;M 2007GRC_Rebuttal Power Costs_Electric Rev Req Model (2009 GRC) Rebuttal REmoval of New  WH Solar AdjustMI 4" xfId="12870"/>
    <cellStyle name="_DEM-WP(C) Prod O&amp;M 2007GRC_Rebuttal Power Costs_Electric Rev Req Model (2009 GRC) Rebuttal REmoval of New  WH Solar AdjustMI 4 2" xfId="12871"/>
    <cellStyle name="_DEM-WP(C) Prod O&amp;M 2007GRC_Rebuttal Power Costs_Electric Rev Req Model (2009 GRC) Rebuttal REmoval of New  WH Solar AdjustMI 5" xfId="12872"/>
    <cellStyle name="_DEM-WP(C) Prod O&amp;M 2007GRC_Rebuttal Power Costs_Electric Rev Req Model (2009 GRC) Rebuttal REmoval of New  WH Solar AdjustMI 6" xfId="12873"/>
    <cellStyle name="_DEM-WP(C) Prod O&amp;M 2007GRC_Rebuttal Power Costs_Electric Rev Req Model (2009 GRC) Rebuttal REmoval of New  WH Solar AdjustMI 7" xfId="12874"/>
    <cellStyle name="_DEM-WP(C) Prod O&amp;M 2007GRC_Rebuttal Power Costs_Electric Rev Req Model (2009 GRC) Rebuttal REmoval of New  WH Solar AdjustMI 8" xfId="12875"/>
    <cellStyle name="_DEM-WP(C) Prod O&amp;M 2007GRC_Rebuttal Power Costs_Electric Rev Req Model (2009 GRC) Rebuttal REmoval of New  WH Solar AdjustMI_DEM-WP(C) ENERG10C--ctn Mid-C_042010 2010GRC" xfId="12876"/>
    <cellStyle name="_DEM-WP(C) Prod O&amp;M 2007GRC_Rebuttal Power Costs_Electric Rev Req Model (2009 GRC) Rebuttal REmoval of New  WH Solar AdjustMI_DEM-WP(C) ENERG10C--ctn Mid-C_042010 2010GRC 2" xfId="12877"/>
    <cellStyle name="_DEM-WP(C) Prod O&amp;M 2007GRC_Rebuttal Power Costs_Electric Rev Req Model (2009 GRC) Rebuttal REmoval of New  WH Solar AdjustMI_DEM-WP(C) ENERG10C--ctn Mid-C_042010 2010GRC 2 2" xfId="12878"/>
    <cellStyle name="_DEM-WP(C) Prod O&amp;M 2007GRC_Rebuttal Power Costs_Electric Rev Req Model (2009 GRC) Revised 01-18-2010" xfId="12879"/>
    <cellStyle name="_DEM-WP(C) Prod O&amp;M 2007GRC_Rebuttal Power Costs_Electric Rev Req Model (2009 GRC) Revised 01-18-2010 2" xfId="12880"/>
    <cellStyle name="_DEM-WP(C) Prod O&amp;M 2007GRC_Rebuttal Power Costs_Electric Rev Req Model (2009 GRC) Revised 01-18-2010 2 2" xfId="12881"/>
    <cellStyle name="_DEM-WP(C) Prod O&amp;M 2007GRC_Rebuttal Power Costs_Electric Rev Req Model (2009 GRC) Revised 01-18-2010 2 2 2" xfId="12882"/>
    <cellStyle name="_DEM-WP(C) Prod O&amp;M 2007GRC_Rebuttal Power Costs_Electric Rev Req Model (2009 GRC) Revised 01-18-2010 2 2 2 2" xfId="12883"/>
    <cellStyle name="_DEM-WP(C) Prod O&amp;M 2007GRC_Rebuttal Power Costs_Electric Rev Req Model (2009 GRC) Revised 01-18-2010 2 3" xfId="12884"/>
    <cellStyle name="_DEM-WP(C) Prod O&amp;M 2007GRC_Rebuttal Power Costs_Electric Rev Req Model (2009 GRC) Revised 01-18-2010 2 3 2" xfId="12885"/>
    <cellStyle name="_DEM-WP(C) Prod O&amp;M 2007GRC_Rebuttal Power Costs_Electric Rev Req Model (2009 GRC) Revised 01-18-2010 3" xfId="12886"/>
    <cellStyle name="_DEM-WP(C) Prod O&amp;M 2007GRC_Rebuttal Power Costs_Electric Rev Req Model (2009 GRC) Revised 01-18-2010 3 2" xfId="12887"/>
    <cellStyle name="_DEM-WP(C) Prod O&amp;M 2007GRC_Rebuttal Power Costs_Electric Rev Req Model (2009 GRC) Revised 01-18-2010 3 2 2" xfId="12888"/>
    <cellStyle name="_DEM-WP(C) Prod O&amp;M 2007GRC_Rebuttal Power Costs_Electric Rev Req Model (2009 GRC) Revised 01-18-2010 4" xfId="12889"/>
    <cellStyle name="_DEM-WP(C) Prod O&amp;M 2007GRC_Rebuttal Power Costs_Electric Rev Req Model (2009 GRC) Revised 01-18-2010 4 2" xfId="12890"/>
    <cellStyle name="_DEM-WP(C) Prod O&amp;M 2007GRC_Rebuttal Power Costs_Electric Rev Req Model (2009 GRC) Revised 01-18-2010 5" xfId="12891"/>
    <cellStyle name="_DEM-WP(C) Prod O&amp;M 2007GRC_Rebuttal Power Costs_Electric Rev Req Model (2009 GRC) Revised 01-18-2010 6" xfId="12892"/>
    <cellStyle name="_DEM-WP(C) Prod O&amp;M 2007GRC_Rebuttal Power Costs_Electric Rev Req Model (2009 GRC) Revised 01-18-2010 7" xfId="12893"/>
    <cellStyle name="_DEM-WP(C) Prod O&amp;M 2007GRC_Rebuttal Power Costs_Electric Rev Req Model (2009 GRC) Revised 01-18-2010 8" xfId="12894"/>
    <cellStyle name="_DEM-WP(C) Prod O&amp;M 2007GRC_Rebuttal Power Costs_Electric Rev Req Model (2009 GRC) Revised 01-18-2010_DEM-WP(C) ENERG10C--ctn Mid-C_042010 2010GRC" xfId="12895"/>
    <cellStyle name="_DEM-WP(C) Prod O&amp;M 2007GRC_Rebuttal Power Costs_Electric Rev Req Model (2009 GRC) Revised 01-18-2010_DEM-WP(C) ENERG10C--ctn Mid-C_042010 2010GRC 2" xfId="12896"/>
    <cellStyle name="_DEM-WP(C) Prod O&amp;M 2007GRC_Rebuttal Power Costs_Electric Rev Req Model (2009 GRC) Revised 01-18-2010_DEM-WP(C) ENERG10C--ctn Mid-C_042010 2010GRC 2 2" xfId="12897"/>
    <cellStyle name="_DEM-WP(C) Prod O&amp;M 2007GRC_Rebuttal Power Costs_Final Order Electric EXHIBIT A-1" xfId="12898"/>
    <cellStyle name="_DEM-WP(C) Prod O&amp;M 2007GRC_Rebuttal Power Costs_Final Order Electric EXHIBIT A-1 2" xfId="12899"/>
    <cellStyle name="_DEM-WP(C) Prod O&amp;M 2007GRC_Rebuttal Power Costs_Final Order Electric EXHIBIT A-1 2 2" xfId="12900"/>
    <cellStyle name="_DEM-WP(C) Prod O&amp;M 2007GRC_Rebuttal Power Costs_Final Order Electric EXHIBIT A-1 2 2 2" xfId="12901"/>
    <cellStyle name="_DEM-WP(C) Prod O&amp;M 2007GRC_Rebuttal Power Costs_Final Order Electric EXHIBIT A-1 2 3" xfId="12902"/>
    <cellStyle name="_DEM-WP(C) Prod O&amp;M 2007GRC_Rebuttal Power Costs_Final Order Electric EXHIBIT A-1 3" xfId="12903"/>
    <cellStyle name="_DEM-WP(C) Prod O&amp;M 2007GRC_Rebuttal Power Costs_Final Order Electric EXHIBIT A-1 3 2" xfId="12904"/>
    <cellStyle name="_DEM-WP(C) Prod O&amp;M 2007GRC_Rebuttal Power Costs_Final Order Electric EXHIBIT A-1 4" xfId="12905"/>
    <cellStyle name="_x0013__DEM-WP(C) Production O&amp;M 2010GRC As-Filed" xfId="12906"/>
    <cellStyle name="_x0013__DEM-WP(C) Production O&amp;M 2010GRC As-Filed 2" xfId="12907"/>
    <cellStyle name="_x0013__DEM-WP(C) Production O&amp;M 2010GRC As-Filed 2 2" xfId="12908"/>
    <cellStyle name="_x0013__DEM-WP(C) Production O&amp;M 2010GRC As-Filed 2 3" xfId="12909"/>
    <cellStyle name="_x0013__DEM-WP(C) Production O&amp;M 2010GRC As-Filed 3" xfId="12910"/>
    <cellStyle name="_x0013__DEM-WP(C) Production O&amp;M 2010GRC As-Filed 3 2" xfId="12911"/>
    <cellStyle name="_x0013__DEM-WP(C) Production O&amp;M 2010GRC As-Filed 4" xfId="12912"/>
    <cellStyle name="_x0013__DEM-WP(C) Production O&amp;M 2010GRC As-Filed 4 2" xfId="12913"/>
    <cellStyle name="_x0013__DEM-WP(C) Production O&amp;M 2010GRC As-Filed 5" xfId="12914"/>
    <cellStyle name="_x0013__DEM-WP(C) Production O&amp;M 2010GRC As-Filed 5 2" xfId="12915"/>
    <cellStyle name="_x0013__DEM-WP(C) Production O&amp;M 2010GRC As-Filed 6" xfId="12916"/>
    <cellStyle name="_x0013__DEM-WP(C) Production O&amp;M 2010GRC As-Filed 6 2" xfId="12917"/>
    <cellStyle name="_DEM-WP(C) Rate Year Sumas by Month Update Corrected" xfId="12918"/>
    <cellStyle name="_DEM-WP(C) Rate Year Sumas by Month Update Corrected 2" xfId="12919"/>
    <cellStyle name="_DEM-WP(C) Rate Year Sumas by Month Update Corrected 2 2" xfId="12920"/>
    <cellStyle name="_DEM-WP(C) ST Power Contracts 3102008" xfId="12921"/>
    <cellStyle name="_DEM-WP(C) ST Power Contracts 3102008 2" xfId="12922"/>
    <cellStyle name="_DEM-WP(C) ST Power Contracts 3102008 2 2" xfId="12923"/>
    <cellStyle name="_DEM-WP(C) ST Power Contracts 3102008 2 2 2" xfId="12924"/>
    <cellStyle name="_DEM-WP(C) ST Power Contracts 3102008 2 2 2 2" xfId="12925"/>
    <cellStyle name="_DEM-WP(C) ST Power Contracts 3102008 2 2 3" xfId="12926"/>
    <cellStyle name="_DEM-WP(C) ST Power Contracts 3102008 2 3" xfId="12927"/>
    <cellStyle name="_DEM-WP(C) ST Power Contracts 3102008 2 3 2" xfId="12928"/>
    <cellStyle name="_DEM-WP(C) ST Power Contracts 3102008 2 4" xfId="12929"/>
    <cellStyle name="_DEM-WP(C) ST Power Contracts 3102008 3" xfId="12930"/>
    <cellStyle name="_DEM-WP(C) ST Power Contracts 3102008 3 2" xfId="12931"/>
    <cellStyle name="_DEM-WP(C) ST Power Contracts 3102008 3 2 2" xfId="12932"/>
    <cellStyle name="_DEM-WP(C) ST Power Contracts 3102008 3 2 2 2" xfId="12933"/>
    <cellStyle name="_DEM-WP(C) ST Power Contracts 3102008 3 3" xfId="12934"/>
    <cellStyle name="_DEM-WP(C) ST Power Contracts 3102008 3 3 2" xfId="12935"/>
    <cellStyle name="_DEM-WP(C) ST Power Contracts 3102008 4" xfId="12936"/>
    <cellStyle name="_DEM-WP(C) ST Power Contracts 3102008 4 2" xfId="12937"/>
    <cellStyle name="_DEM-WP(C) ST Power Contracts 3102008 4 2 2" xfId="12938"/>
    <cellStyle name="_DEM-WP(C) ST Power Contracts 3102008 4 3" xfId="12939"/>
    <cellStyle name="_DEM-WP(C) ST Power Contracts 3102008 5" xfId="12940"/>
    <cellStyle name="_DEM-WP(C) ST Power Contracts 3102008 5 2" xfId="12941"/>
    <cellStyle name="_DEM-WP(C) ST Power Contracts 3102008 5 2 2" xfId="12942"/>
    <cellStyle name="_DEM-WP(C) ST Power Contracts 3102008 5 3" xfId="12943"/>
    <cellStyle name="_DEM-WP(C) ST Power Contracts 3102008 6" xfId="12944"/>
    <cellStyle name="_DEM-WP(C) Sumas Proforma 11.14.07" xfId="12945"/>
    <cellStyle name="_DEM-WP(C) Sumas Proforma 11.14.07 2" xfId="12946"/>
    <cellStyle name="_DEM-WP(C) Sumas Proforma 11.14.07 2 2" xfId="12947"/>
    <cellStyle name="_DEM-WP(C) Sumas Proforma 11.5.07" xfId="12948"/>
    <cellStyle name="_DEM-WP(C) Sumas Proforma 11.5.07 2" xfId="12949"/>
    <cellStyle name="_DEM-WP(C) Sumas Proforma 11.5.07 2 2" xfId="12950"/>
    <cellStyle name="_DEM-WP(C) Wells_Power_Cost" xfId="12951"/>
    <cellStyle name="_DEM-WP(C) Wells_Power_Cost 2" xfId="12952"/>
    <cellStyle name="_DEM-WP(C) Wells_Power_Cost 2 2" xfId="12953"/>
    <cellStyle name="_DEM-WP(C) Wells_Power_Cost 2 2 2" xfId="12954"/>
    <cellStyle name="_DEM-WP(C) Wells_Power_Cost 2 2 2 2" xfId="12955"/>
    <cellStyle name="_DEM-WP(C) Wells_Power_Cost 2 3" xfId="12956"/>
    <cellStyle name="_DEM-WP(C) Wells_Power_Cost 2 3 2" xfId="12957"/>
    <cellStyle name="_DEM-WP(C) Wells_Power_Cost 3" xfId="12958"/>
    <cellStyle name="_DEM-WP(C) Wells_Power_Cost 3 2" xfId="12959"/>
    <cellStyle name="_DEM-WP(C) Westside Hydro Data_051007" xfId="12960"/>
    <cellStyle name="_DEM-WP(C) Westside Hydro Data_051007 2" xfId="12961"/>
    <cellStyle name="_DEM-WP(C) Westside Hydro Data_051007 2 2" xfId="12962"/>
    <cellStyle name="_DEM-WP(C) Westside Hydro Data_051007 2 2 2" xfId="12963"/>
    <cellStyle name="_DEM-WP(C) Westside Hydro Data_051007 2 2 2 2" xfId="12964"/>
    <cellStyle name="_DEM-WP(C) Westside Hydro Data_051007 2 3" xfId="12965"/>
    <cellStyle name="_DEM-WP(C) Westside Hydro Data_051007 2 3 2" xfId="12966"/>
    <cellStyle name="_DEM-WP(C) Westside Hydro Data_051007 3" xfId="12967"/>
    <cellStyle name="_DEM-WP(C) Westside Hydro Data_051007 3 2" xfId="12968"/>
    <cellStyle name="_DEM-WP(C) Westside Hydro Data_051007 3 2 2" xfId="12969"/>
    <cellStyle name="_DEM-WP(C) Westside Hydro Data_051007 4" xfId="12970"/>
    <cellStyle name="_DEM-WP(C) Westside Hydro Data_051007 4 2" xfId="12971"/>
    <cellStyle name="_DEM-WP(C) Westside Hydro Data_051007 5" xfId="12972"/>
    <cellStyle name="_DEM-WP(C) Westside Hydro Data_051007 6" xfId="12973"/>
    <cellStyle name="_DEM-WP(C) Westside Hydro Data_051007 7" xfId="12974"/>
    <cellStyle name="_DEM-WP(C) Westside Hydro Data_051007 8" xfId="12975"/>
    <cellStyle name="_DEM-WP(C) Westside Hydro Data_051007_16.37E Wild Horse Expansion DeferralRevwrkingfile SF" xfId="12976"/>
    <cellStyle name="_DEM-WP(C) Westside Hydro Data_051007_16.37E Wild Horse Expansion DeferralRevwrkingfile SF 2" xfId="12977"/>
    <cellStyle name="_DEM-WP(C) Westside Hydro Data_051007_16.37E Wild Horse Expansion DeferralRevwrkingfile SF 2 2" xfId="12978"/>
    <cellStyle name="_DEM-WP(C) Westside Hydro Data_051007_16.37E Wild Horse Expansion DeferralRevwrkingfile SF 2 2 2" xfId="12979"/>
    <cellStyle name="_DEM-WP(C) Westside Hydro Data_051007_16.37E Wild Horse Expansion DeferralRevwrkingfile SF 2 2 2 2" xfId="12980"/>
    <cellStyle name="_DEM-WP(C) Westside Hydro Data_051007_16.37E Wild Horse Expansion DeferralRevwrkingfile SF 2 3" xfId="12981"/>
    <cellStyle name="_DEM-WP(C) Westside Hydro Data_051007_16.37E Wild Horse Expansion DeferralRevwrkingfile SF 2 3 2" xfId="12982"/>
    <cellStyle name="_DEM-WP(C) Westside Hydro Data_051007_16.37E Wild Horse Expansion DeferralRevwrkingfile SF 3" xfId="12983"/>
    <cellStyle name="_DEM-WP(C) Westside Hydro Data_051007_16.37E Wild Horse Expansion DeferralRevwrkingfile SF 3 2" xfId="12984"/>
    <cellStyle name="_DEM-WP(C) Westside Hydro Data_051007_16.37E Wild Horse Expansion DeferralRevwrkingfile SF 3 2 2" xfId="12985"/>
    <cellStyle name="_DEM-WP(C) Westside Hydro Data_051007_16.37E Wild Horse Expansion DeferralRevwrkingfile SF 4" xfId="12986"/>
    <cellStyle name="_DEM-WP(C) Westside Hydro Data_051007_16.37E Wild Horse Expansion DeferralRevwrkingfile SF 4 2" xfId="12987"/>
    <cellStyle name="_DEM-WP(C) Westside Hydro Data_051007_16.37E Wild Horse Expansion DeferralRevwrkingfile SF 5" xfId="12988"/>
    <cellStyle name="_DEM-WP(C) Westside Hydro Data_051007_16.37E Wild Horse Expansion DeferralRevwrkingfile SF 6" xfId="12989"/>
    <cellStyle name="_DEM-WP(C) Westside Hydro Data_051007_16.37E Wild Horse Expansion DeferralRevwrkingfile SF 7" xfId="12990"/>
    <cellStyle name="_DEM-WP(C) Westside Hydro Data_051007_16.37E Wild Horse Expansion DeferralRevwrkingfile SF 8" xfId="12991"/>
    <cellStyle name="_DEM-WP(C) Westside Hydro Data_051007_16.37E Wild Horse Expansion DeferralRevwrkingfile SF_DEM-WP(C) ENERG10C--ctn Mid-C_042010 2010GRC" xfId="12992"/>
    <cellStyle name="_DEM-WP(C) Westside Hydro Data_051007_16.37E Wild Horse Expansion DeferralRevwrkingfile SF_DEM-WP(C) ENERG10C--ctn Mid-C_042010 2010GRC 2" xfId="12993"/>
    <cellStyle name="_DEM-WP(C) Westside Hydro Data_051007_16.37E Wild Horse Expansion DeferralRevwrkingfile SF_DEM-WP(C) ENERG10C--ctn Mid-C_042010 2010GRC 2 2" xfId="12994"/>
    <cellStyle name="_DEM-WP(C) Westside Hydro Data_051007_2009 GRC Compl Filing - Exhibit D" xfId="12995"/>
    <cellStyle name="_DEM-WP(C) Westside Hydro Data_051007_2009 GRC Compl Filing - Exhibit D 2" xfId="12996"/>
    <cellStyle name="_DEM-WP(C) Westside Hydro Data_051007_2009 GRC Compl Filing - Exhibit D 2 2" xfId="12997"/>
    <cellStyle name="_DEM-WP(C) Westside Hydro Data_051007_2009 GRC Compl Filing - Exhibit D 2 2 2" xfId="12998"/>
    <cellStyle name="_DEM-WP(C) Westside Hydro Data_051007_2009 GRC Compl Filing - Exhibit D 2 2 2 2" xfId="12999"/>
    <cellStyle name="_DEM-WP(C) Westside Hydro Data_051007_2009 GRC Compl Filing - Exhibit D 2 3" xfId="13000"/>
    <cellStyle name="_DEM-WP(C) Westside Hydro Data_051007_2009 GRC Compl Filing - Exhibit D 2 3 2" xfId="13001"/>
    <cellStyle name="_DEM-WP(C) Westside Hydro Data_051007_2009 GRC Compl Filing - Exhibit D 3" xfId="13002"/>
    <cellStyle name="_DEM-WP(C) Westside Hydro Data_051007_2009 GRC Compl Filing - Exhibit D 3 2" xfId="13003"/>
    <cellStyle name="_DEM-WP(C) Westside Hydro Data_051007_2009 GRC Compl Filing - Exhibit D 3 2 2" xfId="13004"/>
    <cellStyle name="_DEM-WP(C) Westside Hydro Data_051007_2009 GRC Compl Filing - Exhibit D 4" xfId="13005"/>
    <cellStyle name="_DEM-WP(C) Westside Hydro Data_051007_2009 GRC Compl Filing - Exhibit D 4 2" xfId="13006"/>
    <cellStyle name="_DEM-WP(C) Westside Hydro Data_051007_2009 GRC Compl Filing - Exhibit D 5" xfId="13007"/>
    <cellStyle name="_DEM-WP(C) Westside Hydro Data_051007_2009 GRC Compl Filing - Exhibit D 6" xfId="13008"/>
    <cellStyle name="_DEM-WP(C) Westside Hydro Data_051007_2009 GRC Compl Filing - Exhibit D 7" xfId="13009"/>
    <cellStyle name="_DEM-WP(C) Westside Hydro Data_051007_2009 GRC Compl Filing - Exhibit D 8" xfId="13010"/>
    <cellStyle name="_DEM-WP(C) Westside Hydro Data_051007_2009 GRC Compl Filing - Exhibit D_DEM-WP(C) ENERG10C--ctn Mid-C_042010 2010GRC" xfId="13011"/>
    <cellStyle name="_DEM-WP(C) Westside Hydro Data_051007_2009 GRC Compl Filing - Exhibit D_DEM-WP(C) ENERG10C--ctn Mid-C_042010 2010GRC 2" xfId="13012"/>
    <cellStyle name="_DEM-WP(C) Westside Hydro Data_051007_2009 GRC Compl Filing - Exhibit D_DEM-WP(C) ENERG10C--ctn Mid-C_042010 2010GRC 2 2" xfId="13013"/>
    <cellStyle name="_DEM-WP(C) Westside Hydro Data_051007_Adj Bench DR 3 for Initial Briefs (Electric)" xfId="13014"/>
    <cellStyle name="_DEM-WP(C) Westside Hydro Data_051007_Adj Bench DR 3 for Initial Briefs (Electric) 2" xfId="13015"/>
    <cellStyle name="_DEM-WP(C) Westside Hydro Data_051007_Adj Bench DR 3 for Initial Briefs (Electric) 2 2" xfId="13016"/>
    <cellStyle name="_DEM-WP(C) Westside Hydro Data_051007_Adj Bench DR 3 for Initial Briefs (Electric) 2 2 2" xfId="13017"/>
    <cellStyle name="_DEM-WP(C) Westside Hydro Data_051007_Adj Bench DR 3 for Initial Briefs (Electric) 2 2 2 2" xfId="13018"/>
    <cellStyle name="_DEM-WP(C) Westside Hydro Data_051007_Adj Bench DR 3 for Initial Briefs (Electric) 2 3" xfId="13019"/>
    <cellStyle name="_DEM-WP(C) Westside Hydro Data_051007_Adj Bench DR 3 for Initial Briefs (Electric) 2 3 2" xfId="13020"/>
    <cellStyle name="_DEM-WP(C) Westside Hydro Data_051007_Adj Bench DR 3 for Initial Briefs (Electric) 3" xfId="13021"/>
    <cellStyle name="_DEM-WP(C) Westside Hydro Data_051007_Adj Bench DR 3 for Initial Briefs (Electric) 3 2" xfId="13022"/>
    <cellStyle name="_DEM-WP(C) Westside Hydro Data_051007_Adj Bench DR 3 for Initial Briefs (Electric) 3 2 2" xfId="13023"/>
    <cellStyle name="_DEM-WP(C) Westside Hydro Data_051007_Adj Bench DR 3 for Initial Briefs (Electric) 4" xfId="13024"/>
    <cellStyle name="_DEM-WP(C) Westside Hydro Data_051007_Adj Bench DR 3 for Initial Briefs (Electric) 4 2" xfId="13025"/>
    <cellStyle name="_DEM-WP(C) Westside Hydro Data_051007_Adj Bench DR 3 for Initial Briefs (Electric) 5" xfId="13026"/>
    <cellStyle name="_DEM-WP(C) Westside Hydro Data_051007_Adj Bench DR 3 for Initial Briefs (Electric) 6" xfId="13027"/>
    <cellStyle name="_DEM-WP(C) Westside Hydro Data_051007_Adj Bench DR 3 for Initial Briefs (Electric) 7" xfId="13028"/>
    <cellStyle name="_DEM-WP(C) Westside Hydro Data_051007_Adj Bench DR 3 for Initial Briefs (Electric) 8" xfId="13029"/>
    <cellStyle name="_DEM-WP(C) Westside Hydro Data_051007_Adj Bench DR 3 for Initial Briefs (Electric)_DEM-WP(C) ENERG10C--ctn Mid-C_042010 2010GRC" xfId="13030"/>
    <cellStyle name="_DEM-WP(C) Westside Hydro Data_051007_Adj Bench DR 3 for Initial Briefs (Electric)_DEM-WP(C) ENERG10C--ctn Mid-C_042010 2010GRC 2" xfId="13031"/>
    <cellStyle name="_DEM-WP(C) Westside Hydro Data_051007_Adj Bench DR 3 for Initial Briefs (Electric)_DEM-WP(C) ENERG10C--ctn Mid-C_042010 2010GRC 2 2" xfId="13032"/>
    <cellStyle name="_DEM-WP(C) Westside Hydro Data_051007_Book1" xfId="13033"/>
    <cellStyle name="_DEM-WP(C) Westside Hydro Data_051007_Book1 2" xfId="13034"/>
    <cellStyle name="_DEM-WP(C) Westside Hydro Data_051007_Book1 2 2" xfId="13035"/>
    <cellStyle name="_DEM-WP(C) Westside Hydro Data_051007_Book2" xfId="13036"/>
    <cellStyle name="_DEM-WP(C) Westside Hydro Data_051007_Book2 2" xfId="13037"/>
    <cellStyle name="_DEM-WP(C) Westside Hydro Data_051007_Book2 2 2" xfId="13038"/>
    <cellStyle name="_DEM-WP(C) Westside Hydro Data_051007_Book2 2 2 2" xfId="13039"/>
    <cellStyle name="_DEM-WP(C) Westside Hydro Data_051007_Book2 2 2 2 2" xfId="13040"/>
    <cellStyle name="_DEM-WP(C) Westside Hydro Data_051007_Book2 2 3" xfId="13041"/>
    <cellStyle name="_DEM-WP(C) Westside Hydro Data_051007_Book2 2 3 2" xfId="13042"/>
    <cellStyle name="_DEM-WP(C) Westside Hydro Data_051007_Book2 3" xfId="13043"/>
    <cellStyle name="_DEM-WP(C) Westside Hydro Data_051007_Book2 3 2" xfId="13044"/>
    <cellStyle name="_DEM-WP(C) Westside Hydro Data_051007_Book2 3 2 2" xfId="13045"/>
    <cellStyle name="_DEM-WP(C) Westside Hydro Data_051007_Book2 4" xfId="13046"/>
    <cellStyle name="_DEM-WP(C) Westside Hydro Data_051007_Book2 4 2" xfId="13047"/>
    <cellStyle name="_DEM-WP(C) Westside Hydro Data_051007_Book2 5" xfId="13048"/>
    <cellStyle name="_DEM-WP(C) Westside Hydro Data_051007_Book2 6" xfId="13049"/>
    <cellStyle name="_DEM-WP(C) Westside Hydro Data_051007_Book2 7" xfId="13050"/>
    <cellStyle name="_DEM-WP(C) Westside Hydro Data_051007_Book2 8" xfId="13051"/>
    <cellStyle name="_DEM-WP(C) Westside Hydro Data_051007_Book2_DEM-WP(C) ENERG10C--ctn Mid-C_042010 2010GRC" xfId="13052"/>
    <cellStyle name="_DEM-WP(C) Westside Hydro Data_051007_Book2_DEM-WP(C) ENERG10C--ctn Mid-C_042010 2010GRC 2" xfId="13053"/>
    <cellStyle name="_DEM-WP(C) Westside Hydro Data_051007_Book2_DEM-WP(C) ENERG10C--ctn Mid-C_042010 2010GRC 2 2" xfId="13054"/>
    <cellStyle name="_DEM-WP(C) Westside Hydro Data_051007_Book4" xfId="13055"/>
    <cellStyle name="_DEM-WP(C) Westside Hydro Data_051007_Book4 2" xfId="13056"/>
    <cellStyle name="_DEM-WP(C) Westside Hydro Data_051007_Book4 2 2" xfId="13057"/>
    <cellStyle name="_DEM-WP(C) Westside Hydro Data_051007_Book4 2 2 2" xfId="13058"/>
    <cellStyle name="_DEM-WP(C) Westside Hydro Data_051007_Book4 2 2 2 2" xfId="13059"/>
    <cellStyle name="_DEM-WP(C) Westside Hydro Data_051007_Book4 2 3" xfId="13060"/>
    <cellStyle name="_DEM-WP(C) Westside Hydro Data_051007_Book4 2 3 2" xfId="13061"/>
    <cellStyle name="_DEM-WP(C) Westside Hydro Data_051007_Book4 3" xfId="13062"/>
    <cellStyle name="_DEM-WP(C) Westside Hydro Data_051007_Book4 3 2" xfId="13063"/>
    <cellStyle name="_DEM-WP(C) Westside Hydro Data_051007_Book4 3 2 2" xfId="13064"/>
    <cellStyle name="_DEM-WP(C) Westside Hydro Data_051007_Book4 4" xfId="13065"/>
    <cellStyle name="_DEM-WP(C) Westside Hydro Data_051007_Book4 4 2" xfId="13066"/>
    <cellStyle name="_DEM-WP(C) Westside Hydro Data_051007_Book4 5" xfId="13067"/>
    <cellStyle name="_DEM-WP(C) Westside Hydro Data_051007_Book4 6" xfId="13068"/>
    <cellStyle name="_DEM-WP(C) Westside Hydro Data_051007_Book4 7" xfId="13069"/>
    <cellStyle name="_DEM-WP(C) Westside Hydro Data_051007_Book4 8" xfId="13070"/>
    <cellStyle name="_DEM-WP(C) Westside Hydro Data_051007_Book4_DEM-WP(C) ENERG10C--ctn Mid-C_042010 2010GRC" xfId="13071"/>
    <cellStyle name="_DEM-WP(C) Westside Hydro Data_051007_Book4_DEM-WP(C) ENERG10C--ctn Mid-C_042010 2010GRC 2" xfId="13072"/>
    <cellStyle name="_DEM-WP(C) Westside Hydro Data_051007_Book4_DEM-WP(C) ENERG10C--ctn Mid-C_042010 2010GRC 2 2" xfId="13073"/>
    <cellStyle name="_DEM-WP(C) Westside Hydro Data_051007_DEM-WP(C) ENERG10C--ctn Mid-C_042010 2010GRC" xfId="13074"/>
    <cellStyle name="_DEM-WP(C) Westside Hydro Data_051007_DEM-WP(C) ENERG10C--ctn Mid-C_042010 2010GRC 2" xfId="13075"/>
    <cellStyle name="_DEM-WP(C) Westside Hydro Data_051007_DEM-WP(C) ENERG10C--ctn Mid-C_042010 2010GRC 2 2" xfId="13076"/>
    <cellStyle name="_DEM-WP(C) Westside Hydro Data_051007_Electric Rev Req Model (2009 GRC) " xfId="13077"/>
    <cellStyle name="_DEM-WP(C) Westside Hydro Data_051007_Electric Rev Req Model (2009 GRC)  2" xfId="13078"/>
    <cellStyle name="_DEM-WP(C) Westside Hydro Data_051007_Electric Rev Req Model (2009 GRC)  2 2" xfId="13079"/>
    <cellStyle name="_DEM-WP(C) Westside Hydro Data_051007_Electric Rev Req Model (2009 GRC)  2 2 2" xfId="13080"/>
    <cellStyle name="_DEM-WP(C) Westside Hydro Data_051007_Electric Rev Req Model (2009 GRC)  2 2 2 2" xfId="13081"/>
    <cellStyle name="_DEM-WP(C) Westside Hydro Data_051007_Electric Rev Req Model (2009 GRC)  2 3" xfId="13082"/>
    <cellStyle name="_DEM-WP(C) Westside Hydro Data_051007_Electric Rev Req Model (2009 GRC)  2 3 2" xfId="13083"/>
    <cellStyle name="_DEM-WP(C) Westside Hydro Data_051007_Electric Rev Req Model (2009 GRC)  3" xfId="13084"/>
    <cellStyle name="_DEM-WP(C) Westside Hydro Data_051007_Electric Rev Req Model (2009 GRC)  3 2" xfId="13085"/>
    <cellStyle name="_DEM-WP(C) Westside Hydro Data_051007_Electric Rev Req Model (2009 GRC)  3 2 2" xfId="13086"/>
    <cellStyle name="_DEM-WP(C) Westside Hydro Data_051007_Electric Rev Req Model (2009 GRC)  4" xfId="13087"/>
    <cellStyle name="_DEM-WP(C) Westside Hydro Data_051007_Electric Rev Req Model (2009 GRC)  4 2" xfId="13088"/>
    <cellStyle name="_DEM-WP(C) Westside Hydro Data_051007_Electric Rev Req Model (2009 GRC)  5" xfId="13089"/>
    <cellStyle name="_DEM-WP(C) Westside Hydro Data_051007_Electric Rev Req Model (2009 GRC)  6" xfId="13090"/>
    <cellStyle name="_DEM-WP(C) Westside Hydro Data_051007_Electric Rev Req Model (2009 GRC)  7" xfId="13091"/>
    <cellStyle name="_DEM-WP(C) Westside Hydro Data_051007_Electric Rev Req Model (2009 GRC)  8" xfId="13092"/>
    <cellStyle name="_DEM-WP(C) Westside Hydro Data_051007_Electric Rev Req Model (2009 GRC) _DEM-WP(C) ENERG10C--ctn Mid-C_042010 2010GRC" xfId="13093"/>
    <cellStyle name="_DEM-WP(C) Westside Hydro Data_051007_Electric Rev Req Model (2009 GRC) _DEM-WP(C) ENERG10C--ctn Mid-C_042010 2010GRC 2" xfId="13094"/>
    <cellStyle name="_DEM-WP(C) Westside Hydro Data_051007_Electric Rev Req Model (2009 GRC) _DEM-WP(C) ENERG10C--ctn Mid-C_042010 2010GRC 2 2" xfId="13095"/>
    <cellStyle name="_DEM-WP(C) Westside Hydro Data_051007_Electric Rev Req Model (2009 GRC) Rebuttal" xfId="13096"/>
    <cellStyle name="_DEM-WP(C) Westside Hydro Data_051007_Electric Rev Req Model (2009 GRC) Rebuttal 2" xfId="13097"/>
    <cellStyle name="_DEM-WP(C) Westside Hydro Data_051007_Electric Rev Req Model (2009 GRC) Rebuttal 2 2" xfId="13098"/>
    <cellStyle name="_DEM-WP(C) Westside Hydro Data_051007_Electric Rev Req Model (2009 GRC) Rebuttal 2 2 2" xfId="13099"/>
    <cellStyle name="_DEM-WP(C) Westside Hydro Data_051007_Electric Rev Req Model (2009 GRC) Rebuttal 2 3" xfId="13100"/>
    <cellStyle name="_DEM-WP(C) Westside Hydro Data_051007_Electric Rev Req Model (2009 GRC) Rebuttal 3" xfId="13101"/>
    <cellStyle name="_DEM-WP(C) Westside Hydro Data_051007_Electric Rev Req Model (2009 GRC) Rebuttal 3 2" xfId="13102"/>
    <cellStyle name="_DEM-WP(C) Westside Hydro Data_051007_Electric Rev Req Model (2009 GRC) Rebuttal 4" xfId="13103"/>
    <cellStyle name="_DEM-WP(C) Westside Hydro Data_051007_Electric Rev Req Model (2009 GRC) Rebuttal REmoval of New  WH Solar AdjustMI" xfId="13104"/>
    <cellStyle name="_DEM-WP(C) Westside Hydro Data_051007_Electric Rev Req Model (2009 GRC) Rebuttal REmoval of New  WH Solar AdjustMI 2" xfId="13105"/>
    <cellStyle name="_DEM-WP(C) Westside Hydro Data_051007_Electric Rev Req Model (2009 GRC) Rebuttal REmoval of New  WH Solar AdjustMI 2 2" xfId="13106"/>
    <cellStyle name="_DEM-WP(C) Westside Hydro Data_051007_Electric Rev Req Model (2009 GRC) Rebuttal REmoval of New  WH Solar AdjustMI 2 2 2" xfId="13107"/>
    <cellStyle name="_DEM-WP(C) Westside Hydro Data_051007_Electric Rev Req Model (2009 GRC) Rebuttal REmoval of New  WH Solar AdjustMI 2 2 2 2" xfId="13108"/>
    <cellStyle name="_DEM-WP(C) Westside Hydro Data_051007_Electric Rev Req Model (2009 GRC) Rebuttal REmoval of New  WH Solar AdjustMI 2 3" xfId="13109"/>
    <cellStyle name="_DEM-WP(C) Westside Hydro Data_051007_Electric Rev Req Model (2009 GRC) Rebuttal REmoval of New  WH Solar AdjustMI 2 3 2" xfId="13110"/>
    <cellStyle name="_DEM-WP(C) Westside Hydro Data_051007_Electric Rev Req Model (2009 GRC) Rebuttal REmoval of New  WH Solar AdjustMI 3" xfId="13111"/>
    <cellStyle name="_DEM-WP(C) Westside Hydro Data_051007_Electric Rev Req Model (2009 GRC) Rebuttal REmoval of New  WH Solar AdjustMI 3 2" xfId="13112"/>
    <cellStyle name="_DEM-WP(C) Westside Hydro Data_051007_Electric Rev Req Model (2009 GRC) Rebuttal REmoval of New  WH Solar AdjustMI 3 2 2" xfId="13113"/>
    <cellStyle name="_DEM-WP(C) Westside Hydro Data_051007_Electric Rev Req Model (2009 GRC) Rebuttal REmoval of New  WH Solar AdjustMI 4" xfId="13114"/>
    <cellStyle name="_DEM-WP(C) Westside Hydro Data_051007_Electric Rev Req Model (2009 GRC) Rebuttal REmoval of New  WH Solar AdjustMI 4 2" xfId="13115"/>
    <cellStyle name="_DEM-WP(C) Westside Hydro Data_051007_Electric Rev Req Model (2009 GRC) Rebuttal REmoval of New  WH Solar AdjustMI 5" xfId="13116"/>
    <cellStyle name="_DEM-WP(C) Westside Hydro Data_051007_Electric Rev Req Model (2009 GRC) Rebuttal REmoval of New  WH Solar AdjustMI 6" xfId="13117"/>
    <cellStyle name="_DEM-WP(C) Westside Hydro Data_051007_Electric Rev Req Model (2009 GRC) Rebuttal REmoval of New  WH Solar AdjustMI 7" xfId="13118"/>
    <cellStyle name="_DEM-WP(C) Westside Hydro Data_051007_Electric Rev Req Model (2009 GRC) Rebuttal REmoval of New  WH Solar AdjustMI 8" xfId="13119"/>
    <cellStyle name="_DEM-WP(C) Westside Hydro Data_051007_Electric Rev Req Model (2009 GRC) Rebuttal REmoval of New  WH Solar AdjustMI_DEM-WP(C) ENERG10C--ctn Mid-C_042010 2010GRC" xfId="13120"/>
    <cellStyle name="_DEM-WP(C) Westside Hydro Data_051007_Electric Rev Req Model (2009 GRC) Rebuttal REmoval of New  WH Solar AdjustMI_DEM-WP(C) ENERG10C--ctn Mid-C_042010 2010GRC 2" xfId="13121"/>
    <cellStyle name="_DEM-WP(C) Westside Hydro Data_051007_Electric Rev Req Model (2009 GRC) Rebuttal REmoval of New  WH Solar AdjustMI_DEM-WP(C) ENERG10C--ctn Mid-C_042010 2010GRC 2 2" xfId="13122"/>
    <cellStyle name="_DEM-WP(C) Westside Hydro Data_051007_Electric Rev Req Model (2009 GRC) Revised 01-18-2010" xfId="13123"/>
    <cellStyle name="_DEM-WP(C) Westside Hydro Data_051007_Electric Rev Req Model (2009 GRC) Revised 01-18-2010 2" xfId="13124"/>
    <cellStyle name="_DEM-WP(C) Westside Hydro Data_051007_Electric Rev Req Model (2009 GRC) Revised 01-18-2010 2 2" xfId="13125"/>
    <cellStyle name="_DEM-WP(C) Westside Hydro Data_051007_Electric Rev Req Model (2009 GRC) Revised 01-18-2010 2 2 2" xfId="13126"/>
    <cellStyle name="_DEM-WP(C) Westside Hydro Data_051007_Electric Rev Req Model (2009 GRC) Revised 01-18-2010 2 2 2 2" xfId="13127"/>
    <cellStyle name="_DEM-WP(C) Westside Hydro Data_051007_Electric Rev Req Model (2009 GRC) Revised 01-18-2010 2 3" xfId="13128"/>
    <cellStyle name="_DEM-WP(C) Westside Hydro Data_051007_Electric Rev Req Model (2009 GRC) Revised 01-18-2010 2 3 2" xfId="13129"/>
    <cellStyle name="_DEM-WP(C) Westside Hydro Data_051007_Electric Rev Req Model (2009 GRC) Revised 01-18-2010 3" xfId="13130"/>
    <cellStyle name="_DEM-WP(C) Westside Hydro Data_051007_Electric Rev Req Model (2009 GRC) Revised 01-18-2010 3 2" xfId="13131"/>
    <cellStyle name="_DEM-WP(C) Westside Hydro Data_051007_Electric Rev Req Model (2009 GRC) Revised 01-18-2010 3 2 2" xfId="13132"/>
    <cellStyle name="_DEM-WP(C) Westside Hydro Data_051007_Electric Rev Req Model (2009 GRC) Revised 01-18-2010 4" xfId="13133"/>
    <cellStyle name="_DEM-WP(C) Westside Hydro Data_051007_Electric Rev Req Model (2009 GRC) Revised 01-18-2010 4 2" xfId="13134"/>
    <cellStyle name="_DEM-WP(C) Westside Hydro Data_051007_Electric Rev Req Model (2009 GRC) Revised 01-18-2010 5" xfId="13135"/>
    <cellStyle name="_DEM-WP(C) Westside Hydro Data_051007_Electric Rev Req Model (2009 GRC) Revised 01-18-2010 6" xfId="13136"/>
    <cellStyle name="_DEM-WP(C) Westside Hydro Data_051007_Electric Rev Req Model (2009 GRC) Revised 01-18-2010 7" xfId="13137"/>
    <cellStyle name="_DEM-WP(C) Westside Hydro Data_051007_Electric Rev Req Model (2009 GRC) Revised 01-18-2010 8" xfId="13138"/>
    <cellStyle name="_DEM-WP(C) Westside Hydro Data_051007_Electric Rev Req Model (2009 GRC) Revised 01-18-2010_DEM-WP(C) ENERG10C--ctn Mid-C_042010 2010GRC" xfId="13139"/>
    <cellStyle name="_DEM-WP(C) Westside Hydro Data_051007_Electric Rev Req Model (2009 GRC) Revised 01-18-2010_DEM-WP(C) ENERG10C--ctn Mid-C_042010 2010GRC 2" xfId="13140"/>
    <cellStyle name="_DEM-WP(C) Westside Hydro Data_051007_Electric Rev Req Model (2009 GRC) Revised 01-18-2010_DEM-WP(C) ENERG10C--ctn Mid-C_042010 2010GRC 2 2" xfId="13141"/>
    <cellStyle name="_DEM-WP(C) Westside Hydro Data_051007_Electric Rev Req Model (2010 GRC)" xfId="13142"/>
    <cellStyle name="_DEM-WP(C) Westside Hydro Data_051007_Electric Rev Req Model (2010 GRC) 2" xfId="13143"/>
    <cellStyle name="_DEM-WP(C) Westside Hydro Data_051007_Electric Rev Req Model (2010 GRC) 2 2" xfId="13144"/>
    <cellStyle name="_DEM-WP(C) Westside Hydro Data_051007_Electric Rev Req Model (2010 GRC) SF" xfId="13145"/>
    <cellStyle name="_DEM-WP(C) Westside Hydro Data_051007_Electric Rev Req Model (2010 GRC) SF 2" xfId="13146"/>
    <cellStyle name="_DEM-WP(C) Westside Hydro Data_051007_Electric Rev Req Model (2010 GRC) SF 2 2" xfId="13147"/>
    <cellStyle name="_DEM-WP(C) Westside Hydro Data_051007_Final Order Electric" xfId="13148"/>
    <cellStyle name="_DEM-WP(C) Westside Hydro Data_051007_Final Order Electric EXHIBIT A-1" xfId="13149"/>
    <cellStyle name="_DEM-WP(C) Westside Hydro Data_051007_Final Order Electric EXHIBIT A-1 2" xfId="13150"/>
    <cellStyle name="_DEM-WP(C) Westside Hydro Data_051007_Final Order Electric EXHIBIT A-1 2 2" xfId="13151"/>
    <cellStyle name="_DEM-WP(C) Westside Hydro Data_051007_Final Order Electric EXHIBIT A-1 2 2 2" xfId="13152"/>
    <cellStyle name="_DEM-WP(C) Westside Hydro Data_051007_Final Order Electric EXHIBIT A-1 2 3" xfId="13153"/>
    <cellStyle name="_DEM-WP(C) Westside Hydro Data_051007_Final Order Electric EXHIBIT A-1 3" xfId="13154"/>
    <cellStyle name="_DEM-WP(C) Westside Hydro Data_051007_Final Order Electric EXHIBIT A-1 3 2" xfId="13155"/>
    <cellStyle name="_DEM-WP(C) Westside Hydro Data_051007_Final Order Electric EXHIBIT A-1 4" xfId="13156"/>
    <cellStyle name="_DEM-WP(C) Westside Hydro Data_051007_NIM Summary" xfId="13157"/>
    <cellStyle name="_DEM-WP(C) Westside Hydro Data_051007_NIM Summary 2" xfId="13158"/>
    <cellStyle name="_DEM-WP(C) Westside Hydro Data_051007_NIM Summary 2 2" xfId="13159"/>
    <cellStyle name="_DEM-WP(C) Westside Hydro Data_051007_NIM Summary 2 2 2" xfId="13160"/>
    <cellStyle name="_DEM-WP(C) Westside Hydro Data_051007_NIM Summary 2 2 2 2" xfId="13161"/>
    <cellStyle name="_DEM-WP(C) Westside Hydro Data_051007_NIM Summary 2 3" xfId="13162"/>
    <cellStyle name="_DEM-WP(C) Westside Hydro Data_051007_NIM Summary 2 3 2" xfId="13163"/>
    <cellStyle name="_DEM-WP(C) Westside Hydro Data_051007_NIM Summary 3" xfId="13164"/>
    <cellStyle name="_DEM-WP(C) Westside Hydro Data_051007_NIM Summary 3 2" xfId="13165"/>
    <cellStyle name="_DEM-WP(C) Westside Hydro Data_051007_NIM Summary 3 2 2" xfId="13166"/>
    <cellStyle name="_DEM-WP(C) Westside Hydro Data_051007_NIM Summary 4" xfId="13167"/>
    <cellStyle name="_DEM-WP(C) Westside Hydro Data_051007_NIM Summary 4 2" xfId="13168"/>
    <cellStyle name="_DEM-WP(C) Westside Hydro Data_051007_NIM Summary 5" xfId="13169"/>
    <cellStyle name="_DEM-WP(C) Westside Hydro Data_051007_NIM Summary 6" xfId="13170"/>
    <cellStyle name="_DEM-WP(C) Westside Hydro Data_051007_NIM Summary 7" xfId="13171"/>
    <cellStyle name="_DEM-WP(C) Westside Hydro Data_051007_NIM Summary 8" xfId="13172"/>
    <cellStyle name="_DEM-WP(C) Westside Hydro Data_051007_NIM Summary_DEM-WP(C) ENERG10C--ctn Mid-C_042010 2010GRC" xfId="13173"/>
    <cellStyle name="_DEM-WP(C) Westside Hydro Data_051007_NIM Summary_DEM-WP(C) ENERG10C--ctn Mid-C_042010 2010GRC 2" xfId="13174"/>
    <cellStyle name="_DEM-WP(C) Westside Hydro Data_051007_NIM Summary_DEM-WP(C) ENERG10C--ctn Mid-C_042010 2010GRC 2 2" xfId="13175"/>
    <cellStyle name="_DEM-WP(C) Westside Hydro Data_051007_Power Costs - Comparison bx Rbtl-Staff-Jt-PC" xfId="13176"/>
    <cellStyle name="_DEM-WP(C) Westside Hydro Data_051007_Power Costs - Comparison bx Rbtl-Staff-Jt-PC 2" xfId="13177"/>
    <cellStyle name="_DEM-WP(C) Westside Hydro Data_051007_Power Costs - Comparison bx Rbtl-Staff-Jt-PC 2 2" xfId="13178"/>
    <cellStyle name="_DEM-WP(C) Westside Hydro Data_051007_Power Costs - Comparison bx Rbtl-Staff-Jt-PC 2 2 2" xfId="13179"/>
    <cellStyle name="_DEM-WP(C) Westside Hydro Data_051007_Power Costs - Comparison bx Rbtl-Staff-Jt-PC 2 2 2 2" xfId="13180"/>
    <cellStyle name="_DEM-WP(C) Westside Hydro Data_051007_Power Costs - Comparison bx Rbtl-Staff-Jt-PC 2 3" xfId="13181"/>
    <cellStyle name="_DEM-WP(C) Westside Hydro Data_051007_Power Costs - Comparison bx Rbtl-Staff-Jt-PC 2 3 2" xfId="13182"/>
    <cellStyle name="_DEM-WP(C) Westside Hydro Data_051007_Power Costs - Comparison bx Rbtl-Staff-Jt-PC 3" xfId="13183"/>
    <cellStyle name="_DEM-WP(C) Westside Hydro Data_051007_Power Costs - Comparison bx Rbtl-Staff-Jt-PC 3 2" xfId="13184"/>
    <cellStyle name="_DEM-WP(C) Westside Hydro Data_051007_Power Costs - Comparison bx Rbtl-Staff-Jt-PC 3 2 2" xfId="13185"/>
    <cellStyle name="_DEM-WP(C) Westside Hydro Data_051007_Power Costs - Comparison bx Rbtl-Staff-Jt-PC 4" xfId="13186"/>
    <cellStyle name="_DEM-WP(C) Westside Hydro Data_051007_Power Costs - Comparison bx Rbtl-Staff-Jt-PC 4 2" xfId="13187"/>
    <cellStyle name="_DEM-WP(C) Westside Hydro Data_051007_Power Costs - Comparison bx Rbtl-Staff-Jt-PC 5" xfId="13188"/>
    <cellStyle name="_DEM-WP(C) Westside Hydro Data_051007_Power Costs - Comparison bx Rbtl-Staff-Jt-PC 6" xfId="13189"/>
    <cellStyle name="_DEM-WP(C) Westside Hydro Data_051007_Power Costs - Comparison bx Rbtl-Staff-Jt-PC 7" xfId="13190"/>
    <cellStyle name="_DEM-WP(C) Westside Hydro Data_051007_Power Costs - Comparison bx Rbtl-Staff-Jt-PC 8" xfId="13191"/>
    <cellStyle name="_DEM-WP(C) Westside Hydro Data_051007_Power Costs - Comparison bx Rbtl-Staff-Jt-PC_DEM-WP(C) ENERG10C--ctn Mid-C_042010 2010GRC" xfId="13192"/>
    <cellStyle name="_DEM-WP(C) Westside Hydro Data_051007_Power Costs - Comparison bx Rbtl-Staff-Jt-PC_DEM-WP(C) ENERG10C--ctn Mid-C_042010 2010GRC 2" xfId="13193"/>
    <cellStyle name="_DEM-WP(C) Westside Hydro Data_051007_Power Costs - Comparison bx Rbtl-Staff-Jt-PC_DEM-WP(C) ENERG10C--ctn Mid-C_042010 2010GRC 2 2" xfId="13194"/>
    <cellStyle name="_DEM-WP(C) Westside Hydro Data_051007_Rebuttal Power Costs" xfId="13195"/>
    <cellStyle name="_DEM-WP(C) Westside Hydro Data_051007_Rebuttal Power Costs 2" xfId="13196"/>
    <cellStyle name="_DEM-WP(C) Westside Hydro Data_051007_Rebuttal Power Costs 2 2" xfId="13197"/>
    <cellStyle name="_DEM-WP(C) Westside Hydro Data_051007_Rebuttal Power Costs 2 2 2" xfId="13198"/>
    <cellStyle name="_DEM-WP(C) Westside Hydro Data_051007_Rebuttal Power Costs 2 2 2 2" xfId="13199"/>
    <cellStyle name="_DEM-WP(C) Westside Hydro Data_051007_Rebuttal Power Costs 2 3" xfId="13200"/>
    <cellStyle name="_DEM-WP(C) Westside Hydro Data_051007_Rebuttal Power Costs 2 3 2" xfId="13201"/>
    <cellStyle name="_DEM-WP(C) Westside Hydro Data_051007_Rebuttal Power Costs 3" xfId="13202"/>
    <cellStyle name="_DEM-WP(C) Westside Hydro Data_051007_Rebuttal Power Costs 3 2" xfId="13203"/>
    <cellStyle name="_DEM-WP(C) Westside Hydro Data_051007_Rebuttal Power Costs 3 2 2" xfId="13204"/>
    <cellStyle name="_DEM-WP(C) Westside Hydro Data_051007_Rebuttal Power Costs 4" xfId="13205"/>
    <cellStyle name="_DEM-WP(C) Westside Hydro Data_051007_Rebuttal Power Costs 4 2" xfId="13206"/>
    <cellStyle name="_DEM-WP(C) Westside Hydro Data_051007_Rebuttal Power Costs 5" xfId="13207"/>
    <cellStyle name="_DEM-WP(C) Westside Hydro Data_051007_Rebuttal Power Costs 6" xfId="13208"/>
    <cellStyle name="_DEM-WP(C) Westside Hydro Data_051007_Rebuttal Power Costs 7" xfId="13209"/>
    <cellStyle name="_DEM-WP(C) Westside Hydro Data_051007_Rebuttal Power Costs 8" xfId="13210"/>
    <cellStyle name="_DEM-WP(C) Westside Hydro Data_051007_Rebuttal Power Costs_DEM-WP(C) ENERG10C--ctn Mid-C_042010 2010GRC" xfId="13211"/>
    <cellStyle name="_DEM-WP(C) Westside Hydro Data_051007_Rebuttal Power Costs_DEM-WP(C) ENERG10C--ctn Mid-C_042010 2010GRC 2" xfId="13212"/>
    <cellStyle name="_DEM-WP(C) Westside Hydro Data_051007_Rebuttal Power Costs_DEM-WP(C) ENERG10C--ctn Mid-C_042010 2010GRC 2 2" xfId="13213"/>
    <cellStyle name="_DEM-WP(C) Westside Hydro Data_051007_TENASKA REGULATORY ASSET" xfId="13214"/>
    <cellStyle name="_DEM-WP(C) Westside Hydro Data_051007_TENASKA REGULATORY ASSET 2" xfId="13215"/>
    <cellStyle name="_DEM-WP(C) Westside Hydro Data_051007_TENASKA REGULATORY ASSET 2 2" xfId="13216"/>
    <cellStyle name="_DEM-WP(C) Westside Hydro Data_051007_TENASKA REGULATORY ASSET 2 2 2" xfId="13217"/>
    <cellStyle name="_DEM-WP(C) Westside Hydro Data_051007_TENASKA REGULATORY ASSET 2 3" xfId="13218"/>
    <cellStyle name="_DEM-WP(C) Westside Hydro Data_051007_TENASKA REGULATORY ASSET 3" xfId="13219"/>
    <cellStyle name="_DEM-WP(C) Westside Hydro Data_051007_TENASKA REGULATORY ASSET 3 2" xfId="13220"/>
    <cellStyle name="_DEM-WP(C) Westside Hydro Data_051007_TENASKA REGULATORY ASSET 4" xfId="13221"/>
    <cellStyle name="_Elec Peak Capacity Need_2008-2029_032709_Wind 5% Cap" xfId="13222"/>
    <cellStyle name="_Elec Peak Capacity Need_2008-2029_032709_Wind 5% Cap 2" xfId="13223"/>
    <cellStyle name="_Elec Peak Capacity Need_2008-2029_032709_Wind 5% Cap 2 2" xfId="13224"/>
    <cellStyle name="_Elec Peak Capacity Need_2008-2029_032709_Wind 5% Cap 2 2 2" xfId="13225"/>
    <cellStyle name="_Elec Peak Capacity Need_2008-2029_032709_Wind 5% Cap 2 2 2 2" xfId="13226"/>
    <cellStyle name="_Elec Peak Capacity Need_2008-2029_032709_Wind 5% Cap 2 2 3" xfId="13227"/>
    <cellStyle name="_Elec Peak Capacity Need_2008-2029_032709_Wind 5% Cap 2 3" xfId="13228"/>
    <cellStyle name="_Elec Peak Capacity Need_2008-2029_032709_Wind 5% Cap 2 3 2" xfId="13229"/>
    <cellStyle name="_Elec Peak Capacity Need_2008-2029_032709_Wind 5% Cap 2 4" xfId="13230"/>
    <cellStyle name="_Elec Peak Capacity Need_2008-2029_032709_Wind 5% Cap 3" xfId="13231"/>
    <cellStyle name="_Elec Peak Capacity Need_2008-2029_032709_Wind 5% Cap 3 2" xfId="13232"/>
    <cellStyle name="_Elec Peak Capacity Need_2008-2029_032709_Wind 5% Cap 3 2 2" xfId="13233"/>
    <cellStyle name="_Elec Peak Capacity Need_2008-2029_032709_Wind 5% Cap 4" xfId="13234"/>
    <cellStyle name="_Elec Peak Capacity Need_2008-2029_032709_Wind 5% Cap 4 2" xfId="13235"/>
    <cellStyle name="_Elec Peak Capacity Need_2008-2029_032709_Wind 5% Cap 5" xfId="13236"/>
    <cellStyle name="_Elec Peak Capacity Need_2008-2029_032709_Wind 5% Cap 6" xfId="13237"/>
    <cellStyle name="_Elec Peak Capacity Need_2008-2029_032709_Wind 5% Cap 7" xfId="13238"/>
    <cellStyle name="_Elec Peak Capacity Need_2008-2029_032709_Wind 5% Cap 8" xfId="13239"/>
    <cellStyle name="_Elec Peak Capacity Need_2008-2029_032709_Wind 5% Cap_DEM-WP(C) ENERG10C--ctn Mid-C_042010 2010GRC" xfId="13240"/>
    <cellStyle name="_Elec Peak Capacity Need_2008-2029_032709_Wind 5% Cap_DEM-WP(C) ENERG10C--ctn Mid-C_042010 2010GRC 2" xfId="13241"/>
    <cellStyle name="_Elec Peak Capacity Need_2008-2029_032709_Wind 5% Cap_DEM-WP(C) ENERG10C--ctn Mid-C_042010 2010GRC 2 2" xfId="13242"/>
    <cellStyle name="_Elec Peak Capacity Need_2008-2029_032709_Wind 5% Cap_NIM Summary" xfId="13243"/>
    <cellStyle name="_Elec Peak Capacity Need_2008-2029_032709_Wind 5% Cap_NIM Summary 2" xfId="13244"/>
    <cellStyle name="_Elec Peak Capacity Need_2008-2029_032709_Wind 5% Cap_NIM Summary 2 2" xfId="13245"/>
    <cellStyle name="_Elec Peak Capacity Need_2008-2029_032709_Wind 5% Cap_NIM Summary 2 2 2" xfId="13246"/>
    <cellStyle name="_Elec Peak Capacity Need_2008-2029_032709_Wind 5% Cap_NIM Summary 2 2 2 2" xfId="13247"/>
    <cellStyle name="_Elec Peak Capacity Need_2008-2029_032709_Wind 5% Cap_NIM Summary 2 3" xfId="13248"/>
    <cellStyle name="_Elec Peak Capacity Need_2008-2029_032709_Wind 5% Cap_NIM Summary 2 3 2" xfId="13249"/>
    <cellStyle name="_Elec Peak Capacity Need_2008-2029_032709_Wind 5% Cap_NIM Summary 3" xfId="13250"/>
    <cellStyle name="_Elec Peak Capacity Need_2008-2029_032709_Wind 5% Cap_NIM Summary 3 2" xfId="13251"/>
    <cellStyle name="_Elec Peak Capacity Need_2008-2029_032709_Wind 5% Cap_NIM Summary 3 2 2" xfId="13252"/>
    <cellStyle name="_Elec Peak Capacity Need_2008-2029_032709_Wind 5% Cap_NIM Summary 4" xfId="13253"/>
    <cellStyle name="_Elec Peak Capacity Need_2008-2029_032709_Wind 5% Cap_NIM Summary 4 2" xfId="13254"/>
    <cellStyle name="_Elec Peak Capacity Need_2008-2029_032709_Wind 5% Cap_NIM Summary 5" xfId="13255"/>
    <cellStyle name="_Elec Peak Capacity Need_2008-2029_032709_Wind 5% Cap_NIM Summary 6" xfId="13256"/>
    <cellStyle name="_Elec Peak Capacity Need_2008-2029_032709_Wind 5% Cap_NIM Summary 7" xfId="13257"/>
    <cellStyle name="_Elec Peak Capacity Need_2008-2029_032709_Wind 5% Cap_NIM Summary 8" xfId="13258"/>
    <cellStyle name="_Elec Peak Capacity Need_2008-2029_032709_Wind 5% Cap_NIM Summary_DEM-WP(C) ENERG10C--ctn Mid-C_042010 2010GRC" xfId="13259"/>
    <cellStyle name="_Elec Peak Capacity Need_2008-2029_032709_Wind 5% Cap_NIM Summary_DEM-WP(C) ENERG10C--ctn Mid-C_042010 2010GRC 2" xfId="13260"/>
    <cellStyle name="_Elec Peak Capacity Need_2008-2029_032709_Wind 5% Cap_NIM Summary_DEM-WP(C) ENERG10C--ctn Mid-C_042010 2010GRC 2 2" xfId="13261"/>
    <cellStyle name="_Elec Peak Capacity Need_2008-2029_032709_Wind 5% Cap-ST-Adj-PJP1" xfId="13262"/>
    <cellStyle name="_Elec Peak Capacity Need_2008-2029_032709_Wind 5% Cap-ST-Adj-PJP1 2" xfId="13263"/>
    <cellStyle name="_Elec Peak Capacity Need_2008-2029_032709_Wind 5% Cap-ST-Adj-PJP1 2 2" xfId="13264"/>
    <cellStyle name="_Elec Peak Capacity Need_2008-2029_032709_Wind 5% Cap-ST-Adj-PJP1 2 2 2" xfId="13265"/>
    <cellStyle name="_Elec Peak Capacity Need_2008-2029_032709_Wind 5% Cap-ST-Adj-PJP1 2 2 2 2" xfId="13266"/>
    <cellStyle name="_Elec Peak Capacity Need_2008-2029_032709_Wind 5% Cap-ST-Adj-PJP1 2 2 3" xfId="13267"/>
    <cellStyle name="_Elec Peak Capacity Need_2008-2029_032709_Wind 5% Cap-ST-Adj-PJP1 2 3" xfId="13268"/>
    <cellStyle name="_Elec Peak Capacity Need_2008-2029_032709_Wind 5% Cap-ST-Adj-PJP1 2 3 2" xfId="13269"/>
    <cellStyle name="_Elec Peak Capacity Need_2008-2029_032709_Wind 5% Cap-ST-Adj-PJP1 2 4" xfId="13270"/>
    <cellStyle name="_Elec Peak Capacity Need_2008-2029_032709_Wind 5% Cap-ST-Adj-PJP1 3" xfId="13271"/>
    <cellStyle name="_Elec Peak Capacity Need_2008-2029_032709_Wind 5% Cap-ST-Adj-PJP1 3 2" xfId="13272"/>
    <cellStyle name="_Elec Peak Capacity Need_2008-2029_032709_Wind 5% Cap-ST-Adj-PJP1 3 2 2" xfId="13273"/>
    <cellStyle name="_Elec Peak Capacity Need_2008-2029_032709_Wind 5% Cap-ST-Adj-PJP1 4" xfId="13274"/>
    <cellStyle name="_Elec Peak Capacity Need_2008-2029_032709_Wind 5% Cap-ST-Adj-PJP1 4 2" xfId="13275"/>
    <cellStyle name="_Elec Peak Capacity Need_2008-2029_032709_Wind 5% Cap-ST-Adj-PJP1 5" xfId="13276"/>
    <cellStyle name="_Elec Peak Capacity Need_2008-2029_032709_Wind 5% Cap-ST-Adj-PJP1 6" xfId="13277"/>
    <cellStyle name="_Elec Peak Capacity Need_2008-2029_032709_Wind 5% Cap-ST-Adj-PJP1 7" xfId="13278"/>
    <cellStyle name="_Elec Peak Capacity Need_2008-2029_032709_Wind 5% Cap-ST-Adj-PJP1 8" xfId="13279"/>
    <cellStyle name="_Elec Peak Capacity Need_2008-2029_032709_Wind 5% Cap-ST-Adj-PJP1_DEM-WP(C) ENERG10C--ctn Mid-C_042010 2010GRC" xfId="13280"/>
    <cellStyle name="_Elec Peak Capacity Need_2008-2029_032709_Wind 5% Cap-ST-Adj-PJP1_DEM-WP(C) ENERG10C--ctn Mid-C_042010 2010GRC 2" xfId="13281"/>
    <cellStyle name="_Elec Peak Capacity Need_2008-2029_032709_Wind 5% Cap-ST-Adj-PJP1_DEM-WP(C) ENERG10C--ctn Mid-C_042010 2010GRC 2 2" xfId="13282"/>
    <cellStyle name="_Elec Peak Capacity Need_2008-2029_032709_Wind 5% Cap-ST-Adj-PJP1_NIM Summary" xfId="13283"/>
    <cellStyle name="_Elec Peak Capacity Need_2008-2029_032709_Wind 5% Cap-ST-Adj-PJP1_NIM Summary 2" xfId="13284"/>
    <cellStyle name="_Elec Peak Capacity Need_2008-2029_032709_Wind 5% Cap-ST-Adj-PJP1_NIM Summary 2 2" xfId="13285"/>
    <cellStyle name="_Elec Peak Capacity Need_2008-2029_032709_Wind 5% Cap-ST-Adj-PJP1_NIM Summary 2 2 2" xfId="13286"/>
    <cellStyle name="_Elec Peak Capacity Need_2008-2029_032709_Wind 5% Cap-ST-Adj-PJP1_NIM Summary 2 2 2 2" xfId="13287"/>
    <cellStyle name="_Elec Peak Capacity Need_2008-2029_032709_Wind 5% Cap-ST-Adj-PJP1_NIM Summary 2 3" xfId="13288"/>
    <cellStyle name="_Elec Peak Capacity Need_2008-2029_032709_Wind 5% Cap-ST-Adj-PJP1_NIM Summary 2 3 2" xfId="13289"/>
    <cellStyle name="_Elec Peak Capacity Need_2008-2029_032709_Wind 5% Cap-ST-Adj-PJP1_NIM Summary 3" xfId="13290"/>
    <cellStyle name="_Elec Peak Capacity Need_2008-2029_032709_Wind 5% Cap-ST-Adj-PJP1_NIM Summary 3 2" xfId="13291"/>
    <cellStyle name="_Elec Peak Capacity Need_2008-2029_032709_Wind 5% Cap-ST-Adj-PJP1_NIM Summary 3 2 2" xfId="13292"/>
    <cellStyle name="_Elec Peak Capacity Need_2008-2029_032709_Wind 5% Cap-ST-Adj-PJP1_NIM Summary 4" xfId="13293"/>
    <cellStyle name="_Elec Peak Capacity Need_2008-2029_032709_Wind 5% Cap-ST-Adj-PJP1_NIM Summary 4 2" xfId="13294"/>
    <cellStyle name="_Elec Peak Capacity Need_2008-2029_032709_Wind 5% Cap-ST-Adj-PJP1_NIM Summary 5" xfId="13295"/>
    <cellStyle name="_Elec Peak Capacity Need_2008-2029_032709_Wind 5% Cap-ST-Adj-PJP1_NIM Summary 6" xfId="13296"/>
    <cellStyle name="_Elec Peak Capacity Need_2008-2029_032709_Wind 5% Cap-ST-Adj-PJP1_NIM Summary 7" xfId="13297"/>
    <cellStyle name="_Elec Peak Capacity Need_2008-2029_032709_Wind 5% Cap-ST-Adj-PJP1_NIM Summary 8" xfId="13298"/>
    <cellStyle name="_Elec Peak Capacity Need_2008-2029_032709_Wind 5% Cap-ST-Adj-PJP1_NIM Summary_DEM-WP(C) ENERG10C--ctn Mid-C_042010 2010GRC" xfId="13299"/>
    <cellStyle name="_Elec Peak Capacity Need_2008-2029_032709_Wind 5% Cap-ST-Adj-PJP1_NIM Summary_DEM-WP(C) ENERG10C--ctn Mid-C_042010 2010GRC 2" xfId="13300"/>
    <cellStyle name="_Elec Peak Capacity Need_2008-2029_032709_Wind 5% Cap-ST-Adj-PJP1_NIM Summary_DEM-WP(C) ENERG10C--ctn Mid-C_042010 2010GRC 2 2" xfId="13301"/>
    <cellStyle name="_Elec Peak Capacity Need_2008-2029_120908_Wind 5% Cap_Low" xfId="13302"/>
    <cellStyle name="_Elec Peak Capacity Need_2008-2029_120908_Wind 5% Cap_Low 2" xfId="13303"/>
    <cellStyle name="_Elec Peak Capacity Need_2008-2029_120908_Wind 5% Cap_Low 2 2" xfId="13304"/>
    <cellStyle name="_Elec Peak Capacity Need_2008-2029_120908_Wind 5% Cap_Low 2 2 2" xfId="13305"/>
    <cellStyle name="_Elec Peak Capacity Need_2008-2029_120908_Wind 5% Cap_Low 2 2 2 2" xfId="13306"/>
    <cellStyle name="_Elec Peak Capacity Need_2008-2029_120908_Wind 5% Cap_Low 2 2 3" xfId="13307"/>
    <cellStyle name="_Elec Peak Capacity Need_2008-2029_120908_Wind 5% Cap_Low 2 3" xfId="13308"/>
    <cellStyle name="_Elec Peak Capacity Need_2008-2029_120908_Wind 5% Cap_Low 2 3 2" xfId="13309"/>
    <cellStyle name="_Elec Peak Capacity Need_2008-2029_120908_Wind 5% Cap_Low 2 4" xfId="13310"/>
    <cellStyle name="_Elec Peak Capacity Need_2008-2029_120908_Wind 5% Cap_Low 3" xfId="13311"/>
    <cellStyle name="_Elec Peak Capacity Need_2008-2029_120908_Wind 5% Cap_Low 3 2" xfId="13312"/>
    <cellStyle name="_Elec Peak Capacity Need_2008-2029_120908_Wind 5% Cap_Low 3 2 2" xfId="13313"/>
    <cellStyle name="_Elec Peak Capacity Need_2008-2029_120908_Wind 5% Cap_Low 4" xfId="13314"/>
    <cellStyle name="_Elec Peak Capacity Need_2008-2029_120908_Wind 5% Cap_Low 4 2" xfId="13315"/>
    <cellStyle name="_Elec Peak Capacity Need_2008-2029_120908_Wind 5% Cap_Low 5" xfId="13316"/>
    <cellStyle name="_Elec Peak Capacity Need_2008-2029_120908_Wind 5% Cap_Low 6" xfId="13317"/>
    <cellStyle name="_Elec Peak Capacity Need_2008-2029_120908_Wind 5% Cap_Low 7" xfId="13318"/>
    <cellStyle name="_Elec Peak Capacity Need_2008-2029_120908_Wind 5% Cap_Low 8" xfId="13319"/>
    <cellStyle name="_Elec Peak Capacity Need_2008-2029_120908_Wind 5% Cap_Low_DEM-WP(C) ENERG10C--ctn Mid-C_042010 2010GRC" xfId="13320"/>
    <cellStyle name="_Elec Peak Capacity Need_2008-2029_120908_Wind 5% Cap_Low_DEM-WP(C) ENERG10C--ctn Mid-C_042010 2010GRC 2" xfId="13321"/>
    <cellStyle name="_Elec Peak Capacity Need_2008-2029_120908_Wind 5% Cap_Low_DEM-WP(C) ENERG10C--ctn Mid-C_042010 2010GRC 2 2" xfId="13322"/>
    <cellStyle name="_Elec Peak Capacity Need_2008-2029_120908_Wind 5% Cap_Low_NIM Summary" xfId="13323"/>
    <cellStyle name="_Elec Peak Capacity Need_2008-2029_120908_Wind 5% Cap_Low_NIM Summary 2" xfId="13324"/>
    <cellStyle name="_Elec Peak Capacity Need_2008-2029_120908_Wind 5% Cap_Low_NIM Summary 2 2" xfId="13325"/>
    <cellStyle name="_Elec Peak Capacity Need_2008-2029_120908_Wind 5% Cap_Low_NIM Summary 2 2 2" xfId="13326"/>
    <cellStyle name="_Elec Peak Capacity Need_2008-2029_120908_Wind 5% Cap_Low_NIM Summary 2 2 2 2" xfId="13327"/>
    <cellStyle name="_Elec Peak Capacity Need_2008-2029_120908_Wind 5% Cap_Low_NIM Summary 2 3" xfId="13328"/>
    <cellStyle name="_Elec Peak Capacity Need_2008-2029_120908_Wind 5% Cap_Low_NIM Summary 2 3 2" xfId="13329"/>
    <cellStyle name="_Elec Peak Capacity Need_2008-2029_120908_Wind 5% Cap_Low_NIM Summary 3" xfId="13330"/>
    <cellStyle name="_Elec Peak Capacity Need_2008-2029_120908_Wind 5% Cap_Low_NIM Summary 3 2" xfId="13331"/>
    <cellStyle name="_Elec Peak Capacity Need_2008-2029_120908_Wind 5% Cap_Low_NIM Summary 3 2 2" xfId="13332"/>
    <cellStyle name="_Elec Peak Capacity Need_2008-2029_120908_Wind 5% Cap_Low_NIM Summary 4" xfId="13333"/>
    <cellStyle name="_Elec Peak Capacity Need_2008-2029_120908_Wind 5% Cap_Low_NIM Summary 4 2" xfId="13334"/>
    <cellStyle name="_Elec Peak Capacity Need_2008-2029_120908_Wind 5% Cap_Low_NIM Summary 5" xfId="13335"/>
    <cellStyle name="_Elec Peak Capacity Need_2008-2029_120908_Wind 5% Cap_Low_NIM Summary 6" xfId="13336"/>
    <cellStyle name="_Elec Peak Capacity Need_2008-2029_120908_Wind 5% Cap_Low_NIM Summary 7" xfId="13337"/>
    <cellStyle name="_Elec Peak Capacity Need_2008-2029_120908_Wind 5% Cap_Low_NIM Summary 8" xfId="13338"/>
    <cellStyle name="_Elec Peak Capacity Need_2008-2029_120908_Wind 5% Cap_Low_NIM Summary_DEM-WP(C) ENERG10C--ctn Mid-C_042010 2010GRC" xfId="13339"/>
    <cellStyle name="_Elec Peak Capacity Need_2008-2029_120908_Wind 5% Cap_Low_NIM Summary_DEM-WP(C) ENERG10C--ctn Mid-C_042010 2010GRC 2" xfId="13340"/>
    <cellStyle name="_Elec Peak Capacity Need_2008-2029_120908_Wind 5% Cap_Low_NIM Summary_DEM-WP(C) ENERG10C--ctn Mid-C_042010 2010GRC 2 2" xfId="13341"/>
    <cellStyle name="_Elec Peak Capacity Need_2008-2029_Wind 5% Cap_050809" xfId="13342"/>
    <cellStyle name="_Elec Peak Capacity Need_2008-2029_Wind 5% Cap_050809 2" xfId="13343"/>
    <cellStyle name="_Elec Peak Capacity Need_2008-2029_Wind 5% Cap_050809 2 2" xfId="13344"/>
    <cellStyle name="_Elec Peak Capacity Need_2008-2029_Wind 5% Cap_050809 2 2 2" xfId="13345"/>
    <cellStyle name="_Elec Peak Capacity Need_2008-2029_Wind 5% Cap_050809 2 2 2 2" xfId="13346"/>
    <cellStyle name="_Elec Peak Capacity Need_2008-2029_Wind 5% Cap_050809 2 2 3" xfId="13347"/>
    <cellStyle name="_Elec Peak Capacity Need_2008-2029_Wind 5% Cap_050809 2 3" xfId="13348"/>
    <cellStyle name="_Elec Peak Capacity Need_2008-2029_Wind 5% Cap_050809 2 3 2" xfId="13349"/>
    <cellStyle name="_Elec Peak Capacity Need_2008-2029_Wind 5% Cap_050809 2 4" xfId="13350"/>
    <cellStyle name="_Elec Peak Capacity Need_2008-2029_Wind 5% Cap_050809 3" xfId="13351"/>
    <cellStyle name="_Elec Peak Capacity Need_2008-2029_Wind 5% Cap_050809 3 2" xfId="13352"/>
    <cellStyle name="_Elec Peak Capacity Need_2008-2029_Wind 5% Cap_050809 3 2 2" xfId="13353"/>
    <cellStyle name="_Elec Peak Capacity Need_2008-2029_Wind 5% Cap_050809 4" xfId="13354"/>
    <cellStyle name="_Elec Peak Capacity Need_2008-2029_Wind 5% Cap_050809 4 2" xfId="13355"/>
    <cellStyle name="_Elec Peak Capacity Need_2008-2029_Wind 5% Cap_050809 5" xfId="13356"/>
    <cellStyle name="_Elec Peak Capacity Need_2008-2029_Wind 5% Cap_050809 6" xfId="13357"/>
    <cellStyle name="_Elec Peak Capacity Need_2008-2029_Wind 5% Cap_050809 7" xfId="13358"/>
    <cellStyle name="_Elec Peak Capacity Need_2008-2029_Wind 5% Cap_050809 8" xfId="13359"/>
    <cellStyle name="_Elec Peak Capacity Need_2008-2029_Wind 5% Cap_050809_DEM-WP(C) ENERG10C--ctn Mid-C_042010 2010GRC" xfId="13360"/>
    <cellStyle name="_Elec Peak Capacity Need_2008-2029_Wind 5% Cap_050809_DEM-WP(C) ENERG10C--ctn Mid-C_042010 2010GRC 2" xfId="13361"/>
    <cellStyle name="_Elec Peak Capacity Need_2008-2029_Wind 5% Cap_050809_DEM-WP(C) ENERG10C--ctn Mid-C_042010 2010GRC 2 2" xfId="13362"/>
    <cellStyle name="_Elec Peak Capacity Need_2008-2029_Wind 5% Cap_050809_NIM Summary" xfId="13363"/>
    <cellStyle name="_Elec Peak Capacity Need_2008-2029_Wind 5% Cap_050809_NIM Summary 2" xfId="13364"/>
    <cellStyle name="_Elec Peak Capacity Need_2008-2029_Wind 5% Cap_050809_NIM Summary 2 2" xfId="13365"/>
    <cellStyle name="_Elec Peak Capacity Need_2008-2029_Wind 5% Cap_050809_NIM Summary 2 2 2" xfId="13366"/>
    <cellStyle name="_Elec Peak Capacity Need_2008-2029_Wind 5% Cap_050809_NIM Summary 2 2 2 2" xfId="13367"/>
    <cellStyle name="_Elec Peak Capacity Need_2008-2029_Wind 5% Cap_050809_NIM Summary 2 3" xfId="13368"/>
    <cellStyle name="_Elec Peak Capacity Need_2008-2029_Wind 5% Cap_050809_NIM Summary 2 3 2" xfId="13369"/>
    <cellStyle name="_Elec Peak Capacity Need_2008-2029_Wind 5% Cap_050809_NIM Summary 3" xfId="13370"/>
    <cellStyle name="_Elec Peak Capacity Need_2008-2029_Wind 5% Cap_050809_NIM Summary 3 2" xfId="13371"/>
    <cellStyle name="_Elec Peak Capacity Need_2008-2029_Wind 5% Cap_050809_NIM Summary 3 2 2" xfId="13372"/>
    <cellStyle name="_Elec Peak Capacity Need_2008-2029_Wind 5% Cap_050809_NIM Summary 4" xfId="13373"/>
    <cellStyle name="_Elec Peak Capacity Need_2008-2029_Wind 5% Cap_050809_NIM Summary 4 2" xfId="13374"/>
    <cellStyle name="_Elec Peak Capacity Need_2008-2029_Wind 5% Cap_050809_NIM Summary 5" xfId="13375"/>
    <cellStyle name="_Elec Peak Capacity Need_2008-2029_Wind 5% Cap_050809_NIM Summary 6" xfId="13376"/>
    <cellStyle name="_Elec Peak Capacity Need_2008-2029_Wind 5% Cap_050809_NIM Summary 7" xfId="13377"/>
    <cellStyle name="_Elec Peak Capacity Need_2008-2029_Wind 5% Cap_050809_NIM Summary 8" xfId="13378"/>
    <cellStyle name="_Elec Peak Capacity Need_2008-2029_Wind 5% Cap_050809_NIM Summary_DEM-WP(C) ENERG10C--ctn Mid-C_042010 2010GRC" xfId="13379"/>
    <cellStyle name="_Elec Peak Capacity Need_2008-2029_Wind 5% Cap_050809_NIM Summary_DEM-WP(C) ENERG10C--ctn Mid-C_042010 2010GRC 2" xfId="13380"/>
    <cellStyle name="_Elec Peak Capacity Need_2008-2029_Wind 5% Cap_050809_NIM Summary_DEM-WP(C) ENERG10C--ctn Mid-C_042010 2010GRC 2 2" xfId="13381"/>
    <cellStyle name="_x0013__Electric Rev Req Model (2009 GRC) " xfId="13382"/>
    <cellStyle name="_x0013__Electric Rev Req Model (2009 GRC)  2" xfId="13383"/>
    <cellStyle name="_x0013__Electric Rev Req Model (2009 GRC)  2 2" xfId="13384"/>
    <cellStyle name="_x0013__Electric Rev Req Model (2009 GRC)  2 2 2" xfId="13385"/>
    <cellStyle name="_x0013__Electric Rev Req Model (2009 GRC)  2 2 2 2" xfId="13386"/>
    <cellStyle name="_x0013__Electric Rev Req Model (2009 GRC)  2 3" xfId="13387"/>
    <cellStyle name="_x0013__Electric Rev Req Model (2009 GRC)  2 3 2" xfId="13388"/>
    <cellStyle name="_x0013__Electric Rev Req Model (2009 GRC)  3" xfId="13389"/>
    <cellStyle name="_x0013__Electric Rev Req Model (2009 GRC)  3 2" xfId="13390"/>
    <cellStyle name="_x0013__Electric Rev Req Model (2009 GRC)  3 2 2" xfId="13391"/>
    <cellStyle name="_x0013__Electric Rev Req Model (2009 GRC)  4" xfId="13392"/>
    <cellStyle name="_x0013__Electric Rev Req Model (2009 GRC)  4 2" xfId="13393"/>
    <cellStyle name="_x0013__Electric Rev Req Model (2009 GRC)  5" xfId="13394"/>
    <cellStyle name="_x0013__Electric Rev Req Model (2009 GRC)  6" xfId="13395"/>
    <cellStyle name="_x0013__Electric Rev Req Model (2009 GRC)  7" xfId="13396"/>
    <cellStyle name="_x0013__Electric Rev Req Model (2009 GRC)  8" xfId="13397"/>
    <cellStyle name="_x0013__Electric Rev Req Model (2009 GRC) _DEM-WP(C) ENERG10C--ctn Mid-C_042010 2010GRC" xfId="13398"/>
    <cellStyle name="_x0013__Electric Rev Req Model (2009 GRC) _DEM-WP(C) ENERG10C--ctn Mid-C_042010 2010GRC 2" xfId="13399"/>
    <cellStyle name="_x0013__Electric Rev Req Model (2009 GRC) _DEM-WP(C) ENERG10C--ctn Mid-C_042010 2010GRC 2 2" xfId="13400"/>
    <cellStyle name="_x0013__Electric Rev Req Model (2009 GRC) Rebuttal" xfId="13401"/>
    <cellStyle name="_x0013__Electric Rev Req Model (2009 GRC) Rebuttal 2" xfId="13402"/>
    <cellStyle name="_x0013__Electric Rev Req Model (2009 GRC) Rebuttal 2 2" xfId="13403"/>
    <cellStyle name="_x0013__Electric Rev Req Model (2009 GRC) Rebuttal 2 2 2" xfId="13404"/>
    <cellStyle name="_x0013__Electric Rev Req Model (2009 GRC) Rebuttal 2 3" xfId="13405"/>
    <cellStyle name="_x0013__Electric Rev Req Model (2009 GRC) Rebuttal 3" xfId="13406"/>
    <cellStyle name="_x0013__Electric Rev Req Model (2009 GRC) Rebuttal 3 2" xfId="13407"/>
    <cellStyle name="_x0013__Electric Rev Req Model (2009 GRC) Rebuttal 4" xfId="13408"/>
    <cellStyle name="_x0013__Electric Rev Req Model (2009 GRC) Rebuttal REmoval of New  WH Solar AdjustMI" xfId="13409"/>
    <cellStyle name="_x0013__Electric Rev Req Model (2009 GRC) Rebuttal REmoval of New  WH Solar AdjustMI 2" xfId="13410"/>
    <cellStyle name="_x0013__Electric Rev Req Model (2009 GRC) Rebuttal REmoval of New  WH Solar AdjustMI 2 2" xfId="13411"/>
    <cellStyle name="_x0013__Electric Rev Req Model (2009 GRC) Rebuttal REmoval of New  WH Solar AdjustMI 2 2 2" xfId="13412"/>
    <cellStyle name="_x0013__Electric Rev Req Model (2009 GRC) Rebuttal REmoval of New  WH Solar AdjustMI 2 2 2 2" xfId="13413"/>
    <cellStyle name="_x0013__Electric Rev Req Model (2009 GRC) Rebuttal REmoval of New  WH Solar AdjustMI 2 3" xfId="13414"/>
    <cellStyle name="_x0013__Electric Rev Req Model (2009 GRC) Rebuttal REmoval of New  WH Solar AdjustMI 2 3 2" xfId="13415"/>
    <cellStyle name="_x0013__Electric Rev Req Model (2009 GRC) Rebuttal REmoval of New  WH Solar AdjustMI 3" xfId="13416"/>
    <cellStyle name="_x0013__Electric Rev Req Model (2009 GRC) Rebuttal REmoval of New  WH Solar AdjustMI 3 2" xfId="13417"/>
    <cellStyle name="_x0013__Electric Rev Req Model (2009 GRC) Rebuttal REmoval of New  WH Solar AdjustMI 3 2 2" xfId="13418"/>
    <cellStyle name="_x0013__Electric Rev Req Model (2009 GRC) Rebuttal REmoval of New  WH Solar AdjustMI 4" xfId="13419"/>
    <cellStyle name="_x0013__Electric Rev Req Model (2009 GRC) Rebuttal REmoval of New  WH Solar AdjustMI 4 2" xfId="13420"/>
    <cellStyle name="_x0013__Electric Rev Req Model (2009 GRC) Rebuttal REmoval of New  WH Solar AdjustMI 5" xfId="13421"/>
    <cellStyle name="_x0013__Electric Rev Req Model (2009 GRC) Rebuttal REmoval of New  WH Solar AdjustMI 6" xfId="13422"/>
    <cellStyle name="_x0013__Electric Rev Req Model (2009 GRC) Rebuttal REmoval of New  WH Solar AdjustMI 7" xfId="13423"/>
    <cellStyle name="_x0013__Electric Rev Req Model (2009 GRC) Rebuttal REmoval of New  WH Solar AdjustMI 8" xfId="13424"/>
    <cellStyle name="_x0013__Electric Rev Req Model (2009 GRC) Rebuttal REmoval of New  WH Solar AdjustMI_DEM-WP(C) ENERG10C--ctn Mid-C_042010 2010GRC" xfId="13425"/>
    <cellStyle name="_x0013__Electric Rev Req Model (2009 GRC) Rebuttal REmoval of New  WH Solar AdjustMI_DEM-WP(C) ENERG10C--ctn Mid-C_042010 2010GRC 2" xfId="13426"/>
    <cellStyle name="_x0013__Electric Rev Req Model (2009 GRC) Rebuttal REmoval of New  WH Solar AdjustMI_DEM-WP(C) ENERG10C--ctn Mid-C_042010 2010GRC 2 2" xfId="13427"/>
    <cellStyle name="_x0013__Electric Rev Req Model (2009 GRC) Revised 01-18-2010" xfId="13428"/>
    <cellStyle name="_x0013__Electric Rev Req Model (2009 GRC) Revised 01-18-2010 2" xfId="13429"/>
    <cellStyle name="_x0013__Electric Rev Req Model (2009 GRC) Revised 01-18-2010 2 2" xfId="13430"/>
    <cellStyle name="_x0013__Electric Rev Req Model (2009 GRC) Revised 01-18-2010 2 2 2" xfId="13431"/>
    <cellStyle name="_x0013__Electric Rev Req Model (2009 GRC) Revised 01-18-2010 2 2 2 2" xfId="13432"/>
    <cellStyle name="_x0013__Electric Rev Req Model (2009 GRC) Revised 01-18-2010 2 3" xfId="13433"/>
    <cellStyle name="_x0013__Electric Rev Req Model (2009 GRC) Revised 01-18-2010 2 3 2" xfId="13434"/>
    <cellStyle name="_x0013__Electric Rev Req Model (2009 GRC) Revised 01-18-2010 3" xfId="13435"/>
    <cellStyle name="_x0013__Electric Rev Req Model (2009 GRC) Revised 01-18-2010 3 2" xfId="13436"/>
    <cellStyle name="_x0013__Electric Rev Req Model (2009 GRC) Revised 01-18-2010 3 2 2" xfId="13437"/>
    <cellStyle name="_x0013__Electric Rev Req Model (2009 GRC) Revised 01-18-2010 4" xfId="13438"/>
    <cellStyle name="_x0013__Electric Rev Req Model (2009 GRC) Revised 01-18-2010 4 2" xfId="13439"/>
    <cellStyle name="_x0013__Electric Rev Req Model (2009 GRC) Revised 01-18-2010 5" xfId="13440"/>
    <cellStyle name="_x0013__Electric Rev Req Model (2009 GRC) Revised 01-18-2010 6" xfId="13441"/>
    <cellStyle name="_x0013__Electric Rev Req Model (2009 GRC) Revised 01-18-2010 7" xfId="13442"/>
    <cellStyle name="_x0013__Electric Rev Req Model (2009 GRC) Revised 01-18-2010 8" xfId="13443"/>
    <cellStyle name="_x0013__Electric Rev Req Model (2009 GRC) Revised 01-18-2010_DEM-WP(C) ENERG10C--ctn Mid-C_042010 2010GRC" xfId="13444"/>
    <cellStyle name="_x0013__Electric Rev Req Model (2009 GRC) Revised 01-18-2010_DEM-WP(C) ENERG10C--ctn Mid-C_042010 2010GRC 2" xfId="13445"/>
    <cellStyle name="_x0013__Electric Rev Req Model (2009 GRC) Revised 01-18-2010_DEM-WP(C) ENERG10C--ctn Mid-C_042010 2010GRC 2 2" xfId="13446"/>
    <cellStyle name="_x0013__Electric Rev Req Model (2010 GRC)" xfId="13447"/>
    <cellStyle name="_x0013__Electric Rev Req Model (2010 GRC) 2" xfId="13448"/>
    <cellStyle name="_x0013__Electric Rev Req Model (2010 GRC) 2 2" xfId="13449"/>
    <cellStyle name="_x0013__Electric Rev Req Model (2010 GRC) SF" xfId="13450"/>
    <cellStyle name="_x0013__Electric Rev Req Model (2010 GRC) SF 2" xfId="13451"/>
    <cellStyle name="_x0013__Electric Rev Req Model (2010 GRC) SF 2 2" xfId="13452"/>
    <cellStyle name="_ENCOGEN_WBOOK" xfId="13453"/>
    <cellStyle name="_ENCOGEN_WBOOK 2" xfId="13454"/>
    <cellStyle name="_ENCOGEN_WBOOK 2 2" xfId="13455"/>
    <cellStyle name="_ENCOGEN_WBOOK 2 2 2" xfId="13456"/>
    <cellStyle name="_ENCOGEN_WBOOK 2 2 2 2" xfId="13457"/>
    <cellStyle name="_ENCOGEN_WBOOK 2 3" xfId="13458"/>
    <cellStyle name="_ENCOGEN_WBOOK 2 3 2" xfId="13459"/>
    <cellStyle name="_ENCOGEN_WBOOK 3" xfId="13460"/>
    <cellStyle name="_ENCOGEN_WBOOK 3 2" xfId="13461"/>
    <cellStyle name="_ENCOGEN_WBOOK 3 2 2" xfId="13462"/>
    <cellStyle name="_ENCOGEN_WBOOK 4" xfId="13463"/>
    <cellStyle name="_ENCOGEN_WBOOK 4 2" xfId="13464"/>
    <cellStyle name="_ENCOGEN_WBOOK 5" xfId="13465"/>
    <cellStyle name="_ENCOGEN_WBOOK 6" xfId="13466"/>
    <cellStyle name="_ENCOGEN_WBOOK 7" xfId="13467"/>
    <cellStyle name="_ENCOGEN_WBOOK 8" xfId="13468"/>
    <cellStyle name="_ENCOGEN_WBOOK_DEM-WP(C) ENERG10C--ctn Mid-C_042010 2010GRC" xfId="13469"/>
    <cellStyle name="_ENCOGEN_WBOOK_DEM-WP(C) ENERG10C--ctn Mid-C_042010 2010GRC 2" xfId="13470"/>
    <cellStyle name="_ENCOGEN_WBOOK_DEM-WP(C) ENERG10C--ctn Mid-C_042010 2010GRC 2 2" xfId="13471"/>
    <cellStyle name="_ENCOGEN_WBOOK_NIM Summary" xfId="13472"/>
    <cellStyle name="_ENCOGEN_WBOOK_NIM Summary 2" xfId="13473"/>
    <cellStyle name="_ENCOGEN_WBOOK_NIM Summary 2 2" xfId="13474"/>
    <cellStyle name="_ENCOGEN_WBOOK_NIM Summary 2 2 2" xfId="13475"/>
    <cellStyle name="_ENCOGEN_WBOOK_NIM Summary 2 2 2 2" xfId="13476"/>
    <cellStyle name="_ENCOGEN_WBOOK_NIM Summary 2 3" xfId="13477"/>
    <cellStyle name="_ENCOGEN_WBOOK_NIM Summary 2 3 2" xfId="13478"/>
    <cellStyle name="_ENCOGEN_WBOOK_NIM Summary 3" xfId="13479"/>
    <cellStyle name="_ENCOGEN_WBOOK_NIM Summary 3 2" xfId="13480"/>
    <cellStyle name="_ENCOGEN_WBOOK_NIM Summary 3 2 2" xfId="13481"/>
    <cellStyle name="_ENCOGEN_WBOOK_NIM Summary 4" xfId="13482"/>
    <cellStyle name="_ENCOGEN_WBOOK_NIM Summary 4 2" xfId="13483"/>
    <cellStyle name="_ENCOGEN_WBOOK_NIM Summary 5" xfId="13484"/>
    <cellStyle name="_ENCOGEN_WBOOK_NIM Summary 6" xfId="13485"/>
    <cellStyle name="_ENCOGEN_WBOOK_NIM Summary 7" xfId="13486"/>
    <cellStyle name="_ENCOGEN_WBOOK_NIM Summary 8" xfId="13487"/>
    <cellStyle name="_ENCOGEN_WBOOK_NIM Summary_DEM-WP(C) ENERG10C--ctn Mid-C_042010 2010GRC" xfId="13488"/>
    <cellStyle name="_ENCOGEN_WBOOK_NIM Summary_DEM-WP(C) ENERG10C--ctn Mid-C_042010 2010GRC 2" xfId="13489"/>
    <cellStyle name="_ENCOGEN_WBOOK_NIM Summary_DEM-WP(C) ENERG10C--ctn Mid-C_042010 2010GRC 2 2" xfId="13490"/>
    <cellStyle name="_x0013__Final Order Electric EXHIBIT A-1" xfId="13491"/>
    <cellStyle name="_x0013__Final Order Electric EXHIBIT A-1 2" xfId="13492"/>
    <cellStyle name="_x0013__Final Order Electric EXHIBIT A-1 2 2" xfId="13493"/>
    <cellStyle name="_x0013__Final Order Electric EXHIBIT A-1 2 2 2" xfId="13494"/>
    <cellStyle name="_x0013__Final Order Electric EXHIBIT A-1 2 3" xfId="13495"/>
    <cellStyle name="_x0013__Final Order Electric EXHIBIT A-1 3" xfId="13496"/>
    <cellStyle name="_x0013__Final Order Electric EXHIBIT A-1 3 2" xfId="13497"/>
    <cellStyle name="_x0013__Final Order Electric EXHIBIT A-1 4" xfId="13498"/>
    <cellStyle name="_Fixed Gas Transport 1 19 09" xfId="13499"/>
    <cellStyle name="_Fixed Gas Transport 1 19 09 2" xfId="13500"/>
    <cellStyle name="_Fixed Gas Transport 1 19 09 2 2" xfId="13501"/>
    <cellStyle name="_Fixed Gas Transport 1 19 09 2 2 2" xfId="13502"/>
    <cellStyle name="_Fixed Gas Transport 1 19 09 2 2 2 2" xfId="13503"/>
    <cellStyle name="_Fixed Gas Transport 1 19 09 2 2 3" xfId="13504"/>
    <cellStyle name="_Fixed Gas Transport 1 19 09 2 3" xfId="13505"/>
    <cellStyle name="_Fixed Gas Transport 1 19 09 2 3 2" xfId="13506"/>
    <cellStyle name="_Fixed Gas Transport 1 19 09 2 4" xfId="13507"/>
    <cellStyle name="_Fixed Gas Transport 1 19 09 3" xfId="13508"/>
    <cellStyle name="_Fixed Gas Transport 1 19 09 3 2" xfId="13509"/>
    <cellStyle name="_Fixed Gas Transport 1 19 09 3 2 2" xfId="13510"/>
    <cellStyle name="_Fixed Gas Transport 1 19 09 4" xfId="13511"/>
    <cellStyle name="_Fixed Gas Transport 1 19 09 4 2" xfId="13512"/>
    <cellStyle name="_Fixed Gas Transport 1 19 09 5" xfId="13513"/>
    <cellStyle name="_Fixed Gas Transport 1 19 09 6" xfId="13514"/>
    <cellStyle name="_Fixed Gas Transport 1 19 09 7" xfId="13515"/>
    <cellStyle name="_Fixed Gas Transport 1 19 09 8" xfId="13516"/>
    <cellStyle name="_Fixed Gas Transport 1 19 09_DEM-WP(C) ENERG10C--ctn Mid-C_042010 2010GRC" xfId="13517"/>
    <cellStyle name="_Fixed Gas Transport 1 19 09_DEM-WP(C) ENERG10C--ctn Mid-C_042010 2010GRC 2" xfId="13518"/>
    <cellStyle name="_Fixed Gas Transport 1 19 09_DEM-WP(C) ENERG10C--ctn Mid-C_042010 2010GRC 2 2" xfId="13519"/>
    <cellStyle name="_Fuel Prices 4-14" xfId="13520"/>
    <cellStyle name="_Fuel Prices 4-14 10" xfId="13521"/>
    <cellStyle name="_Fuel Prices 4-14 10 2" xfId="13522"/>
    <cellStyle name="_Fuel Prices 4-14 2" xfId="13523"/>
    <cellStyle name="_Fuel Prices 4-14 2 2" xfId="13524"/>
    <cellStyle name="_Fuel Prices 4-14 2 2 2" xfId="13525"/>
    <cellStyle name="_Fuel Prices 4-14 2 2 2 2" xfId="13526"/>
    <cellStyle name="_Fuel Prices 4-14 2 2 2 2 2" xfId="13527"/>
    <cellStyle name="_Fuel Prices 4-14 2 2 3" xfId="13528"/>
    <cellStyle name="_Fuel Prices 4-14 2 2 3 2" xfId="13529"/>
    <cellStyle name="_Fuel Prices 4-14 2 3" xfId="13530"/>
    <cellStyle name="_Fuel Prices 4-14 2 3 2" xfId="13531"/>
    <cellStyle name="_Fuel Prices 4-14 2 3 2 2" xfId="13532"/>
    <cellStyle name="_Fuel Prices 4-14 2 4" xfId="13533"/>
    <cellStyle name="_Fuel Prices 4-14 2 4 2" xfId="13534"/>
    <cellStyle name="_Fuel Prices 4-14 2 5" xfId="13535"/>
    <cellStyle name="_Fuel Prices 4-14 3" xfId="13536"/>
    <cellStyle name="_Fuel Prices 4-14 3 2" xfId="13537"/>
    <cellStyle name="_Fuel Prices 4-14 3 2 2" xfId="13538"/>
    <cellStyle name="_Fuel Prices 4-14 3 2 2 2" xfId="13539"/>
    <cellStyle name="_Fuel Prices 4-14 3 3" xfId="13540"/>
    <cellStyle name="_Fuel Prices 4-14 3 3 2" xfId="13541"/>
    <cellStyle name="_Fuel Prices 4-14 4" xfId="13542"/>
    <cellStyle name="_Fuel Prices 4-14 4 2" xfId="13543"/>
    <cellStyle name="_Fuel Prices 4-14 4 2 2" xfId="13544"/>
    <cellStyle name="_Fuel Prices 4-14 4 2 2 2" xfId="13545"/>
    <cellStyle name="_Fuel Prices 4-14 4 2 3" xfId="13546"/>
    <cellStyle name="_Fuel Prices 4-14 4 3" xfId="13547"/>
    <cellStyle name="_Fuel Prices 4-14 4 3 2" xfId="13548"/>
    <cellStyle name="_Fuel Prices 4-14 4 4" xfId="13549"/>
    <cellStyle name="_Fuel Prices 4-14 5" xfId="13550"/>
    <cellStyle name="_Fuel Prices 4-14 5 2" xfId="13551"/>
    <cellStyle name="_Fuel Prices 4-14 5 2 2" xfId="13552"/>
    <cellStyle name="_Fuel Prices 4-14 5 2 2 2" xfId="13553"/>
    <cellStyle name="_Fuel Prices 4-14 5 2 3" xfId="13554"/>
    <cellStyle name="_Fuel Prices 4-14 5 2 4" xfId="13555"/>
    <cellStyle name="_Fuel Prices 4-14 5 3" xfId="13556"/>
    <cellStyle name="_Fuel Prices 4-14 5 3 2" xfId="13557"/>
    <cellStyle name="_Fuel Prices 4-14 5 3 2 2" xfId="13558"/>
    <cellStyle name="_Fuel Prices 4-14 5 3 3" xfId="13559"/>
    <cellStyle name="_Fuel Prices 4-14 5 4" xfId="13560"/>
    <cellStyle name="_Fuel Prices 4-14 5 4 2" xfId="13561"/>
    <cellStyle name="_Fuel Prices 4-14 5 5" xfId="13562"/>
    <cellStyle name="_Fuel Prices 4-14 6" xfId="13563"/>
    <cellStyle name="_Fuel Prices 4-14 6 2" xfId="13564"/>
    <cellStyle name="_Fuel Prices 4-14 6 2 2" xfId="13565"/>
    <cellStyle name="_Fuel Prices 4-14 6 2 2 2" xfId="13566"/>
    <cellStyle name="_Fuel Prices 4-14 6 2 3" xfId="13567"/>
    <cellStyle name="_Fuel Prices 4-14 6 3" xfId="13568"/>
    <cellStyle name="_Fuel Prices 4-14 6 3 2" xfId="13569"/>
    <cellStyle name="_Fuel Prices 4-14 6 4" xfId="13570"/>
    <cellStyle name="_Fuel Prices 4-14 7" xfId="13571"/>
    <cellStyle name="_Fuel Prices 4-14 7 2" xfId="13572"/>
    <cellStyle name="_Fuel Prices 4-14 7 2 2" xfId="13573"/>
    <cellStyle name="_Fuel Prices 4-14 7 2 2 2" xfId="13574"/>
    <cellStyle name="_Fuel Prices 4-14 7 3" xfId="13575"/>
    <cellStyle name="_Fuel Prices 4-14 7 3 2" xfId="13576"/>
    <cellStyle name="_Fuel Prices 4-14 8" xfId="13577"/>
    <cellStyle name="_Fuel Prices 4-14 8 2" xfId="13578"/>
    <cellStyle name="_Fuel Prices 4-14 8 2 2" xfId="13579"/>
    <cellStyle name="_Fuel Prices 4-14 8 2 2 2" xfId="13580"/>
    <cellStyle name="_Fuel Prices 4-14 8 3" xfId="13581"/>
    <cellStyle name="_Fuel Prices 4-14 8 3 2" xfId="13582"/>
    <cellStyle name="_Fuel Prices 4-14 9" xfId="13583"/>
    <cellStyle name="_Fuel Prices 4-14 9 2" xfId="13584"/>
    <cellStyle name="_Fuel Prices 4-14 9 2 2" xfId="13585"/>
    <cellStyle name="_Fuel Prices 4-14 9 3" xfId="13586"/>
    <cellStyle name="_Fuel Prices 4-14_04 07E Wild Horse Wind Expansion (C) (2)" xfId="13587"/>
    <cellStyle name="_Fuel Prices 4-14_04 07E Wild Horse Wind Expansion (C) (2) 2" xfId="13588"/>
    <cellStyle name="_Fuel Prices 4-14_04 07E Wild Horse Wind Expansion (C) (2) 2 2" xfId="13589"/>
    <cellStyle name="_Fuel Prices 4-14_04 07E Wild Horse Wind Expansion (C) (2) 2 2 2" xfId="13590"/>
    <cellStyle name="_Fuel Prices 4-14_04 07E Wild Horse Wind Expansion (C) (2) 2 2 2 2" xfId="13591"/>
    <cellStyle name="_Fuel Prices 4-14_04 07E Wild Horse Wind Expansion (C) (2) 2 3" xfId="13592"/>
    <cellStyle name="_Fuel Prices 4-14_04 07E Wild Horse Wind Expansion (C) (2) 2 3 2" xfId="13593"/>
    <cellStyle name="_Fuel Prices 4-14_04 07E Wild Horse Wind Expansion (C) (2) 3" xfId="13594"/>
    <cellStyle name="_Fuel Prices 4-14_04 07E Wild Horse Wind Expansion (C) (2) 3 2" xfId="13595"/>
    <cellStyle name="_Fuel Prices 4-14_04 07E Wild Horse Wind Expansion (C) (2) 3 2 2" xfId="13596"/>
    <cellStyle name="_Fuel Prices 4-14_04 07E Wild Horse Wind Expansion (C) (2) 4" xfId="13597"/>
    <cellStyle name="_Fuel Prices 4-14_04 07E Wild Horse Wind Expansion (C) (2) 4 2" xfId="13598"/>
    <cellStyle name="_Fuel Prices 4-14_04 07E Wild Horse Wind Expansion (C) (2) 5" xfId="13599"/>
    <cellStyle name="_Fuel Prices 4-14_04 07E Wild Horse Wind Expansion (C) (2) 6" xfId="13600"/>
    <cellStyle name="_Fuel Prices 4-14_04 07E Wild Horse Wind Expansion (C) (2) 7" xfId="13601"/>
    <cellStyle name="_Fuel Prices 4-14_04 07E Wild Horse Wind Expansion (C) (2) 8" xfId="13602"/>
    <cellStyle name="_Fuel Prices 4-14_04 07E Wild Horse Wind Expansion (C) (2)_Adj Bench DR 3 for Initial Briefs (Electric)" xfId="13603"/>
    <cellStyle name="_Fuel Prices 4-14_04 07E Wild Horse Wind Expansion (C) (2)_Adj Bench DR 3 for Initial Briefs (Electric) 2" xfId="13604"/>
    <cellStyle name="_Fuel Prices 4-14_04 07E Wild Horse Wind Expansion (C) (2)_Adj Bench DR 3 for Initial Briefs (Electric) 2 2" xfId="13605"/>
    <cellStyle name="_Fuel Prices 4-14_04 07E Wild Horse Wind Expansion (C) (2)_Adj Bench DR 3 for Initial Briefs (Electric) 2 2 2" xfId="13606"/>
    <cellStyle name="_Fuel Prices 4-14_04 07E Wild Horse Wind Expansion (C) (2)_Adj Bench DR 3 for Initial Briefs (Electric) 2 2 2 2" xfId="13607"/>
    <cellStyle name="_Fuel Prices 4-14_04 07E Wild Horse Wind Expansion (C) (2)_Adj Bench DR 3 for Initial Briefs (Electric) 2 3" xfId="13608"/>
    <cellStyle name="_Fuel Prices 4-14_04 07E Wild Horse Wind Expansion (C) (2)_Adj Bench DR 3 for Initial Briefs (Electric) 2 3 2" xfId="13609"/>
    <cellStyle name="_Fuel Prices 4-14_04 07E Wild Horse Wind Expansion (C) (2)_Adj Bench DR 3 for Initial Briefs (Electric) 3" xfId="13610"/>
    <cellStyle name="_Fuel Prices 4-14_04 07E Wild Horse Wind Expansion (C) (2)_Adj Bench DR 3 for Initial Briefs (Electric) 3 2" xfId="13611"/>
    <cellStyle name="_Fuel Prices 4-14_04 07E Wild Horse Wind Expansion (C) (2)_Adj Bench DR 3 for Initial Briefs (Electric) 3 2 2" xfId="13612"/>
    <cellStyle name="_Fuel Prices 4-14_04 07E Wild Horse Wind Expansion (C) (2)_Adj Bench DR 3 for Initial Briefs (Electric) 4" xfId="13613"/>
    <cellStyle name="_Fuel Prices 4-14_04 07E Wild Horse Wind Expansion (C) (2)_Adj Bench DR 3 for Initial Briefs (Electric) 4 2" xfId="13614"/>
    <cellStyle name="_Fuel Prices 4-14_04 07E Wild Horse Wind Expansion (C) (2)_Adj Bench DR 3 for Initial Briefs (Electric) 5" xfId="13615"/>
    <cellStyle name="_Fuel Prices 4-14_04 07E Wild Horse Wind Expansion (C) (2)_Adj Bench DR 3 for Initial Briefs (Electric) 6" xfId="13616"/>
    <cellStyle name="_Fuel Prices 4-14_04 07E Wild Horse Wind Expansion (C) (2)_Adj Bench DR 3 for Initial Briefs (Electric) 7" xfId="13617"/>
    <cellStyle name="_Fuel Prices 4-14_04 07E Wild Horse Wind Expansion (C) (2)_Adj Bench DR 3 for Initial Briefs (Electric) 8" xfId="13618"/>
    <cellStyle name="_Fuel Prices 4-14_04 07E Wild Horse Wind Expansion (C) (2)_Adj Bench DR 3 for Initial Briefs (Electric)_DEM-WP(C) ENERG10C--ctn Mid-C_042010 2010GRC" xfId="13619"/>
    <cellStyle name="_Fuel Prices 4-14_04 07E Wild Horse Wind Expansion (C) (2)_Adj Bench DR 3 for Initial Briefs (Electric)_DEM-WP(C) ENERG10C--ctn Mid-C_042010 2010GRC 2" xfId="13620"/>
    <cellStyle name="_Fuel Prices 4-14_04 07E Wild Horse Wind Expansion (C) (2)_Adj Bench DR 3 for Initial Briefs (Electric)_DEM-WP(C) ENERG10C--ctn Mid-C_042010 2010GRC 2 2" xfId="13621"/>
    <cellStyle name="_Fuel Prices 4-14_04 07E Wild Horse Wind Expansion (C) (2)_Book1" xfId="13622"/>
    <cellStyle name="_Fuel Prices 4-14_04 07E Wild Horse Wind Expansion (C) (2)_Book1 2" xfId="13623"/>
    <cellStyle name="_Fuel Prices 4-14_04 07E Wild Horse Wind Expansion (C) (2)_Book1 2 2" xfId="13624"/>
    <cellStyle name="_Fuel Prices 4-14_04 07E Wild Horse Wind Expansion (C) (2)_DEM-WP(C) ENERG10C--ctn Mid-C_042010 2010GRC" xfId="13625"/>
    <cellStyle name="_Fuel Prices 4-14_04 07E Wild Horse Wind Expansion (C) (2)_DEM-WP(C) ENERG10C--ctn Mid-C_042010 2010GRC 2" xfId="13626"/>
    <cellStyle name="_Fuel Prices 4-14_04 07E Wild Horse Wind Expansion (C) (2)_DEM-WP(C) ENERG10C--ctn Mid-C_042010 2010GRC 2 2" xfId="13627"/>
    <cellStyle name="_Fuel Prices 4-14_04 07E Wild Horse Wind Expansion (C) (2)_Electric Rev Req Model (2009 GRC) " xfId="13628"/>
    <cellStyle name="_Fuel Prices 4-14_04 07E Wild Horse Wind Expansion (C) (2)_Electric Rev Req Model (2009 GRC)  2" xfId="13629"/>
    <cellStyle name="_Fuel Prices 4-14_04 07E Wild Horse Wind Expansion (C) (2)_Electric Rev Req Model (2009 GRC)  2 2" xfId="13630"/>
    <cellStyle name="_Fuel Prices 4-14_04 07E Wild Horse Wind Expansion (C) (2)_Electric Rev Req Model (2009 GRC)  2 2 2" xfId="13631"/>
    <cellStyle name="_Fuel Prices 4-14_04 07E Wild Horse Wind Expansion (C) (2)_Electric Rev Req Model (2009 GRC)  2 2 2 2" xfId="13632"/>
    <cellStyle name="_Fuel Prices 4-14_04 07E Wild Horse Wind Expansion (C) (2)_Electric Rev Req Model (2009 GRC)  2 3" xfId="13633"/>
    <cellStyle name="_Fuel Prices 4-14_04 07E Wild Horse Wind Expansion (C) (2)_Electric Rev Req Model (2009 GRC)  2 3 2" xfId="13634"/>
    <cellStyle name="_Fuel Prices 4-14_04 07E Wild Horse Wind Expansion (C) (2)_Electric Rev Req Model (2009 GRC)  3" xfId="13635"/>
    <cellStyle name="_Fuel Prices 4-14_04 07E Wild Horse Wind Expansion (C) (2)_Electric Rev Req Model (2009 GRC)  3 2" xfId="13636"/>
    <cellStyle name="_Fuel Prices 4-14_04 07E Wild Horse Wind Expansion (C) (2)_Electric Rev Req Model (2009 GRC)  3 2 2" xfId="13637"/>
    <cellStyle name="_Fuel Prices 4-14_04 07E Wild Horse Wind Expansion (C) (2)_Electric Rev Req Model (2009 GRC)  4" xfId="13638"/>
    <cellStyle name="_Fuel Prices 4-14_04 07E Wild Horse Wind Expansion (C) (2)_Electric Rev Req Model (2009 GRC)  4 2" xfId="13639"/>
    <cellStyle name="_Fuel Prices 4-14_04 07E Wild Horse Wind Expansion (C) (2)_Electric Rev Req Model (2009 GRC)  5" xfId="13640"/>
    <cellStyle name="_Fuel Prices 4-14_04 07E Wild Horse Wind Expansion (C) (2)_Electric Rev Req Model (2009 GRC)  6" xfId="13641"/>
    <cellStyle name="_Fuel Prices 4-14_04 07E Wild Horse Wind Expansion (C) (2)_Electric Rev Req Model (2009 GRC)  7" xfId="13642"/>
    <cellStyle name="_Fuel Prices 4-14_04 07E Wild Horse Wind Expansion (C) (2)_Electric Rev Req Model (2009 GRC)  8" xfId="13643"/>
    <cellStyle name="_Fuel Prices 4-14_04 07E Wild Horse Wind Expansion (C) (2)_Electric Rev Req Model (2009 GRC) _DEM-WP(C) ENERG10C--ctn Mid-C_042010 2010GRC" xfId="13644"/>
    <cellStyle name="_Fuel Prices 4-14_04 07E Wild Horse Wind Expansion (C) (2)_Electric Rev Req Model (2009 GRC) _DEM-WP(C) ENERG10C--ctn Mid-C_042010 2010GRC 2" xfId="13645"/>
    <cellStyle name="_Fuel Prices 4-14_04 07E Wild Horse Wind Expansion (C) (2)_Electric Rev Req Model (2009 GRC) _DEM-WP(C) ENERG10C--ctn Mid-C_042010 2010GRC 2 2" xfId="13646"/>
    <cellStyle name="_Fuel Prices 4-14_04 07E Wild Horse Wind Expansion (C) (2)_Electric Rev Req Model (2009 GRC) Rebuttal" xfId="13647"/>
    <cellStyle name="_Fuel Prices 4-14_04 07E Wild Horse Wind Expansion (C) (2)_Electric Rev Req Model (2009 GRC) Rebuttal 2" xfId="13648"/>
    <cellStyle name="_Fuel Prices 4-14_04 07E Wild Horse Wind Expansion (C) (2)_Electric Rev Req Model (2009 GRC) Rebuttal 2 2" xfId="13649"/>
    <cellStyle name="_Fuel Prices 4-14_04 07E Wild Horse Wind Expansion (C) (2)_Electric Rev Req Model (2009 GRC) Rebuttal 2 2 2" xfId="13650"/>
    <cellStyle name="_Fuel Prices 4-14_04 07E Wild Horse Wind Expansion (C) (2)_Electric Rev Req Model (2009 GRC) Rebuttal 2 3" xfId="13651"/>
    <cellStyle name="_Fuel Prices 4-14_04 07E Wild Horse Wind Expansion (C) (2)_Electric Rev Req Model (2009 GRC) Rebuttal 3" xfId="13652"/>
    <cellStyle name="_Fuel Prices 4-14_04 07E Wild Horse Wind Expansion (C) (2)_Electric Rev Req Model (2009 GRC) Rebuttal 3 2" xfId="13653"/>
    <cellStyle name="_Fuel Prices 4-14_04 07E Wild Horse Wind Expansion (C) (2)_Electric Rev Req Model (2009 GRC) Rebuttal 4" xfId="13654"/>
    <cellStyle name="_Fuel Prices 4-14_04 07E Wild Horse Wind Expansion (C) (2)_Electric Rev Req Model (2009 GRC) Rebuttal REmoval of New  WH Solar AdjustMI" xfId="13655"/>
    <cellStyle name="_Fuel Prices 4-14_04 07E Wild Horse Wind Expansion (C) (2)_Electric Rev Req Model (2009 GRC) Rebuttal REmoval of New  WH Solar AdjustMI 2" xfId="13656"/>
    <cellStyle name="_Fuel Prices 4-14_04 07E Wild Horse Wind Expansion (C) (2)_Electric Rev Req Model (2009 GRC) Rebuttal REmoval of New  WH Solar AdjustMI 2 2" xfId="13657"/>
    <cellStyle name="_Fuel Prices 4-14_04 07E Wild Horse Wind Expansion (C) (2)_Electric Rev Req Model (2009 GRC) Rebuttal REmoval of New  WH Solar AdjustMI 2 2 2" xfId="13658"/>
    <cellStyle name="_Fuel Prices 4-14_04 07E Wild Horse Wind Expansion (C) (2)_Electric Rev Req Model (2009 GRC) Rebuttal REmoval of New  WH Solar AdjustMI 2 2 2 2" xfId="13659"/>
    <cellStyle name="_Fuel Prices 4-14_04 07E Wild Horse Wind Expansion (C) (2)_Electric Rev Req Model (2009 GRC) Rebuttal REmoval of New  WH Solar AdjustMI 2 3" xfId="13660"/>
    <cellStyle name="_Fuel Prices 4-14_04 07E Wild Horse Wind Expansion (C) (2)_Electric Rev Req Model (2009 GRC) Rebuttal REmoval of New  WH Solar AdjustMI 2 3 2" xfId="13661"/>
    <cellStyle name="_Fuel Prices 4-14_04 07E Wild Horse Wind Expansion (C) (2)_Electric Rev Req Model (2009 GRC) Rebuttal REmoval of New  WH Solar AdjustMI 3" xfId="13662"/>
    <cellStyle name="_Fuel Prices 4-14_04 07E Wild Horse Wind Expansion (C) (2)_Electric Rev Req Model (2009 GRC) Rebuttal REmoval of New  WH Solar AdjustMI 3 2" xfId="13663"/>
    <cellStyle name="_Fuel Prices 4-14_04 07E Wild Horse Wind Expansion (C) (2)_Electric Rev Req Model (2009 GRC) Rebuttal REmoval of New  WH Solar AdjustMI 3 2 2" xfId="13664"/>
    <cellStyle name="_Fuel Prices 4-14_04 07E Wild Horse Wind Expansion (C) (2)_Electric Rev Req Model (2009 GRC) Rebuttal REmoval of New  WH Solar AdjustMI 4" xfId="13665"/>
    <cellStyle name="_Fuel Prices 4-14_04 07E Wild Horse Wind Expansion (C) (2)_Electric Rev Req Model (2009 GRC) Rebuttal REmoval of New  WH Solar AdjustMI 4 2" xfId="13666"/>
    <cellStyle name="_Fuel Prices 4-14_04 07E Wild Horse Wind Expansion (C) (2)_Electric Rev Req Model (2009 GRC) Rebuttal REmoval of New  WH Solar AdjustMI 5" xfId="13667"/>
    <cellStyle name="_Fuel Prices 4-14_04 07E Wild Horse Wind Expansion (C) (2)_Electric Rev Req Model (2009 GRC) Rebuttal REmoval of New  WH Solar AdjustMI 6" xfId="13668"/>
    <cellStyle name="_Fuel Prices 4-14_04 07E Wild Horse Wind Expansion (C) (2)_Electric Rev Req Model (2009 GRC) Rebuttal REmoval of New  WH Solar AdjustMI 7" xfId="13669"/>
    <cellStyle name="_Fuel Prices 4-14_04 07E Wild Horse Wind Expansion (C) (2)_Electric Rev Req Model (2009 GRC) Rebuttal REmoval of New  WH Solar AdjustMI 8" xfId="13670"/>
    <cellStyle name="_Fuel Prices 4-14_04 07E Wild Horse Wind Expansion (C) (2)_Electric Rev Req Model (2009 GRC) Rebuttal REmoval of New  WH Solar AdjustMI_DEM-WP(C) ENERG10C--ctn Mid-C_042010 2010GRC" xfId="13671"/>
    <cellStyle name="_Fuel Prices 4-14_04 07E Wild Horse Wind Expansion (C) (2)_Electric Rev Req Model (2009 GRC) Rebuttal REmoval of New  WH Solar AdjustMI_DEM-WP(C) ENERG10C--ctn Mid-C_042010 2010GRC 2" xfId="13672"/>
    <cellStyle name="_Fuel Prices 4-14_04 07E Wild Horse Wind Expansion (C) (2)_Electric Rev Req Model (2009 GRC) Rebuttal REmoval of New  WH Solar AdjustMI_DEM-WP(C) ENERG10C--ctn Mid-C_042010 2010GRC 2 2" xfId="13673"/>
    <cellStyle name="_Fuel Prices 4-14_04 07E Wild Horse Wind Expansion (C) (2)_Electric Rev Req Model (2009 GRC) Revised 01-18-2010" xfId="13674"/>
    <cellStyle name="_Fuel Prices 4-14_04 07E Wild Horse Wind Expansion (C) (2)_Electric Rev Req Model (2009 GRC) Revised 01-18-2010 2" xfId="13675"/>
    <cellStyle name="_Fuel Prices 4-14_04 07E Wild Horse Wind Expansion (C) (2)_Electric Rev Req Model (2009 GRC) Revised 01-18-2010 2 2" xfId="13676"/>
    <cellStyle name="_Fuel Prices 4-14_04 07E Wild Horse Wind Expansion (C) (2)_Electric Rev Req Model (2009 GRC) Revised 01-18-2010 2 2 2" xfId="13677"/>
    <cellStyle name="_Fuel Prices 4-14_04 07E Wild Horse Wind Expansion (C) (2)_Electric Rev Req Model (2009 GRC) Revised 01-18-2010 2 2 2 2" xfId="13678"/>
    <cellStyle name="_Fuel Prices 4-14_04 07E Wild Horse Wind Expansion (C) (2)_Electric Rev Req Model (2009 GRC) Revised 01-18-2010 2 3" xfId="13679"/>
    <cellStyle name="_Fuel Prices 4-14_04 07E Wild Horse Wind Expansion (C) (2)_Electric Rev Req Model (2009 GRC) Revised 01-18-2010 2 3 2" xfId="13680"/>
    <cellStyle name="_Fuel Prices 4-14_04 07E Wild Horse Wind Expansion (C) (2)_Electric Rev Req Model (2009 GRC) Revised 01-18-2010 3" xfId="13681"/>
    <cellStyle name="_Fuel Prices 4-14_04 07E Wild Horse Wind Expansion (C) (2)_Electric Rev Req Model (2009 GRC) Revised 01-18-2010 3 2" xfId="13682"/>
    <cellStyle name="_Fuel Prices 4-14_04 07E Wild Horse Wind Expansion (C) (2)_Electric Rev Req Model (2009 GRC) Revised 01-18-2010 3 2 2" xfId="13683"/>
    <cellStyle name="_Fuel Prices 4-14_04 07E Wild Horse Wind Expansion (C) (2)_Electric Rev Req Model (2009 GRC) Revised 01-18-2010 4" xfId="13684"/>
    <cellStyle name="_Fuel Prices 4-14_04 07E Wild Horse Wind Expansion (C) (2)_Electric Rev Req Model (2009 GRC) Revised 01-18-2010 4 2" xfId="13685"/>
    <cellStyle name="_Fuel Prices 4-14_04 07E Wild Horse Wind Expansion (C) (2)_Electric Rev Req Model (2009 GRC) Revised 01-18-2010 5" xfId="13686"/>
    <cellStyle name="_Fuel Prices 4-14_04 07E Wild Horse Wind Expansion (C) (2)_Electric Rev Req Model (2009 GRC) Revised 01-18-2010 6" xfId="13687"/>
    <cellStyle name="_Fuel Prices 4-14_04 07E Wild Horse Wind Expansion (C) (2)_Electric Rev Req Model (2009 GRC) Revised 01-18-2010 7" xfId="13688"/>
    <cellStyle name="_Fuel Prices 4-14_04 07E Wild Horse Wind Expansion (C) (2)_Electric Rev Req Model (2009 GRC) Revised 01-18-2010 8" xfId="13689"/>
    <cellStyle name="_Fuel Prices 4-14_04 07E Wild Horse Wind Expansion (C) (2)_Electric Rev Req Model (2009 GRC) Revised 01-18-2010_DEM-WP(C) ENERG10C--ctn Mid-C_042010 2010GRC" xfId="13690"/>
    <cellStyle name="_Fuel Prices 4-14_04 07E Wild Horse Wind Expansion (C) (2)_Electric Rev Req Model (2009 GRC) Revised 01-18-2010_DEM-WP(C) ENERG10C--ctn Mid-C_042010 2010GRC 2" xfId="13691"/>
    <cellStyle name="_Fuel Prices 4-14_04 07E Wild Horse Wind Expansion (C) (2)_Electric Rev Req Model (2009 GRC) Revised 01-18-2010_DEM-WP(C) ENERG10C--ctn Mid-C_042010 2010GRC 2 2" xfId="13692"/>
    <cellStyle name="_Fuel Prices 4-14_04 07E Wild Horse Wind Expansion (C) (2)_Electric Rev Req Model (2010 GRC)" xfId="13693"/>
    <cellStyle name="_Fuel Prices 4-14_04 07E Wild Horse Wind Expansion (C) (2)_Electric Rev Req Model (2010 GRC) 2" xfId="13694"/>
    <cellStyle name="_Fuel Prices 4-14_04 07E Wild Horse Wind Expansion (C) (2)_Electric Rev Req Model (2010 GRC) 2 2" xfId="13695"/>
    <cellStyle name="_Fuel Prices 4-14_04 07E Wild Horse Wind Expansion (C) (2)_Electric Rev Req Model (2010 GRC) SF" xfId="13696"/>
    <cellStyle name="_Fuel Prices 4-14_04 07E Wild Horse Wind Expansion (C) (2)_Electric Rev Req Model (2010 GRC) SF 2" xfId="13697"/>
    <cellStyle name="_Fuel Prices 4-14_04 07E Wild Horse Wind Expansion (C) (2)_Electric Rev Req Model (2010 GRC) SF 2 2" xfId="13698"/>
    <cellStyle name="_Fuel Prices 4-14_04 07E Wild Horse Wind Expansion (C) (2)_Final Order Electric EXHIBIT A-1" xfId="13699"/>
    <cellStyle name="_Fuel Prices 4-14_04 07E Wild Horse Wind Expansion (C) (2)_Final Order Electric EXHIBIT A-1 2" xfId="13700"/>
    <cellStyle name="_Fuel Prices 4-14_04 07E Wild Horse Wind Expansion (C) (2)_Final Order Electric EXHIBIT A-1 2 2" xfId="13701"/>
    <cellStyle name="_Fuel Prices 4-14_04 07E Wild Horse Wind Expansion (C) (2)_Final Order Electric EXHIBIT A-1 2 2 2" xfId="13702"/>
    <cellStyle name="_Fuel Prices 4-14_04 07E Wild Horse Wind Expansion (C) (2)_Final Order Electric EXHIBIT A-1 2 3" xfId="13703"/>
    <cellStyle name="_Fuel Prices 4-14_04 07E Wild Horse Wind Expansion (C) (2)_Final Order Electric EXHIBIT A-1 3" xfId="13704"/>
    <cellStyle name="_Fuel Prices 4-14_04 07E Wild Horse Wind Expansion (C) (2)_Final Order Electric EXHIBIT A-1 3 2" xfId="13705"/>
    <cellStyle name="_Fuel Prices 4-14_04 07E Wild Horse Wind Expansion (C) (2)_Final Order Electric EXHIBIT A-1 4" xfId="13706"/>
    <cellStyle name="_Fuel Prices 4-14_04 07E Wild Horse Wind Expansion (C) (2)_TENASKA REGULATORY ASSET" xfId="13707"/>
    <cellStyle name="_Fuel Prices 4-14_04 07E Wild Horse Wind Expansion (C) (2)_TENASKA REGULATORY ASSET 2" xfId="13708"/>
    <cellStyle name="_Fuel Prices 4-14_04 07E Wild Horse Wind Expansion (C) (2)_TENASKA REGULATORY ASSET 2 2" xfId="13709"/>
    <cellStyle name="_Fuel Prices 4-14_04 07E Wild Horse Wind Expansion (C) (2)_TENASKA REGULATORY ASSET 2 2 2" xfId="13710"/>
    <cellStyle name="_Fuel Prices 4-14_04 07E Wild Horse Wind Expansion (C) (2)_TENASKA REGULATORY ASSET 2 3" xfId="13711"/>
    <cellStyle name="_Fuel Prices 4-14_04 07E Wild Horse Wind Expansion (C) (2)_TENASKA REGULATORY ASSET 3" xfId="13712"/>
    <cellStyle name="_Fuel Prices 4-14_04 07E Wild Horse Wind Expansion (C) (2)_TENASKA REGULATORY ASSET 3 2" xfId="13713"/>
    <cellStyle name="_Fuel Prices 4-14_04 07E Wild Horse Wind Expansion (C) (2)_TENASKA REGULATORY ASSET 4" xfId="13714"/>
    <cellStyle name="_Fuel Prices 4-14_16.37E Wild Horse Expansion DeferralRevwrkingfile SF" xfId="13715"/>
    <cellStyle name="_Fuel Prices 4-14_16.37E Wild Horse Expansion DeferralRevwrkingfile SF 2" xfId="13716"/>
    <cellStyle name="_Fuel Prices 4-14_16.37E Wild Horse Expansion DeferralRevwrkingfile SF 2 2" xfId="13717"/>
    <cellStyle name="_Fuel Prices 4-14_16.37E Wild Horse Expansion DeferralRevwrkingfile SF 2 2 2" xfId="13718"/>
    <cellStyle name="_Fuel Prices 4-14_16.37E Wild Horse Expansion DeferralRevwrkingfile SF 2 2 2 2" xfId="13719"/>
    <cellStyle name="_Fuel Prices 4-14_16.37E Wild Horse Expansion DeferralRevwrkingfile SF 2 3" xfId="13720"/>
    <cellStyle name="_Fuel Prices 4-14_16.37E Wild Horse Expansion DeferralRevwrkingfile SF 2 3 2" xfId="13721"/>
    <cellStyle name="_Fuel Prices 4-14_16.37E Wild Horse Expansion DeferralRevwrkingfile SF 3" xfId="13722"/>
    <cellStyle name="_Fuel Prices 4-14_16.37E Wild Horse Expansion DeferralRevwrkingfile SF 3 2" xfId="13723"/>
    <cellStyle name="_Fuel Prices 4-14_16.37E Wild Horse Expansion DeferralRevwrkingfile SF 3 2 2" xfId="13724"/>
    <cellStyle name="_Fuel Prices 4-14_16.37E Wild Horse Expansion DeferralRevwrkingfile SF 4" xfId="13725"/>
    <cellStyle name="_Fuel Prices 4-14_16.37E Wild Horse Expansion DeferralRevwrkingfile SF 4 2" xfId="13726"/>
    <cellStyle name="_Fuel Prices 4-14_16.37E Wild Horse Expansion DeferralRevwrkingfile SF 5" xfId="13727"/>
    <cellStyle name="_Fuel Prices 4-14_16.37E Wild Horse Expansion DeferralRevwrkingfile SF 6" xfId="13728"/>
    <cellStyle name="_Fuel Prices 4-14_16.37E Wild Horse Expansion DeferralRevwrkingfile SF 7" xfId="13729"/>
    <cellStyle name="_Fuel Prices 4-14_16.37E Wild Horse Expansion DeferralRevwrkingfile SF 8" xfId="13730"/>
    <cellStyle name="_Fuel Prices 4-14_16.37E Wild Horse Expansion DeferralRevwrkingfile SF_DEM-WP(C) ENERG10C--ctn Mid-C_042010 2010GRC" xfId="13731"/>
    <cellStyle name="_Fuel Prices 4-14_16.37E Wild Horse Expansion DeferralRevwrkingfile SF_DEM-WP(C) ENERG10C--ctn Mid-C_042010 2010GRC 2" xfId="13732"/>
    <cellStyle name="_Fuel Prices 4-14_16.37E Wild Horse Expansion DeferralRevwrkingfile SF_DEM-WP(C) ENERG10C--ctn Mid-C_042010 2010GRC 2 2" xfId="13733"/>
    <cellStyle name="_Fuel Prices 4-14_2009 Compliance Filing PCA Exhibits for GRC" xfId="13734"/>
    <cellStyle name="_Fuel Prices 4-14_2009 Compliance Filing PCA Exhibits for GRC 2" xfId="13735"/>
    <cellStyle name="_Fuel Prices 4-14_2009 Compliance Filing PCA Exhibits for GRC 2 2" xfId="13736"/>
    <cellStyle name="_Fuel Prices 4-14_2009 Compliance Filing PCA Exhibits for GRC 2 2 2" xfId="13737"/>
    <cellStyle name="_Fuel Prices 4-14_2009 Compliance Filing PCA Exhibits for GRC 3" xfId="13738"/>
    <cellStyle name="_Fuel Prices 4-14_2009 Compliance Filing PCA Exhibits for GRC 3 2" xfId="13739"/>
    <cellStyle name="_Fuel Prices 4-14_2009 GRC Compl Filing - Exhibit D" xfId="13740"/>
    <cellStyle name="_Fuel Prices 4-14_2009 GRC Compl Filing - Exhibit D 2" xfId="13741"/>
    <cellStyle name="_Fuel Prices 4-14_2009 GRC Compl Filing - Exhibit D 2 2" xfId="13742"/>
    <cellStyle name="_Fuel Prices 4-14_2009 GRC Compl Filing - Exhibit D 2 2 2" xfId="13743"/>
    <cellStyle name="_Fuel Prices 4-14_2009 GRC Compl Filing - Exhibit D 2 2 2 2" xfId="13744"/>
    <cellStyle name="_Fuel Prices 4-14_2009 GRC Compl Filing - Exhibit D 2 3" xfId="13745"/>
    <cellStyle name="_Fuel Prices 4-14_2009 GRC Compl Filing - Exhibit D 2 3 2" xfId="13746"/>
    <cellStyle name="_Fuel Prices 4-14_2009 GRC Compl Filing - Exhibit D 3" xfId="13747"/>
    <cellStyle name="_Fuel Prices 4-14_2009 GRC Compl Filing - Exhibit D 3 2" xfId="13748"/>
    <cellStyle name="_Fuel Prices 4-14_2009 GRC Compl Filing - Exhibit D 3 2 2" xfId="13749"/>
    <cellStyle name="_Fuel Prices 4-14_2009 GRC Compl Filing - Exhibit D 4" xfId="13750"/>
    <cellStyle name="_Fuel Prices 4-14_2009 GRC Compl Filing - Exhibit D 4 2" xfId="13751"/>
    <cellStyle name="_Fuel Prices 4-14_2009 GRC Compl Filing - Exhibit D 5" xfId="13752"/>
    <cellStyle name="_Fuel Prices 4-14_2009 GRC Compl Filing - Exhibit D 6" xfId="13753"/>
    <cellStyle name="_Fuel Prices 4-14_2009 GRC Compl Filing - Exhibit D 7" xfId="13754"/>
    <cellStyle name="_Fuel Prices 4-14_2009 GRC Compl Filing - Exhibit D 8" xfId="13755"/>
    <cellStyle name="_Fuel Prices 4-14_2009 GRC Compl Filing - Exhibit D_DEM-WP(C) ENERG10C--ctn Mid-C_042010 2010GRC" xfId="13756"/>
    <cellStyle name="_Fuel Prices 4-14_2009 GRC Compl Filing - Exhibit D_DEM-WP(C) ENERG10C--ctn Mid-C_042010 2010GRC 2" xfId="13757"/>
    <cellStyle name="_Fuel Prices 4-14_2009 GRC Compl Filing - Exhibit D_DEM-WP(C) ENERG10C--ctn Mid-C_042010 2010GRC 2 2" xfId="13758"/>
    <cellStyle name="_Fuel Prices 4-14_2010 PTC's July1_Dec31 2010 " xfId="13759"/>
    <cellStyle name="_Fuel Prices 4-14_2010 PTC's Sept10_Aug11 (Version 4)" xfId="13760"/>
    <cellStyle name="_Fuel Prices 4-14_3.01 Income Statement" xfId="13761"/>
    <cellStyle name="_Fuel Prices 4-14_4 31 Regulatory Assets and Liabilities  7 06- Exhibit D" xfId="13762"/>
    <cellStyle name="_Fuel Prices 4-14_4 31 Regulatory Assets and Liabilities  7 06- Exhibit D 2" xfId="13763"/>
    <cellStyle name="_Fuel Prices 4-14_4 31 Regulatory Assets and Liabilities  7 06- Exhibit D 2 2" xfId="13764"/>
    <cellStyle name="_Fuel Prices 4-14_4 31 Regulatory Assets and Liabilities  7 06- Exhibit D 2 2 2" xfId="13765"/>
    <cellStyle name="_Fuel Prices 4-14_4 31 Regulatory Assets and Liabilities  7 06- Exhibit D 2 2 2 2" xfId="13766"/>
    <cellStyle name="_Fuel Prices 4-14_4 31 Regulatory Assets and Liabilities  7 06- Exhibit D 2 2 2 2 2" xfId="13767"/>
    <cellStyle name="_Fuel Prices 4-14_4 31 Regulatory Assets and Liabilities  7 06- Exhibit D 2 2 3" xfId="13768"/>
    <cellStyle name="_Fuel Prices 4-14_4 31 Regulatory Assets and Liabilities  7 06- Exhibit D 2 2 3 2" xfId="13769"/>
    <cellStyle name="_Fuel Prices 4-14_4 31 Regulatory Assets and Liabilities  7 06- Exhibit D 2 3" xfId="13770"/>
    <cellStyle name="_Fuel Prices 4-14_4 31 Regulatory Assets and Liabilities  7 06- Exhibit D 2 3 2" xfId="13771"/>
    <cellStyle name="_Fuel Prices 4-14_4 31 Regulatory Assets and Liabilities  7 06- Exhibit D 2 4" xfId="13772"/>
    <cellStyle name="_Fuel Prices 4-14_4 31 Regulatory Assets and Liabilities  7 06- Exhibit D 3" xfId="13773"/>
    <cellStyle name="_Fuel Prices 4-14_4 31 Regulatory Assets and Liabilities  7 06- Exhibit D 3 2" xfId="13774"/>
    <cellStyle name="_Fuel Prices 4-14_4 31 Regulatory Assets and Liabilities  7 06- Exhibit D 3 2 2" xfId="13775"/>
    <cellStyle name="_Fuel Prices 4-14_4 31 Regulatory Assets and Liabilities  7 06- Exhibit D 4" xfId="13776"/>
    <cellStyle name="_Fuel Prices 4-14_4 31 Regulatory Assets and Liabilities  7 06- Exhibit D 4 2" xfId="13777"/>
    <cellStyle name="_Fuel Prices 4-14_4 31 Regulatory Assets and Liabilities  7 06- Exhibit D 5" xfId="13778"/>
    <cellStyle name="_Fuel Prices 4-14_4 31 Regulatory Assets and Liabilities  7 06- Exhibit D 6" xfId="13779"/>
    <cellStyle name="_Fuel Prices 4-14_4 31 Regulatory Assets and Liabilities  7 06- Exhibit D 7" xfId="13780"/>
    <cellStyle name="_Fuel Prices 4-14_4 31 Regulatory Assets and Liabilities  7 06- Exhibit D 8" xfId="13781"/>
    <cellStyle name="_Fuel Prices 4-14_4 31 Regulatory Assets and Liabilities  7 06- Exhibit D_DEM-WP(C) ENERG10C--ctn Mid-C_042010 2010GRC" xfId="13782"/>
    <cellStyle name="_Fuel Prices 4-14_4 31 Regulatory Assets and Liabilities  7 06- Exhibit D_DEM-WP(C) ENERG10C--ctn Mid-C_042010 2010GRC 2" xfId="13783"/>
    <cellStyle name="_Fuel Prices 4-14_4 31 Regulatory Assets and Liabilities  7 06- Exhibit D_DEM-WP(C) ENERG10C--ctn Mid-C_042010 2010GRC 2 2" xfId="13784"/>
    <cellStyle name="_Fuel Prices 4-14_4 31 Regulatory Assets and Liabilities  7 06- Exhibit D_NIM Summary" xfId="13785"/>
    <cellStyle name="_Fuel Prices 4-14_4 31 Regulatory Assets and Liabilities  7 06- Exhibit D_NIM Summary 2" xfId="13786"/>
    <cellStyle name="_Fuel Prices 4-14_4 31 Regulatory Assets and Liabilities  7 06- Exhibit D_NIM Summary 2 2" xfId="13787"/>
    <cellStyle name="_Fuel Prices 4-14_4 31 Regulatory Assets and Liabilities  7 06- Exhibit D_NIM Summary 2 2 2" xfId="13788"/>
    <cellStyle name="_Fuel Prices 4-14_4 31 Regulatory Assets and Liabilities  7 06- Exhibit D_NIM Summary 2 2 2 2" xfId="13789"/>
    <cellStyle name="_Fuel Prices 4-14_4 31 Regulatory Assets and Liabilities  7 06- Exhibit D_NIM Summary 2 3" xfId="13790"/>
    <cellStyle name="_Fuel Prices 4-14_4 31 Regulatory Assets and Liabilities  7 06- Exhibit D_NIM Summary 2 3 2" xfId="13791"/>
    <cellStyle name="_Fuel Prices 4-14_4 31 Regulatory Assets and Liabilities  7 06- Exhibit D_NIM Summary 3" xfId="13792"/>
    <cellStyle name="_Fuel Prices 4-14_4 31 Regulatory Assets and Liabilities  7 06- Exhibit D_NIM Summary 3 2" xfId="13793"/>
    <cellStyle name="_Fuel Prices 4-14_4 31 Regulatory Assets and Liabilities  7 06- Exhibit D_NIM Summary 3 2 2" xfId="13794"/>
    <cellStyle name="_Fuel Prices 4-14_4 31 Regulatory Assets and Liabilities  7 06- Exhibit D_NIM Summary 4" xfId="13795"/>
    <cellStyle name="_Fuel Prices 4-14_4 31 Regulatory Assets and Liabilities  7 06- Exhibit D_NIM Summary 4 2" xfId="13796"/>
    <cellStyle name="_Fuel Prices 4-14_4 31 Regulatory Assets and Liabilities  7 06- Exhibit D_NIM Summary 5" xfId="13797"/>
    <cellStyle name="_Fuel Prices 4-14_4 31 Regulatory Assets and Liabilities  7 06- Exhibit D_NIM Summary 6" xfId="13798"/>
    <cellStyle name="_Fuel Prices 4-14_4 31 Regulatory Assets and Liabilities  7 06- Exhibit D_NIM Summary 7" xfId="13799"/>
    <cellStyle name="_Fuel Prices 4-14_4 31 Regulatory Assets and Liabilities  7 06- Exhibit D_NIM Summary 8" xfId="13800"/>
    <cellStyle name="_Fuel Prices 4-14_4 31 Regulatory Assets and Liabilities  7 06- Exhibit D_NIM Summary_DEM-WP(C) ENERG10C--ctn Mid-C_042010 2010GRC" xfId="13801"/>
    <cellStyle name="_Fuel Prices 4-14_4 31 Regulatory Assets and Liabilities  7 06- Exhibit D_NIM Summary_DEM-WP(C) ENERG10C--ctn Mid-C_042010 2010GRC 2" xfId="13802"/>
    <cellStyle name="_Fuel Prices 4-14_4 31 Regulatory Assets and Liabilities  7 06- Exhibit D_NIM Summary_DEM-WP(C) ENERG10C--ctn Mid-C_042010 2010GRC 2 2" xfId="13803"/>
    <cellStyle name="_Fuel Prices 4-14_4 31 Regulatory Assets and Liabilities  7 06- Exhibit D_NIM+O&amp;M" xfId="13804"/>
    <cellStyle name="_Fuel Prices 4-14_4 31 Regulatory Assets and Liabilities  7 06- Exhibit D_NIM+O&amp;M 2" xfId="13805"/>
    <cellStyle name="_Fuel Prices 4-14_4 31 Regulatory Assets and Liabilities  7 06- Exhibit D_NIM+O&amp;M 2 2" xfId="13806"/>
    <cellStyle name="_Fuel Prices 4-14_4 31 Regulatory Assets and Liabilities  7 06- Exhibit D_NIM+O&amp;M 3" xfId="13807"/>
    <cellStyle name="_Fuel Prices 4-14_4 31 Regulatory Assets and Liabilities  7 06- Exhibit D_NIM+O&amp;M Monthly" xfId="13808"/>
    <cellStyle name="_Fuel Prices 4-14_4 31 Regulatory Assets and Liabilities  7 06- Exhibit D_NIM+O&amp;M Monthly 2" xfId="13809"/>
    <cellStyle name="_Fuel Prices 4-14_4 31 Regulatory Assets and Liabilities  7 06- Exhibit D_NIM+O&amp;M Monthly 2 2" xfId="13810"/>
    <cellStyle name="_Fuel Prices 4-14_4 31 Regulatory Assets and Liabilities  7 06- Exhibit D_NIM+O&amp;M Monthly 3" xfId="13811"/>
    <cellStyle name="_Fuel Prices 4-14_4 31E Reg Asset  Liab and EXH D" xfId="13812"/>
    <cellStyle name="_Fuel Prices 4-14_4 31E Reg Asset  Liab and EXH D _ Aug 10 Filing (2)" xfId="13813"/>
    <cellStyle name="_Fuel Prices 4-14_4 31E Reg Asset  Liab and EXH D _ Aug 10 Filing (2) 2" xfId="13814"/>
    <cellStyle name="_Fuel Prices 4-14_4 31E Reg Asset  Liab and EXH D _ Aug 10 Filing (2) 2 2" xfId="13815"/>
    <cellStyle name="_Fuel Prices 4-14_4 31E Reg Asset  Liab and EXH D _ Aug 10 Filing (2) 3" xfId="13816"/>
    <cellStyle name="_Fuel Prices 4-14_4 31E Reg Asset  Liab and EXH D 10" xfId="13817"/>
    <cellStyle name="_Fuel Prices 4-14_4 31E Reg Asset  Liab and EXH D 10 2" xfId="13818"/>
    <cellStyle name="_Fuel Prices 4-14_4 31E Reg Asset  Liab and EXH D 11" xfId="13819"/>
    <cellStyle name="_Fuel Prices 4-14_4 31E Reg Asset  Liab and EXH D 11 2" xfId="13820"/>
    <cellStyle name="_Fuel Prices 4-14_4 31E Reg Asset  Liab and EXH D 12" xfId="13821"/>
    <cellStyle name="_Fuel Prices 4-14_4 31E Reg Asset  Liab and EXH D 12 2" xfId="13822"/>
    <cellStyle name="_Fuel Prices 4-14_4 31E Reg Asset  Liab and EXH D 13" xfId="13823"/>
    <cellStyle name="_Fuel Prices 4-14_4 31E Reg Asset  Liab and EXH D 13 2" xfId="13824"/>
    <cellStyle name="_Fuel Prices 4-14_4 31E Reg Asset  Liab and EXH D 14" xfId="13825"/>
    <cellStyle name="_Fuel Prices 4-14_4 31E Reg Asset  Liab and EXH D 14 2" xfId="13826"/>
    <cellStyle name="_Fuel Prices 4-14_4 31E Reg Asset  Liab and EXH D 15" xfId="13827"/>
    <cellStyle name="_Fuel Prices 4-14_4 31E Reg Asset  Liab and EXH D 15 2" xfId="13828"/>
    <cellStyle name="_Fuel Prices 4-14_4 31E Reg Asset  Liab and EXH D 16" xfId="13829"/>
    <cellStyle name="_Fuel Prices 4-14_4 31E Reg Asset  Liab and EXH D 16 2" xfId="13830"/>
    <cellStyle name="_Fuel Prices 4-14_4 31E Reg Asset  Liab and EXH D 17" xfId="13831"/>
    <cellStyle name="_Fuel Prices 4-14_4 31E Reg Asset  Liab and EXH D 17 2" xfId="13832"/>
    <cellStyle name="_Fuel Prices 4-14_4 31E Reg Asset  Liab and EXH D 18" xfId="13833"/>
    <cellStyle name="_Fuel Prices 4-14_4 31E Reg Asset  Liab and EXH D 18 2" xfId="13834"/>
    <cellStyle name="_Fuel Prices 4-14_4 31E Reg Asset  Liab and EXH D 19" xfId="13835"/>
    <cellStyle name="_Fuel Prices 4-14_4 31E Reg Asset  Liab and EXH D 19 2" xfId="13836"/>
    <cellStyle name="_Fuel Prices 4-14_4 31E Reg Asset  Liab and EXH D 2" xfId="13837"/>
    <cellStyle name="_Fuel Prices 4-14_4 31E Reg Asset  Liab and EXH D 2 2" xfId="13838"/>
    <cellStyle name="_Fuel Prices 4-14_4 31E Reg Asset  Liab and EXH D 20" xfId="13839"/>
    <cellStyle name="_Fuel Prices 4-14_4 31E Reg Asset  Liab and EXH D 20 2" xfId="13840"/>
    <cellStyle name="_Fuel Prices 4-14_4 31E Reg Asset  Liab and EXH D 21" xfId="13841"/>
    <cellStyle name="_Fuel Prices 4-14_4 31E Reg Asset  Liab and EXH D 21 2" xfId="13842"/>
    <cellStyle name="_Fuel Prices 4-14_4 31E Reg Asset  Liab and EXH D 22" xfId="13843"/>
    <cellStyle name="_Fuel Prices 4-14_4 31E Reg Asset  Liab and EXH D 22 2" xfId="13844"/>
    <cellStyle name="_Fuel Prices 4-14_4 31E Reg Asset  Liab and EXH D 23" xfId="13845"/>
    <cellStyle name="_Fuel Prices 4-14_4 31E Reg Asset  Liab and EXH D 23 2" xfId="13846"/>
    <cellStyle name="_Fuel Prices 4-14_4 31E Reg Asset  Liab and EXH D 24" xfId="13847"/>
    <cellStyle name="_Fuel Prices 4-14_4 31E Reg Asset  Liab and EXH D 24 2" xfId="13848"/>
    <cellStyle name="_Fuel Prices 4-14_4 31E Reg Asset  Liab and EXH D 25" xfId="13849"/>
    <cellStyle name="_Fuel Prices 4-14_4 31E Reg Asset  Liab and EXH D 25 2" xfId="13850"/>
    <cellStyle name="_Fuel Prices 4-14_4 31E Reg Asset  Liab and EXH D 26" xfId="13851"/>
    <cellStyle name="_Fuel Prices 4-14_4 31E Reg Asset  Liab and EXH D 26 2" xfId="13852"/>
    <cellStyle name="_Fuel Prices 4-14_4 31E Reg Asset  Liab and EXH D 27" xfId="13853"/>
    <cellStyle name="_Fuel Prices 4-14_4 31E Reg Asset  Liab and EXH D 27 2" xfId="13854"/>
    <cellStyle name="_Fuel Prices 4-14_4 31E Reg Asset  Liab and EXH D 28" xfId="13855"/>
    <cellStyle name="_Fuel Prices 4-14_4 31E Reg Asset  Liab and EXH D 28 2" xfId="13856"/>
    <cellStyle name="_Fuel Prices 4-14_4 31E Reg Asset  Liab and EXH D 29" xfId="13857"/>
    <cellStyle name="_Fuel Prices 4-14_4 31E Reg Asset  Liab and EXH D 29 2" xfId="13858"/>
    <cellStyle name="_Fuel Prices 4-14_4 31E Reg Asset  Liab and EXH D 3" xfId="13859"/>
    <cellStyle name="_Fuel Prices 4-14_4 31E Reg Asset  Liab and EXH D 3 2" xfId="13860"/>
    <cellStyle name="_Fuel Prices 4-14_4 31E Reg Asset  Liab and EXH D 30" xfId="13861"/>
    <cellStyle name="_Fuel Prices 4-14_4 31E Reg Asset  Liab and EXH D 30 2" xfId="13862"/>
    <cellStyle name="_Fuel Prices 4-14_4 31E Reg Asset  Liab and EXH D 31" xfId="13863"/>
    <cellStyle name="_Fuel Prices 4-14_4 31E Reg Asset  Liab and EXH D 32" xfId="13864"/>
    <cellStyle name="_Fuel Prices 4-14_4 31E Reg Asset  Liab and EXH D 33" xfId="13865"/>
    <cellStyle name="_Fuel Prices 4-14_4 31E Reg Asset  Liab and EXH D 34" xfId="13866"/>
    <cellStyle name="_Fuel Prices 4-14_4 31E Reg Asset  Liab and EXH D 35" xfId="13867"/>
    <cellStyle name="_Fuel Prices 4-14_4 31E Reg Asset  Liab and EXH D 36" xfId="13868"/>
    <cellStyle name="_Fuel Prices 4-14_4 31E Reg Asset  Liab and EXH D 4" xfId="13869"/>
    <cellStyle name="_Fuel Prices 4-14_4 31E Reg Asset  Liab and EXH D 4 2" xfId="13870"/>
    <cellStyle name="_Fuel Prices 4-14_4 31E Reg Asset  Liab and EXH D 5" xfId="13871"/>
    <cellStyle name="_Fuel Prices 4-14_4 31E Reg Asset  Liab and EXH D 5 2" xfId="13872"/>
    <cellStyle name="_Fuel Prices 4-14_4 31E Reg Asset  Liab and EXH D 6" xfId="13873"/>
    <cellStyle name="_Fuel Prices 4-14_4 31E Reg Asset  Liab and EXH D 6 2" xfId="13874"/>
    <cellStyle name="_Fuel Prices 4-14_4 31E Reg Asset  Liab and EXH D 7" xfId="13875"/>
    <cellStyle name="_Fuel Prices 4-14_4 31E Reg Asset  Liab and EXH D 7 2" xfId="13876"/>
    <cellStyle name="_Fuel Prices 4-14_4 31E Reg Asset  Liab and EXH D 8" xfId="13877"/>
    <cellStyle name="_Fuel Prices 4-14_4 31E Reg Asset  Liab and EXH D 8 2" xfId="13878"/>
    <cellStyle name="_Fuel Prices 4-14_4 31E Reg Asset  Liab and EXH D 9" xfId="13879"/>
    <cellStyle name="_Fuel Prices 4-14_4 31E Reg Asset  Liab and EXH D 9 2" xfId="13880"/>
    <cellStyle name="_Fuel Prices 4-14_4 32 Regulatory Assets and Liabilities  7 06- Exhibit D" xfId="13881"/>
    <cellStyle name="_Fuel Prices 4-14_4 32 Regulatory Assets and Liabilities  7 06- Exhibit D 2" xfId="13882"/>
    <cellStyle name="_Fuel Prices 4-14_4 32 Regulatory Assets and Liabilities  7 06- Exhibit D 2 2" xfId="13883"/>
    <cellStyle name="_Fuel Prices 4-14_4 32 Regulatory Assets and Liabilities  7 06- Exhibit D 2 2 2" xfId="13884"/>
    <cellStyle name="_Fuel Prices 4-14_4 32 Regulatory Assets and Liabilities  7 06- Exhibit D 2 2 2 2" xfId="13885"/>
    <cellStyle name="_Fuel Prices 4-14_4 32 Regulatory Assets and Liabilities  7 06- Exhibit D 2 2 2 2 2" xfId="13886"/>
    <cellStyle name="_Fuel Prices 4-14_4 32 Regulatory Assets and Liabilities  7 06- Exhibit D 2 2 3" xfId="13887"/>
    <cellStyle name="_Fuel Prices 4-14_4 32 Regulatory Assets and Liabilities  7 06- Exhibit D 2 2 3 2" xfId="13888"/>
    <cellStyle name="_Fuel Prices 4-14_4 32 Regulatory Assets and Liabilities  7 06- Exhibit D 2 3" xfId="13889"/>
    <cellStyle name="_Fuel Prices 4-14_4 32 Regulatory Assets and Liabilities  7 06- Exhibit D 2 3 2" xfId="13890"/>
    <cellStyle name="_Fuel Prices 4-14_4 32 Regulatory Assets and Liabilities  7 06- Exhibit D 2 4" xfId="13891"/>
    <cellStyle name="_Fuel Prices 4-14_4 32 Regulatory Assets and Liabilities  7 06- Exhibit D 3" xfId="13892"/>
    <cellStyle name="_Fuel Prices 4-14_4 32 Regulatory Assets and Liabilities  7 06- Exhibit D 3 2" xfId="13893"/>
    <cellStyle name="_Fuel Prices 4-14_4 32 Regulatory Assets and Liabilities  7 06- Exhibit D 3 2 2" xfId="13894"/>
    <cellStyle name="_Fuel Prices 4-14_4 32 Regulatory Assets and Liabilities  7 06- Exhibit D 4" xfId="13895"/>
    <cellStyle name="_Fuel Prices 4-14_4 32 Regulatory Assets and Liabilities  7 06- Exhibit D 4 2" xfId="13896"/>
    <cellStyle name="_Fuel Prices 4-14_4 32 Regulatory Assets and Liabilities  7 06- Exhibit D 5" xfId="13897"/>
    <cellStyle name="_Fuel Prices 4-14_4 32 Regulatory Assets and Liabilities  7 06- Exhibit D 6" xfId="13898"/>
    <cellStyle name="_Fuel Prices 4-14_4 32 Regulatory Assets and Liabilities  7 06- Exhibit D 7" xfId="13899"/>
    <cellStyle name="_Fuel Prices 4-14_4 32 Regulatory Assets and Liabilities  7 06- Exhibit D 8" xfId="13900"/>
    <cellStyle name="_Fuel Prices 4-14_4 32 Regulatory Assets and Liabilities  7 06- Exhibit D_DEM-WP(C) ENERG10C--ctn Mid-C_042010 2010GRC" xfId="13901"/>
    <cellStyle name="_Fuel Prices 4-14_4 32 Regulatory Assets and Liabilities  7 06- Exhibit D_DEM-WP(C) ENERG10C--ctn Mid-C_042010 2010GRC 2" xfId="13902"/>
    <cellStyle name="_Fuel Prices 4-14_4 32 Regulatory Assets and Liabilities  7 06- Exhibit D_DEM-WP(C) ENERG10C--ctn Mid-C_042010 2010GRC 2 2" xfId="13903"/>
    <cellStyle name="_Fuel Prices 4-14_4 32 Regulatory Assets and Liabilities  7 06- Exhibit D_NIM Summary" xfId="13904"/>
    <cellStyle name="_Fuel Prices 4-14_4 32 Regulatory Assets and Liabilities  7 06- Exhibit D_NIM Summary 2" xfId="13905"/>
    <cellStyle name="_Fuel Prices 4-14_4 32 Regulatory Assets and Liabilities  7 06- Exhibit D_NIM Summary 2 2" xfId="13906"/>
    <cellStyle name="_Fuel Prices 4-14_4 32 Regulatory Assets and Liabilities  7 06- Exhibit D_NIM Summary 2 2 2" xfId="13907"/>
    <cellStyle name="_Fuel Prices 4-14_4 32 Regulatory Assets and Liabilities  7 06- Exhibit D_NIM Summary 2 2 2 2" xfId="13908"/>
    <cellStyle name="_Fuel Prices 4-14_4 32 Regulatory Assets and Liabilities  7 06- Exhibit D_NIM Summary 2 3" xfId="13909"/>
    <cellStyle name="_Fuel Prices 4-14_4 32 Regulatory Assets and Liabilities  7 06- Exhibit D_NIM Summary 2 3 2" xfId="13910"/>
    <cellStyle name="_Fuel Prices 4-14_4 32 Regulatory Assets and Liabilities  7 06- Exhibit D_NIM Summary 3" xfId="13911"/>
    <cellStyle name="_Fuel Prices 4-14_4 32 Regulatory Assets and Liabilities  7 06- Exhibit D_NIM Summary 3 2" xfId="13912"/>
    <cellStyle name="_Fuel Prices 4-14_4 32 Regulatory Assets and Liabilities  7 06- Exhibit D_NIM Summary 3 2 2" xfId="13913"/>
    <cellStyle name="_Fuel Prices 4-14_4 32 Regulatory Assets and Liabilities  7 06- Exhibit D_NIM Summary 4" xfId="13914"/>
    <cellStyle name="_Fuel Prices 4-14_4 32 Regulatory Assets and Liabilities  7 06- Exhibit D_NIM Summary 4 2" xfId="13915"/>
    <cellStyle name="_Fuel Prices 4-14_4 32 Regulatory Assets and Liabilities  7 06- Exhibit D_NIM Summary 5" xfId="13916"/>
    <cellStyle name="_Fuel Prices 4-14_4 32 Regulatory Assets and Liabilities  7 06- Exhibit D_NIM Summary 6" xfId="13917"/>
    <cellStyle name="_Fuel Prices 4-14_4 32 Regulatory Assets and Liabilities  7 06- Exhibit D_NIM Summary 7" xfId="13918"/>
    <cellStyle name="_Fuel Prices 4-14_4 32 Regulatory Assets and Liabilities  7 06- Exhibit D_NIM Summary 8" xfId="13919"/>
    <cellStyle name="_Fuel Prices 4-14_4 32 Regulatory Assets and Liabilities  7 06- Exhibit D_NIM Summary_DEM-WP(C) ENERG10C--ctn Mid-C_042010 2010GRC" xfId="13920"/>
    <cellStyle name="_Fuel Prices 4-14_4 32 Regulatory Assets and Liabilities  7 06- Exhibit D_NIM Summary_DEM-WP(C) ENERG10C--ctn Mid-C_042010 2010GRC 2" xfId="13921"/>
    <cellStyle name="_Fuel Prices 4-14_4 32 Regulatory Assets and Liabilities  7 06- Exhibit D_NIM Summary_DEM-WP(C) ENERG10C--ctn Mid-C_042010 2010GRC 2 2" xfId="13922"/>
    <cellStyle name="_Fuel Prices 4-14_4 32 Regulatory Assets and Liabilities  7 06- Exhibit D_NIM+O&amp;M" xfId="13923"/>
    <cellStyle name="_Fuel Prices 4-14_4 32 Regulatory Assets and Liabilities  7 06- Exhibit D_NIM+O&amp;M 2" xfId="13924"/>
    <cellStyle name="_Fuel Prices 4-14_4 32 Regulatory Assets and Liabilities  7 06- Exhibit D_NIM+O&amp;M 2 2" xfId="13925"/>
    <cellStyle name="_Fuel Prices 4-14_4 32 Regulatory Assets and Liabilities  7 06- Exhibit D_NIM+O&amp;M 3" xfId="13926"/>
    <cellStyle name="_Fuel Prices 4-14_4 32 Regulatory Assets and Liabilities  7 06- Exhibit D_NIM+O&amp;M Monthly" xfId="13927"/>
    <cellStyle name="_Fuel Prices 4-14_4 32 Regulatory Assets and Liabilities  7 06- Exhibit D_NIM+O&amp;M Monthly 2" xfId="13928"/>
    <cellStyle name="_Fuel Prices 4-14_4 32 Regulatory Assets and Liabilities  7 06- Exhibit D_NIM+O&amp;M Monthly 2 2" xfId="13929"/>
    <cellStyle name="_Fuel Prices 4-14_4 32 Regulatory Assets and Liabilities  7 06- Exhibit D_NIM+O&amp;M Monthly 3" xfId="13930"/>
    <cellStyle name="_Fuel Prices 4-14_Att B to RECs proceeds proposal" xfId="13931"/>
    <cellStyle name="_Fuel Prices 4-14_AURORA Total New" xfId="13932"/>
    <cellStyle name="_Fuel Prices 4-14_AURORA Total New 2" xfId="13933"/>
    <cellStyle name="_Fuel Prices 4-14_AURORA Total New 2 2" xfId="13934"/>
    <cellStyle name="_Fuel Prices 4-14_AURORA Total New 2 2 2" xfId="13935"/>
    <cellStyle name="_Fuel Prices 4-14_AURORA Total New 2 2 2 2" xfId="13936"/>
    <cellStyle name="_Fuel Prices 4-14_AURORA Total New 2 3" xfId="13937"/>
    <cellStyle name="_Fuel Prices 4-14_AURORA Total New 2 3 2" xfId="13938"/>
    <cellStyle name="_Fuel Prices 4-14_AURORA Total New 3" xfId="13939"/>
    <cellStyle name="_Fuel Prices 4-14_AURORA Total New 3 2" xfId="13940"/>
    <cellStyle name="_Fuel Prices 4-14_AURORA Total New 3 2 2" xfId="13941"/>
    <cellStyle name="_Fuel Prices 4-14_AURORA Total New 4" xfId="13942"/>
    <cellStyle name="_Fuel Prices 4-14_AURORA Total New 4 2" xfId="13943"/>
    <cellStyle name="_Fuel Prices 4-14_Backup for Attachment B 2010-09-09" xfId="13944"/>
    <cellStyle name="_Fuel Prices 4-14_Bench Request - Attachment B" xfId="13945"/>
    <cellStyle name="_Fuel Prices 4-14_Book2" xfId="13946"/>
    <cellStyle name="_Fuel Prices 4-14_Book2 2" xfId="13947"/>
    <cellStyle name="_Fuel Prices 4-14_Book2 2 2" xfId="13948"/>
    <cellStyle name="_Fuel Prices 4-14_Book2 2 2 2" xfId="13949"/>
    <cellStyle name="_Fuel Prices 4-14_Book2 2 2 2 2" xfId="13950"/>
    <cellStyle name="_Fuel Prices 4-14_Book2 2 3" xfId="13951"/>
    <cellStyle name="_Fuel Prices 4-14_Book2 2 3 2" xfId="13952"/>
    <cellStyle name="_Fuel Prices 4-14_Book2 3" xfId="13953"/>
    <cellStyle name="_Fuel Prices 4-14_Book2 3 2" xfId="13954"/>
    <cellStyle name="_Fuel Prices 4-14_Book2 3 2 2" xfId="13955"/>
    <cellStyle name="_Fuel Prices 4-14_Book2 4" xfId="13956"/>
    <cellStyle name="_Fuel Prices 4-14_Book2 4 2" xfId="13957"/>
    <cellStyle name="_Fuel Prices 4-14_Book2 5" xfId="13958"/>
    <cellStyle name="_Fuel Prices 4-14_Book2 6" xfId="13959"/>
    <cellStyle name="_Fuel Prices 4-14_Book2 7" xfId="13960"/>
    <cellStyle name="_Fuel Prices 4-14_Book2 8" xfId="13961"/>
    <cellStyle name="_Fuel Prices 4-14_Book2_Adj Bench DR 3 for Initial Briefs (Electric)" xfId="13962"/>
    <cellStyle name="_Fuel Prices 4-14_Book2_Adj Bench DR 3 for Initial Briefs (Electric) 2" xfId="13963"/>
    <cellStyle name="_Fuel Prices 4-14_Book2_Adj Bench DR 3 for Initial Briefs (Electric) 2 2" xfId="13964"/>
    <cellStyle name="_Fuel Prices 4-14_Book2_Adj Bench DR 3 for Initial Briefs (Electric) 2 2 2" xfId="13965"/>
    <cellStyle name="_Fuel Prices 4-14_Book2_Adj Bench DR 3 for Initial Briefs (Electric) 2 2 2 2" xfId="13966"/>
    <cellStyle name="_Fuel Prices 4-14_Book2_Adj Bench DR 3 for Initial Briefs (Electric) 2 3" xfId="13967"/>
    <cellStyle name="_Fuel Prices 4-14_Book2_Adj Bench DR 3 for Initial Briefs (Electric) 2 3 2" xfId="13968"/>
    <cellStyle name="_Fuel Prices 4-14_Book2_Adj Bench DR 3 for Initial Briefs (Electric) 3" xfId="13969"/>
    <cellStyle name="_Fuel Prices 4-14_Book2_Adj Bench DR 3 for Initial Briefs (Electric) 3 2" xfId="13970"/>
    <cellStyle name="_Fuel Prices 4-14_Book2_Adj Bench DR 3 for Initial Briefs (Electric) 3 2 2" xfId="13971"/>
    <cellStyle name="_Fuel Prices 4-14_Book2_Adj Bench DR 3 for Initial Briefs (Electric) 4" xfId="13972"/>
    <cellStyle name="_Fuel Prices 4-14_Book2_Adj Bench DR 3 for Initial Briefs (Electric) 4 2" xfId="13973"/>
    <cellStyle name="_Fuel Prices 4-14_Book2_Adj Bench DR 3 for Initial Briefs (Electric) 5" xfId="13974"/>
    <cellStyle name="_Fuel Prices 4-14_Book2_Adj Bench DR 3 for Initial Briefs (Electric) 6" xfId="13975"/>
    <cellStyle name="_Fuel Prices 4-14_Book2_Adj Bench DR 3 for Initial Briefs (Electric) 7" xfId="13976"/>
    <cellStyle name="_Fuel Prices 4-14_Book2_Adj Bench DR 3 for Initial Briefs (Electric) 8" xfId="13977"/>
    <cellStyle name="_Fuel Prices 4-14_Book2_Adj Bench DR 3 for Initial Briefs (Electric)_DEM-WP(C) ENERG10C--ctn Mid-C_042010 2010GRC" xfId="13978"/>
    <cellStyle name="_Fuel Prices 4-14_Book2_Adj Bench DR 3 for Initial Briefs (Electric)_DEM-WP(C) ENERG10C--ctn Mid-C_042010 2010GRC 2" xfId="13979"/>
    <cellStyle name="_Fuel Prices 4-14_Book2_Adj Bench DR 3 for Initial Briefs (Electric)_DEM-WP(C) ENERG10C--ctn Mid-C_042010 2010GRC 2 2" xfId="13980"/>
    <cellStyle name="_Fuel Prices 4-14_Book2_DEM-WP(C) ENERG10C--ctn Mid-C_042010 2010GRC" xfId="13981"/>
    <cellStyle name="_Fuel Prices 4-14_Book2_DEM-WP(C) ENERG10C--ctn Mid-C_042010 2010GRC 2" xfId="13982"/>
    <cellStyle name="_Fuel Prices 4-14_Book2_DEM-WP(C) ENERG10C--ctn Mid-C_042010 2010GRC 2 2" xfId="13983"/>
    <cellStyle name="_Fuel Prices 4-14_Book2_Electric Rev Req Model (2009 GRC) Rebuttal" xfId="13984"/>
    <cellStyle name="_Fuel Prices 4-14_Book2_Electric Rev Req Model (2009 GRC) Rebuttal 2" xfId="13985"/>
    <cellStyle name="_Fuel Prices 4-14_Book2_Electric Rev Req Model (2009 GRC) Rebuttal 2 2" xfId="13986"/>
    <cellStyle name="_Fuel Prices 4-14_Book2_Electric Rev Req Model (2009 GRC) Rebuttal 2 2 2" xfId="13987"/>
    <cellStyle name="_Fuel Prices 4-14_Book2_Electric Rev Req Model (2009 GRC) Rebuttal 2 3" xfId="13988"/>
    <cellStyle name="_Fuel Prices 4-14_Book2_Electric Rev Req Model (2009 GRC) Rebuttal 3" xfId="13989"/>
    <cellStyle name="_Fuel Prices 4-14_Book2_Electric Rev Req Model (2009 GRC) Rebuttal 3 2" xfId="13990"/>
    <cellStyle name="_Fuel Prices 4-14_Book2_Electric Rev Req Model (2009 GRC) Rebuttal 4" xfId="13991"/>
    <cellStyle name="_Fuel Prices 4-14_Book2_Electric Rev Req Model (2009 GRC) Rebuttal REmoval of New  WH Solar AdjustMI" xfId="13992"/>
    <cellStyle name="_Fuel Prices 4-14_Book2_Electric Rev Req Model (2009 GRC) Rebuttal REmoval of New  WH Solar AdjustMI 2" xfId="13993"/>
    <cellStyle name="_Fuel Prices 4-14_Book2_Electric Rev Req Model (2009 GRC) Rebuttal REmoval of New  WH Solar AdjustMI 2 2" xfId="13994"/>
    <cellStyle name="_Fuel Prices 4-14_Book2_Electric Rev Req Model (2009 GRC) Rebuttal REmoval of New  WH Solar AdjustMI 2 2 2" xfId="13995"/>
    <cellStyle name="_Fuel Prices 4-14_Book2_Electric Rev Req Model (2009 GRC) Rebuttal REmoval of New  WH Solar AdjustMI 2 2 2 2" xfId="13996"/>
    <cellStyle name="_Fuel Prices 4-14_Book2_Electric Rev Req Model (2009 GRC) Rebuttal REmoval of New  WH Solar AdjustMI 2 3" xfId="13997"/>
    <cellStyle name="_Fuel Prices 4-14_Book2_Electric Rev Req Model (2009 GRC) Rebuttal REmoval of New  WH Solar AdjustMI 2 3 2" xfId="13998"/>
    <cellStyle name="_Fuel Prices 4-14_Book2_Electric Rev Req Model (2009 GRC) Rebuttal REmoval of New  WH Solar AdjustMI 3" xfId="13999"/>
    <cellStyle name="_Fuel Prices 4-14_Book2_Electric Rev Req Model (2009 GRC) Rebuttal REmoval of New  WH Solar AdjustMI 3 2" xfId="14000"/>
    <cellStyle name="_Fuel Prices 4-14_Book2_Electric Rev Req Model (2009 GRC) Rebuttal REmoval of New  WH Solar AdjustMI 3 2 2" xfId="14001"/>
    <cellStyle name="_Fuel Prices 4-14_Book2_Electric Rev Req Model (2009 GRC) Rebuttal REmoval of New  WH Solar AdjustMI 4" xfId="14002"/>
    <cellStyle name="_Fuel Prices 4-14_Book2_Electric Rev Req Model (2009 GRC) Rebuttal REmoval of New  WH Solar AdjustMI 4 2" xfId="14003"/>
    <cellStyle name="_Fuel Prices 4-14_Book2_Electric Rev Req Model (2009 GRC) Rebuttal REmoval of New  WH Solar AdjustMI 5" xfId="14004"/>
    <cellStyle name="_Fuel Prices 4-14_Book2_Electric Rev Req Model (2009 GRC) Rebuttal REmoval of New  WH Solar AdjustMI 6" xfId="14005"/>
    <cellStyle name="_Fuel Prices 4-14_Book2_Electric Rev Req Model (2009 GRC) Rebuttal REmoval of New  WH Solar AdjustMI 7" xfId="14006"/>
    <cellStyle name="_Fuel Prices 4-14_Book2_Electric Rev Req Model (2009 GRC) Rebuttal REmoval of New  WH Solar AdjustMI 8" xfId="14007"/>
    <cellStyle name="_Fuel Prices 4-14_Book2_Electric Rev Req Model (2009 GRC) Rebuttal REmoval of New  WH Solar AdjustMI_DEM-WP(C) ENERG10C--ctn Mid-C_042010 2010GRC" xfId="14008"/>
    <cellStyle name="_Fuel Prices 4-14_Book2_Electric Rev Req Model (2009 GRC) Rebuttal REmoval of New  WH Solar AdjustMI_DEM-WP(C) ENERG10C--ctn Mid-C_042010 2010GRC 2" xfId="14009"/>
    <cellStyle name="_Fuel Prices 4-14_Book2_Electric Rev Req Model (2009 GRC) Rebuttal REmoval of New  WH Solar AdjustMI_DEM-WP(C) ENERG10C--ctn Mid-C_042010 2010GRC 2 2" xfId="14010"/>
    <cellStyle name="_Fuel Prices 4-14_Book2_Electric Rev Req Model (2009 GRC) Revised 01-18-2010" xfId="14011"/>
    <cellStyle name="_Fuel Prices 4-14_Book2_Electric Rev Req Model (2009 GRC) Revised 01-18-2010 2" xfId="14012"/>
    <cellStyle name="_Fuel Prices 4-14_Book2_Electric Rev Req Model (2009 GRC) Revised 01-18-2010 2 2" xfId="14013"/>
    <cellStyle name="_Fuel Prices 4-14_Book2_Electric Rev Req Model (2009 GRC) Revised 01-18-2010 2 2 2" xfId="14014"/>
    <cellStyle name="_Fuel Prices 4-14_Book2_Electric Rev Req Model (2009 GRC) Revised 01-18-2010 2 2 2 2" xfId="14015"/>
    <cellStyle name="_Fuel Prices 4-14_Book2_Electric Rev Req Model (2009 GRC) Revised 01-18-2010 2 3" xfId="14016"/>
    <cellStyle name="_Fuel Prices 4-14_Book2_Electric Rev Req Model (2009 GRC) Revised 01-18-2010 2 3 2" xfId="14017"/>
    <cellStyle name="_Fuel Prices 4-14_Book2_Electric Rev Req Model (2009 GRC) Revised 01-18-2010 3" xfId="14018"/>
    <cellStyle name="_Fuel Prices 4-14_Book2_Electric Rev Req Model (2009 GRC) Revised 01-18-2010 3 2" xfId="14019"/>
    <cellStyle name="_Fuel Prices 4-14_Book2_Electric Rev Req Model (2009 GRC) Revised 01-18-2010 3 2 2" xfId="14020"/>
    <cellStyle name="_Fuel Prices 4-14_Book2_Electric Rev Req Model (2009 GRC) Revised 01-18-2010 4" xfId="14021"/>
    <cellStyle name="_Fuel Prices 4-14_Book2_Electric Rev Req Model (2009 GRC) Revised 01-18-2010 4 2" xfId="14022"/>
    <cellStyle name="_Fuel Prices 4-14_Book2_Electric Rev Req Model (2009 GRC) Revised 01-18-2010 5" xfId="14023"/>
    <cellStyle name="_Fuel Prices 4-14_Book2_Electric Rev Req Model (2009 GRC) Revised 01-18-2010 6" xfId="14024"/>
    <cellStyle name="_Fuel Prices 4-14_Book2_Electric Rev Req Model (2009 GRC) Revised 01-18-2010 7" xfId="14025"/>
    <cellStyle name="_Fuel Prices 4-14_Book2_Electric Rev Req Model (2009 GRC) Revised 01-18-2010 8" xfId="14026"/>
    <cellStyle name="_Fuel Prices 4-14_Book2_Electric Rev Req Model (2009 GRC) Revised 01-18-2010_DEM-WP(C) ENERG10C--ctn Mid-C_042010 2010GRC" xfId="14027"/>
    <cellStyle name="_Fuel Prices 4-14_Book2_Electric Rev Req Model (2009 GRC) Revised 01-18-2010_DEM-WP(C) ENERG10C--ctn Mid-C_042010 2010GRC 2" xfId="14028"/>
    <cellStyle name="_Fuel Prices 4-14_Book2_Electric Rev Req Model (2009 GRC) Revised 01-18-2010_DEM-WP(C) ENERG10C--ctn Mid-C_042010 2010GRC 2 2" xfId="14029"/>
    <cellStyle name="_Fuel Prices 4-14_Book2_Final Order Electric EXHIBIT A-1" xfId="14030"/>
    <cellStyle name="_Fuel Prices 4-14_Book2_Final Order Electric EXHIBIT A-1 2" xfId="14031"/>
    <cellStyle name="_Fuel Prices 4-14_Book2_Final Order Electric EXHIBIT A-1 2 2" xfId="14032"/>
    <cellStyle name="_Fuel Prices 4-14_Book2_Final Order Electric EXHIBIT A-1 2 2 2" xfId="14033"/>
    <cellStyle name="_Fuel Prices 4-14_Book2_Final Order Electric EXHIBIT A-1 2 3" xfId="14034"/>
    <cellStyle name="_Fuel Prices 4-14_Book2_Final Order Electric EXHIBIT A-1 3" xfId="14035"/>
    <cellStyle name="_Fuel Prices 4-14_Book2_Final Order Electric EXHIBIT A-1 3 2" xfId="14036"/>
    <cellStyle name="_Fuel Prices 4-14_Book2_Final Order Electric EXHIBIT A-1 4" xfId="14037"/>
    <cellStyle name="_Fuel Prices 4-14_Book4" xfId="14038"/>
    <cellStyle name="_Fuel Prices 4-14_Book4 2" xfId="14039"/>
    <cellStyle name="_Fuel Prices 4-14_Book4 2 2" xfId="14040"/>
    <cellStyle name="_Fuel Prices 4-14_Book4 2 2 2" xfId="14041"/>
    <cellStyle name="_Fuel Prices 4-14_Book4 2 2 2 2" xfId="14042"/>
    <cellStyle name="_Fuel Prices 4-14_Book4 2 3" xfId="14043"/>
    <cellStyle name="_Fuel Prices 4-14_Book4 2 3 2" xfId="14044"/>
    <cellStyle name="_Fuel Prices 4-14_Book4 3" xfId="14045"/>
    <cellStyle name="_Fuel Prices 4-14_Book4 3 2" xfId="14046"/>
    <cellStyle name="_Fuel Prices 4-14_Book4 3 2 2" xfId="14047"/>
    <cellStyle name="_Fuel Prices 4-14_Book4 4" xfId="14048"/>
    <cellStyle name="_Fuel Prices 4-14_Book4 4 2" xfId="14049"/>
    <cellStyle name="_Fuel Prices 4-14_Book4 5" xfId="14050"/>
    <cellStyle name="_Fuel Prices 4-14_Book4 6" xfId="14051"/>
    <cellStyle name="_Fuel Prices 4-14_Book4 7" xfId="14052"/>
    <cellStyle name="_Fuel Prices 4-14_Book4 8" xfId="14053"/>
    <cellStyle name="_Fuel Prices 4-14_Book4_DEM-WP(C) ENERG10C--ctn Mid-C_042010 2010GRC" xfId="14054"/>
    <cellStyle name="_Fuel Prices 4-14_Book4_DEM-WP(C) ENERG10C--ctn Mid-C_042010 2010GRC 2" xfId="14055"/>
    <cellStyle name="_Fuel Prices 4-14_Book4_DEM-WP(C) ENERG10C--ctn Mid-C_042010 2010GRC 2 2" xfId="14056"/>
    <cellStyle name="_Fuel Prices 4-14_Book9" xfId="14057"/>
    <cellStyle name="_Fuel Prices 4-14_Book9 2" xfId="14058"/>
    <cellStyle name="_Fuel Prices 4-14_Book9 2 2" xfId="14059"/>
    <cellStyle name="_Fuel Prices 4-14_Book9 2 2 2" xfId="14060"/>
    <cellStyle name="_Fuel Prices 4-14_Book9 2 2 2 2" xfId="14061"/>
    <cellStyle name="_Fuel Prices 4-14_Book9 2 3" xfId="14062"/>
    <cellStyle name="_Fuel Prices 4-14_Book9 2 3 2" xfId="14063"/>
    <cellStyle name="_Fuel Prices 4-14_Book9 3" xfId="14064"/>
    <cellStyle name="_Fuel Prices 4-14_Book9 3 2" xfId="14065"/>
    <cellStyle name="_Fuel Prices 4-14_Book9 3 2 2" xfId="14066"/>
    <cellStyle name="_Fuel Prices 4-14_Book9 4" xfId="14067"/>
    <cellStyle name="_Fuel Prices 4-14_Book9 4 2" xfId="14068"/>
    <cellStyle name="_Fuel Prices 4-14_Book9 5" xfId="14069"/>
    <cellStyle name="_Fuel Prices 4-14_Book9 6" xfId="14070"/>
    <cellStyle name="_Fuel Prices 4-14_Book9 7" xfId="14071"/>
    <cellStyle name="_Fuel Prices 4-14_Book9 8" xfId="14072"/>
    <cellStyle name="_Fuel Prices 4-14_Book9_DEM-WP(C) ENERG10C--ctn Mid-C_042010 2010GRC" xfId="14073"/>
    <cellStyle name="_Fuel Prices 4-14_Book9_DEM-WP(C) ENERG10C--ctn Mid-C_042010 2010GRC 2" xfId="14074"/>
    <cellStyle name="_Fuel Prices 4-14_Book9_DEM-WP(C) ENERG10C--ctn Mid-C_042010 2010GRC 2 2" xfId="14075"/>
    <cellStyle name="_Fuel Prices 4-14_Chelan PUD Power Costs (8-10)" xfId="14076"/>
    <cellStyle name="_Fuel Prices 4-14_Chelan PUD Power Costs (8-10) 2" xfId="14077"/>
    <cellStyle name="_Fuel Prices 4-14_DEM-WP(C) Chelan Power Costs" xfId="14078"/>
    <cellStyle name="_Fuel Prices 4-14_DEM-WP(C) Chelan Power Costs 2" xfId="14079"/>
    <cellStyle name="_Fuel Prices 4-14_DEM-WP(C) Chelan Power Costs 2 2" xfId="14080"/>
    <cellStyle name="_Fuel Prices 4-14_DEM-WP(C) Chelan Power Costs 3" xfId="14081"/>
    <cellStyle name="_Fuel Prices 4-14_DEM-WP(C) ENERG10C--ctn Mid-C_042010 2010GRC" xfId="14082"/>
    <cellStyle name="_Fuel Prices 4-14_DEM-WP(C) ENERG10C--ctn Mid-C_042010 2010GRC 2" xfId="14083"/>
    <cellStyle name="_Fuel Prices 4-14_DEM-WP(C) ENERG10C--ctn Mid-C_042010 2010GRC 2 2" xfId="14084"/>
    <cellStyle name="_Fuel Prices 4-14_DEM-WP(C) Gas Transport 2010GRC" xfId="14085"/>
    <cellStyle name="_Fuel Prices 4-14_DEM-WP(C) Gas Transport 2010GRC 2" xfId="14086"/>
    <cellStyle name="_Fuel Prices 4-14_DEM-WP(C) Gas Transport 2010GRC 2 2" xfId="14087"/>
    <cellStyle name="_Fuel Prices 4-14_DEM-WP(C) Gas Transport 2010GRC 3" xfId="14088"/>
    <cellStyle name="_Fuel Prices 4-14_Direct Assignment Distribution Plant 2008" xfId="14089"/>
    <cellStyle name="_Fuel Prices 4-14_Direct Assignment Distribution Plant 2008 2" xfId="14090"/>
    <cellStyle name="_Fuel Prices 4-14_Direct Assignment Distribution Plant 2008 2 2" xfId="14091"/>
    <cellStyle name="_Fuel Prices 4-14_Direct Assignment Distribution Plant 2008 2 2 2" xfId="14092"/>
    <cellStyle name="_Fuel Prices 4-14_Direct Assignment Distribution Plant 2008 2 2 2 2" xfId="14093"/>
    <cellStyle name="_Fuel Prices 4-14_Direct Assignment Distribution Plant 2008 2 2 3" xfId="14094"/>
    <cellStyle name="_Fuel Prices 4-14_Direct Assignment Distribution Plant 2008 2 3" xfId="14095"/>
    <cellStyle name="_Fuel Prices 4-14_Direct Assignment Distribution Plant 2008 2 3 2" xfId="14096"/>
    <cellStyle name="_Fuel Prices 4-14_Direct Assignment Distribution Plant 2008 2 3 2 2" xfId="14097"/>
    <cellStyle name="_Fuel Prices 4-14_Direct Assignment Distribution Plant 2008 2 3 3" xfId="14098"/>
    <cellStyle name="_Fuel Prices 4-14_Direct Assignment Distribution Plant 2008 2 4" xfId="14099"/>
    <cellStyle name="_Fuel Prices 4-14_Direct Assignment Distribution Plant 2008 2 4 2" xfId="14100"/>
    <cellStyle name="_Fuel Prices 4-14_Direct Assignment Distribution Plant 2008 2 4 2 2" xfId="14101"/>
    <cellStyle name="_Fuel Prices 4-14_Direct Assignment Distribution Plant 2008 2 4 3" xfId="14102"/>
    <cellStyle name="_Fuel Prices 4-14_Direct Assignment Distribution Plant 2008 2 5" xfId="14103"/>
    <cellStyle name="_Fuel Prices 4-14_Direct Assignment Distribution Plant 2008 3" xfId="14104"/>
    <cellStyle name="_Fuel Prices 4-14_Direct Assignment Distribution Plant 2008 3 2" xfId="14105"/>
    <cellStyle name="_Fuel Prices 4-14_Direct Assignment Distribution Plant 2008 3 2 2" xfId="14106"/>
    <cellStyle name="_Fuel Prices 4-14_Direct Assignment Distribution Plant 2008 3 3" xfId="14107"/>
    <cellStyle name="_Fuel Prices 4-14_Direct Assignment Distribution Plant 2008 4" xfId="14108"/>
    <cellStyle name="_Fuel Prices 4-14_Direct Assignment Distribution Plant 2008 4 2" xfId="14109"/>
    <cellStyle name="_Fuel Prices 4-14_Direct Assignment Distribution Plant 2008 4 2 2" xfId="14110"/>
    <cellStyle name="_Fuel Prices 4-14_Direct Assignment Distribution Plant 2008 4 3" xfId="14111"/>
    <cellStyle name="_Fuel Prices 4-14_Direct Assignment Distribution Plant 2008 5" xfId="14112"/>
    <cellStyle name="_Fuel Prices 4-14_Direct Assignment Distribution Plant 2008 5 2" xfId="14113"/>
    <cellStyle name="_Fuel Prices 4-14_Direct Assignment Distribution Plant 2008 6" xfId="14114"/>
    <cellStyle name="_Fuel Prices 4-14_Electric COS Inputs" xfId="14115"/>
    <cellStyle name="_Fuel Prices 4-14_Electric COS Inputs 2" xfId="14116"/>
    <cellStyle name="_Fuel Prices 4-14_Electric COS Inputs 2 2" xfId="14117"/>
    <cellStyle name="_Fuel Prices 4-14_Electric COS Inputs 2 2 2" xfId="14118"/>
    <cellStyle name="_Fuel Prices 4-14_Electric COS Inputs 2 2 2 2" xfId="14119"/>
    <cellStyle name="_Fuel Prices 4-14_Electric COS Inputs 2 2 3" xfId="14120"/>
    <cellStyle name="_Fuel Prices 4-14_Electric COS Inputs 2 3" xfId="14121"/>
    <cellStyle name="_Fuel Prices 4-14_Electric COS Inputs 2 3 2" xfId="14122"/>
    <cellStyle name="_Fuel Prices 4-14_Electric COS Inputs 2 3 2 2" xfId="14123"/>
    <cellStyle name="_Fuel Prices 4-14_Electric COS Inputs 2 3 3" xfId="14124"/>
    <cellStyle name="_Fuel Prices 4-14_Electric COS Inputs 2 4" xfId="14125"/>
    <cellStyle name="_Fuel Prices 4-14_Electric COS Inputs 2 4 2" xfId="14126"/>
    <cellStyle name="_Fuel Prices 4-14_Electric COS Inputs 2 4 2 2" xfId="14127"/>
    <cellStyle name="_Fuel Prices 4-14_Electric COS Inputs 2 4 3" xfId="14128"/>
    <cellStyle name="_Fuel Prices 4-14_Electric COS Inputs 2 5" xfId="14129"/>
    <cellStyle name="_Fuel Prices 4-14_Electric COS Inputs 3" xfId="14130"/>
    <cellStyle name="_Fuel Prices 4-14_Electric COS Inputs 3 2" xfId="14131"/>
    <cellStyle name="_Fuel Prices 4-14_Electric COS Inputs 3 2 2" xfId="14132"/>
    <cellStyle name="_Fuel Prices 4-14_Electric COS Inputs 3 3" xfId="14133"/>
    <cellStyle name="_Fuel Prices 4-14_Electric COS Inputs 4" xfId="14134"/>
    <cellStyle name="_Fuel Prices 4-14_Electric COS Inputs 4 2" xfId="14135"/>
    <cellStyle name="_Fuel Prices 4-14_Electric COS Inputs 4 2 2" xfId="14136"/>
    <cellStyle name="_Fuel Prices 4-14_Electric COS Inputs 4 3" xfId="14137"/>
    <cellStyle name="_Fuel Prices 4-14_Electric COS Inputs 5" xfId="14138"/>
    <cellStyle name="_Fuel Prices 4-14_Electric COS Inputs 5 2" xfId="14139"/>
    <cellStyle name="_Fuel Prices 4-14_Electric COS Inputs 6" xfId="14140"/>
    <cellStyle name="_Fuel Prices 4-14_Electric Rate Spread and Rate Design 3.23.09" xfId="14141"/>
    <cellStyle name="_Fuel Prices 4-14_Electric Rate Spread and Rate Design 3.23.09 2" xfId="14142"/>
    <cellStyle name="_Fuel Prices 4-14_Electric Rate Spread and Rate Design 3.23.09 2 2" xfId="14143"/>
    <cellStyle name="_Fuel Prices 4-14_Electric Rate Spread and Rate Design 3.23.09 2 2 2" xfId="14144"/>
    <cellStyle name="_Fuel Prices 4-14_Electric Rate Spread and Rate Design 3.23.09 2 2 2 2" xfId="14145"/>
    <cellStyle name="_Fuel Prices 4-14_Electric Rate Spread and Rate Design 3.23.09 2 2 3" xfId="14146"/>
    <cellStyle name="_Fuel Prices 4-14_Electric Rate Spread and Rate Design 3.23.09 2 3" xfId="14147"/>
    <cellStyle name="_Fuel Prices 4-14_Electric Rate Spread and Rate Design 3.23.09 2 3 2" xfId="14148"/>
    <cellStyle name="_Fuel Prices 4-14_Electric Rate Spread and Rate Design 3.23.09 2 3 2 2" xfId="14149"/>
    <cellStyle name="_Fuel Prices 4-14_Electric Rate Spread and Rate Design 3.23.09 2 3 3" xfId="14150"/>
    <cellStyle name="_Fuel Prices 4-14_Electric Rate Spread and Rate Design 3.23.09 2 4" xfId="14151"/>
    <cellStyle name="_Fuel Prices 4-14_Electric Rate Spread and Rate Design 3.23.09 2 4 2" xfId="14152"/>
    <cellStyle name="_Fuel Prices 4-14_Electric Rate Spread and Rate Design 3.23.09 2 4 2 2" xfId="14153"/>
    <cellStyle name="_Fuel Prices 4-14_Electric Rate Spread and Rate Design 3.23.09 2 4 3" xfId="14154"/>
    <cellStyle name="_Fuel Prices 4-14_Electric Rate Spread and Rate Design 3.23.09 2 5" xfId="14155"/>
    <cellStyle name="_Fuel Prices 4-14_Electric Rate Spread and Rate Design 3.23.09 3" xfId="14156"/>
    <cellStyle name="_Fuel Prices 4-14_Electric Rate Spread and Rate Design 3.23.09 3 2" xfId="14157"/>
    <cellStyle name="_Fuel Prices 4-14_Electric Rate Spread and Rate Design 3.23.09 3 2 2" xfId="14158"/>
    <cellStyle name="_Fuel Prices 4-14_Electric Rate Spread and Rate Design 3.23.09 3 3" xfId="14159"/>
    <cellStyle name="_Fuel Prices 4-14_Electric Rate Spread and Rate Design 3.23.09 4" xfId="14160"/>
    <cellStyle name="_Fuel Prices 4-14_Electric Rate Spread and Rate Design 3.23.09 4 2" xfId="14161"/>
    <cellStyle name="_Fuel Prices 4-14_Electric Rate Spread and Rate Design 3.23.09 4 2 2" xfId="14162"/>
    <cellStyle name="_Fuel Prices 4-14_Electric Rate Spread and Rate Design 3.23.09 4 3" xfId="14163"/>
    <cellStyle name="_Fuel Prices 4-14_Electric Rate Spread and Rate Design 3.23.09 5" xfId="14164"/>
    <cellStyle name="_Fuel Prices 4-14_Electric Rate Spread and Rate Design 3.23.09 5 2" xfId="14165"/>
    <cellStyle name="_Fuel Prices 4-14_Electric Rate Spread and Rate Design 3.23.09 6" xfId="14166"/>
    <cellStyle name="_Fuel Prices 4-14_Exh A-1 resulting from UE-112050 effective Jan 1 2012" xfId="14167"/>
    <cellStyle name="_Fuel Prices 4-14_Exh A-1 resulting from UE-112050 effective Jan 1 2012 2" xfId="14168"/>
    <cellStyle name="_Fuel Prices 4-14_Exh A-1 resulting from UE-112050 effective Jan 1 2012 2 2" xfId="14169"/>
    <cellStyle name="_Fuel Prices 4-14_Exh G - Klamath Peaker PPA fr C Locke 2-12" xfId="14170"/>
    <cellStyle name="_Fuel Prices 4-14_Exh G - Klamath Peaker PPA fr C Locke 2-12 2" xfId="14171"/>
    <cellStyle name="_Fuel Prices 4-14_Exh G - Klamath Peaker PPA fr C Locke 2-12 2 2" xfId="14172"/>
    <cellStyle name="_Fuel Prices 4-14_Exhibit A-1 effective 4-1-11 fr S Free 12-11" xfId="14173"/>
    <cellStyle name="_Fuel Prices 4-14_Exhibit A-1 effective 4-1-11 fr S Free 12-11 2" xfId="14174"/>
    <cellStyle name="_Fuel Prices 4-14_Exhibit A-1 effective 4-1-11 fr S Free 12-11 2 2" xfId="14175"/>
    <cellStyle name="_Fuel Prices 4-14_INPUTS" xfId="14176"/>
    <cellStyle name="_Fuel Prices 4-14_INPUTS 2" xfId="14177"/>
    <cellStyle name="_Fuel Prices 4-14_INPUTS 2 2" xfId="14178"/>
    <cellStyle name="_Fuel Prices 4-14_INPUTS 2 2 2" xfId="14179"/>
    <cellStyle name="_Fuel Prices 4-14_INPUTS 2 2 2 2" xfId="14180"/>
    <cellStyle name="_Fuel Prices 4-14_INPUTS 2 2 3" xfId="14181"/>
    <cellStyle name="_Fuel Prices 4-14_INPUTS 2 3" xfId="14182"/>
    <cellStyle name="_Fuel Prices 4-14_INPUTS 2 3 2" xfId="14183"/>
    <cellStyle name="_Fuel Prices 4-14_INPUTS 2 3 2 2" xfId="14184"/>
    <cellStyle name="_Fuel Prices 4-14_INPUTS 2 3 3" xfId="14185"/>
    <cellStyle name="_Fuel Prices 4-14_INPUTS 2 4" xfId="14186"/>
    <cellStyle name="_Fuel Prices 4-14_INPUTS 2 4 2" xfId="14187"/>
    <cellStyle name="_Fuel Prices 4-14_INPUTS 2 4 2 2" xfId="14188"/>
    <cellStyle name="_Fuel Prices 4-14_INPUTS 2 4 3" xfId="14189"/>
    <cellStyle name="_Fuel Prices 4-14_INPUTS 2 5" xfId="14190"/>
    <cellStyle name="_Fuel Prices 4-14_INPUTS 3" xfId="14191"/>
    <cellStyle name="_Fuel Prices 4-14_INPUTS 3 2" xfId="14192"/>
    <cellStyle name="_Fuel Prices 4-14_INPUTS 3 2 2" xfId="14193"/>
    <cellStyle name="_Fuel Prices 4-14_INPUTS 3 3" xfId="14194"/>
    <cellStyle name="_Fuel Prices 4-14_INPUTS 4" xfId="14195"/>
    <cellStyle name="_Fuel Prices 4-14_INPUTS 4 2" xfId="14196"/>
    <cellStyle name="_Fuel Prices 4-14_INPUTS 4 2 2" xfId="14197"/>
    <cellStyle name="_Fuel Prices 4-14_INPUTS 4 3" xfId="14198"/>
    <cellStyle name="_Fuel Prices 4-14_INPUTS 5" xfId="14199"/>
    <cellStyle name="_Fuel Prices 4-14_INPUTS 5 2" xfId="14200"/>
    <cellStyle name="_Fuel Prices 4-14_INPUTS 6" xfId="14201"/>
    <cellStyle name="_Fuel Prices 4-14_Leased Transformer &amp; Substation Plant &amp; Rev 12-2009" xfId="14202"/>
    <cellStyle name="_Fuel Prices 4-14_Leased Transformer &amp; Substation Plant &amp; Rev 12-2009 2" xfId="14203"/>
    <cellStyle name="_Fuel Prices 4-14_Leased Transformer &amp; Substation Plant &amp; Rev 12-2009 2 2" xfId="14204"/>
    <cellStyle name="_Fuel Prices 4-14_Leased Transformer &amp; Substation Plant &amp; Rev 12-2009 2 2 2" xfId="14205"/>
    <cellStyle name="_Fuel Prices 4-14_Leased Transformer &amp; Substation Plant &amp; Rev 12-2009 2 2 2 2" xfId="14206"/>
    <cellStyle name="_Fuel Prices 4-14_Leased Transformer &amp; Substation Plant &amp; Rev 12-2009 2 2 3" xfId="14207"/>
    <cellStyle name="_Fuel Prices 4-14_Leased Transformer &amp; Substation Plant &amp; Rev 12-2009 2 3" xfId="14208"/>
    <cellStyle name="_Fuel Prices 4-14_Leased Transformer &amp; Substation Plant &amp; Rev 12-2009 2 3 2" xfId="14209"/>
    <cellStyle name="_Fuel Prices 4-14_Leased Transformer &amp; Substation Plant &amp; Rev 12-2009 2 3 2 2" xfId="14210"/>
    <cellStyle name="_Fuel Prices 4-14_Leased Transformer &amp; Substation Plant &amp; Rev 12-2009 2 3 3" xfId="14211"/>
    <cellStyle name="_Fuel Prices 4-14_Leased Transformer &amp; Substation Plant &amp; Rev 12-2009 2 4" xfId="14212"/>
    <cellStyle name="_Fuel Prices 4-14_Leased Transformer &amp; Substation Plant &amp; Rev 12-2009 2 4 2" xfId="14213"/>
    <cellStyle name="_Fuel Prices 4-14_Leased Transformer &amp; Substation Plant &amp; Rev 12-2009 2 4 2 2" xfId="14214"/>
    <cellStyle name="_Fuel Prices 4-14_Leased Transformer &amp; Substation Plant &amp; Rev 12-2009 2 4 3" xfId="14215"/>
    <cellStyle name="_Fuel Prices 4-14_Leased Transformer &amp; Substation Plant &amp; Rev 12-2009 2 5" xfId="14216"/>
    <cellStyle name="_Fuel Prices 4-14_Leased Transformer &amp; Substation Plant &amp; Rev 12-2009 3" xfId="14217"/>
    <cellStyle name="_Fuel Prices 4-14_Leased Transformer &amp; Substation Plant &amp; Rev 12-2009 3 2" xfId="14218"/>
    <cellStyle name="_Fuel Prices 4-14_Leased Transformer &amp; Substation Plant &amp; Rev 12-2009 3 2 2" xfId="14219"/>
    <cellStyle name="_Fuel Prices 4-14_Leased Transformer &amp; Substation Plant &amp; Rev 12-2009 3 3" xfId="14220"/>
    <cellStyle name="_Fuel Prices 4-14_Leased Transformer &amp; Substation Plant &amp; Rev 12-2009 4" xfId="14221"/>
    <cellStyle name="_Fuel Prices 4-14_Leased Transformer &amp; Substation Plant &amp; Rev 12-2009 4 2" xfId="14222"/>
    <cellStyle name="_Fuel Prices 4-14_Leased Transformer &amp; Substation Plant &amp; Rev 12-2009 4 2 2" xfId="14223"/>
    <cellStyle name="_Fuel Prices 4-14_Leased Transformer &amp; Substation Plant &amp; Rev 12-2009 4 3" xfId="14224"/>
    <cellStyle name="_Fuel Prices 4-14_Leased Transformer &amp; Substation Plant &amp; Rev 12-2009 5" xfId="14225"/>
    <cellStyle name="_Fuel Prices 4-14_Leased Transformer &amp; Substation Plant &amp; Rev 12-2009 5 2" xfId="14226"/>
    <cellStyle name="_Fuel Prices 4-14_Leased Transformer &amp; Substation Plant &amp; Rev 12-2009 6" xfId="14227"/>
    <cellStyle name="_Fuel Prices 4-14_Mint Farm Generation BPA" xfId="14228"/>
    <cellStyle name="_Fuel Prices 4-14_NIM Summary" xfId="14229"/>
    <cellStyle name="_Fuel Prices 4-14_NIM Summary 09GRC" xfId="14230"/>
    <cellStyle name="_Fuel Prices 4-14_NIM Summary 09GRC 2" xfId="14231"/>
    <cellStyle name="_Fuel Prices 4-14_NIM Summary 09GRC 2 2" xfId="14232"/>
    <cellStyle name="_Fuel Prices 4-14_NIM Summary 09GRC 2 2 2" xfId="14233"/>
    <cellStyle name="_Fuel Prices 4-14_NIM Summary 09GRC 2 2 2 2" xfId="14234"/>
    <cellStyle name="_Fuel Prices 4-14_NIM Summary 09GRC 2 3" xfId="14235"/>
    <cellStyle name="_Fuel Prices 4-14_NIM Summary 09GRC 2 3 2" xfId="14236"/>
    <cellStyle name="_Fuel Prices 4-14_NIM Summary 09GRC 3" xfId="14237"/>
    <cellStyle name="_Fuel Prices 4-14_NIM Summary 09GRC 3 2" xfId="14238"/>
    <cellStyle name="_Fuel Prices 4-14_NIM Summary 09GRC 3 2 2" xfId="14239"/>
    <cellStyle name="_Fuel Prices 4-14_NIM Summary 09GRC 4" xfId="14240"/>
    <cellStyle name="_Fuel Prices 4-14_NIM Summary 09GRC 4 2" xfId="14241"/>
    <cellStyle name="_Fuel Prices 4-14_NIM Summary 09GRC 5" xfId="14242"/>
    <cellStyle name="_Fuel Prices 4-14_NIM Summary 09GRC 6" xfId="14243"/>
    <cellStyle name="_Fuel Prices 4-14_NIM Summary 09GRC 7" xfId="14244"/>
    <cellStyle name="_Fuel Prices 4-14_NIM Summary 09GRC 8" xfId="14245"/>
    <cellStyle name="_Fuel Prices 4-14_NIM Summary 09GRC_DEM-WP(C) ENERG10C--ctn Mid-C_042010 2010GRC" xfId="14246"/>
    <cellStyle name="_Fuel Prices 4-14_NIM Summary 09GRC_DEM-WP(C) ENERG10C--ctn Mid-C_042010 2010GRC 2" xfId="14247"/>
    <cellStyle name="_Fuel Prices 4-14_NIM Summary 09GRC_DEM-WP(C) ENERG10C--ctn Mid-C_042010 2010GRC 2 2" xfId="14248"/>
    <cellStyle name="_Fuel Prices 4-14_NIM Summary 10" xfId="14249"/>
    <cellStyle name="_Fuel Prices 4-14_NIM Summary 10 2" xfId="14250"/>
    <cellStyle name="_Fuel Prices 4-14_NIM Summary 10 2 2" xfId="14251"/>
    <cellStyle name="_Fuel Prices 4-14_NIM Summary 11" xfId="14252"/>
    <cellStyle name="_Fuel Prices 4-14_NIM Summary 11 2" xfId="14253"/>
    <cellStyle name="_Fuel Prices 4-14_NIM Summary 11 2 2" xfId="14254"/>
    <cellStyle name="_Fuel Prices 4-14_NIM Summary 12" xfId="14255"/>
    <cellStyle name="_Fuel Prices 4-14_NIM Summary 12 2" xfId="14256"/>
    <cellStyle name="_Fuel Prices 4-14_NIM Summary 12 2 2" xfId="14257"/>
    <cellStyle name="_Fuel Prices 4-14_NIM Summary 13" xfId="14258"/>
    <cellStyle name="_Fuel Prices 4-14_NIM Summary 13 2" xfId="14259"/>
    <cellStyle name="_Fuel Prices 4-14_NIM Summary 13 2 2" xfId="14260"/>
    <cellStyle name="_Fuel Prices 4-14_NIM Summary 14" xfId="14261"/>
    <cellStyle name="_Fuel Prices 4-14_NIM Summary 14 2" xfId="14262"/>
    <cellStyle name="_Fuel Prices 4-14_NIM Summary 14 2 2" xfId="14263"/>
    <cellStyle name="_Fuel Prices 4-14_NIM Summary 15" xfId="14264"/>
    <cellStyle name="_Fuel Prices 4-14_NIM Summary 15 2" xfId="14265"/>
    <cellStyle name="_Fuel Prices 4-14_NIM Summary 15 2 2" xfId="14266"/>
    <cellStyle name="_Fuel Prices 4-14_NIM Summary 16" xfId="14267"/>
    <cellStyle name="_Fuel Prices 4-14_NIM Summary 16 2" xfId="14268"/>
    <cellStyle name="_Fuel Prices 4-14_NIM Summary 16 2 2" xfId="14269"/>
    <cellStyle name="_Fuel Prices 4-14_NIM Summary 17" xfId="14270"/>
    <cellStyle name="_Fuel Prices 4-14_NIM Summary 17 2" xfId="14271"/>
    <cellStyle name="_Fuel Prices 4-14_NIM Summary 17 2 2" xfId="14272"/>
    <cellStyle name="_Fuel Prices 4-14_NIM Summary 18" xfId="14273"/>
    <cellStyle name="_Fuel Prices 4-14_NIM Summary 18 2" xfId="14274"/>
    <cellStyle name="_Fuel Prices 4-14_NIM Summary 18 2 2" xfId="14275"/>
    <cellStyle name="_Fuel Prices 4-14_NIM Summary 19" xfId="14276"/>
    <cellStyle name="_Fuel Prices 4-14_NIM Summary 19 2" xfId="14277"/>
    <cellStyle name="_Fuel Prices 4-14_NIM Summary 19 2 2" xfId="14278"/>
    <cellStyle name="_Fuel Prices 4-14_NIM Summary 2" xfId="14279"/>
    <cellStyle name="_Fuel Prices 4-14_NIM Summary 2 2" xfId="14280"/>
    <cellStyle name="_Fuel Prices 4-14_NIM Summary 2 2 2" xfId="14281"/>
    <cellStyle name="_Fuel Prices 4-14_NIM Summary 2 2 2 2" xfId="14282"/>
    <cellStyle name="_Fuel Prices 4-14_NIM Summary 2 3" xfId="14283"/>
    <cellStyle name="_Fuel Prices 4-14_NIM Summary 2 3 2" xfId="14284"/>
    <cellStyle name="_Fuel Prices 4-14_NIM Summary 20" xfId="14285"/>
    <cellStyle name="_Fuel Prices 4-14_NIM Summary 20 2" xfId="14286"/>
    <cellStyle name="_Fuel Prices 4-14_NIM Summary 20 2 2" xfId="14287"/>
    <cellStyle name="_Fuel Prices 4-14_NIM Summary 21" xfId="14288"/>
    <cellStyle name="_Fuel Prices 4-14_NIM Summary 21 2" xfId="14289"/>
    <cellStyle name="_Fuel Prices 4-14_NIM Summary 21 2 2" xfId="14290"/>
    <cellStyle name="_Fuel Prices 4-14_NIM Summary 22" xfId="14291"/>
    <cellStyle name="_Fuel Prices 4-14_NIM Summary 22 2" xfId="14292"/>
    <cellStyle name="_Fuel Prices 4-14_NIM Summary 22 2 2" xfId="14293"/>
    <cellStyle name="_Fuel Prices 4-14_NIM Summary 23" xfId="14294"/>
    <cellStyle name="_Fuel Prices 4-14_NIM Summary 23 2" xfId="14295"/>
    <cellStyle name="_Fuel Prices 4-14_NIM Summary 23 2 2" xfId="14296"/>
    <cellStyle name="_Fuel Prices 4-14_NIM Summary 24" xfId="14297"/>
    <cellStyle name="_Fuel Prices 4-14_NIM Summary 24 2" xfId="14298"/>
    <cellStyle name="_Fuel Prices 4-14_NIM Summary 24 2 2" xfId="14299"/>
    <cellStyle name="_Fuel Prices 4-14_NIM Summary 25" xfId="14300"/>
    <cellStyle name="_Fuel Prices 4-14_NIM Summary 25 2" xfId="14301"/>
    <cellStyle name="_Fuel Prices 4-14_NIM Summary 25 2 2" xfId="14302"/>
    <cellStyle name="_Fuel Prices 4-14_NIM Summary 26" xfId="14303"/>
    <cellStyle name="_Fuel Prices 4-14_NIM Summary 26 2" xfId="14304"/>
    <cellStyle name="_Fuel Prices 4-14_NIM Summary 26 2 2" xfId="14305"/>
    <cellStyle name="_Fuel Prices 4-14_NIM Summary 27" xfId="14306"/>
    <cellStyle name="_Fuel Prices 4-14_NIM Summary 27 2" xfId="14307"/>
    <cellStyle name="_Fuel Prices 4-14_NIM Summary 27 2 2" xfId="14308"/>
    <cellStyle name="_Fuel Prices 4-14_NIM Summary 28" xfId="14309"/>
    <cellStyle name="_Fuel Prices 4-14_NIM Summary 28 2" xfId="14310"/>
    <cellStyle name="_Fuel Prices 4-14_NIM Summary 28 2 2" xfId="14311"/>
    <cellStyle name="_Fuel Prices 4-14_NIM Summary 29" xfId="14312"/>
    <cellStyle name="_Fuel Prices 4-14_NIM Summary 29 2" xfId="14313"/>
    <cellStyle name="_Fuel Prices 4-14_NIM Summary 29 2 2" xfId="14314"/>
    <cellStyle name="_Fuel Prices 4-14_NIM Summary 3" xfId="14315"/>
    <cellStyle name="_Fuel Prices 4-14_NIM Summary 3 2" xfId="14316"/>
    <cellStyle name="_Fuel Prices 4-14_NIM Summary 3 2 2" xfId="14317"/>
    <cellStyle name="_Fuel Prices 4-14_NIM Summary 30" xfId="14318"/>
    <cellStyle name="_Fuel Prices 4-14_NIM Summary 30 2" xfId="14319"/>
    <cellStyle name="_Fuel Prices 4-14_NIM Summary 30 2 2" xfId="14320"/>
    <cellStyle name="_Fuel Prices 4-14_NIM Summary 31" xfId="14321"/>
    <cellStyle name="_Fuel Prices 4-14_NIM Summary 31 2" xfId="14322"/>
    <cellStyle name="_Fuel Prices 4-14_NIM Summary 31 2 2" xfId="14323"/>
    <cellStyle name="_Fuel Prices 4-14_NIM Summary 32" xfId="14324"/>
    <cellStyle name="_Fuel Prices 4-14_NIM Summary 32 2" xfId="14325"/>
    <cellStyle name="_Fuel Prices 4-14_NIM Summary 32 2 2" xfId="14326"/>
    <cellStyle name="_Fuel Prices 4-14_NIM Summary 33" xfId="14327"/>
    <cellStyle name="_Fuel Prices 4-14_NIM Summary 33 2" xfId="14328"/>
    <cellStyle name="_Fuel Prices 4-14_NIM Summary 33 2 2" xfId="14329"/>
    <cellStyle name="_Fuel Prices 4-14_NIM Summary 34" xfId="14330"/>
    <cellStyle name="_Fuel Prices 4-14_NIM Summary 34 2" xfId="14331"/>
    <cellStyle name="_Fuel Prices 4-14_NIM Summary 34 2 2" xfId="14332"/>
    <cellStyle name="_Fuel Prices 4-14_NIM Summary 35" xfId="14333"/>
    <cellStyle name="_Fuel Prices 4-14_NIM Summary 35 2" xfId="14334"/>
    <cellStyle name="_Fuel Prices 4-14_NIM Summary 35 2 2" xfId="14335"/>
    <cellStyle name="_Fuel Prices 4-14_NIM Summary 36" xfId="14336"/>
    <cellStyle name="_Fuel Prices 4-14_NIM Summary 36 2" xfId="14337"/>
    <cellStyle name="_Fuel Prices 4-14_NIM Summary 36 2 2" xfId="14338"/>
    <cellStyle name="_Fuel Prices 4-14_NIM Summary 37" xfId="14339"/>
    <cellStyle name="_Fuel Prices 4-14_NIM Summary 37 2" xfId="14340"/>
    <cellStyle name="_Fuel Prices 4-14_NIM Summary 37 2 2" xfId="14341"/>
    <cellStyle name="_Fuel Prices 4-14_NIM Summary 38" xfId="14342"/>
    <cellStyle name="_Fuel Prices 4-14_NIM Summary 38 2" xfId="14343"/>
    <cellStyle name="_Fuel Prices 4-14_NIM Summary 38 2 2" xfId="14344"/>
    <cellStyle name="_Fuel Prices 4-14_NIM Summary 39" xfId="14345"/>
    <cellStyle name="_Fuel Prices 4-14_NIM Summary 39 2" xfId="14346"/>
    <cellStyle name="_Fuel Prices 4-14_NIM Summary 39 2 2" xfId="14347"/>
    <cellStyle name="_Fuel Prices 4-14_NIM Summary 4" xfId="14348"/>
    <cellStyle name="_Fuel Prices 4-14_NIM Summary 4 2" xfId="14349"/>
    <cellStyle name="_Fuel Prices 4-14_NIM Summary 4 2 2" xfId="14350"/>
    <cellStyle name="_Fuel Prices 4-14_NIM Summary 40" xfId="14351"/>
    <cellStyle name="_Fuel Prices 4-14_NIM Summary 40 2" xfId="14352"/>
    <cellStyle name="_Fuel Prices 4-14_NIM Summary 40 2 2" xfId="14353"/>
    <cellStyle name="_Fuel Prices 4-14_NIM Summary 41" xfId="14354"/>
    <cellStyle name="_Fuel Prices 4-14_NIM Summary 41 2" xfId="14355"/>
    <cellStyle name="_Fuel Prices 4-14_NIM Summary 41 2 2" xfId="14356"/>
    <cellStyle name="_Fuel Prices 4-14_NIM Summary 42" xfId="14357"/>
    <cellStyle name="_Fuel Prices 4-14_NIM Summary 42 2" xfId="14358"/>
    <cellStyle name="_Fuel Prices 4-14_NIM Summary 42 2 2" xfId="14359"/>
    <cellStyle name="_Fuel Prices 4-14_NIM Summary 43" xfId="14360"/>
    <cellStyle name="_Fuel Prices 4-14_NIM Summary 43 2" xfId="14361"/>
    <cellStyle name="_Fuel Prices 4-14_NIM Summary 43 2 2" xfId="14362"/>
    <cellStyle name="_Fuel Prices 4-14_NIM Summary 44" xfId="14363"/>
    <cellStyle name="_Fuel Prices 4-14_NIM Summary 44 2" xfId="14364"/>
    <cellStyle name="_Fuel Prices 4-14_NIM Summary 44 2 2" xfId="14365"/>
    <cellStyle name="_Fuel Prices 4-14_NIM Summary 45" xfId="14366"/>
    <cellStyle name="_Fuel Prices 4-14_NIM Summary 45 2" xfId="14367"/>
    <cellStyle name="_Fuel Prices 4-14_NIM Summary 45 2 2" xfId="14368"/>
    <cellStyle name="_Fuel Prices 4-14_NIM Summary 46" xfId="14369"/>
    <cellStyle name="_Fuel Prices 4-14_NIM Summary 46 2" xfId="14370"/>
    <cellStyle name="_Fuel Prices 4-14_NIM Summary 46 2 2" xfId="14371"/>
    <cellStyle name="_Fuel Prices 4-14_NIM Summary 47" xfId="14372"/>
    <cellStyle name="_Fuel Prices 4-14_NIM Summary 47 2" xfId="14373"/>
    <cellStyle name="_Fuel Prices 4-14_NIM Summary 47 2 2" xfId="14374"/>
    <cellStyle name="_Fuel Prices 4-14_NIM Summary 48" xfId="14375"/>
    <cellStyle name="_Fuel Prices 4-14_NIM Summary 48 2" xfId="14376"/>
    <cellStyle name="_Fuel Prices 4-14_NIM Summary 49" xfId="14377"/>
    <cellStyle name="_Fuel Prices 4-14_NIM Summary 5" xfId="14378"/>
    <cellStyle name="_Fuel Prices 4-14_NIM Summary 5 2" xfId="14379"/>
    <cellStyle name="_Fuel Prices 4-14_NIM Summary 5 2 2" xfId="14380"/>
    <cellStyle name="_Fuel Prices 4-14_NIM Summary 50" xfId="14381"/>
    <cellStyle name="_Fuel Prices 4-14_NIM Summary 51" xfId="14382"/>
    <cellStyle name="_Fuel Prices 4-14_NIM Summary 52" xfId="14383"/>
    <cellStyle name="_Fuel Prices 4-14_NIM Summary 53" xfId="14384"/>
    <cellStyle name="_Fuel Prices 4-14_NIM Summary 54" xfId="14385"/>
    <cellStyle name="_Fuel Prices 4-14_NIM Summary 55" xfId="14386"/>
    <cellStyle name="_Fuel Prices 4-14_NIM Summary 56" xfId="14387"/>
    <cellStyle name="_Fuel Prices 4-14_NIM Summary 57" xfId="14388"/>
    <cellStyle name="_Fuel Prices 4-14_NIM Summary 58" xfId="14389"/>
    <cellStyle name="_Fuel Prices 4-14_NIM Summary 59" xfId="14390"/>
    <cellStyle name="_Fuel Prices 4-14_NIM Summary 6" xfId="14391"/>
    <cellStyle name="_Fuel Prices 4-14_NIM Summary 6 2" xfId="14392"/>
    <cellStyle name="_Fuel Prices 4-14_NIM Summary 6 2 2" xfId="14393"/>
    <cellStyle name="_Fuel Prices 4-14_NIM Summary 60" xfId="14394"/>
    <cellStyle name="_Fuel Prices 4-14_NIM Summary 61" xfId="14395"/>
    <cellStyle name="_Fuel Prices 4-14_NIM Summary 62" xfId="14396"/>
    <cellStyle name="_Fuel Prices 4-14_NIM Summary 63" xfId="14397"/>
    <cellStyle name="_Fuel Prices 4-14_NIM Summary 64" xfId="14398"/>
    <cellStyle name="_Fuel Prices 4-14_NIM Summary 65" xfId="14399"/>
    <cellStyle name="_Fuel Prices 4-14_NIM Summary 66" xfId="14400"/>
    <cellStyle name="_Fuel Prices 4-14_NIM Summary 67" xfId="14401"/>
    <cellStyle name="_Fuel Prices 4-14_NIM Summary 68" xfId="14402"/>
    <cellStyle name="_Fuel Prices 4-14_NIM Summary 69" xfId="14403"/>
    <cellStyle name="_Fuel Prices 4-14_NIM Summary 7" xfId="14404"/>
    <cellStyle name="_Fuel Prices 4-14_NIM Summary 7 2" xfId="14405"/>
    <cellStyle name="_Fuel Prices 4-14_NIM Summary 7 2 2" xfId="14406"/>
    <cellStyle name="_Fuel Prices 4-14_NIM Summary 70" xfId="14407"/>
    <cellStyle name="_Fuel Prices 4-14_NIM Summary 71" xfId="14408"/>
    <cellStyle name="_Fuel Prices 4-14_NIM Summary 72" xfId="14409"/>
    <cellStyle name="_Fuel Prices 4-14_NIM Summary 73" xfId="14410"/>
    <cellStyle name="_Fuel Prices 4-14_NIM Summary 74" xfId="14411"/>
    <cellStyle name="_Fuel Prices 4-14_NIM Summary 75" xfId="14412"/>
    <cellStyle name="_Fuel Prices 4-14_NIM Summary 76" xfId="14413"/>
    <cellStyle name="_Fuel Prices 4-14_NIM Summary 77" xfId="14414"/>
    <cellStyle name="_Fuel Prices 4-14_NIM Summary 78" xfId="14415"/>
    <cellStyle name="_Fuel Prices 4-14_NIM Summary 79" xfId="14416"/>
    <cellStyle name="_Fuel Prices 4-14_NIM Summary 8" xfId="14417"/>
    <cellStyle name="_Fuel Prices 4-14_NIM Summary 8 2" xfId="14418"/>
    <cellStyle name="_Fuel Prices 4-14_NIM Summary 8 2 2" xfId="14419"/>
    <cellStyle name="_Fuel Prices 4-14_NIM Summary 80" xfId="14420"/>
    <cellStyle name="_Fuel Prices 4-14_NIM Summary 81" xfId="14421"/>
    <cellStyle name="_Fuel Prices 4-14_NIM Summary 82" xfId="14422"/>
    <cellStyle name="_Fuel Prices 4-14_NIM Summary 83" xfId="14423"/>
    <cellStyle name="_Fuel Prices 4-14_NIM Summary 84" xfId="14424"/>
    <cellStyle name="_Fuel Prices 4-14_NIM Summary 85" xfId="14425"/>
    <cellStyle name="_Fuel Prices 4-14_NIM Summary 86" xfId="14426"/>
    <cellStyle name="_Fuel Prices 4-14_NIM Summary 87" xfId="14427"/>
    <cellStyle name="_Fuel Prices 4-14_NIM Summary 88" xfId="14428"/>
    <cellStyle name="_Fuel Prices 4-14_NIM Summary 9" xfId="14429"/>
    <cellStyle name="_Fuel Prices 4-14_NIM Summary 9 2" xfId="14430"/>
    <cellStyle name="_Fuel Prices 4-14_NIM Summary 9 2 2" xfId="14431"/>
    <cellStyle name="_Fuel Prices 4-14_NIM Summary_DEM-WP(C) ENERG10C--ctn Mid-C_042010 2010GRC" xfId="14432"/>
    <cellStyle name="_Fuel Prices 4-14_NIM Summary_DEM-WP(C) ENERG10C--ctn Mid-C_042010 2010GRC 2" xfId="14433"/>
    <cellStyle name="_Fuel Prices 4-14_NIM Summary_DEM-WP(C) ENERG10C--ctn Mid-C_042010 2010GRC 2 2" xfId="14434"/>
    <cellStyle name="_Fuel Prices 4-14_NIM+O&amp;M" xfId="14435"/>
    <cellStyle name="_Fuel Prices 4-14_NIM+O&amp;M 2" xfId="14436"/>
    <cellStyle name="_Fuel Prices 4-14_NIM+O&amp;M 2 2" xfId="14437"/>
    <cellStyle name="_Fuel Prices 4-14_NIM+O&amp;M 2 2 2" xfId="14438"/>
    <cellStyle name="_Fuel Prices 4-14_NIM+O&amp;M 2 3" xfId="14439"/>
    <cellStyle name="_Fuel Prices 4-14_NIM+O&amp;M 3" xfId="14440"/>
    <cellStyle name="_Fuel Prices 4-14_NIM+O&amp;M 3 2" xfId="14441"/>
    <cellStyle name="_Fuel Prices 4-14_NIM+O&amp;M 4" xfId="14442"/>
    <cellStyle name="_Fuel Prices 4-14_NIM+O&amp;M Monthly" xfId="14443"/>
    <cellStyle name="_Fuel Prices 4-14_NIM+O&amp;M Monthly 2" xfId="14444"/>
    <cellStyle name="_Fuel Prices 4-14_NIM+O&amp;M Monthly 2 2" xfId="14445"/>
    <cellStyle name="_Fuel Prices 4-14_NIM+O&amp;M Monthly 2 2 2" xfId="14446"/>
    <cellStyle name="_Fuel Prices 4-14_NIM+O&amp;M Monthly 2 3" xfId="14447"/>
    <cellStyle name="_Fuel Prices 4-14_NIM+O&amp;M Monthly 3" xfId="14448"/>
    <cellStyle name="_Fuel Prices 4-14_NIM+O&amp;M Monthly 3 2" xfId="14449"/>
    <cellStyle name="_Fuel Prices 4-14_NIM+O&amp;M Monthly 4" xfId="14450"/>
    <cellStyle name="_Fuel Prices 4-14_PCA 10 -  Exhibit D Dec 2011" xfId="14451"/>
    <cellStyle name="_Fuel Prices 4-14_PCA 10 -  Exhibit D Dec 2011 2" xfId="14452"/>
    <cellStyle name="_Fuel Prices 4-14_PCA 10 -  Exhibit D Dec 2011 2 2" xfId="14453"/>
    <cellStyle name="_Fuel Prices 4-14_PCA 10 -  Exhibit D from A Kellogg Jan 2011" xfId="14454"/>
    <cellStyle name="_Fuel Prices 4-14_PCA 10 -  Exhibit D from A Kellogg Jan 2011 2" xfId="14455"/>
    <cellStyle name="_Fuel Prices 4-14_PCA 10 -  Exhibit D from A Kellogg Jan 2011 2 2" xfId="14456"/>
    <cellStyle name="_Fuel Prices 4-14_PCA 10 -  Exhibit D from A Kellogg July 2011" xfId="14457"/>
    <cellStyle name="_Fuel Prices 4-14_PCA 10 -  Exhibit D from A Kellogg July 2011 2" xfId="14458"/>
    <cellStyle name="_Fuel Prices 4-14_PCA 10 -  Exhibit D from A Kellogg July 2011 2 2" xfId="14459"/>
    <cellStyle name="_Fuel Prices 4-14_PCA 10 -  Exhibit D from S Free Rcv'd 12-11" xfId="14460"/>
    <cellStyle name="_Fuel Prices 4-14_PCA 10 -  Exhibit D from S Free Rcv'd 12-11 2" xfId="14461"/>
    <cellStyle name="_Fuel Prices 4-14_PCA 10 -  Exhibit D from S Free Rcv'd 12-11 2 2" xfId="14462"/>
    <cellStyle name="_Fuel Prices 4-14_PCA 11 -  Exhibit D Apr 2012 fr A Kellogg v2" xfId="14463"/>
    <cellStyle name="_Fuel Prices 4-14_PCA 11 -  Exhibit D Jan 2012 fr A Kellogg" xfId="14464"/>
    <cellStyle name="_Fuel Prices 4-14_PCA 11 -  Exhibit D Jan 2012 fr A Kellogg 2" xfId="14465"/>
    <cellStyle name="_Fuel Prices 4-14_PCA 11 -  Exhibit D Jan 2012 fr A Kellogg 2 2" xfId="14466"/>
    <cellStyle name="_Fuel Prices 4-14_PCA 11 -  Exhibit D Jan 2012 WF" xfId="14467"/>
    <cellStyle name="_Fuel Prices 4-14_PCA 11 -  Exhibit D Jan 2012 WF 2" xfId="14468"/>
    <cellStyle name="_Fuel Prices 4-14_PCA 11 -  Exhibit D Jan 2012 WF 2 2" xfId="14469"/>
    <cellStyle name="_Fuel Prices 4-14_PCA 9 -  Exhibit D April 2010" xfId="14470"/>
    <cellStyle name="_Fuel Prices 4-14_PCA 9 -  Exhibit D April 2010 (3)" xfId="14471"/>
    <cellStyle name="_Fuel Prices 4-14_PCA 9 -  Exhibit D April 2010 (3) 2" xfId="14472"/>
    <cellStyle name="_Fuel Prices 4-14_PCA 9 -  Exhibit D April 2010 (3) 2 2" xfId="14473"/>
    <cellStyle name="_Fuel Prices 4-14_PCA 9 -  Exhibit D April 2010 (3) 2 2 2" xfId="14474"/>
    <cellStyle name="_Fuel Prices 4-14_PCA 9 -  Exhibit D April 2010 (3) 2 2 2 2" xfId="14475"/>
    <cellStyle name="_Fuel Prices 4-14_PCA 9 -  Exhibit D April 2010 (3) 2 3" xfId="14476"/>
    <cellStyle name="_Fuel Prices 4-14_PCA 9 -  Exhibit D April 2010 (3) 2 3 2" xfId="14477"/>
    <cellStyle name="_Fuel Prices 4-14_PCA 9 -  Exhibit D April 2010 (3) 3" xfId="14478"/>
    <cellStyle name="_Fuel Prices 4-14_PCA 9 -  Exhibit D April 2010 (3) 3 2" xfId="14479"/>
    <cellStyle name="_Fuel Prices 4-14_PCA 9 -  Exhibit D April 2010 (3) 3 2 2" xfId="14480"/>
    <cellStyle name="_Fuel Prices 4-14_PCA 9 -  Exhibit D April 2010 (3) 4" xfId="14481"/>
    <cellStyle name="_Fuel Prices 4-14_PCA 9 -  Exhibit D April 2010 (3) 4 2" xfId="14482"/>
    <cellStyle name="_Fuel Prices 4-14_PCA 9 -  Exhibit D April 2010 (3) 5" xfId="14483"/>
    <cellStyle name="_Fuel Prices 4-14_PCA 9 -  Exhibit D April 2010 (3) 6" xfId="14484"/>
    <cellStyle name="_Fuel Prices 4-14_PCA 9 -  Exhibit D April 2010 (3) 7" xfId="14485"/>
    <cellStyle name="_Fuel Prices 4-14_PCA 9 -  Exhibit D April 2010 (3) 8" xfId="14486"/>
    <cellStyle name="_Fuel Prices 4-14_PCA 9 -  Exhibit D April 2010 (3)_DEM-WP(C) ENERG10C--ctn Mid-C_042010 2010GRC" xfId="14487"/>
    <cellStyle name="_Fuel Prices 4-14_PCA 9 -  Exhibit D April 2010 (3)_DEM-WP(C) ENERG10C--ctn Mid-C_042010 2010GRC 2" xfId="14488"/>
    <cellStyle name="_Fuel Prices 4-14_PCA 9 -  Exhibit D April 2010 (3)_DEM-WP(C) ENERG10C--ctn Mid-C_042010 2010GRC 2 2" xfId="14489"/>
    <cellStyle name="_Fuel Prices 4-14_PCA 9 -  Exhibit D April 2010 2" xfId="14490"/>
    <cellStyle name="_Fuel Prices 4-14_PCA 9 -  Exhibit D April 2010 2 2" xfId="14491"/>
    <cellStyle name="_Fuel Prices 4-14_PCA 9 -  Exhibit D April 2010 2 2 2" xfId="14492"/>
    <cellStyle name="_Fuel Prices 4-14_PCA 9 -  Exhibit D April 2010 3" xfId="14493"/>
    <cellStyle name="_Fuel Prices 4-14_PCA 9 -  Exhibit D April 2010 3 2" xfId="14494"/>
    <cellStyle name="_Fuel Prices 4-14_PCA 9 -  Exhibit D April 2010 3 2 2" xfId="14495"/>
    <cellStyle name="_Fuel Prices 4-14_PCA 9 -  Exhibit D April 2010 4" xfId="14496"/>
    <cellStyle name="_Fuel Prices 4-14_PCA 9 -  Exhibit D April 2010 4 2" xfId="14497"/>
    <cellStyle name="_Fuel Prices 4-14_PCA 9 -  Exhibit D April 2010 4 2 2" xfId="14498"/>
    <cellStyle name="_Fuel Prices 4-14_PCA 9 -  Exhibit D April 2010 5" xfId="14499"/>
    <cellStyle name="_Fuel Prices 4-14_PCA 9 -  Exhibit D April 2010 5 2" xfId="14500"/>
    <cellStyle name="_Fuel Prices 4-14_PCA 9 -  Exhibit D April 2010 5 2 2" xfId="14501"/>
    <cellStyle name="_Fuel Prices 4-14_PCA 9 -  Exhibit D April 2010 6" xfId="14502"/>
    <cellStyle name="_Fuel Prices 4-14_PCA 9 -  Exhibit D April 2010 6 2" xfId="14503"/>
    <cellStyle name="_Fuel Prices 4-14_PCA 9 -  Exhibit D April 2010 6 2 2" xfId="14504"/>
    <cellStyle name="_Fuel Prices 4-14_PCA 9 -  Exhibit D April 2010 7" xfId="14505"/>
    <cellStyle name="_Fuel Prices 4-14_PCA 9 -  Exhibit D April 2010 7 2" xfId="14506"/>
    <cellStyle name="_Fuel Prices 4-14_PCA 9 -  Exhibit D Nov 2010" xfId="14507"/>
    <cellStyle name="_Fuel Prices 4-14_PCA 9 -  Exhibit D Nov 2010 2" xfId="14508"/>
    <cellStyle name="_Fuel Prices 4-14_PCA 9 -  Exhibit D Nov 2010 2 2" xfId="14509"/>
    <cellStyle name="_Fuel Prices 4-14_PCA 9 -  Exhibit D Nov 2010 2 2 2" xfId="14510"/>
    <cellStyle name="_Fuel Prices 4-14_PCA 9 -  Exhibit D Nov 2010 3" xfId="14511"/>
    <cellStyle name="_Fuel Prices 4-14_PCA 9 -  Exhibit D Nov 2010 3 2" xfId="14512"/>
    <cellStyle name="_Fuel Prices 4-14_PCA 9 - Exhibit D at August 2010" xfId="14513"/>
    <cellStyle name="_Fuel Prices 4-14_PCA 9 - Exhibit D at August 2010 2" xfId="14514"/>
    <cellStyle name="_Fuel Prices 4-14_PCA 9 - Exhibit D at August 2010 2 2" xfId="14515"/>
    <cellStyle name="_Fuel Prices 4-14_PCA 9 - Exhibit D at August 2010 2 2 2" xfId="14516"/>
    <cellStyle name="_Fuel Prices 4-14_PCA 9 - Exhibit D at August 2010 3" xfId="14517"/>
    <cellStyle name="_Fuel Prices 4-14_PCA 9 - Exhibit D at August 2010 3 2" xfId="14518"/>
    <cellStyle name="_Fuel Prices 4-14_PCA 9 - Exhibit D June 2010 GRC" xfId="14519"/>
    <cellStyle name="_Fuel Prices 4-14_PCA 9 - Exhibit D June 2010 GRC 2" xfId="14520"/>
    <cellStyle name="_Fuel Prices 4-14_PCA 9 - Exhibit D June 2010 GRC 2 2" xfId="14521"/>
    <cellStyle name="_Fuel Prices 4-14_PCA 9 - Exhibit D June 2010 GRC 2 2 2" xfId="14522"/>
    <cellStyle name="_Fuel Prices 4-14_PCA 9 - Exhibit D June 2010 GRC 3" xfId="14523"/>
    <cellStyle name="_Fuel Prices 4-14_PCA 9 - Exhibit D June 2010 GRC 3 2" xfId="14524"/>
    <cellStyle name="_Fuel Prices 4-14_Peak Credit Exhibits for 2009 GRC" xfId="14525"/>
    <cellStyle name="_Fuel Prices 4-14_Peak Credit Exhibits for 2009 GRC 2" xfId="14526"/>
    <cellStyle name="_Fuel Prices 4-14_Peak Credit Exhibits for 2009 GRC 2 2" xfId="14527"/>
    <cellStyle name="_Fuel Prices 4-14_Peak Credit Exhibits for 2009 GRC 2 2 2" xfId="14528"/>
    <cellStyle name="_Fuel Prices 4-14_Peak Credit Exhibits for 2009 GRC 2 2 2 2" xfId="14529"/>
    <cellStyle name="_Fuel Prices 4-14_Peak Credit Exhibits for 2009 GRC 2 2 3" xfId="14530"/>
    <cellStyle name="_Fuel Prices 4-14_Peak Credit Exhibits for 2009 GRC 2 3" xfId="14531"/>
    <cellStyle name="_Fuel Prices 4-14_Peak Credit Exhibits for 2009 GRC 2 3 2" xfId="14532"/>
    <cellStyle name="_Fuel Prices 4-14_Peak Credit Exhibits for 2009 GRC 2 3 2 2" xfId="14533"/>
    <cellStyle name="_Fuel Prices 4-14_Peak Credit Exhibits for 2009 GRC 2 3 3" xfId="14534"/>
    <cellStyle name="_Fuel Prices 4-14_Peak Credit Exhibits for 2009 GRC 2 4" xfId="14535"/>
    <cellStyle name="_Fuel Prices 4-14_Peak Credit Exhibits for 2009 GRC 2 4 2" xfId="14536"/>
    <cellStyle name="_Fuel Prices 4-14_Peak Credit Exhibits for 2009 GRC 2 4 2 2" xfId="14537"/>
    <cellStyle name="_Fuel Prices 4-14_Peak Credit Exhibits for 2009 GRC 2 4 3" xfId="14538"/>
    <cellStyle name="_Fuel Prices 4-14_Peak Credit Exhibits for 2009 GRC 2 5" xfId="14539"/>
    <cellStyle name="_Fuel Prices 4-14_Peak Credit Exhibits for 2009 GRC 3" xfId="14540"/>
    <cellStyle name="_Fuel Prices 4-14_Peak Credit Exhibits for 2009 GRC 3 2" xfId="14541"/>
    <cellStyle name="_Fuel Prices 4-14_Peak Credit Exhibits for 2009 GRC 3 2 2" xfId="14542"/>
    <cellStyle name="_Fuel Prices 4-14_Peak Credit Exhibits for 2009 GRC 3 3" xfId="14543"/>
    <cellStyle name="_Fuel Prices 4-14_Peak Credit Exhibits for 2009 GRC 4" xfId="14544"/>
    <cellStyle name="_Fuel Prices 4-14_Peak Credit Exhibits for 2009 GRC 4 2" xfId="14545"/>
    <cellStyle name="_Fuel Prices 4-14_Peak Credit Exhibits for 2009 GRC 4 2 2" xfId="14546"/>
    <cellStyle name="_Fuel Prices 4-14_Peak Credit Exhibits for 2009 GRC 4 3" xfId="14547"/>
    <cellStyle name="_Fuel Prices 4-14_Peak Credit Exhibits for 2009 GRC 5" xfId="14548"/>
    <cellStyle name="_Fuel Prices 4-14_Peak Credit Exhibits for 2009 GRC 5 2" xfId="14549"/>
    <cellStyle name="_Fuel Prices 4-14_Peak Credit Exhibits for 2009 GRC 6" xfId="14550"/>
    <cellStyle name="_Fuel Prices 4-14_Power Costs - Comparison bx Rbtl-Staff-Jt-PC" xfId="14551"/>
    <cellStyle name="_Fuel Prices 4-14_Power Costs - Comparison bx Rbtl-Staff-Jt-PC 2" xfId="14552"/>
    <cellStyle name="_Fuel Prices 4-14_Power Costs - Comparison bx Rbtl-Staff-Jt-PC 2 2" xfId="14553"/>
    <cellStyle name="_Fuel Prices 4-14_Power Costs - Comparison bx Rbtl-Staff-Jt-PC 2 2 2" xfId="14554"/>
    <cellStyle name="_Fuel Prices 4-14_Power Costs - Comparison bx Rbtl-Staff-Jt-PC 2 2 2 2" xfId="14555"/>
    <cellStyle name="_Fuel Prices 4-14_Power Costs - Comparison bx Rbtl-Staff-Jt-PC 2 3" xfId="14556"/>
    <cellStyle name="_Fuel Prices 4-14_Power Costs - Comparison bx Rbtl-Staff-Jt-PC 2 3 2" xfId="14557"/>
    <cellStyle name="_Fuel Prices 4-14_Power Costs - Comparison bx Rbtl-Staff-Jt-PC 3" xfId="14558"/>
    <cellStyle name="_Fuel Prices 4-14_Power Costs - Comparison bx Rbtl-Staff-Jt-PC 3 2" xfId="14559"/>
    <cellStyle name="_Fuel Prices 4-14_Power Costs - Comparison bx Rbtl-Staff-Jt-PC 3 2 2" xfId="14560"/>
    <cellStyle name="_Fuel Prices 4-14_Power Costs - Comparison bx Rbtl-Staff-Jt-PC 4" xfId="14561"/>
    <cellStyle name="_Fuel Prices 4-14_Power Costs - Comparison bx Rbtl-Staff-Jt-PC 4 2" xfId="14562"/>
    <cellStyle name="_Fuel Prices 4-14_Power Costs - Comparison bx Rbtl-Staff-Jt-PC 5" xfId="14563"/>
    <cellStyle name="_Fuel Prices 4-14_Power Costs - Comparison bx Rbtl-Staff-Jt-PC 6" xfId="14564"/>
    <cellStyle name="_Fuel Prices 4-14_Power Costs - Comparison bx Rbtl-Staff-Jt-PC 7" xfId="14565"/>
    <cellStyle name="_Fuel Prices 4-14_Power Costs - Comparison bx Rbtl-Staff-Jt-PC 8" xfId="14566"/>
    <cellStyle name="_Fuel Prices 4-14_Power Costs - Comparison bx Rbtl-Staff-Jt-PC_Adj Bench DR 3 for Initial Briefs (Electric)" xfId="14567"/>
    <cellStyle name="_Fuel Prices 4-14_Power Costs - Comparison bx Rbtl-Staff-Jt-PC_Adj Bench DR 3 for Initial Briefs (Electric) 2" xfId="14568"/>
    <cellStyle name="_Fuel Prices 4-14_Power Costs - Comparison bx Rbtl-Staff-Jt-PC_Adj Bench DR 3 for Initial Briefs (Electric) 2 2" xfId="14569"/>
    <cellStyle name="_Fuel Prices 4-14_Power Costs - Comparison bx Rbtl-Staff-Jt-PC_Adj Bench DR 3 for Initial Briefs (Electric) 2 2 2" xfId="14570"/>
    <cellStyle name="_Fuel Prices 4-14_Power Costs - Comparison bx Rbtl-Staff-Jt-PC_Adj Bench DR 3 for Initial Briefs (Electric) 2 2 2 2" xfId="14571"/>
    <cellStyle name="_Fuel Prices 4-14_Power Costs - Comparison bx Rbtl-Staff-Jt-PC_Adj Bench DR 3 for Initial Briefs (Electric) 2 3" xfId="14572"/>
    <cellStyle name="_Fuel Prices 4-14_Power Costs - Comparison bx Rbtl-Staff-Jt-PC_Adj Bench DR 3 for Initial Briefs (Electric) 2 3 2" xfId="14573"/>
    <cellStyle name="_Fuel Prices 4-14_Power Costs - Comparison bx Rbtl-Staff-Jt-PC_Adj Bench DR 3 for Initial Briefs (Electric) 3" xfId="14574"/>
    <cellStyle name="_Fuel Prices 4-14_Power Costs - Comparison bx Rbtl-Staff-Jt-PC_Adj Bench DR 3 for Initial Briefs (Electric) 3 2" xfId="14575"/>
    <cellStyle name="_Fuel Prices 4-14_Power Costs - Comparison bx Rbtl-Staff-Jt-PC_Adj Bench DR 3 for Initial Briefs (Electric) 3 2 2" xfId="14576"/>
    <cellStyle name="_Fuel Prices 4-14_Power Costs - Comparison bx Rbtl-Staff-Jt-PC_Adj Bench DR 3 for Initial Briefs (Electric) 4" xfId="14577"/>
    <cellStyle name="_Fuel Prices 4-14_Power Costs - Comparison bx Rbtl-Staff-Jt-PC_Adj Bench DR 3 for Initial Briefs (Electric) 4 2" xfId="14578"/>
    <cellStyle name="_Fuel Prices 4-14_Power Costs - Comparison bx Rbtl-Staff-Jt-PC_Adj Bench DR 3 for Initial Briefs (Electric) 5" xfId="14579"/>
    <cellStyle name="_Fuel Prices 4-14_Power Costs - Comparison bx Rbtl-Staff-Jt-PC_Adj Bench DR 3 for Initial Briefs (Electric) 6" xfId="14580"/>
    <cellStyle name="_Fuel Prices 4-14_Power Costs - Comparison bx Rbtl-Staff-Jt-PC_Adj Bench DR 3 for Initial Briefs (Electric) 7" xfId="14581"/>
    <cellStyle name="_Fuel Prices 4-14_Power Costs - Comparison bx Rbtl-Staff-Jt-PC_Adj Bench DR 3 for Initial Briefs (Electric) 8" xfId="14582"/>
    <cellStyle name="_Fuel Prices 4-14_Power Costs - Comparison bx Rbtl-Staff-Jt-PC_Adj Bench DR 3 for Initial Briefs (Electric)_DEM-WP(C) ENERG10C--ctn Mid-C_042010 2010GRC" xfId="14583"/>
    <cellStyle name="_Fuel Prices 4-14_Power Costs - Comparison bx Rbtl-Staff-Jt-PC_Adj Bench DR 3 for Initial Briefs (Electric)_DEM-WP(C) ENERG10C--ctn Mid-C_042010 2010GRC 2" xfId="14584"/>
    <cellStyle name="_Fuel Prices 4-14_Power Costs - Comparison bx Rbtl-Staff-Jt-PC_Adj Bench DR 3 for Initial Briefs (Electric)_DEM-WP(C) ENERG10C--ctn Mid-C_042010 2010GRC 2 2" xfId="14585"/>
    <cellStyle name="_Fuel Prices 4-14_Power Costs - Comparison bx Rbtl-Staff-Jt-PC_DEM-WP(C) ENERG10C--ctn Mid-C_042010 2010GRC" xfId="14586"/>
    <cellStyle name="_Fuel Prices 4-14_Power Costs - Comparison bx Rbtl-Staff-Jt-PC_DEM-WP(C) ENERG10C--ctn Mid-C_042010 2010GRC 2" xfId="14587"/>
    <cellStyle name="_Fuel Prices 4-14_Power Costs - Comparison bx Rbtl-Staff-Jt-PC_DEM-WP(C) ENERG10C--ctn Mid-C_042010 2010GRC 2 2" xfId="14588"/>
    <cellStyle name="_Fuel Prices 4-14_Power Costs - Comparison bx Rbtl-Staff-Jt-PC_Electric Rev Req Model (2009 GRC) Rebuttal" xfId="14589"/>
    <cellStyle name="_Fuel Prices 4-14_Power Costs - Comparison bx Rbtl-Staff-Jt-PC_Electric Rev Req Model (2009 GRC) Rebuttal 2" xfId="14590"/>
    <cellStyle name="_Fuel Prices 4-14_Power Costs - Comparison bx Rbtl-Staff-Jt-PC_Electric Rev Req Model (2009 GRC) Rebuttal 2 2" xfId="14591"/>
    <cellStyle name="_Fuel Prices 4-14_Power Costs - Comparison bx Rbtl-Staff-Jt-PC_Electric Rev Req Model (2009 GRC) Rebuttal 2 2 2" xfId="14592"/>
    <cellStyle name="_Fuel Prices 4-14_Power Costs - Comparison bx Rbtl-Staff-Jt-PC_Electric Rev Req Model (2009 GRC) Rebuttal 2 3" xfId="14593"/>
    <cellStyle name="_Fuel Prices 4-14_Power Costs - Comparison bx Rbtl-Staff-Jt-PC_Electric Rev Req Model (2009 GRC) Rebuttal 3" xfId="14594"/>
    <cellStyle name="_Fuel Prices 4-14_Power Costs - Comparison bx Rbtl-Staff-Jt-PC_Electric Rev Req Model (2009 GRC) Rebuttal 3 2" xfId="14595"/>
    <cellStyle name="_Fuel Prices 4-14_Power Costs - Comparison bx Rbtl-Staff-Jt-PC_Electric Rev Req Model (2009 GRC) Rebuttal 4" xfId="14596"/>
    <cellStyle name="_Fuel Prices 4-14_Power Costs - Comparison bx Rbtl-Staff-Jt-PC_Electric Rev Req Model (2009 GRC) Rebuttal REmoval of New  WH Solar AdjustMI" xfId="14597"/>
    <cellStyle name="_Fuel Prices 4-14_Power Costs - Comparison bx Rbtl-Staff-Jt-PC_Electric Rev Req Model (2009 GRC) Rebuttal REmoval of New  WH Solar AdjustMI 2" xfId="14598"/>
    <cellStyle name="_Fuel Prices 4-14_Power Costs - Comparison bx Rbtl-Staff-Jt-PC_Electric Rev Req Model (2009 GRC) Rebuttal REmoval of New  WH Solar AdjustMI 2 2" xfId="14599"/>
    <cellStyle name="_Fuel Prices 4-14_Power Costs - Comparison bx Rbtl-Staff-Jt-PC_Electric Rev Req Model (2009 GRC) Rebuttal REmoval of New  WH Solar AdjustMI 2 2 2" xfId="14600"/>
    <cellStyle name="_Fuel Prices 4-14_Power Costs - Comparison bx Rbtl-Staff-Jt-PC_Electric Rev Req Model (2009 GRC) Rebuttal REmoval of New  WH Solar AdjustMI 2 2 2 2" xfId="14601"/>
    <cellStyle name="_Fuel Prices 4-14_Power Costs - Comparison bx Rbtl-Staff-Jt-PC_Electric Rev Req Model (2009 GRC) Rebuttal REmoval of New  WH Solar AdjustMI 2 3" xfId="14602"/>
    <cellStyle name="_Fuel Prices 4-14_Power Costs - Comparison bx Rbtl-Staff-Jt-PC_Electric Rev Req Model (2009 GRC) Rebuttal REmoval of New  WH Solar AdjustMI 2 3 2" xfId="14603"/>
    <cellStyle name="_Fuel Prices 4-14_Power Costs - Comparison bx Rbtl-Staff-Jt-PC_Electric Rev Req Model (2009 GRC) Rebuttal REmoval of New  WH Solar AdjustMI 3" xfId="14604"/>
    <cellStyle name="_Fuel Prices 4-14_Power Costs - Comparison bx Rbtl-Staff-Jt-PC_Electric Rev Req Model (2009 GRC) Rebuttal REmoval of New  WH Solar AdjustMI 3 2" xfId="14605"/>
    <cellStyle name="_Fuel Prices 4-14_Power Costs - Comparison bx Rbtl-Staff-Jt-PC_Electric Rev Req Model (2009 GRC) Rebuttal REmoval of New  WH Solar AdjustMI 3 2 2" xfId="14606"/>
    <cellStyle name="_Fuel Prices 4-14_Power Costs - Comparison bx Rbtl-Staff-Jt-PC_Electric Rev Req Model (2009 GRC) Rebuttal REmoval of New  WH Solar AdjustMI 4" xfId="14607"/>
    <cellStyle name="_Fuel Prices 4-14_Power Costs - Comparison bx Rbtl-Staff-Jt-PC_Electric Rev Req Model (2009 GRC) Rebuttal REmoval of New  WH Solar AdjustMI 4 2" xfId="14608"/>
    <cellStyle name="_Fuel Prices 4-14_Power Costs - Comparison bx Rbtl-Staff-Jt-PC_Electric Rev Req Model (2009 GRC) Rebuttal REmoval of New  WH Solar AdjustMI 5" xfId="14609"/>
    <cellStyle name="_Fuel Prices 4-14_Power Costs - Comparison bx Rbtl-Staff-Jt-PC_Electric Rev Req Model (2009 GRC) Rebuttal REmoval of New  WH Solar AdjustMI 6" xfId="14610"/>
    <cellStyle name="_Fuel Prices 4-14_Power Costs - Comparison bx Rbtl-Staff-Jt-PC_Electric Rev Req Model (2009 GRC) Rebuttal REmoval of New  WH Solar AdjustMI 7" xfId="14611"/>
    <cellStyle name="_Fuel Prices 4-14_Power Costs - Comparison bx Rbtl-Staff-Jt-PC_Electric Rev Req Model (2009 GRC) Rebuttal REmoval of New  WH Solar AdjustMI 8" xfId="14612"/>
    <cellStyle name="_Fuel Prices 4-14_Power Costs - Comparison bx Rbtl-Staff-Jt-PC_Electric Rev Req Model (2009 GRC) Rebuttal REmoval of New  WH Solar AdjustMI_DEM-WP(C) ENERG10C--ctn Mid-C_042010 2010GRC" xfId="14613"/>
    <cellStyle name="_Fuel Prices 4-14_Power Costs - Comparison bx Rbtl-Staff-Jt-PC_Electric Rev Req Model (2009 GRC) Rebuttal REmoval of New  WH Solar AdjustMI_DEM-WP(C) ENERG10C--ctn Mid-C_042010 2010GRC 2" xfId="14614"/>
    <cellStyle name="_Fuel Prices 4-14_Power Costs - Comparison bx Rbtl-Staff-Jt-PC_Electric Rev Req Model (2009 GRC) Rebuttal REmoval of New  WH Solar AdjustMI_DEM-WP(C) ENERG10C--ctn Mid-C_042010 2010GRC 2 2" xfId="14615"/>
    <cellStyle name="_Fuel Prices 4-14_Power Costs - Comparison bx Rbtl-Staff-Jt-PC_Electric Rev Req Model (2009 GRC) Revised 01-18-2010" xfId="14616"/>
    <cellStyle name="_Fuel Prices 4-14_Power Costs - Comparison bx Rbtl-Staff-Jt-PC_Electric Rev Req Model (2009 GRC) Revised 01-18-2010 2" xfId="14617"/>
    <cellStyle name="_Fuel Prices 4-14_Power Costs - Comparison bx Rbtl-Staff-Jt-PC_Electric Rev Req Model (2009 GRC) Revised 01-18-2010 2 2" xfId="14618"/>
    <cellStyle name="_Fuel Prices 4-14_Power Costs - Comparison bx Rbtl-Staff-Jt-PC_Electric Rev Req Model (2009 GRC) Revised 01-18-2010 2 2 2" xfId="14619"/>
    <cellStyle name="_Fuel Prices 4-14_Power Costs - Comparison bx Rbtl-Staff-Jt-PC_Electric Rev Req Model (2009 GRC) Revised 01-18-2010 2 2 2 2" xfId="14620"/>
    <cellStyle name="_Fuel Prices 4-14_Power Costs - Comparison bx Rbtl-Staff-Jt-PC_Electric Rev Req Model (2009 GRC) Revised 01-18-2010 2 3" xfId="14621"/>
    <cellStyle name="_Fuel Prices 4-14_Power Costs - Comparison bx Rbtl-Staff-Jt-PC_Electric Rev Req Model (2009 GRC) Revised 01-18-2010 2 3 2" xfId="14622"/>
    <cellStyle name="_Fuel Prices 4-14_Power Costs - Comparison bx Rbtl-Staff-Jt-PC_Electric Rev Req Model (2009 GRC) Revised 01-18-2010 3" xfId="14623"/>
    <cellStyle name="_Fuel Prices 4-14_Power Costs - Comparison bx Rbtl-Staff-Jt-PC_Electric Rev Req Model (2009 GRC) Revised 01-18-2010 3 2" xfId="14624"/>
    <cellStyle name="_Fuel Prices 4-14_Power Costs - Comparison bx Rbtl-Staff-Jt-PC_Electric Rev Req Model (2009 GRC) Revised 01-18-2010 3 2 2" xfId="14625"/>
    <cellStyle name="_Fuel Prices 4-14_Power Costs - Comparison bx Rbtl-Staff-Jt-PC_Electric Rev Req Model (2009 GRC) Revised 01-18-2010 4" xfId="14626"/>
    <cellStyle name="_Fuel Prices 4-14_Power Costs - Comparison bx Rbtl-Staff-Jt-PC_Electric Rev Req Model (2009 GRC) Revised 01-18-2010 4 2" xfId="14627"/>
    <cellStyle name="_Fuel Prices 4-14_Power Costs - Comparison bx Rbtl-Staff-Jt-PC_Electric Rev Req Model (2009 GRC) Revised 01-18-2010 5" xfId="14628"/>
    <cellStyle name="_Fuel Prices 4-14_Power Costs - Comparison bx Rbtl-Staff-Jt-PC_Electric Rev Req Model (2009 GRC) Revised 01-18-2010 6" xfId="14629"/>
    <cellStyle name="_Fuel Prices 4-14_Power Costs - Comparison bx Rbtl-Staff-Jt-PC_Electric Rev Req Model (2009 GRC) Revised 01-18-2010 7" xfId="14630"/>
    <cellStyle name="_Fuel Prices 4-14_Power Costs - Comparison bx Rbtl-Staff-Jt-PC_Electric Rev Req Model (2009 GRC) Revised 01-18-2010 8" xfId="14631"/>
    <cellStyle name="_Fuel Prices 4-14_Power Costs - Comparison bx Rbtl-Staff-Jt-PC_Electric Rev Req Model (2009 GRC) Revised 01-18-2010_DEM-WP(C) ENERG10C--ctn Mid-C_042010 2010GRC" xfId="14632"/>
    <cellStyle name="_Fuel Prices 4-14_Power Costs - Comparison bx Rbtl-Staff-Jt-PC_Electric Rev Req Model (2009 GRC) Revised 01-18-2010_DEM-WP(C) ENERG10C--ctn Mid-C_042010 2010GRC 2" xfId="14633"/>
    <cellStyle name="_Fuel Prices 4-14_Power Costs - Comparison bx Rbtl-Staff-Jt-PC_Electric Rev Req Model (2009 GRC) Revised 01-18-2010_DEM-WP(C) ENERG10C--ctn Mid-C_042010 2010GRC 2 2" xfId="14634"/>
    <cellStyle name="_Fuel Prices 4-14_Power Costs - Comparison bx Rbtl-Staff-Jt-PC_Final Order Electric EXHIBIT A-1" xfId="14635"/>
    <cellStyle name="_Fuel Prices 4-14_Power Costs - Comparison bx Rbtl-Staff-Jt-PC_Final Order Electric EXHIBIT A-1 2" xfId="14636"/>
    <cellStyle name="_Fuel Prices 4-14_Power Costs - Comparison bx Rbtl-Staff-Jt-PC_Final Order Electric EXHIBIT A-1 2 2" xfId="14637"/>
    <cellStyle name="_Fuel Prices 4-14_Power Costs - Comparison bx Rbtl-Staff-Jt-PC_Final Order Electric EXHIBIT A-1 2 2 2" xfId="14638"/>
    <cellStyle name="_Fuel Prices 4-14_Power Costs - Comparison bx Rbtl-Staff-Jt-PC_Final Order Electric EXHIBIT A-1 2 3" xfId="14639"/>
    <cellStyle name="_Fuel Prices 4-14_Power Costs - Comparison bx Rbtl-Staff-Jt-PC_Final Order Electric EXHIBIT A-1 3" xfId="14640"/>
    <cellStyle name="_Fuel Prices 4-14_Power Costs - Comparison bx Rbtl-Staff-Jt-PC_Final Order Electric EXHIBIT A-1 3 2" xfId="14641"/>
    <cellStyle name="_Fuel Prices 4-14_Power Costs - Comparison bx Rbtl-Staff-Jt-PC_Final Order Electric EXHIBIT A-1 4" xfId="14642"/>
    <cellStyle name="_Fuel Prices 4-14_Production Adj 4.37" xfId="14643"/>
    <cellStyle name="_Fuel Prices 4-14_Production Adj 4.37 2" xfId="14644"/>
    <cellStyle name="_Fuel Prices 4-14_Production Adj 4.37 2 2" xfId="14645"/>
    <cellStyle name="_Fuel Prices 4-14_Production Adj 4.37 2 2 2" xfId="14646"/>
    <cellStyle name="_Fuel Prices 4-14_Production Adj 4.37 2 3" xfId="14647"/>
    <cellStyle name="_Fuel Prices 4-14_Production Adj 4.37 3" xfId="14648"/>
    <cellStyle name="_Fuel Prices 4-14_Production Adj 4.37 3 2" xfId="14649"/>
    <cellStyle name="_Fuel Prices 4-14_Production Adj 4.37 4" xfId="14650"/>
    <cellStyle name="_Fuel Prices 4-14_Purchased Power Adj 4.03" xfId="14651"/>
    <cellStyle name="_Fuel Prices 4-14_Purchased Power Adj 4.03 2" xfId="14652"/>
    <cellStyle name="_Fuel Prices 4-14_Purchased Power Adj 4.03 2 2" xfId="14653"/>
    <cellStyle name="_Fuel Prices 4-14_Purchased Power Adj 4.03 2 2 2" xfId="14654"/>
    <cellStyle name="_Fuel Prices 4-14_Purchased Power Adj 4.03 2 3" xfId="14655"/>
    <cellStyle name="_Fuel Prices 4-14_Purchased Power Adj 4.03 3" xfId="14656"/>
    <cellStyle name="_Fuel Prices 4-14_Purchased Power Adj 4.03 3 2" xfId="14657"/>
    <cellStyle name="_Fuel Prices 4-14_Purchased Power Adj 4.03 4" xfId="14658"/>
    <cellStyle name="_Fuel Prices 4-14_Rate Design Sch 24" xfId="14659"/>
    <cellStyle name="_Fuel Prices 4-14_Rate Design Sch 24 2" xfId="14660"/>
    <cellStyle name="_Fuel Prices 4-14_Rate Design Sch 24 2 2" xfId="14661"/>
    <cellStyle name="_Fuel Prices 4-14_Rate Design Sch 24 3" xfId="14662"/>
    <cellStyle name="_Fuel Prices 4-14_Rate Design Sch 25" xfId="14663"/>
    <cellStyle name="_Fuel Prices 4-14_Rate Design Sch 25 2" xfId="14664"/>
    <cellStyle name="_Fuel Prices 4-14_Rate Design Sch 25 2 2" xfId="14665"/>
    <cellStyle name="_Fuel Prices 4-14_Rate Design Sch 25 2 2 2" xfId="14666"/>
    <cellStyle name="_Fuel Prices 4-14_Rate Design Sch 25 2 3" xfId="14667"/>
    <cellStyle name="_Fuel Prices 4-14_Rate Design Sch 25 3" xfId="14668"/>
    <cellStyle name="_Fuel Prices 4-14_Rate Design Sch 25 3 2" xfId="14669"/>
    <cellStyle name="_Fuel Prices 4-14_Rate Design Sch 25 4" xfId="14670"/>
    <cellStyle name="_Fuel Prices 4-14_Rate Design Sch 26" xfId="14671"/>
    <cellStyle name="_Fuel Prices 4-14_Rate Design Sch 26 2" xfId="14672"/>
    <cellStyle name="_Fuel Prices 4-14_Rate Design Sch 26 2 2" xfId="14673"/>
    <cellStyle name="_Fuel Prices 4-14_Rate Design Sch 26 2 2 2" xfId="14674"/>
    <cellStyle name="_Fuel Prices 4-14_Rate Design Sch 26 2 3" xfId="14675"/>
    <cellStyle name="_Fuel Prices 4-14_Rate Design Sch 26 3" xfId="14676"/>
    <cellStyle name="_Fuel Prices 4-14_Rate Design Sch 26 3 2" xfId="14677"/>
    <cellStyle name="_Fuel Prices 4-14_Rate Design Sch 26 4" xfId="14678"/>
    <cellStyle name="_Fuel Prices 4-14_Rate Design Sch 31" xfId="14679"/>
    <cellStyle name="_Fuel Prices 4-14_Rate Design Sch 31 2" xfId="14680"/>
    <cellStyle name="_Fuel Prices 4-14_Rate Design Sch 31 2 2" xfId="14681"/>
    <cellStyle name="_Fuel Prices 4-14_Rate Design Sch 31 2 2 2" xfId="14682"/>
    <cellStyle name="_Fuel Prices 4-14_Rate Design Sch 31 2 3" xfId="14683"/>
    <cellStyle name="_Fuel Prices 4-14_Rate Design Sch 31 3" xfId="14684"/>
    <cellStyle name="_Fuel Prices 4-14_Rate Design Sch 31 3 2" xfId="14685"/>
    <cellStyle name="_Fuel Prices 4-14_Rate Design Sch 31 4" xfId="14686"/>
    <cellStyle name="_Fuel Prices 4-14_Rate Design Sch 43" xfId="14687"/>
    <cellStyle name="_Fuel Prices 4-14_Rate Design Sch 43 2" xfId="14688"/>
    <cellStyle name="_Fuel Prices 4-14_Rate Design Sch 43 2 2" xfId="14689"/>
    <cellStyle name="_Fuel Prices 4-14_Rate Design Sch 43 2 2 2" xfId="14690"/>
    <cellStyle name="_Fuel Prices 4-14_Rate Design Sch 43 2 3" xfId="14691"/>
    <cellStyle name="_Fuel Prices 4-14_Rate Design Sch 43 3" xfId="14692"/>
    <cellStyle name="_Fuel Prices 4-14_Rate Design Sch 43 3 2" xfId="14693"/>
    <cellStyle name="_Fuel Prices 4-14_Rate Design Sch 43 4" xfId="14694"/>
    <cellStyle name="_Fuel Prices 4-14_Rate Design Sch 448-449" xfId="14695"/>
    <cellStyle name="_Fuel Prices 4-14_Rate Design Sch 448-449 2" xfId="14696"/>
    <cellStyle name="_Fuel Prices 4-14_Rate Design Sch 448-449 2 2" xfId="14697"/>
    <cellStyle name="_Fuel Prices 4-14_Rate Design Sch 448-449 3" xfId="14698"/>
    <cellStyle name="_Fuel Prices 4-14_Rate Design Sch 46" xfId="14699"/>
    <cellStyle name="_Fuel Prices 4-14_Rate Design Sch 46 2" xfId="14700"/>
    <cellStyle name="_Fuel Prices 4-14_Rate Design Sch 46 2 2" xfId="14701"/>
    <cellStyle name="_Fuel Prices 4-14_Rate Design Sch 46 2 2 2" xfId="14702"/>
    <cellStyle name="_Fuel Prices 4-14_Rate Design Sch 46 2 3" xfId="14703"/>
    <cellStyle name="_Fuel Prices 4-14_Rate Design Sch 46 3" xfId="14704"/>
    <cellStyle name="_Fuel Prices 4-14_Rate Design Sch 46 3 2" xfId="14705"/>
    <cellStyle name="_Fuel Prices 4-14_Rate Design Sch 46 4" xfId="14706"/>
    <cellStyle name="_Fuel Prices 4-14_Rate Spread" xfId="14707"/>
    <cellStyle name="_Fuel Prices 4-14_Rate Spread 2" xfId="14708"/>
    <cellStyle name="_Fuel Prices 4-14_Rate Spread 2 2" xfId="14709"/>
    <cellStyle name="_Fuel Prices 4-14_Rate Spread 2 2 2" xfId="14710"/>
    <cellStyle name="_Fuel Prices 4-14_Rate Spread 2 3" xfId="14711"/>
    <cellStyle name="_Fuel Prices 4-14_Rate Spread 3" xfId="14712"/>
    <cellStyle name="_Fuel Prices 4-14_Rate Spread 3 2" xfId="14713"/>
    <cellStyle name="_Fuel Prices 4-14_Rate Spread 4" xfId="14714"/>
    <cellStyle name="_Fuel Prices 4-14_Rebuttal Power Costs" xfId="14715"/>
    <cellStyle name="_Fuel Prices 4-14_Rebuttal Power Costs 2" xfId="14716"/>
    <cellStyle name="_Fuel Prices 4-14_Rebuttal Power Costs 2 2" xfId="14717"/>
    <cellStyle name="_Fuel Prices 4-14_Rebuttal Power Costs 2 2 2" xfId="14718"/>
    <cellStyle name="_Fuel Prices 4-14_Rebuttal Power Costs 2 2 2 2" xfId="14719"/>
    <cellStyle name="_Fuel Prices 4-14_Rebuttal Power Costs 2 3" xfId="14720"/>
    <cellStyle name="_Fuel Prices 4-14_Rebuttal Power Costs 2 3 2" xfId="14721"/>
    <cellStyle name="_Fuel Prices 4-14_Rebuttal Power Costs 3" xfId="14722"/>
    <cellStyle name="_Fuel Prices 4-14_Rebuttal Power Costs 3 2" xfId="14723"/>
    <cellStyle name="_Fuel Prices 4-14_Rebuttal Power Costs 3 2 2" xfId="14724"/>
    <cellStyle name="_Fuel Prices 4-14_Rebuttal Power Costs 4" xfId="14725"/>
    <cellStyle name="_Fuel Prices 4-14_Rebuttal Power Costs 4 2" xfId="14726"/>
    <cellStyle name="_Fuel Prices 4-14_Rebuttal Power Costs 5" xfId="14727"/>
    <cellStyle name="_Fuel Prices 4-14_Rebuttal Power Costs 6" xfId="14728"/>
    <cellStyle name="_Fuel Prices 4-14_Rebuttal Power Costs 7" xfId="14729"/>
    <cellStyle name="_Fuel Prices 4-14_Rebuttal Power Costs 8" xfId="14730"/>
    <cellStyle name="_Fuel Prices 4-14_Rebuttal Power Costs_Adj Bench DR 3 for Initial Briefs (Electric)" xfId="14731"/>
    <cellStyle name="_Fuel Prices 4-14_Rebuttal Power Costs_Adj Bench DR 3 for Initial Briefs (Electric) 2" xfId="14732"/>
    <cellStyle name="_Fuel Prices 4-14_Rebuttal Power Costs_Adj Bench DR 3 for Initial Briefs (Electric) 2 2" xfId="14733"/>
    <cellStyle name="_Fuel Prices 4-14_Rebuttal Power Costs_Adj Bench DR 3 for Initial Briefs (Electric) 2 2 2" xfId="14734"/>
    <cellStyle name="_Fuel Prices 4-14_Rebuttal Power Costs_Adj Bench DR 3 for Initial Briefs (Electric) 2 2 2 2" xfId="14735"/>
    <cellStyle name="_Fuel Prices 4-14_Rebuttal Power Costs_Adj Bench DR 3 for Initial Briefs (Electric) 2 3" xfId="14736"/>
    <cellStyle name="_Fuel Prices 4-14_Rebuttal Power Costs_Adj Bench DR 3 for Initial Briefs (Electric) 2 3 2" xfId="14737"/>
    <cellStyle name="_Fuel Prices 4-14_Rebuttal Power Costs_Adj Bench DR 3 for Initial Briefs (Electric) 3" xfId="14738"/>
    <cellStyle name="_Fuel Prices 4-14_Rebuttal Power Costs_Adj Bench DR 3 for Initial Briefs (Electric) 3 2" xfId="14739"/>
    <cellStyle name="_Fuel Prices 4-14_Rebuttal Power Costs_Adj Bench DR 3 for Initial Briefs (Electric) 3 2 2" xfId="14740"/>
    <cellStyle name="_Fuel Prices 4-14_Rebuttal Power Costs_Adj Bench DR 3 for Initial Briefs (Electric) 4" xfId="14741"/>
    <cellStyle name="_Fuel Prices 4-14_Rebuttal Power Costs_Adj Bench DR 3 for Initial Briefs (Electric) 4 2" xfId="14742"/>
    <cellStyle name="_Fuel Prices 4-14_Rebuttal Power Costs_Adj Bench DR 3 for Initial Briefs (Electric) 5" xfId="14743"/>
    <cellStyle name="_Fuel Prices 4-14_Rebuttal Power Costs_Adj Bench DR 3 for Initial Briefs (Electric) 6" xfId="14744"/>
    <cellStyle name="_Fuel Prices 4-14_Rebuttal Power Costs_Adj Bench DR 3 for Initial Briefs (Electric) 7" xfId="14745"/>
    <cellStyle name="_Fuel Prices 4-14_Rebuttal Power Costs_Adj Bench DR 3 for Initial Briefs (Electric) 8" xfId="14746"/>
    <cellStyle name="_Fuel Prices 4-14_Rebuttal Power Costs_Adj Bench DR 3 for Initial Briefs (Electric)_DEM-WP(C) ENERG10C--ctn Mid-C_042010 2010GRC" xfId="14747"/>
    <cellStyle name="_Fuel Prices 4-14_Rebuttal Power Costs_Adj Bench DR 3 for Initial Briefs (Electric)_DEM-WP(C) ENERG10C--ctn Mid-C_042010 2010GRC 2" xfId="14748"/>
    <cellStyle name="_Fuel Prices 4-14_Rebuttal Power Costs_Adj Bench DR 3 for Initial Briefs (Electric)_DEM-WP(C) ENERG10C--ctn Mid-C_042010 2010GRC 2 2" xfId="14749"/>
    <cellStyle name="_Fuel Prices 4-14_Rebuttal Power Costs_DEM-WP(C) ENERG10C--ctn Mid-C_042010 2010GRC" xfId="14750"/>
    <cellStyle name="_Fuel Prices 4-14_Rebuttal Power Costs_DEM-WP(C) ENERG10C--ctn Mid-C_042010 2010GRC 2" xfId="14751"/>
    <cellStyle name="_Fuel Prices 4-14_Rebuttal Power Costs_DEM-WP(C) ENERG10C--ctn Mid-C_042010 2010GRC 2 2" xfId="14752"/>
    <cellStyle name="_Fuel Prices 4-14_Rebuttal Power Costs_Electric Rev Req Model (2009 GRC) Rebuttal" xfId="14753"/>
    <cellStyle name="_Fuel Prices 4-14_Rebuttal Power Costs_Electric Rev Req Model (2009 GRC) Rebuttal 2" xfId="14754"/>
    <cellStyle name="_Fuel Prices 4-14_Rebuttal Power Costs_Electric Rev Req Model (2009 GRC) Rebuttal 2 2" xfId="14755"/>
    <cellStyle name="_Fuel Prices 4-14_Rebuttal Power Costs_Electric Rev Req Model (2009 GRC) Rebuttal 2 2 2" xfId="14756"/>
    <cellStyle name="_Fuel Prices 4-14_Rebuttal Power Costs_Electric Rev Req Model (2009 GRC) Rebuttal 2 3" xfId="14757"/>
    <cellStyle name="_Fuel Prices 4-14_Rebuttal Power Costs_Electric Rev Req Model (2009 GRC) Rebuttal 3" xfId="14758"/>
    <cellStyle name="_Fuel Prices 4-14_Rebuttal Power Costs_Electric Rev Req Model (2009 GRC) Rebuttal 3 2" xfId="14759"/>
    <cellStyle name="_Fuel Prices 4-14_Rebuttal Power Costs_Electric Rev Req Model (2009 GRC) Rebuttal 4" xfId="14760"/>
    <cellStyle name="_Fuel Prices 4-14_Rebuttal Power Costs_Electric Rev Req Model (2009 GRC) Rebuttal REmoval of New  WH Solar AdjustMI" xfId="14761"/>
    <cellStyle name="_Fuel Prices 4-14_Rebuttal Power Costs_Electric Rev Req Model (2009 GRC) Rebuttal REmoval of New  WH Solar AdjustMI 2" xfId="14762"/>
    <cellStyle name="_Fuel Prices 4-14_Rebuttal Power Costs_Electric Rev Req Model (2009 GRC) Rebuttal REmoval of New  WH Solar AdjustMI 2 2" xfId="14763"/>
    <cellStyle name="_Fuel Prices 4-14_Rebuttal Power Costs_Electric Rev Req Model (2009 GRC) Rebuttal REmoval of New  WH Solar AdjustMI 2 2 2" xfId="14764"/>
    <cellStyle name="_Fuel Prices 4-14_Rebuttal Power Costs_Electric Rev Req Model (2009 GRC) Rebuttal REmoval of New  WH Solar AdjustMI 2 2 2 2" xfId="14765"/>
    <cellStyle name="_Fuel Prices 4-14_Rebuttal Power Costs_Electric Rev Req Model (2009 GRC) Rebuttal REmoval of New  WH Solar AdjustMI 2 3" xfId="14766"/>
    <cellStyle name="_Fuel Prices 4-14_Rebuttal Power Costs_Electric Rev Req Model (2009 GRC) Rebuttal REmoval of New  WH Solar AdjustMI 2 3 2" xfId="14767"/>
    <cellStyle name="_Fuel Prices 4-14_Rebuttal Power Costs_Electric Rev Req Model (2009 GRC) Rebuttal REmoval of New  WH Solar AdjustMI 3" xfId="14768"/>
    <cellStyle name="_Fuel Prices 4-14_Rebuttal Power Costs_Electric Rev Req Model (2009 GRC) Rebuttal REmoval of New  WH Solar AdjustMI 3 2" xfId="14769"/>
    <cellStyle name="_Fuel Prices 4-14_Rebuttal Power Costs_Electric Rev Req Model (2009 GRC) Rebuttal REmoval of New  WH Solar AdjustMI 3 2 2" xfId="14770"/>
    <cellStyle name="_Fuel Prices 4-14_Rebuttal Power Costs_Electric Rev Req Model (2009 GRC) Rebuttal REmoval of New  WH Solar AdjustMI 4" xfId="14771"/>
    <cellStyle name="_Fuel Prices 4-14_Rebuttal Power Costs_Electric Rev Req Model (2009 GRC) Rebuttal REmoval of New  WH Solar AdjustMI 4 2" xfId="14772"/>
    <cellStyle name="_Fuel Prices 4-14_Rebuttal Power Costs_Electric Rev Req Model (2009 GRC) Rebuttal REmoval of New  WH Solar AdjustMI 5" xfId="14773"/>
    <cellStyle name="_Fuel Prices 4-14_Rebuttal Power Costs_Electric Rev Req Model (2009 GRC) Rebuttal REmoval of New  WH Solar AdjustMI 6" xfId="14774"/>
    <cellStyle name="_Fuel Prices 4-14_Rebuttal Power Costs_Electric Rev Req Model (2009 GRC) Rebuttal REmoval of New  WH Solar AdjustMI 7" xfId="14775"/>
    <cellStyle name="_Fuel Prices 4-14_Rebuttal Power Costs_Electric Rev Req Model (2009 GRC) Rebuttal REmoval of New  WH Solar AdjustMI 8" xfId="14776"/>
    <cellStyle name="_Fuel Prices 4-14_Rebuttal Power Costs_Electric Rev Req Model (2009 GRC) Rebuttal REmoval of New  WH Solar AdjustMI_DEM-WP(C) ENERG10C--ctn Mid-C_042010 2010GRC" xfId="14777"/>
    <cellStyle name="_Fuel Prices 4-14_Rebuttal Power Costs_Electric Rev Req Model (2009 GRC) Rebuttal REmoval of New  WH Solar AdjustMI_DEM-WP(C) ENERG10C--ctn Mid-C_042010 2010GRC 2" xfId="14778"/>
    <cellStyle name="_Fuel Prices 4-14_Rebuttal Power Costs_Electric Rev Req Model (2009 GRC) Rebuttal REmoval of New  WH Solar AdjustMI_DEM-WP(C) ENERG10C--ctn Mid-C_042010 2010GRC 2 2" xfId="14779"/>
    <cellStyle name="_Fuel Prices 4-14_Rebuttal Power Costs_Electric Rev Req Model (2009 GRC) Revised 01-18-2010" xfId="14780"/>
    <cellStyle name="_Fuel Prices 4-14_Rebuttal Power Costs_Electric Rev Req Model (2009 GRC) Revised 01-18-2010 2" xfId="14781"/>
    <cellStyle name="_Fuel Prices 4-14_Rebuttal Power Costs_Electric Rev Req Model (2009 GRC) Revised 01-18-2010 2 2" xfId="14782"/>
    <cellStyle name="_Fuel Prices 4-14_Rebuttal Power Costs_Electric Rev Req Model (2009 GRC) Revised 01-18-2010 2 2 2" xfId="14783"/>
    <cellStyle name="_Fuel Prices 4-14_Rebuttal Power Costs_Electric Rev Req Model (2009 GRC) Revised 01-18-2010 2 2 2 2" xfId="14784"/>
    <cellStyle name="_Fuel Prices 4-14_Rebuttal Power Costs_Electric Rev Req Model (2009 GRC) Revised 01-18-2010 2 3" xfId="14785"/>
    <cellStyle name="_Fuel Prices 4-14_Rebuttal Power Costs_Electric Rev Req Model (2009 GRC) Revised 01-18-2010 2 3 2" xfId="14786"/>
    <cellStyle name="_Fuel Prices 4-14_Rebuttal Power Costs_Electric Rev Req Model (2009 GRC) Revised 01-18-2010 3" xfId="14787"/>
    <cellStyle name="_Fuel Prices 4-14_Rebuttal Power Costs_Electric Rev Req Model (2009 GRC) Revised 01-18-2010 3 2" xfId="14788"/>
    <cellStyle name="_Fuel Prices 4-14_Rebuttal Power Costs_Electric Rev Req Model (2009 GRC) Revised 01-18-2010 3 2 2" xfId="14789"/>
    <cellStyle name="_Fuel Prices 4-14_Rebuttal Power Costs_Electric Rev Req Model (2009 GRC) Revised 01-18-2010 4" xfId="14790"/>
    <cellStyle name="_Fuel Prices 4-14_Rebuttal Power Costs_Electric Rev Req Model (2009 GRC) Revised 01-18-2010 4 2" xfId="14791"/>
    <cellStyle name="_Fuel Prices 4-14_Rebuttal Power Costs_Electric Rev Req Model (2009 GRC) Revised 01-18-2010 5" xfId="14792"/>
    <cellStyle name="_Fuel Prices 4-14_Rebuttal Power Costs_Electric Rev Req Model (2009 GRC) Revised 01-18-2010 6" xfId="14793"/>
    <cellStyle name="_Fuel Prices 4-14_Rebuttal Power Costs_Electric Rev Req Model (2009 GRC) Revised 01-18-2010 7" xfId="14794"/>
    <cellStyle name="_Fuel Prices 4-14_Rebuttal Power Costs_Electric Rev Req Model (2009 GRC) Revised 01-18-2010 8" xfId="14795"/>
    <cellStyle name="_Fuel Prices 4-14_Rebuttal Power Costs_Electric Rev Req Model (2009 GRC) Revised 01-18-2010_DEM-WP(C) ENERG10C--ctn Mid-C_042010 2010GRC" xfId="14796"/>
    <cellStyle name="_Fuel Prices 4-14_Rebuttal Power Costs_Electric Rev Req Model (2009 GRC) Revised 01-18-2010_DEM-WP(C) ENERG10C--ctn Mid-C_042010 2010GRC 2" xfId="14797"/>
    <cellStyle name="_Fuel Prices 4-14_Rebuttal Power Costs_Electric Rev Req Model (2009 GRC) Revised 01-18-2010_DEM-WP(C) ENERG10C--ctn Mid-C_042010 2010GRC 2 2" xfId="14798"/>
    <cellStyle name="_Fuel Prices 4-14_Rebuttal Power Costs_Final Order Electric EXHIBIT A-1" xfId="14799"/>
    <cellStyle name="_Fuel Prices 4-14_Rebuttal Power Costs_Final Order Electric EXHIBIT A-1 2" xfId="14800"/>
    <cellStyle name="_Fuel Prices 4-14_Rebuttal Power Costs_Final Order Electric EXHIBIT A-1 2 2" xfId="14801"/>
    <cellStyle name="_Fuel Prices 4-14_Rebuttal Power Costs_Final Order Electric EXHIBIT A-1 2 2 2" xfId="14802"/>
    <cellStyle name="_Fuel Prices 4-14_Rebuttal Power Costs_Final Order Electric EXHIBIT A-1 2 3" xfId="14803"/>
    <cellStyle name="_Fuel Prices 4-14_Rebuttal Power Costs_Final Order Electric EXHIBIT A-1 3" xfId="14804"/>
    <cellStyle name="_Fuel Prices 4-14_Rebuttal Power Costs_Final Order Electric EXHIBIT A-1 3 2" xfId="14805"/>
    <cellStyle name="_Fuel Prices 4-14_Rebuttal Power Costs_Final Order Electric EXHIBIT A-1 4" xfId="14806"/>
    <cellStyle name="_Fuel Prices 4-14_RECS vs PTC's w Interest 6-28-10" xfId="14807"/>
    <cellStyle name="_Fuel Prices 4-14_revised april pca for Annette" xfId="14808"/>
    <cellStyle name="_Fuel Prices 4-14_ROR 5.02" xfId="14809"/>
    <cellStyle name="_Fuel Prices 4-14_ROR 5.02 2" xfId="14810"/>
    <cellStyle name="_Fuel Prices 4-14_ROR 5.02 2 2" xfId="14811"/>
    <cellStyle name="_Fuel Prices 4-14_ROR 5.02 2 2 2" xfId="14812"/>
    <cellStyle name="_Fuel Prices 4-14_ROR 5.02 2 3" xfId="14813"/>
    <cellStyle name="_Fuel Prices 4-14_ROR 5.02 3" xfId="14814"/>
    <cellStyle name="_Fuel Prices 4-14_ROR 5.02 3 2" xfId="14815"/>
    <cellStyle name="_Fuel Prices 4-14_ROR 5.02 4" xfId="14816"/>
    <cellStyle name="_Fuel Prices 4-14_Sch 40 Feeder OH 2008" xfId="14817"/>
    <cellStyle name="_Fuel Prices 4-14_Sch 40 Feeder OH 2008 2" xfId="14818"/>
    <cellStyle name="_Fuel Prices 4-14_Sch 40 Feeder OH 2008 2 2" xfId="14819"/>
    <cellStyle name="_Fuel Prices 4-14_Sch 40 Feeder OH 2008 2 2 2" xfId="14820"/>
    <cellStyle name="_Fuel Prices 4-14_Sch 40 Feeder OH 2008 2 3" xfId="14821"/>
    <cellStyle name="_Fuel Prices 4-14_Sch 40 Feeder OH 2008 3" xfId="14822"/>
    <cellStyle name="_Fuel Prices 4-14_Sch 40 Feeder OH 2008 3 2" xfId="14823"/>
    <cellStyle name="_Fuel Prices 4-14_Sch 40 Feeder OH 2008 4" xfId="14824"/>
    <cellStyle name="_Fuel Prices 4-14_Sch 40 Interim Energy Rates " xfId="14825"/>
    <cellStyle name="_Fuel Prices 4-14_Sch 40 Interim Energy Rates  2" xfId="14826"/>
    <cellStyle name="_Fuel Prices 4-14_Sch 40 Interim Energy Rates  2 2" xfId="14827"/>
    <cellStyle name="_Fuel Prices 4-14_Sch 40 Interim Energy Rates  2 2 2" xfId="14828"/>
    <cellStyle name="_Fuel Prices 4-14_Sch 40 Interim Energy Rates  2 3" xfId="14829"/>
    <cellStyle name="_Fuel Prices 4-14_Sch 40 Interim Energy Rates  3" xfId="14830"/>
    <cellStyle name="_Fuel Prices 4-14_Sch 40 Interim Energy Rates  3 2" xfId="14831"/>
    <cellStyle name="_Fuel Prices 4-14_Sch 40 Interim Energy Rates  4" xfId="14832"/>
    <cellStyle name="_Fuel Prices 4-14_Sch 40 Substation A&amp;G 2008" xfId="14833"/>
    <cellStyle name="_Fuel Prices 4-14_Sch 40 Substation A&amp;G 2008 2" xfId="14834"/>
    <cellStyle name="_Fuel Prices 4-14_Sch 40 Substation A&amp;G 2008 2 2" xfId="14835"/>
    <cellStyle name="_Fuel Prices 4-14_Sch 40 Substation A&amp;G 2008 2 2 2" xfId="14836"/>
    <cellStyle name="_Fuel Prices 4-14_Sch 40 Substation A&amp;G 2008 2 3" xfId="14837"/>
    <cellStyle name="_Fuel Prices 4-14_Sch 40 Substation A&amp;G 2008 3" xfId="14838"/>
    <cellStyle name="_Fuel Prices 4-14_Sch 40 Substation A&amp;G 2008 3 2" xfId="14839"/>
    <cellStyle name="_Fuel Prices 4-14_Sch 40 Substation A&amp;G 2008 4" xfId="14840"/>
    <cellStyle name="_Fuel Prices 4-14_Sch 40 Substation O&amp;M 2008" xfId="14841"/>
    <cellStyle name="_Fuel Prices 4-14_Sch 40 Substation O&amp;M 2008 2" xfId="14842"/>
    <cellStyle name="_Fuel Prices 4-14_Sch 40 Substation O&amp;M 2008 2 2" xfId="14843"/>
    <cellStyle name="_Fuel Prices 4-14_Sch 40 Substation O&amp;M 2008 2 2 2" xfId="14844"/>
    <cellStyle name="_Fuel Prices 4-14_Sch 40 Substation O&amp;M 2008 2 3" xfId="14845"/>
    <cellStyle name="_Fuel Prices 4-14_Sch 40 Substation O&amp;M 2008 3" xfId="14846"/>
    <cellStyle name="_Fuel Prices 4-14_Sch 40 Substation O&amp;M 2008 3 2" xfId="14847"/>
    <cellStyle name="_Fuel Prices 4-14_Sch 40 Substation O&amp;M 2008 4" xfId="14848"/>
    <cellStyle name="_Fuel Prices 4-14_Subs 2008" xfId="14849"/>
    <cellStyle name="_Fuel Prices 4-14_Subs 2008 2" xfId="14850"/>
    <cellStyle name="_Fuel Prices 4-14_Subs 2008 2 2" xfId="14851"/>
    <cellStyle name="_Fuel Prices 4-14_Subs 2008 2 2 2" xfId="14852"/>
    <cellStyle name="_Fuel Prices 4-14_Subs 2008 2 3" xfId="14853"/>
    <cellStyle name="_Fuel Prices 4-14_Subs 2008 3" xfId="14854"/>
    <cellStyle name="_Fuel Prices 4-14_Subs 2008 3 2" xfId="14855"/>
    <cellStyle name="_Fuel Prices 4-14_Subs 2008 4" xfId="14856"/>
    <cellStyle name="_Fuel Prices 4-14_Wind Integration 10GRC" xfId="14857"/>
    <cellStyle name="_Fuel Prices 4-14_Wind Integration 10GRC 2" xfId="14858"/>
    <cellStyle name="_Fuel Prices 4-14_Wind Integration 10GRC 2 2" xfId="14859"/>
    <cellStyle name="_Fuel Prices 4-14_Wind Integration 10GRC 2 2 2" xfId="14860"/>
    <cellStyle name="_Fuel Prices 4-14_Wind Integration 10GRC 2 2 2 2" xfId="14861"/>
    <cellStyle name="_Fuel Prices 4-14_Wind Integration 10GRC 2 3" xfId="14862"/>
    <cellStyle name="_Fuel Prices 4-14_Wind Integration 10GRC 2 3 2" xfId="14863"/>
    <cellStyle name="_Fuel Prices 4-14_Wind Integration 10GRC 3" xfId="14864"/>
    <cellStyle name="_Fuel Prices 4-14_Wind Integration 10GRC 3 2" xfId="14865"/>
    <cellStyle name="_Fuel Prices 4-14_Wind Integration 10GRC 3 2 2" xfId="14866"/>
    <cellStyle name="_Fuel Prices 4-14_Wind Integration 10GRC 4" xfId="14867"/>
    <cellStyle name="_Fuel Prices 4-14_Wind Integration 10GRC 4 2" xfId="14868"/>
    <cellStyle name="_Fuel Prices 4-14_Wind Integration 10GRC 5" xfId="14869"/>
    <cellStyle name="_Fuel Prices 4-14_Wind Integration 10GRC 6" xfId="14870"/>
    <cellStyle name="_Fuel Prices 4-14_Wind Integration 10GRC 7" xfId="14871"/>
    <cellStyle name="_Fuel Prices 4-14_Wind Integration 10GRC 8" xfId="14872"/>
    <cellStyle name="_Fuel Prices 4-14_Wind Integration 10GRC_DEM-WP(C) ENERG10C--ctn Mid-C_042010 2010GRC" xfId="14873"/>
    <cellStyle name="_Fuel Prices 4-14_Wind Integration 10GRC_DEM-WP(C) ENERG10C--ctn Mid-C_042010 2010GRC 2" xfId="14874"/>
    <cellStyle name="_Fuel Prices 4-14_Wind Integration 10GRC_DEM-WP(C) ENERG10C--ctn Mid-C_042010 2010GRC 2 2" xfId="14875"/>
    <cellStyle name="_Gas Pro Forma Rev CY 2007 Janet 4_8_08" xfId="14876"/>
    <cellStyle name="_Gas Transportation Charges_2009GRC_120308" xfId="14877"/>
    <cellStyle name="_Gas Transportation Charges_2009GRC_120308 2" xfId="14878"/>
    <cellStyle name="_Gas Transportation Charges_2009GRC_120308 2 2" xfId="14879"/>
    <cellStyle name="_Gas Transportation Charges_2009GRC_120308 2 2 2" xfId="14880"/>
    <cellStyle name="_Gas Transportation Charges_2009GRC_120308 2 2 2 2" xfId="14881"/>
    <cellStyle name="_Gas Transportation Charges_2009GRC_120308 2 2 2 2 2" xfId="14882"/>
    <cellStyle name="_Gas Transportation Charges_2009GRC_120308 2 2 2 3" xfId="14883"/>
    <cellStyle name="_Gas Transportation Charges_2009GRC_120308 2 2 3" xfId="14884"/>
    <cellStyle name="_Gas Transportation Charges_2009GRC_120308 2 2 3 2" xfId="14885"/>
    <cellStyle name="_Gas Transportation Charges_2009GRC_120308 2 3" xfId="14886"/>
    <cellStyle name="_Gas Transportation Charges_2009GRC_120308 2 3 2" xfId="14887"/>
    <cellStyle name="_Gas Transportation Charges_2009GRC_120308 2 4" xfId="14888"/>
    <cellStyle name="_Gas Transportation Charges_2009GRC_120308 3" xfId="14889"/>
    <cellStyle name="_Gas Transportation Charges_2009GRC_120308 3 2" xfId="14890"/>
    <cellStyle name="_Gas Transportation Charges_2009GRC_120308 3 2 2" xfId="14891"/>
    <cellStyle name="_Gas Transportation Charges_2009GRC_120308 3 2 2 2" xfId="14892"/>
    <cellStyle name="_Gas Transportation Charges_2009GRC_120308 3 2 3" xfId="14893"/>
    <cellStyle name="_Gas Transportation Charges_2009GRC_120308 3 3" xfId="14894"/>
    <cellStyle name="_Gas Transportation Charges_2009GRC_120308 3 3 2" xfId="14895"/>
    <cellStyle name="_Gas Transportation Charges_2009GRC_120308 3 4" xfId="14896"/>
    <cellStyle name="_Gas Transportation Charges_2009GRC_120308 4" xfId="14897"/>
    <cellStyle name="_Gas Transportation Charges_2009GRC_120308 4 2" xfId="14898"/>
    <cellStyle name="_Gas Transportation Charges_2009GRC_120308 4 2 2" xfId="14899"/>
    <cellStyle name="_Gas Transportation Charges_2009GRC_120308 4 2 2 2" xfId="14900"/>
    <cellStyle name="_Gas Transportation Charges_2009GRC_120308 4 3" xfId="14901"/>
    <cellStyle name="_Gas Transportation Charges_2009GRC_120308 4 3 2" xfId="14902"/>
    <cellStyle name="_Gas Transportation Charges_2009GRC_120308 5" xfId="14903"/>
    <cellStyle name="_Gas Transportation Charges_2009GRC_120308 5 2" xfId="14904"/>
    <cellStyle name="_Gas Transportation Charges_2009GRC_120308 5 2 2" xfId="14905"/>
    <cellStyle name="_Gas Transportation Charges_2009GRC_120308 5 3" xfId="14906"/>
    <cellStyle name="_Gas Transportation Charges_2009GRC_120308 6" xfId="14907"/>
    <cellStyle name="_Gas Transportation Charges_2009GRC_120308 6 2" xfId="14908"/>
    <cellStyle name="_Gas Transportation Charges_2009GRC_120308 6 2 2" xfId="14909"/>
    <cellStyle name="_Gas Transportation Charges_2009GRC_120308 6 3" xfId="14910"/>
    <cellStyle name="_Gas Transportation Charges_2009GRC_120308 7" xfId="14911"/>
    <cellStyle name="_Gas Transportation Charges_2009GRC_120308 7 2" xfId="14912"/>
    <cellStyle name="_Gas Transportation Charges_2009GRC_120308 7 2 2" xfId="14913"/>
    <cellStyle name="_Gas Transportation Charges_2009GRC_120308 7 3" xfId="14914"/>
    <cellStyle name="_Gas Transportation Charges_2009GRC_120308 8" xfId="14915"/>
    <cellStyle name="_Gas Transportation Charges_2009GRC_120308 9" xfId="14916"/>
    <cellStyle name="_Gas Transportation Charges_2009GRC_120308_4 31E Reg Asset  Liab and EXH D" xfId="14917"/>
    <cellStyle name="_Gas Transportation Charges_2009GRC_120308_4 31E Reg Asset  Liab and EXH D _ Aug 10 Filing (2)" xfId="14918"/>
    <cellStyle name="_Gas Transportation Charges_2009GRC_120308_4 31E Reg Asset  Liab and EXH D _ Aug 10 Filing (2) 2" xfId="14919"/>
    <cellStyle name="_Gas Transportation Charges_2009GRC_120308_4 31E Reg Asset  Liab and EXH D _ Aug 10 Filing (2) 2 2" xfId="14920"/>
    <cellStyle name="_Gas Transportation Charges_2009GRC_120308_4 31E Reg Asset  Liab and EXH D _ Aug 10 Filing (2) 3" xfId="14921"/>
    <cellStyle name="_Gas Transportation Charges_2009GRC_120308_4 31E Reg Asset  Liab and EXH D 10" xfId="14922"/>
    <cellStyle name="_Gas Transportation Charges_2009GRC_120308_4 31E Reg Asset  Liab and EXH D 10 2" xfId="14923"/>
    <cellStyle name="_Gas Transportation Charges_2009GRC_120308_4 31E Reg Asset  Liab and EXH D 11" xfId="14924"/>
    <cellStyle name="_Gas Transportation Charges_2009GRC_120308_4 31E Reg Asset  Liab and EXH D 11 2" xfId="14925"/>
    <cellStyle name="_Gas Transportation Charges_2009GRC_120308_4 31E Reg Asset  Liab and EXH D 12" xfId="14926"/>
    <cellStyle name="_Gas Transportation Charges_2009GRC_120308_4 31E Reg Asset  Liab and EXH D 12 2" xfId="14927"/>
    <cellStyle name="_Gas Transportation Charges_2009GRC_120308_4 31E Reg Asset  Liab and EXH D 13" xfId="14928"/>
    <cellStyle name="_Gas Transportation Charges_2009GRC_120308_4 31E Reg Asset  Liab and EXH D 13 2" xfId="14929"/>
    <cellStyle name="_Gas Transportation Charges_2009GRC_120308_4 31E Reg Asset  Liab and EXH D 14" xfId="14930"/>
    <cellStyle name="_Gas Transportation Charges_2009GRC_120308_4 31E Reg Asset  Liab and EXH D 14 2" xfId="14931"/>
    <cellStyle name="_Gas Transportation Charges_2009GRC_120308_4 31E Reg Asset  Liab and EXH D 15" xfId="14932"/>
    <cellStyle name="_Gas Transportation Charges_2009GRC_120308_4 31E Reg Asset  Liab and EXH D 15 2" xfId="14933"/>
    <cellStyle name="_Gas Transportation Charges_2009GRC_120308_4 31E Reg Asset  Liab and EXH D 16" xfId="14934"/>
    <cellStyle name="_Gas Transportation Charges_2009GRC_120308_4 31E Reg Asset  Liab and EXH D 16 2" xfId="14935"/>
    <cellStyle name="_Gas Transportation Charges_2009GRC_120308_4 31E Reg Asset  Liab and EXH D 17" xfId="14936"/>
    <cellStyle name="_Gas Transportation Charges_2009GRC_120308_4 31E Reg Asset  Liab and EXH D 17 2" xfId="14937"/>
    <cellStyle name="_Gas Transportation Charges_2009GRC_120308_4 31E Reg Asset  Liab and EXH D 18" xfId="14938"/>
    <cellStyle name="_Gas Transportation Charges_2009GRC_120308_4 31E Reg Asset  Liab and EXH D 18 2" xfId="14939"/>
    <cellStyle name="_Gas Transportation Charges_2009GRC_120308_4 31E Reg Asset  Liab and EXH D 19" xfId="14940"/>
    <cellStyle name="_Gas Transportation Charges_2009GRC_120308_4 31E Reg Asset  Liab and EXH D 19 2" xfId="14941"/>
    <cellStyle name="_Gas Transportation Charges_2009GRC_120308_4 31E Reg Asset  Liab and EXH D 2" xfId="14942"/>
    <cellStyle name="_Gas Transportation Charges_2009GRC_120308_4 31E Reg Asset  Liab and EXH D 2 2" xfId="14943"/>
    <cellStyle name="_Gas Transportation Charges_2009GRC_120308_4 31E Reg Asset  Liab and EXH D 20" xfId="14944"/>
    <cellStyle name="_Gas Transportation Charges_2009GRC_120308_4 31E Reg Asset  Liab and EXH D 20 2" xfId="14945"/>
    <cellStyle name="_Gas Transportation Charges_2009GRC_120308_4 31E Reg Asset  Liab and EXH D 21" xfId="14946"/>
    <cellStyle name="_Gas Transportation Charges_2009GRC_120308_4 31E Reg Asset  Liab and EXH D 21 2" xfId="14947"/>
    <cellStyle name="_Gas Transportation Charges_2009GRC_120308_4 31E Reg Asset  Liab and EXH D 22" xfId="14948"/>
    <cellStyle name="_Gas Transportation Charges_2009GRC_120308_4 31E Reg Asset  Liab and EXH D 22 2" xfId="14949"/>
    <cellStyle name="_Gas Transportation Charges_2009GRC_120308_4 31E Reg Asset  Liab and EXH D 23" xfId="14950"/>
    <cellStyle name="_Gas Transportation Charges_2009GRC_120308_4 31E Reg Asset  Liab and EXH D 23 2" xfId="14951"/>
    <cellStyle name="_Gas Transportation Charges_2009GRC_120308_4 31E Reg Asset  Liab and EXH D 24" xfId="14952"/>
    <cellStyle name="_Gas Transportation Charges_2009GRC_120308_4 31E Reg Asset  Liab and EXH D 24 2" xfId="14953"/>
    <cellStyle name="_Gas Transportation Charges_2009GRC_120308_4 31E Reg Asset  Liab and EXH D 25" xfId="14954"/>
    <cellStyle name="_Gas Transportation Charges_2009GRC_120308_4 31E Reg Asset  Liab and EXH D 25 2" xfId="14955"/>
    <cellStyle name="_Gas Transportation Charges_2009GRC_120308_4 31E Reg Asset  Liab and EXH D 26" xfId="14956"/>
    <cellStyle name="_Gas Transportation Charges_2009GRC_120308_4 31E Reg Asset  Liab and EXH D 26 2" xfId="14957"/>
    <cellStyle name="_Gas Transportation Charges_2009GRC_120308_4 31E Reg Asset  Liab and EXH D 27" xfId="14958"/>
    <cellStyle name="_Gas Transportation Charges_2009GRC_120308_4 31E Reg Asset  Liab and EXH D 27 2" xfId="14959"/>
    <cellStyle name="_Gas Transportation Charges_2009GRC_120308_4 31E Reg Asset  Liab and EXH D 28" xfId="14960"/>
    <cellStyle name="_Gas Transportation Charges_2009GRC_120308_4 31E Reg Asset  Liab and EXH D 28 2" xfId="14961"/>
    <cellStyle name="_Gas Transportation Charges_2009GRC_120308_4 31E Reg Asset  Liab and EXH D 29" xfId="14962"/>
    <cellStyle name="_Gas Transportation Charges_2009GRC_120308_4 31E Reg Asset  Liab and EXH D 29 2" xfId="14963"/>
    <cellStyle name="_Gas Transportation Charges_2009GRC_120308_4 31E Reg Asset  Liab and EXH D 3" xfId="14964"/>
    <cellStyle name="_Gas Transportation Charges_2009GRC_120308_4 31E Reg Asset  Liab and EXH D 3 2" xfId="14965"/>
    <cellStyle name="_Gas Transportation Charges_2009GRC_120308_4 31E Reg Asset  Liab and EXH D 30" xfId="14966"/>
    <cellStyle name="_Gas Transportation Charges_2009GRC_120308_4 31E Reg Asset  Liab and EXH D 30 2" xfId="14967"/>
    <cellStyle name="_Gas Transportation Charges_2009GRC_120308_4 31E Reg Asset  Liab and EXH D 31" xfId="14968"/>
    <cellStyle name="_Gas Transportation Charges_2009GRC_120308_4 31E Reg Asset  Liab and EXH D 32" xfId="14969"/>
    <cellStyle name="_Gas Transportation Charges_2009GRC_120308_4 31E Reg Asset  Liab and EXH D 33" xfId="14970"/>
    <cellStyle name="_Gas Transportation Charges_2009GRC_120308_4 31E Reg Asset  Liab and EXH D 34" xfId="14971"/>
    <cellStyle name="_Gas Transportation Charges_2009GRC_120308_4 31E Reg Asset  Liab and EXH D 35" xfId="14972"/>
    <cellStyle name="_Gas Transportation Charges_2009GRC_120308_4 31E Reg Asset  Liab and EXH D 36" xfId="14973"/>
    <cellStyle name="_Gas Transportation Charges_2009GRC_120308_4 31E Reg Asset  Liab and EXH D 4" xfId="14974"/>
    <cellStyle name="_Gas Transportation Charges_2009GRC_120308_4 31E Reg Asset  Liab and EXH D 4 2" xfId="14975"/>
    <cellStyle name="_Gas Transportation Charges_2009GRC_120308_4 31E Reg Asset  Liab and EXH D 5" xfId="14976"/>
    <cellStyle name="_Gas Transportation Charges_2009GRC_120308_4 31E Reg Asset  Liab and EXH D 5 2" xfId="14977"/>
    <cellStyle name="_Gas Transportation Charges_2009GRC_120308_4 31E Reg Asset  Liab and EXH D 6" xfId="14978"/>
    <cellStyle name="_Gas Transportation Charges_2009GRC_120308_4 31E Reg Asset  Liab and EXH D 6 2" xfId="14979"/>
    <cellStyle name="_Gas Transportation Charges_2009GRC_120308_4 31E Reg Asset  Liab and EXH D 7" xfId="14980"/>
    <cellStyle name="_Gas Transportation Charges_2009GRC_120308_4 31E Reg Asset  Liab and EXH D 7 2" xfId="14981"/>
    <cellStyle name="_Gas Transportation Charges_2009GRC_120308_4 31E Reg Asset  Liab and EXH D 8" xfId="14982"/>
    <cellStyle name="_Gas Transportation Charges_2009GRC_120308_4 31E Reg Asset  Liab and EXH D 8 2" xfId="14983"/>
    <cellStyle name="_Gas Transportation Charges_2009GRC_120308_4 31E Reg Asset  Liab and EXH D 9" xfId="14984"/>
    <cellStyle name="_Gas Transportation Charges_2009GRC_120308_4 31E Reg Asset  Liab and EXH D 9 2" xfId="14985"/>
    <cellStyle name="_Gas Transportation Charges_2009GRC_120308_Chelan PUD Power Costs (8-10)" xfId="14986"/>
    <cellStyle name="_Gas Transportation Charges_2009GRC_120308_Chelan PUD Power Costs (8-10) 2" xfId="14987"/>
    <cellStyle name="_Gas Transportation Charges_2009GRC_120308_compare wind integration" xfId="14988"/>
    <cellStyle name="_Gas Transportation Charges_2009GRC_120308_DEM-WP(C) Chelan Power Costs" xfId="14989"/>
    <cellStyle name="_Gas Transportation Charges_2009GRC_120308_DEM-WP(C) Chelan Power Costs 2" xfId="14990"/>
    <cellStyle name="_Gas Transportation Charges_2009GRC_120308_DEM-WP(C) Chelan Power Costs 2 2" xfId="14991"/>
    <cellStyle name="_Gas Transportation Charges_2009GRC_120308_DEM-WP(C) Chelan Power Costs 3" xfId="14992"/>
    <cellStyle name="_Gas Transportation Charges_2009GRC_120308_DEM-WP(C) Costs Not In AURORA 2010GRC As Filed" xfId="14993"/>
    <cellStyle name="_Gas Transportation Charges_2009GRC_120308_DEM-WP(C) Costs Not In AURORA 2010GRC As Filed 2" xfId="14994"/>
    <cellStyle name="_Gas Transportation Charges_2009GRC_120308_DEM-WP(C) Costs Not In AURORA 2010GRC As Filed 2 2" xfId="14995"/>
    <cellStyle name="_Gas Transportation Charges_2009GRC_120308_DEM-WP(C) Costs Not In AURORA 2010GRC As Filed 2 2 2" xfId="14996"/>
    <cellStyle name="_Gas Transportation Charges_2009GRC_120308_DEM-WP(C) Costs Not In AURORA 2010GRC As Filed 2 3" xfId="14997"/>
    <cellStyle name="_Gas Transportation Charges_2009GRC_120308_DEM-WP(C) Costs Not In AURORA 2010GRC As Filed 3" xfId="14998"/>
    <cellStyle name="_Gas Transportation Charges_2009GRC_120308_DEM-WP(C) Costs Not In AURORA 2010GRC As Filed 3 2" xfId="14999"/>
    <cellStyle name="_Gas Transportation Charges_2009GRC_120308_DEM-WP(C) Costs Not In AURORA 2010GRC As Filed 3 3" xfId="15000"/>
    <cellStyle name="_Gas Transportation Charges_2009GRC_120308_DEM-WP(C) Costs Not In AURORA 2010GRC As Filed 4" xfId="15001"/>
    <cellStyle name="_Gas Transportation Charges_2009GRC_120308_DEM-WP(C) Costs Not In AURORA 2010GRC As Filed 4 2" xfId="15002"/>
    <cellStyle name="_Gas Transportation Charges_2009GRC_120308_DEM-WP(C) Costs Not In AURORA 2010GRC As Filed 5" xfId="15003"/>
    <cellStyle name="_Gas Transportation Charges_2009GRC_120308_DEM-WP(C) Costs Not In AURORA 2010GRC As Filed 5 2" xfId="15004"/>
    <cellStyle name="_Gas Transportation Charges_2009GRC_120308_DEM-WP(C) Costs Not In AURORA 2010GRC As Filed 6" xfId="15005"/>
    <cellStyle name="_Gas Transportation Charges_2009GRC_120308_DEM-WP(C) Costs Not In AURORA 2010GRC As Filed 6 2" xfId="15006"/>
    <cellStyle name="_Gas Transportation Charges_2009GRC_120308_DEM-WP(C) Costs Not In AURORA 2010GRC As Filed_DEM-WP(C) ENERG10C--ctn Mid-C_042010 2010GRC" xfId="15007"/>
    <cellStyle name="_Gas Transportation Charges_2009GRC_120308_DEM-WP(C) Costs Not In AURORA 2010GRC As Filed_DEM-WP(C) ENERG10C--ctn Mid-C_042010 2010GRC 2" xfId="15008"/>
    <cellStyle name="_Gas Transportation Charges_2009GRC_120308_DEM-WP(C) Costs Not In AURORA 2010GRC As Filed_DEM-WP(C) ENERG10C--ctn Mid-C_042010 2010GRC 2 2" xfId="15009"/>
    <cellStyle name="_Gas Transportation Charges_2009GRC_120308_DEM-WP(C) ENERG10C--ctn Mid-C_042010 2010GRC" xfId="15010"/>
    <cellStyle name="_Gas Transportation Charges_2009GRC_120308_DEM-WP(C) ENERG10C--ctn Mid-C_042010 2010GRC 2" xfId="15011"/>
    <cellStyle name="_Gas Transportation Charges_2009GRC_120308_DEM-WP(C) ENERG10C--ctn Mid-C_042010 2010GRC 2 2" xfId="15012"/>
    <cellStyle name="_Gas Transportation Charges_2009GRC_120308_DEM-WP(C) Gas Transport 2010GRC" xfId="15013"/>
    <cellStyle name="_Gas Transportation Charges_2009GRC_120308_DEM-WP(C) Gas Transport 2010GRC 2" xfId="15014"/>
    <cellStyle name="_Gas Transportation Charges_2009GRC_120308_DEM-WP(C) Gas Transport 2010GRC 2 2" xfId="15015"/>
    <cellStyle name="_Gas Transportation Charges_2009GRC_120308_DEM-WP(C) Gas Transport 2010GRC 3" xfId="15016"/>
    <cellStyle name="_Gas Transportation Charges_2009GRC_120308_NIM Summary" xfId="15017"/>
    <cellStyle name="_Gas Transportation Charges_2009GRC_120308_NIM Summary 09GRC" xfId="15018"/>
    <cellStyle name="_Gas Transportation Charges_2009GRC_120308_NIM Summary 09GRC 2" xfId="15019"/>
    <cellStyle name="_Gas Transportation Charges_2009GRC_120308_NIM Summary 09GRC 2 2" xfId="15020"/>
    <cellStyle name="_Gas Transportation Charges_2009GRC_120308_NIM Summary 09GRC 2 2 2" xfId="15021"/>
    <cellStyle name="_Gas Transportation Charges_2009GRC_120308_NIM Summary 09GRC 2 2 2 2" xfId="15022"/>
    <cellStyle name="_Gas Transportation Charges_2009GRC_120308_NIM Summary 09GRC 2 3" xfId="15023"/>
    <cellStyle name="_Gas Transportation Charges_2009GRC_120308_NIM Summary 09GRC 2 3 2" xfId="15024"/>
    <cellStyle name="_Gas Transportation Charges_2009GRC_120308_NIM Summary 09GRC 3" xfId="15025"/>
    <cellStyle name="_Gas Transportation Charges_2009GRC_120308_NIM Summary 09GRC 3 2" xfId="15026"/>
    <cellStyle name="_Gas Transportation Charges_2009GRC_120308_NIM Summary 09GRC 3 2 2" xfId="15027"/>
    <cellStyle name="_Gas Transportation Charges_2009GRC_120308_NIM Summary 09GRC 4" xfId="15028"/>
    <cellStyle name="_Gas Transportation Charges_2009GRC_120308_NIM Summary 09GRC 4 2" xfId="15029"/>
    <cellStyle name="_Gas Transportation Charges_2009GRC_120308_NIM Summary 09GRC 5" xfId="15030"/>
    <cellStyle name="_Gas Transportation Charges_2009GRC_120308_NIM Summary 09GRC 6" xfId="15031"/>
    <cellStyle name="_Gas Transportation Charges_2009GRC_120308_NIM Summary 09GRC 7" xfId="15032"/>
    <cellStyle name="_Gas Transportation Charges_2009GRC_120308_NIM Summary 09GRC 8" xfId="15033"/>
    <cellStyle name="_Gas Transportation Charges_2009GRC_120308_NIM Summary 09GRC_DEM-WP(C) ENERG10C--ctn Mid-C_042010 2010GRC" xfId="15034"/>
    <cellStyle name="_Gas Transportation Charges_2009GRC_120308_NIM Summary 09GRC_DEM-WP(C) ENERG10C--ctn Mid-C_042010 2010GRC 2" xfId="15035"/>
    <cellStyle name="_Gas Transportation Charges_2009GRC_120308_NIM Summary 09GRC_DEM-WP(C) ENERG10C--ctn Mid-C_042010 2010GRC 2 2" xfId="15036"/>
    <cellStyle name="_Gas Transportation Charges_2009GRC_120308_NIM Summary 10" xfId="15037"/>
    <cellStyle name="_Gas Transportation Charges_2009GRC_120308_NIM Summary 10 2" xfId="15038"/>
    <cellStyle name="_Gas Transportation Charges_2009GRC_120308_NIM Summary 10 2 2" xfId="15039"/>
    <cellStyle name="_Gas Transportation Charges_2009GRC_120308_NIM Summary 11" xfId="15040"/>
    <cellStyle name="_Gas Transportation Charges_2009GRC_120308_NIM Summary 11 2" xfId="15041"/>
    <cellStyle name="_Gas Transportation Charges_2009GRC_120308_NIM Summary 11 2 2" xfId="15042"/>
    <cellStyle name="_Gas Transportation Charges_2009GRC_120308_NIM Summary 12" xfId="15043"/>
    <cellStyle name="_Gas Transportation Charges_2009GRC_120308_NIM Summary 12 2" xfId="15044"/>
    <cellStyle name="_Gas Transportation Charges_2009GRC_120308_NIM Summary 12 2 2" xfId="15045"/>
    <cellStyle name="_Gas Transportation Charges_2009GRC_120308_NIM Summary 13" xfId="15046"/>
    <cellStyle name="_Gas Transportation Charges_2009GRC_120308_NIM Summary 13 2" xfId="15047"/>
    <cellStyle name="_Gas Transportation Charges_2009GRC_120308_NIM Summary 13 2 2" xfId="15048"/>
    <cellStyle name="_Gas Transportation Charges_2009GRC_120308_NIM Summary 14" xfId="15049"/>
    <cellStyle name="_Gas Transportation Charges_2009GRC_120308_NIM Summary 14 2" xfId="15050"/>
    <cellStyle name="_Gas Transportation Charges_2009GRC_120308_NIM Summary 14 2 2" xfId="15051"/>
    <cellStyle name="_Gas Transportation Charges_2009GRC_120308_NIM Summary 15" xfId="15052"/>
    <cellStyle name="_Gas Transportation Charges_2009GRC_120308_NIM Summary 15 2" xfId="15053"/>
    <cellStyle name="_Gas Transportation Charges_2009GRC_120308_NIM Summary 15 2 2" xfId="15054"/>
    <cellStyle name="_Gas Transportation Charges_2009GRC_120308_NIM Summary 16" xfId="15055"/>
    <cellStyle name="_Gas Transportation Charges_2009GRC_120308_NIM Summary 16 2" xfId="15056"/>
    <cellStyle name="_Gas Transportation Charges_2009GRC_120308_NIM Summary 16 2 2" xfId="15057"/>
    <cellStyle name="_Gas Transportation Charges_2009GRC_120308_NIM Summary 17" xfId="15058"/>
    <cellStyle name="_Gas Transportation Charges_2009GRC_120308_NIM Summary 17 2" xfId="15059"/>
    <cellStyle name="_Gas Transportation Charges_2009GRC_120308_NIM Summary 17 2 2" xfId="15060"/>
    <cellStyle name="_Gas Transportation Charges_2009GRC_120308_NIM Summary 18" xfId="15061"/>
    <cellStyle name="_Gas Transportation Charges_2009GRC_120308_NIM Summary 18 2" xfId="15062"/>
    <cellStyle name="_Gas Transportation Charges_2009GRC_120308_NIM Summary 18 2 2" xfId="15063"/>
    <cellStyle name="_Gas Transportation Charges_2009GRC_120308_NIM Summary 19" xfId="15064"/>
    <cellStyle name="_Gas Transportation Charges_2009GRC_120308_NIM Summary 19 2" xfId="15065"/>
    <cellStyle name="_Gas Transportation Charges_2009GRC_120308_NIM Summary 19 2 2" xfId="15066"/>
    <cellStyle name="_Gas Transportation Charges_2009GRC_120308_NIM Summary 2" xfId="15067"/>
    <cellStyle name="_Gas Transportation Charges_2009GRC_120308_NIM Summary 2 2" xfId="15068"/>
    <cellStyle name="_Gas Transportation Charges_2009GRC_120308_NIM Summary 2 2 2" xfId="15069"/>
    <cellStyle name="_Gas Transportation Charges_2009GRC_120308_NIM Summary 2 2 2 2" xfId="15070"/>
    <cellStyle name="_Gas Transportation Charges_2009GRC_120308_NIM Summary 2 3" xfId="15071"/>
    <cellStyle name="_Gas Transportation Charges_2009GRC_120308_NIM Summary 2 3 2" xfId="15072"/>
    <cellStyle name="_Gas Transportation Charges_2009GRC_120308_NIM Summary 20" xfId="15073"/>
    <cellStyle name="_Gas Transportation Charges_2009GRC_120308_NIM Summary 20 2" xfId="15074"/>
    <cellStyle name="_Gas Transportation Charges_2009GRC_120308_NIM Summary 20 2 2" xfId="15075"/>
    <cellStyle name="_Gas Transportation Charges_2009GRC_120308_NIM Summary 21" xfId="15076"/>
    <cellStyle name="_Gas Transportation Charges_2009GRC_120308_NIM Summary 21 2" xfId="15077"/>
    <cellStyle name="_Gas Transportation Charges_2009GRC_120308_NIM Summary 21 2 2" xfId="15078"/>
    <cellStyle name="_Gas Transportation Charges_2009GRC_120308_NIM Summary 22" xfId="15079"/>
    <cellStyle name="_Gas Transportation Charges_2009GRC_120308_NIM Summary 22 2" xfId="15080"/>
    <cellStyle name="_Gas Transportation Charges_2009GRC_120308_NIM Summary 22 2 2" xfId="15081"/>
    <cellStyle name="_Gas Transportation Charges_2009GRC_120308_NIM Summary 23" xfId="15082"/>
    <cellStyle name="_Gas Transportation Charges_2009GRC_120308_NIM Summary 23 2" xfId="15083"/>
    <cellStyle name="_Gas Transportation Charges_2009GRC_120308_NIM Summary 23 2 2" xfId="15084"/>
    <cellStyle name="_Gas Transportation Charges_2009GRC_120308_NIM Summary 24" xfId="15085"/>
    <cellStyle name="_Gas Transportation Charges_2009GRC_120308_NIM Summary 24 2" xfId="15086"/>
    <cellStyle name="_Gas Transportation Charges_2009GRC_120308_NIM Summary 24 2 2" xfId="15087"/>
    <cellStyle name="_Gas Transportation Charges_2009GRC_120308_NIM Summary 25" xfId="15088"/>
    <cellStyle name="_Gas Transportation Charges_2009GRC_120308_NIM Summary 25 2" xfId="15089"/>
    <cellStyle name="_Gas Transportation Charges_2009GRC_120308_NIM Summary 25 2 2" xfId="15090"/>
    <cellStyle name="_Gas Transportation Charges_2009GRC_120308_NIM Summary 26" xfId="15091"/>
    <cellStyle name="_Gas Transportation Charges_2009GRC_120308_NIM Summary 26 2" xfId="15092"/>
    <cellStyle name="_Gas Transportation Charges_2009GRC_120308_NIM Summary 26 2 2" xfId="15093"/>
    <cellStyle name="_Gas Transportation Charges_2009GRC_120308_NIM Summary 27" xfId="15094"/>
    <cellStyle name="_Gas Transportation Charges_2009GRC_120308_NIM Summary 27 2" xfId="15095"/>
    <cellStyle name="_Gas Transportation Charges_2009GRC_120308_NIM Summary 27 2 2" xfId="15096"/>
    <cellStyle name="_Gas Transportation Charges_2009GRC_120308_NIM Summary 28" xfId="15097"/>
    <cellStyle name="_Gas Transportation Charges_2009GRC_120308_NIM Summary 28 2" xfId="15098"/>
    <cellStyle name="_Gas Transportation Charges_2009GRC_120308_NIM Summary 28 2 2" xfId="15099"/>
    <cellStyle name="_Gas Transportation Charges_2009GRC_120308_NIM Summary 29" xfId="15100"/>
    <cellStyle name="_Gas Transportation Charges_2009GRC_120308_NIM Summary 29 2" xfId="15101"/>
    <cellStyle name="_Gas Transportation Charges_2009GRC_120308_NIM Summary 29 2 2" xfId="15102"/>
    <cellStyle name="_Gas Transportation Charges_2009GRC_120308_NIM Summary 3" xfId="15103"/>
    <cellStyle name="_Gas Transportation Charges_2009GRC_120308_NIM Summary 3 2" xfId="15104"/>
    <cellStyle name="_Gas Transportation Charges_2009GRC_120308_NIM Summary 3 2 2" xfId="15105"/>
    <cellStyle name="_Gas Transportation Charges_2009GRC_120308_NIM Summary 30" xfId="15106"/>
    <cellStyle name="_Gas Transportation Charges_2009GRC_120308_NIM Summary 30 2" xfId="15107"/>
    <cellStyle name="_Gas Transportation Charges_2009GRC_120308_NIM Summary 30 2 2" xfId="15108"/>
    <cellStyle name="_Gas Transportation Charges_2009GRC_120308_NIM Summary 31" xfId="15109"/>
    <cellStyle name="_Gas Transportation Charges_2009GRC_120308_NIM Summary 31 2" xfId="15110"/>
    <cellStyle name="_Gas Transportation Charges_2009GRC_120308_NIM Summary 31 2 2" xfId="15111"/>
    <cellStyle name="_Gas Transportation Charges_2009GRC_120308_NIM Summary 32" xfId="15112"/>
    <cellStyle name="_Gas Transportation Charges_2009GRC_120308_NIM Summary 32 2" xfId="15113"/>
    <cellStyle name="_Gas Transportation Charges_2009GRC_120308_NIM Summary 32 2 2" xfId="15114"/>
    <cellStyle name="_Gas Transportation Charges_2009GRC_120308_NIM Summary 33" xfId="15115"/>
    <cellStyle name="_Gas Transportation Charges_2009GRC_120308_NIM Summary 33 2" xfId="15116"/>
    <cellStyle name="_Gas Transportation Charges_2009GRC_120308_NIM Summary 33 2 2" xfId="15117"/>
    <cellStyle name="_Gas Transportation Charges_2009GRC_120308_NIM Summary 34" xfId="15118"/>
    <cellStyle name="_Gas Transportation Charges_2009GRC_120308_NIM Summary 34 2" xfId="15119"/>
    <cellStyle name="_Gas Transportation Charges_2009GRC_120308_NIM Summary 34 2 2" xfId="15120"/>
    <cellStyle name="_Gas Transportation Charges_2009GRC_120308_NIM Summary 35" xfId="15121"/>
    <cellStyle name="_Gas Transportation Charges_2009GRC_120308_NIM Summary 35 2" xfId="15122"/>
    <cellStyle name="_Gas Transportation Charges_2009GRC_120308_NIM Summary 35 2 2" xfId="15123"/>
    <cellStyle name="_Gas Transportation Charges_2009GRC_120308_NIM Summary 36" xfId="15124"/>
    <cellStyle name="_Gas Transportation Charges_2009GRC_120308_NIM Summary 36 2" xfId="15125"/>
    <cellStyle name="_Gas Transportation Charges_2009GRC_120308_NIM Summary 36 2 2" xfId="15126"/>
    <cellStyle name="_Gas Transportation Charges_2009GRC_120308_NIM Summary 37" xfId="15127"/>
    <cellStyle name="_Gas Transportation Charges_2009GRC_120308_NIM Summary 37 2" xfId="15128"/>
    <cellStyle name="_Gas Transportation Charges_2009GRC_120308_NIM Summary 37 2 2" xfId="15129"/>
    <cellStyle name="_Gas Transportation Charges_2009GRC_120308_NIM Summary 38" xfId="15130"/>
    <cellStyle name="_Gas Transportation Charges_2009GRC_120308_NIM Summary 38 2" xfId="15131"/>
    <cellStyle name="_Gas Transportation Charges_2009GRC_120308_NIM Summary 38 2 2" xfId="15132"/>
    <cellStyle name="_Gas Transportation Charges_2009GRC_120308_NIM Summary 39" xfId="15133"/>
    <cellStyle name="_Gas Transportation Charges_2009GRC_120308_NIM Summary 39 2" xfId="15134"/>
    <cellStyle name="_Gas Transportation Charges_2009GRC_120308_NIM Summary 39 2 2" xfId="15135"/>
    <cellStyle name="_Gas Transportation Charges_2009GRC_120308_NIM Summary 4" xfId="15136"/>
    <cellStyle name="_Gas Transportation Charges_2009GRC_120308_NIM Summary 4 2" xfId="15137"/>
    <cellStyle name="_Gas Transportation Charges_2009GRC_120308_NIM Summary 4 2 2" xfId="15138"/>
    <cellStyle name="_Gas Transportation Charges_2009GRC_120308_NIM Summary 40" xfId="15139"/>
    <cellStyle name="_Gas Transportation Charges_2009GRC_120308_NIM Summary 40 2" xfId="15140"/>
    <cellStyle name="_Gas Transportation Charges_2009GRC_120308_NIM Summary 40 2 2" xfId="15141"/>
    <cellStyle name="_Gas Transportation Charges_2009GRC_120308_NIM Summary 41" xfId="15142"/>
    <cellStyle name="_Gas Transportation Charges_2009GRC_120308_NIM Summary 41 2" xfId="15143"/>
    <cellStyle name="_Gas Transportation Charges_2009GRC_120308_NIM Summary 41 2 2" xfId="15144"/>
    <cellStyle name="_Gas Transportation Charges_2009GRC_120308_NIM Summary 42" xfId="15145"/>
    <cellStyle name="_Gas Transportation Charges_2009GRC_120308_NIM Summary 42 2" xfId="15146"/>
    <cellStyle name="_Gas Transportation Charges_2009GRC_120308_NIM Summary 42 2 2" xfId="15147"/>
    <cellStyle name="_Gas Transportation Charges_2009GRC_120308_NIM Summary 43" xfId="15148"/>
    <cellStyle name="_Gas Transportation Charges_2009GRC_120308_NIM Summary 43 2" xfId="15149"/>
    <cellStyle name="_Gas Transportation Charges_2009GRC_120308_NIM Summary 43 2 2" xfId="15150"/>
    <cellStyle name="_Gas Transportation Charges_2009GRC_120308_NIM Summary 44" xfId="15151"/>
    <cellStyle name="_Gas Transportation Charges_2009GRC_120308_NIM Summary 44 2" xfId="15152"/>
    <cellStyle name="_Gas Transportation Charges_2009GRC_120308_NIM Summary 44 2 2" xfId="15153"/>
    <cellStyle name="_Gas Transportation Charges_2009GRC_120308_NIM Summary 45" xfId="15154"/>
    <cellStyle name="_Gas Transportation Charges_2009GRC_120308_NIM Summary 45 2" xfId="15155"/>
    <cellStyle name="_Gas Transportation Charges_2009GRC_120308_NIM Summary 45 2 2" xfId="15156"/>
    <cellStyle name="_Gas Transportation Charges_2009GRC_120308_NIM Summary 46" xfId="15157"/>
    <cellStyle name="_Gas Transportation Charges_2009GRC_120308_NIM Summary 46 2" xfId="15158"/>
    <cellStyle name="_Gas Transportation Charges_2009GRC_120308_NIM Summary 46 2 2" xfId="15159"/>
    <cellStyle name="_Gas Transportation Charges_2009GRC_120308_NIM Summary 47" xfId="15160"/>
    <cellStyle name="_Gas Transportation Charges_2009GRC_120308_NIM Summary 47 2" xfId="15161"/>
    <cellStyle name="_Gas Transportation Charges_2009GRC_120308_NIM Summary 47 2 2" xfId="15162"/>
    <cellStyle name="_Gas Transportation Charges_2009GRC_120308_NIM Summary 48" xfId="15163"/>
    <cellStyle name="_Gas Transportation Charges_2009GRC_120308_NIM Summary 48 2" xfId="15164"/>
    <cellStyle name="_Gas Transportation Charges_2009GRC_120308_NIM Summary 49" xfId="15165"/>
    <cellStyle name="_Gas Transportation Charges_2009GRC_120308_NIM Summary 5" xfId="15166"/>
    <cellStyle name="_Gas Transportation Charges_2009GRC_120308_NIM Summary 5 2" xfId="15167"/>
    <cellStyle name="_Gas Transportation Charges_2009GRC_120308_NIM Summary 5 2 2" xfId="15168"/>
    <cellStyle name="_Gas Transportation Charges_2009GRC_120308_NIM Summary 50" xfId="15169"/>
    <cellStyle name="_Gas Transportation Charges_2009GRC_120308_NIM Summary 51" xfId="15170"/>
    <cellStyle name="_Gas Transportation Charges_2009GRC_120308_NIM Summary 52" xfId="15171"/>
    <cellStyle name="_Gas Transportation Charges_2009GRC_120308_NIM Summary 53" xfId="15172"/>
    <cellStyle name="_Gas Transportation Charges_2009GRC_120308_NIM Summary 54" xfId="15173"/>
    <cellStyle name="_Gas Transportation Charges_2009GRC_120308_NIM Summary 55" xfId="15174"/>
    <cellStyle name="_Gas Transportation Charges_2009GRC_120308_NIM Summary 56" xfId="15175"/>
    <cellStyle name="_Gas Transportation Charges_2009GRC_120308_NIM Summary 57" xfId="15176"/>
    <cellStyle name="_Gas Transportation Charges_2009GRC_120308_NIM Summary 58" xfId="15177"/>
    <cellStyle name="_Gas Transportation Charges_2009GRC_120308_NIM Summary 59" xfId="15178"/>
    <cellStyle name="_Gas Transportation Charges_2009GRC_120308_NIM Summary 6" xfId="15179"/>
    <cellStyle name="_Gas Transportation Charges_2009GRC_120308_NIM Summary 6 2" xfId="15180"/>
    <cellStyle name="_Gas Transportation Charges_2009GRC_120308_NIM Summary 6 2 2" xfId="15181"/>
    <cellStyle name="_Gas Transportation Charges_2009GRC_120308_NIM Summary 60" xfId="15182"/>
    <cellStyle name="_Gas Transportation Charges_2009GRC_120308_NIM Summary 61" xfId="15183"/>
    <cellStyle name="_Gas Transportation Charges_2009GRC_120308_NIM Summary 62" xfId="15184"/>
    <cellStyle name="_Gas Transportation Charges_2009GRC_120308_NIM Summary 63" xfId="15185"/>
    <cellStyle name="_Gas Transportation Charges_2009GRC_120308_NIM Summary 64" xfId="15186"/>
    <cellStyle name="_Gas Transportation Charges_2009GRC_120308_NIM Summary 65" xfId="15187"/>
    <cellStyle name="_Gas Transportation Charges_2009GRC_120308_NIM Summary 66" xfId="15188"/>
    <cellStyle name="_Gas Transportation Charges_2009GRC_120308_NIM Summary 67" xfId="15189"/>
    <cellStyle name="_Gas Transportation Charges_2009GRC_120308_NIM Summary 68" xfId="15190"/>
    <cellStyle name="_Gas Transportation Charges_2009GRC_120308_NIM Summary 69" xfId="15191"/>
    <cellStyle name="_Gas Transportation Charges_2009GRC_120308_NIM Summary 7" xfId="15192"/>
    <cellStyle name="_Gas Transportation Charges_2009GRC_120308_NIM Summary 7 2" xfId="15193"/>
    <cellStyle name="_Gas Transportation Charges_2009GRC_120308_NIM Summary 7 2 2" xfId="15194"/>
    <cellStyle name="_Gas Transportation Charges_2009GRC_120308_NIM Summary 70" xfId="15195"/>
    <cellStyle name="_Gas Transportation Charges_2009GRC_120308_NIM Summary 71" xfId="15196"/>
    <cellStyle name="_Gas Transportation Charges_2009GRC_120308_NIM Summary 72" xfId="15197"/>
    <cellStyle name="_Gas Transportation Charges_2009GRC_120308_NIM Summary 73" xfId="15198"/>
    <cellStyle name="_Gas Transportation Charges_2009GRC_120308_NIM Summary 74" xfId="15199"/>
    <cellStyle name="_Gas Transportation Charges_2009GRC_120308_NIM Summary 75" xfId="15200"/>
    <cellStyle name="_Gas Transportation Charges_2009GRC_120308_NIM Summary 76" xfId="15201"/>
    <cellStyle name="_Gas Transportation Charges_2009GRC_120308_NIM Summary 77" xfId="15202"/>
    <cellStyle name="_Gas Transportation Charges_2009GRC_120308_NIM Summary 78" xfId="15203"/>
    <cellStyle name="_Gas Transportation Charges_2009GRC_120308_NIM Summary 79" xfId="15204"/>
    <cellStyle name="_Gas Transportation Charges_2009GRC_120308_NIM Summary 8" xfId="15205"/>
    <cellStyle name="_Gas Transportation Charges_2009GRC_120308_NIM Summary 8 2" xfId="15206"/>
    <cellStyle name="_Gas Transportation Charges_2009GRC_120308_NIM Summary 8 2 2" xfId="15207"/>
    <cellStyle name="_Gas Transportation Charges_2009GRC_120308_NIM Summary 80" xfId="15208"/>
    <cellStyle name="_Gas Transportation Charges_2009GRC_120308_NIM Summary 81" xfId="15209"/>
    <cellStyle name="_Gas Transportation Charges_2009GRC_120308_NIM Summary 82" xfId="15210"/>
    <cellStyle name="_Gas Transportation Charges_2009GRC_120308_NIM Summary 83" xfId="15211"/>
    <cellStyle name="_Gas Transportation Charges_2009GRC_120308_NIM Summary 84" xfId="15212"/>
    <cellStyle name="_Gas Transportation Charges_2009GRC_120308_NIM Summary 85" xfId="15213"/>
    <cellStyle name="_Gas Transportation Charges_2009GRC_120308_NIM Summary 86" xfId="15214"/>
    <cellStyle name="_Gas Transportation Charges_2009GRC_120308_NIM Summary 87" xfId="15215"/>
    <cellStyle name="_Gas Transportation Charges_2009GRC_120308_NIM Summary 88" xfId="15216"/>
    <cellStyle name="_Gas Transportation Charges_2009GRC_120308_NIM Summary 9" xfId="15217"/>
    <cellStyle name="_Gas Transportation Charges_2009GRC_120308_NIM Summary 9 2" xfId="15218"/>
    <cellStyle name="_Gas Transportation Charges_2009GRC_120308_NIM Summary 9 2 2" xfId="15219"/>
    <cellStyle name="_Gas Transportation Charges_2009GRC_120308_NIM Summary_DEM-WP(C) ENERG10C--ctn Mid-C_042010 2010GRC" xfId="15220"/>
    <cellStyle name="_Gas Transportation Charges_2009GRC_120308_NIM Summary_DEM-WP(C) ENERG10C--ctn Mid-C_042010 2010GRC 2" xfId="15221"/>
    <cellStyle name="_Gas Transportation Charges_2009GRC_120308_NIM Summary_DEM-WP(C) ENERG10C--ctn Mid-C_042010 2010GRC 2 2" xfId="15222"/>
    <cellStyle name="_Gas Transportation Charges_2009GRC_120308_NIM+O&amp;M" xfId="15223"/>
    <cellStyle name="_Gas Transportation Charges_2009GRC_120308_NIM+O&amp;M 2" xfId="15224"/>
    <cellStyle name="_Gas Transportation Charges_2009GRC_120308_NIM+O&amp;M 2 2" xfId="15225"/>
    <cellStyle name="_Gas Transportation Charges_2009GRC_120308_NIM+O&amp;M 2 2 2" xfId="15226"/>
    <cellStyle name="_Gas Transportation Charges_2009GRC_120308_NIM+O&amp;M 2 3" xfId="15227"/>
    <cellStyle name="_Gas Transportation Charges_2009GRC_120308_NIM+O&amp;M 3" xfId="15228"/>
    <cellStyle name="_Gas Transportation Charges_2009GRC_120308_NIM+O&amp;M 3 2" xfId="15229"/>
    <cellStyle name="_Gas Transportation Charges_2009GRC_120308_NIM+O&amp;M 4" xfId="15230"/>
    <cellStyle name="_Gas Transportation Charges_2009GRC_120308_NIM+O&amp;M Monthly" xfId="15231"/>
    <cellStyle name="_Gas Transportation Charges_2009GRC_120308_NIM+O&amp;M Monthly 2" xfId="15232"/>
    <cellStyle name="_Gas Transportation Charges_2009GRC_120308_NIM+O&amp;M Monthly 2 2" xfId="15233"/>
    <cellStyle name="_Gas Transportation Charges_2009GRC_120308_NIM+O&amp;M Monthly 2 2 2" xfId="15234"/>
    <cellStyle name="_Gas Transportation Charges_2009GRC_120308_NIM+O&amp;M Monthly 2 3" xfId="15235"/>
    <cellStyle name="_Gas Transportation Charges_2009GRC_120308_NIM+O&amp;M Monthly 3" xfId="15236"/>
    <cellStyle name="_Gas Transportation Charges_2009GRC_120308_NIM+O&amp;M Monthly 3 2" xfId="15237"/>
    <cellStyle name="_Gas Transportation Charges_2009GRC_120308_NIM+O&amp;M Monthly 4" xfId="15238"/>
    <cellStyle name="_Gas Transportation Charges_2009GRC_120308_PCA 9 -  Exhibit D April 2010 (3)" xfId="15239"/>
    <cellStyle name="_Gas Transportation Charges_2009GRC_120308_PCA 9 -  Exhibit D April 2010 (3) 2" xfId="15240"/>
    <cellStyle name="_Gas Transportation Charges_2009GRC_120308_PCA 9 -  Exhibit D April 2010 (3) 2 2" xfId="15241"/>
    <cellStyle name="_Gas Transportation Charges_2009GRC_120308_PCA 9 -  Exhibit D April 2010 (3) 2 2 2" xfId="15242"/>
    <cellStyle name="_Gas Transportation Charges_2009GRC_120308_PCA 9 -  Exhibit D April 2010 (3) 2 2 2 2" xfId="15243"/>
    <cellStyle name="_Gas Transportation Charges_2009GRC_120308_PCA 9 -  Exhibit D April 2010 (3) 2 3" xfId="15244"/>
    <cellStyle name="_Gas Transportation Charges_2009GRC_120308_PCA 9 -  Exhibit D April 2010 (3) 2 3 2" xfId="15245"/>
    <cellStyle name="_Gas Transportation Charges_2009GRC_120308_PCA 9 -  Exhibit D April 2010 (3) 3" xfId="15246"/>
    <cellStyle name="_Gas Transportation Charges_2009GRC_120308_PCA 9 -  Exhibit D April 2010 (3) 3 2" xfId="15247"/>
    <cellStyle name="_Gas Transportation Charges_2009GRC_120308_PCA 9 -  Exhibit D April 2010 (3) 3 2 2" xfId="15248"/>
    <cellStyle name="_Gas Transportation Charges_2009GRC_120308_PCA 9 -  Exhibit D April 2010 (3) 4" xfId="15249"/>
    <cellStyle name="_Gas Transportation Charges_2009GRC_120308_PCA 9 -  Exhibit D April 2010 (3) 4 2" xfId="15250"/>
    <cellStyle name="_Gas Transportation Charges_2009GRC_120308_PCA 9 -  Exhibit D April 2010 (3) 5" xfId="15251"/>
    <cellStyle name="_Gas Transportation Charges_2009GRC_120308_PCA 9 -  Exhibit D April 2010 (3) 6" xfId="15252"/>
    <cellStyle name="_Gas Transportation Charges_2009GRC_120308_PCA 9 -  Exhibit D April 2010 (3) 7" xfId="15253"/>
    <cellStyle name="_Gas Transportation Charges_2009GRC_120308_PCA 9 -  Exhibit D April 2010 (3) 8" xfId="15254"/>
    <cellStyle name="_Gas Transportation Charges_2009GRC_120308_PCA 9 -  Exhibit D April 2010 (3)_DEM-WP(C) ENERG10C--ctn Mid-C_042010 2010GRC" xfId="15255"/>
    <cellStyle name="_Gas Transportation Charges_2009GRC_120308_PCA 9 -  Exhibit D April 2010 (3)_DEM-WP(C) ENERG10C--ctn Mid-C_042010 2010GRC 2" xfId="15256"/>
    <cellStyle name="_Gas Transportation Charges_2009GRC_120308_PCA 9 -  Exhibit D April 2010 (3)_DEM-WP(C) ENERG10C--ctn Mid-C_042010 2010GRC 2 2" xfId="15257"/>
    <cellStyle name="_Gas Transportation Charges_2009GRC_120308_Reconciliation" xfId="15258"/>
    <cellStyle name="_Gas Transportation Charges_2009GRC_120308_Reconciliation 2" xfId="15259"/>
    <cellStyle name="_Gas Transportation Charges_2009GRC_120308_Reconciliation 2 2" xfId="15260"/>
    <cellStyle name="_Gas Transportation Charges_2009GRC_120308_Reconciliation 2 2 2" xfId="15261"/>
    <cellStyle name="_Gas Transportation Charges_2009GRC_120308_Reconciliation 2 3" xfId="15262"/>
    <cellStyle name="_Gas Transportation Charges_2009GRC_120308_Reconciliation 3" xfId="15263"/>
    <cellStyle name="_Gas Transportation Charges_2009GRC_120308_Reconciliation 3 2" xfId="15264"/>
    <cellStyle name="_Gas Transportation Charges_2009GRC_120308_Reconciliation 3 3" xfId="15265"/>
    <cellStyle name="_Gas Transportation Charges_2009GRC_120308_Reconciliation 4" xfId="15266"/>
    <cellStyle name="_Gas Transportation Charges_2009GRC_120308_Reconciliation 4 2" xfId="15267"/>
    <cellStyle name="_Gas Transportation Charges_2009GRC_120308_Reconciliation 5" xfId="15268"/>
    <cellStyle name="_Gas Transportation Charges_2009GRC_120308_Reconciliation 5 2" xfId="15269"/>
    <cellStyle name="_Gas Transportation Charges_2009GRC_120308_Reconciliation 6" xfId="15270"/>
    <cellStyle name="_Gas Transportation Charges_2009GRC_120308_Reconciliation 6 2" xfId="15271"/>
    <cellStyle name="_Gas Transportation Charges_2009GRC_120308_Reconciliation_DEM-WP(C) ENERG10C--ctn Mid-C_042010 2010GRC" xfId="15272"/>
    <cellStyle name="_Gas Transportation Charges_2009GRC_120308_Reconciliation_DEM-WP(C) ENERG10C--ctn Mid-C_042010 2010GRC 2" xfId="15273"/>
    <cellStyle name="_Gas Transportation Charges_2009GRC_120308_Reconciliation_DEM-WP(C) ENERG10C--ctn Mid-C_042010 2010GRC 2 2" xfId="15274"/>
    <cellStyle name="_Gas Transportation Charges_2009GRC_120308_Wind Integration 10GRC" xfId="15275"/>
    <cellStyle name="_Gas Transportation Charges_2009GRC_120308_Wind Integration 10GRC 2" xfId="15276"/>
    <cellStyle name="_Gas Transportation Charges_2009GRC_120308_Wind Integration 10GRC 2 2" xfId="15277"/>
    <cellStyle name="_Gas Transportation Charges_2009GRC_120308_Wind Integration 10GRC 2 2 2" xfId="15278"/>
    <cellStyle name="_Gas Transportation Charges_2009GRC_120308_Wind Integration 10GRC 2 2 2 2" xfId="15279"/>
    <cellStyle name="_Gas Transportation Charges_2009GRC_120308_Wind Integration 10GRC 2 3" xfId="15280"/>
    <cellStyle name="_Gas Transportation Charges_2009GRC_120308_Wind Integration 10GRC 2 3 2" xfId="15281"/>
    <cellStyle name="_Gas Transportation Charges_2009GRC_120308_Wind Integration 10GRC 3" xfId="15282"/>
    <cellStyle name="_Gas Transportation Charges_2009GRC_120308_Wind Integration 10GRC 3 2" xfId="15283"/>
    <cellStyle name="_Gas Transportation Charges_2009GRC_120308_Wind Integration 10GRC 3 2 2" xfId="15284"/>
    <cellStyle name="_Gas Transportation Charges_2009GRC_120308_Wind Integration 10GRC 4" xfId="15285"/>
    <cellStyle name="_Gas Transportation Charges_2009GRC_120308_Wind Integration 10GRC 4 2" xfId="15286"/>
    <cellStyle name="_Gas Transportation Charges_2009GRC_120308_Wind Integration 10GRC 5" xfId="15287"/>
    <cellStyle name="_Gas Transportation Charges_2009GRC_120308_Wind Integration 10GRC 6" xfId="15288"/>
    <cellStyle name="_Gas Transportation Charges_2009GRC_120308_Wind Integration 10GRC 7" xfId="15289"/>
    <cellStyle name="_Gas Transportation Charges_2009GRC_120308_Wind Integration 10GRC 8" xfId="15290"/>
    <cellStyle name="_Gas Transportation Charges_2009GRC_120308_Wind Integration 10GRC_DEM-WP(C) ENERG10C--ctn Mid-C_042010 2010GRC" xfId="15291"/>
    <cellStyle name="_Gas Transportation Charges_2009GRC_120308_Wind Integration 10GRC_DEM-WP(C) ENERG10C--ctn Mid-C_042010 2010GRC 2" xfId="15292"/>
    <cellStyle name="_Gas Transportation Charges_2009GRC_120308_Wind Integration 10GRC_DEM-WP(C) ENERG10C--ctn Mid-C_042010 2010GRC 2 2" xfId="15293"/>
    <cellStyle name="_x0013__LSRWEP LGIA like Acctg Petition Aug 2010" xfId="15294"/>
    <cellStyle name="_x0013__LSRWEP LGIA like Acctg Petition Aug 2010 2" xfId="15295"/>
    <cellStyle name="_x0013__LSRWEP LGIA like Acctg Petition Aug 2010 2 2" xfId="15296"/>
    <cellStyle name="_x0013__LSRWEP LGIA like Acctg Petition Aug 2010 3" xfId="15297"/>
    <cellStyle name="_Mid C 09GRC" xfId="15298"/>
    <cellStyle name="_Mid C 09GRC 2" xfId="15299"/>
    <cellStyle name="_Monthly Fixed Input" xfId="15300"/>
    <cellStyle name="_Monthly Fixed Input 2" xfId="15301"/>
    <cellStyle name="_Monthly Fixed Input 2 2" xfId="15302"/>
    <cellStyle name="_Monthly Fixed Input 2 2 2" xfId="15303"/>
    <cellStyle name="_Monthly Fixed Input 2 2 2 2" xfId="15304"/>
    <cellStyle name="_Monthly Fixed Input 2 3" xfId="15305"/>
    <cellStyle name="_Monthly Fixed Input 2 3 2" xfId="15306"/>
    <cellStyle name="_Monthly Fixed Input 3" xfId="15307"/>
    <cellStyle name="_Monthly Fixed Input 3 2" xfId="15308"/>
    <cellStyle name="_Monthly Fixed Input 3 2 2" xfId="15309"/>
    <cellStyle name="_Monthly Fixed Input 3 3" xfId="15310"/>
    <cellStyle name="_Monthly Fixed Input 3 4" xfId="15311"/>
    <cellStyle name="_Monthly Fixed Input 4" xfId="15312"/>
    <cellStyle name="_Monthly Fixed Input 4 2" xfId="15313"/>
    <cellStyle name="_Monthly Fixed Input 5" xfId="15314"/>
    <cellStyle name="_Monthly Fixed Input 6" xfId="15315"/>
    <cellStyle name="_Monthly Fixed Input 7" xfId="15316"/>
    <cellStyle name="_Monthly Fixed Input 8" xfId="15317"/>
    <cellStyle name="_Monthly Fixed Input_DEM-WP(C) ENERG10C--ctn Mid-C_042010 2010GRC" xfId="15318"/>
    <cellStyle name="_Monthly Fixed Input_DEM-WP(C) ENERG10C--ctn Mid-C_042010 2010GRC 2" xfId="15319"/>
    <cellStyle name="_Monthly Fixed Input_DEM-WP(C) ENERG10C--ctn Mid-C_042010 2010GRC 2 2" xfId="15320"/>
    <cellStyle name="_Monthly Fixed Input_NIM Summary" xfId="15321"/>
    <cellStyle name="_Monthly Fixed Input_NIM Summary 2" xfId="15322"/>
    <cellStyle name="_Monthly Fixed Input_NIM Summary 2 2" xfId="15323"/>
    <cellStyle name="_Monthly Fixed Input_NIM Summary 2 2 2" xfId="15324"/>
    <cellStyle name="_Monthly Fixed Input_NIM Summary 2 2 2 2" xfId="15325"/>
    <cellStyle name="_Monthly Fixed Input_NIM Summary 2 2 3" xfId="15326"/>
    <cellStyle name="_Monthly Fixed Input_NIM Summary 2 2 4" xfId="15327"/>
    <cellStyle name="_Monthly Fixed Input_NIM Summary 2 3" xfId="15328"/>
    <cellStyle name="_Monthly Fixed Input_NIM Summary 2 3 2" xfId="15329"/>
    <cellStyle name="_Monthly Fixed Input_NIM Summary 2 4" xfId="15330"/>
    <cellStyle name="_Monthly Fixed Input_NIM Summary 3" xfId="15331"/>
    <cellStyle name="_Monthly Fixed Input_NIM Summary 3 2" xfId="15332"/>
    <cellStyle name="_Monthly Fixed Input_NIM Summary 3 2 2" xfId="15333"/>
    <cellStyle name="_Monthly Fixed Input_NIM Summary 3 3" xfId="15334"/>
    <cellStyle name="_Monthly Fixed Input_NIM Summary 3 4" xfId="15335"/>
    <cellStyle name="_Monthly Fixed Input_NIM Summary 4" xfId="15336"/>
    <cellStyle name="_Monthly Fixed Input_NIM Summary 4 2" xfId="15337"/>
    <cellStyle name="_Monthly Fixed Input_NIM Summary 5" xfId="15338"/>
    <cellStyle name="_Monthly Fixed Input_NIM Summary 6" xfId="15339"/>
    <cellStyle name="_Monthly Fixed Input_NIM Summary 7" xfId="15340"/>
    <cellStyle name="_Monthly Fixed Input_NIM Summary 8" xfId="15341"/>
    <cellStyle name="_Monthly Fixed Input_NIM Summary_DEM-WP(C) ENERG10C--ctn Mid-C_042010 2010GRC" xfId="15342"/>
    <cellStyle name="_Monthly Fixed Input_NIM Summary_DEM-WP(C) ENERG10C--ctn Mid-C_042010 2010GRC 2" xfId="15343"/>
    <cellStyle name="_Monthly Fixed Input_NIM Summary_DEM-WP(C) ENERG10C--ctn Mid-C_042010 2010GRC 2 2" xfId="15344"/>
    <cellStyle name="_NIM 06 Base Case Current Trends" xfId="15345"/>
    <cellStyle name="_NIM 06 Base Case Current Trends 2" xfId="15346"/>
    <cellStyle name="_NIM 06 Base Case Current Trends 2 2" xfId="15347"/>
    <cellStyle name="_NIM 06 Base Case Current Trends 2 2 2" xfId="15348"/>
    <cellStyle name="_NIM 06 Base Case Current Trends 2 2 2 2" xfId="15349"/>
    <cellStyle name="_NIM 06 Base Case Current Trends 2 2 2 2 2" xfId="15350"/>
    <cellStyle name="_NIM 06 Base Case Current Trends 2 2 2 3" xfId="15351"/>
    <cellStyle name="_NIM 06 Base Case Current Trends 2 2 2 4" xfId="15352"/>
    <cellStyle name="_NIM 06 Base Case Current Trends 2 2 3" xfId="15353"/>
    <cellStyle name="_NIM 06 Base Case Current Trends 2 2 3 2" xfId="15354"/>
    <cellStyle name="_NIM 06 Base Case Current Trends 2 2 4" xfId="15355"/>
    <cellStyle name="_NIM 06 Base Case Current Trends 2 3" xfId="15356"/>
    <cellStyle name="_NIM 06 Base Case Current Trends 2 3 2" xfId="15357"/>
    <cellStyle name="_NIM 06 Base Case Current Trends 2 3 2 2" xfId="15358"/>
    <cellStyle name="_NIM 06 Base Case Current Trends 2 3 3" xfId="15359"/>
    <cellStyle name="_NIM 06 Base Case Current Trends 2 3 4" xfId="15360"/>
    <cellStyle name="_NIM 06 Base Case Current Trends 2 4" xfId="15361"/>
    <cellStyle name="_NIM 06 Base Case Current Trends 2 4 2" xfId="15362"/>
    <cellStyle name="_NIM 06 Base Case Current Trends 2 5" xfId="15363"/>
    <cellStyle name="_NIM 06 Base Case Current Trends 2 6" xfId="15364"/>
    <cellStyle name="_NIM 06 Base Case Current Trends 3" xfId="15365"/>
    <cellStyle name="_NIM 06 Base Case Current Trends 3 2" xfId="15366"/>
    <cellStyle name="_NIM 06 Base Case Current Trends 3 2 2" xfId="15367"/>
    <cellStyle name="_NIM 06 Base Case Current Trends 3 2 3" xfId="15368"/>
    <cellStyle name="_NIM 06 Base Case Current Trends 3 3" xfId="15369"/>
    <cellStyle name="_NIM 06 Base Case Current Trends 3 4" xfId="15370"/>
    <cellStyle name="_NIM 06 Base Case Current Trends 4" xfId="15371"/>
    <cellStyle name="_NIM 06 Base Case Current Trends 4 2" xfId="15372"/>
    <cellStyle name="_NIM 06 Base Case Current Trends 4 2 2" xfId="15373"/>
    <cellStyle name="_NIM 06 Base Case Current Trends 4 3" xfId="15374"/>
    <cellStyle name="_NIM 06 Base Case Current Trends 5" xfId="15375"/>
    <cellStyle name="_NIM 06 Base Case Current Trends 5 2" xfId="15376"/>
    <cellStyle name="_NIM 06 Base Case Current Trends 5 3" xfId="15377"/>
    <cellStyle name="_NIM 06 Base Case Current Trends 6" xfId="15378"/>
    <cellStyle name="_NIM 06 Base Case Current Trends 6 2" xfId="15379"/>
    <cellStyle name="_NIM 06 Base Case Current Trends 7" xfId="15380"/>
    <cellStyle name="_NIM 06 Base Case Current Trends 8" xfId="15381"/>
    <cellStyle name="_NIM 06 Base Case Current Trends_Adj Bench DR 3 for Initial Briefs (Electric)" xfId="15382"/>
    <cellStyle name="_NIM 06 Base Case Current Trends_Adj Bench DR 3 for Initial Briefs (Electric) 2" xfId="15383"/>
    <cellStyle name="_NIM 06 Base Case Current Trends_Adj Bench DR 3 for Initial Briefs (Electric) 2 2" xfId="15384"/>
    <cellStyle name="_NIM 06 Base Case Current Trends_Adj Bench DR 3 for Initial Briefs (Electric) 2 2 2" xfId="15385"/>
    <cellStyle name="_NIM 06 Base Case Current Trends_Adj Bench DR 3 for Initial Briefs (Electric) 2 2 2 2" xfId="15386"/>
    <cellStyle name="_NIM 06 Base Case Current Trends_Adj Bench DR 3 for Initial Briefs (Electric) 2 2 3" xfId="15387"/>
    <cellStyle name="_NIM 06 Base Case Current Trends_Adj Bench DR 3 for Initial Briefs (Electric) 2 2 4" xfId="15388"/>
    <cellStyle name="_NIM 06 Base Case Current Trends_Adj Bench DR 3 for Initial Briefs (Electric) 2 3" xfId="15389"/>
    <cellStyle name="_NIM 06 Base Case Current Trends_Adj Bench DR 3 for Initial Briefs (Electric) 2 3 2" xfId="15390"/>
    <cellStyle name="_NIM 06 Base Case Current Trends_Adj Bench DR 3 for Initial Briefs (Electric) 2 4" xfId="15391"/>
    <cellStyle name="_NIM 06 Base Case Current Trends_Adj Bench DR 3 for Initial Briefs (Electric) 3" xfId="15392"/>
    <cellStyle name="_NIM 06 Base Case Current Trends_Adj Bench DR 3 for Initial Briefs (Electric) 3 2" xfId="15393"/>
    <cellStyle name="_NIM 06 Base Case Current Trends_Adj Bench DR 3 for Initial Briefs (Electric) 3 2 2" xfId="15394"/>
    <cellStyle name="_NIM 06 Base Case Current Trends_Adj Bench DR 3 for Initial Briefs (Electric) 3 3" xfId="15395"/>
    <cellStyle name="_NIM 06 Base Case Current Trends_Adj Bench DR 3 for Initial Briefs (Electric) 3 4" xfId="15396"/>
    <cellStyle name="_NIM 06 Base Case Current Trends_Adj Bench DR 3 for Initial Briefs (Electric) 4" xfId="15397"/>
    <cellStyle name="_NIM 06 Base Case Current Trends_Adj Bench DR 3 for Initial Briefs (Electric) 4 2" xfId="15398"/>
    <cellStyle name="_NIM 06 Base Case Current Trends_Adj Bench DR 3 for Initial Briefs (Electric) 5" xfId="15399"/>
    <cellStyle name="_NIM 06 Base Case Current Trends_Adj Bench DR 3 for Initial Briefs (Electric) 6" xfId="15400"/>
    <cellStyle name="_NIM 06 Base Case Current Trends_Adj Bench DR 3 for Initial Briefs (Electric) 7" xfId="15401"/>
    <cellStyle name="_NIM 06 Base Case Current Trends_Adj Bench DR 3 for Initial Briefs (Electric) 8" xfId="15402"/>
    <cellStyle name="_NIM 06 Base Case Current Trends_Adj Bench DR 3 for Initial Briefs (Electric)_DEM-WP(C) ENERG10C--ctn Mid-C_042010 2010GRC" xfId="15403"/>
    <cellStyle name="_NIM 06 Base Case Current Trends_Adj Bench DR 3 for Initial Briefs (Electric)_DEM-WP(C) ENERG10C--ctn Mid-C_042010 2010GRC 2" xfId="15404"/>
    <cellStyle name="_NIM 06 Base Case Current Trends_Adj Bench DR 3 for Initial Briefs (Electric)_DEM-WP(C) ENERG10C--ctn Mid-C_042010 2010GRC 2 2" xfId="15405"/>
    <cellStyle name="_NIM 06 Base Case Current Trends_Book1" xfId="15406"/>
    <cellStyle name="_NIM 06 Base Case Current Trends_Book1 2" xfId="15407"/>
    <cellStyle name="_NIM 06 Base Case Current Trends_Book1 2 2" xfId="15408"/>
    <cellStyle name="_NIM 06 Base Case Current Trends_Book2" xfId="15409"/>
    <cellStyle name="_NIM 06 Base Case Current Trends_Book2 2" xfId="15410"/>
    <cellStyle name="_NIM 06 Base Case Current Trends_Book2 2 2" xfId="15411"/>
    <cellStyle name="_NIM 06 Base Case Current Trends_Book2 2 2 2" xfId="15412"/>
    <cellStyle name="_NIM 06 Base Case Current Trends_Book2 2 2 2 2" xfId="15413"/>
    <cellStyle name="_NIM 06 Base Case Current Trends_Book2 2 2 3" xfId="15414"/>
    <cellStyle name="_NIM 06 Base Case Current Trends_Book2 2 2 4" xfId="15415"/>
    <cellStyle name="_NIM 06 Base Case Current Trends_Book2 2 3" xfId="15416"/>
    <cellStyle name="_NIM 06 Base Case Current Trends_Book2 2 3 2" xfId="15417"/>
    <cellStyle name="_NIM 06 Base Case Current Trends_Book2 2 4" xfId="15418"/>
    <cellStyle name="_NIM 06 Base Case Current Trends_Book2 3" xfId="15419"/>
    <cellStyle name="_NIM 06 Base Case Current Trends_Book2 3 2" xfId="15420"/>
    <cellStyle name="_NIM 06 Base Case Current Trends_Book2 3 2 2" xfId="15421"/>
    <cellStyle name="_NIM 06 Base Case Current Trends_Book2 3 3" xfId="15422"/>
    <cellStyle name="_NIM 06 Base Case Current Trends_Book2 3 4" xfId="15423"/>
    <cellStyle name="_NIM 06 Base Case Current Trends_Book2 4" xfId="15424"/>
    <cellStyle name="_NIM 06 Base Case Current Trends_Book2 4 2" xfId="15425"/>
    <cellStyle name="_NIM 06 Base Case Current Trends_Book2 5" xfId="15426"/>
    <cellStyle name="_NIM 06 Base Case Current Trends_Book2 6" xfId="15427"/>
    <cellStyle name="_NIM 06 Base Case Current Trends_Book2 7" xfId="15428"/>
    <cellStyle name="_NIM 06 Base Case Current Trends_Book2 8" xfId="15429"/>
    <cellStyle name="_NIM 06 Base Case Current Trends_Book2_Adj Bench DR 3 for Initial Briefs (Electric)" xfId="15430"/>
    <cellStyle name="_NIM 06 Base Case Current Trends_Book2_Adj Bench DR 3 for Initial Briefs (Electric) 2" xfId="15431"/>
    <cellStyle name="_NIM 06 Base Case Current Trends_Book2_Adj Bench DR 3 for Initial Briefs (Electric) 2 2" xfId="15432"/>
    <cellStyle name="_NIM 06 Base Case Current Trends_Book2_Adj Bench DR 3 for Initial Briefs (Electric) 2 2 2" xfId="15433"/>
    <cellStyle name="_NIM 06 Base Case Current Trends_Book2_Adj Bench DR 3 for Initial Briefs (Electric) 2 2 2 2" xfId="15434"/>
    <cellStyle name="_NIM 06 Base Case Current Trends_Book2_Adj Bench DR 3 for Initial Briefs (Electric) 2 2 3" xfId="15435"/>
    <cellStyle name="_NIM 06 Base Case Current Trends_Book2_Adj Bench DR 3 for Initial Briefs (Electric) 2 2 4" xfId="15436"/>
    <cellStyle name="_NIM 06 Base Case Current Trends_Book2_Adj Bench DR 3 for Initial Briefs (Electric) 2 3" xfId="15437"/>
    <cellStyle name="_NIM 06 Base Case Current Trends_Book2_Adj Bench DR 3 for Initial Briefs (Electric) 2 3 2" xfId="15438"/>
    <cellStyle name="_NIM 06 Base Case Current Trends_Book2_Adj Bench DR 3 for Initial Briefs (Electric) 2 4" xfId="15439"/>
    <cellStyle name="_NIM 06 Base Case Current Trends_Book2_Adj Bench DR 3 for Initial Briefs (Electric) 3" xfId="15440"/>
    <cellStyle name="_NIM 06 Base Case Current Trends_Book2_Adj Bench DR 3 for Initial Briefs (Electric) 3 2" xfId="15441"/>
    <cellStyle name="_NIM 06 Base Case Current Trends_Book2_Adj Bench DR 3 for Initial Briefs (Electric) 3 2 2" xfId="15442"/>
    <cellStyle name="_NIM 06 Base Case Current Trends_Book2_Adj Bench DR 3 for Initial Briefs (Electric) 3 3" xfId="15443"/>
    <cellStyle name="_NIM 06 Base Case Current Trends_Book2_Adj Bench DR 3 for Initial Briefs (Electric) 3 4" xfId="15444"/>
    <cellStyle name="_NIM 06 Base Case Current Trends_Book2_Adj Bench DR 3 for Initial Briefs (Electric) 4" xfId="15445"/>
    <cellStyle name="_NIM 06 Base Case Current Trends_Book2_Adj Bench DR 3 for Initial Briefs (Electric) 4 2" xfId="15446"/>
    <cellStyle name="_NIM 06 Base Case Current Trends_Book2_Adj Bench DR 3 for Initial Briefs (Electric) 5" xfId="15447"/>
    <cellStyle name="_NIM 06 Base Case Current Trends_Book2_Adj Bench DR 3 for Initial Briefs (Electric) 6" xfId="15448"/>
    <cellStyle name="_NIM 06 Base Case Current Trends_Book2_Adj Bench DR 3 for Initial Briefs (Electric) 7" xfId="15449"/>
    <cellStyle name="_NIM 06 Base Case Current Trends_Book2_Adj Bench DR 3 for Initial Briefs (Electric) 8" xfId="15450"/>
    <cellStyle name="_NIM 06 Base Case Current Trends_Book2_Adj Bench DR 3 for Initial Briefs (Electric)_DEM-WP(C) ENERG10C--ctn Mid-C_042010 2010GRC" xfId="15451"/>
    <cellStyle name="_NIM 06 Base Case Current Trends_Book2_Adj Bench DR 3 for Initial Briefs (Electric)_DEM-WP(C) ENERG10C--ctn Mid-C_042010 2010GRC 2" xfId="15452"/>
    <cellStyle name="_NIM 06 Base Case Current Trends_Book2_Adj Bench DR 3 for Initial Briefs (Electric)_DEM-WP(C) ENERG10C--ctn Mid-C_042010 2010GRC 2 2" xfId="15453"/>
    <cellStyle name="_NIM 06 Base Case Current Trends_Book2_DEM-WP(C) ENERG10C--ctn Mid-C_042010 2010GRC" xfId="15454"/>
    <cellStyle name="_NIM 06 Base Case Current Trends_Book2_DEM-WP(C) ENERG10C--ctn Mid-C_042010 2010GRC 2" xfId="15455"/>
    <cellStyle name="_NIM 06 Base Case Current Trends_Book2_DEM-WP(C) ENERG10C--ctn Mid-C_042010 2010GRC 2 2" xfId="15456"/>
    <cellStyle name="_NIM 06 Base Case Current Trends_Book2_Electric Rev Req Model (2009 GRC) Rebuttal" xfId="15457"/>
    <cellStyle name="_NIM 06 Base Case Current Trends_Book2_Electric Rev Req Model (2009 GRC) Rebuttal 2" xfId="15458"/>
    <cellStyle name="_NIM 06 Base Case Current Trends_Book2_Electric Rev Req Model (2009 GRC) Rebuttal 2 2" xfId="15459"/>
    <cellStyle name="_NIM 06 Base Case Current Trends_Book2_Electric Rev Req Model (2009 GRC) Rebuttal 2 2 2" xfId="15460"/>
    <cellStyle name="_NIM 06 Base Case Current Trends_Book2_Electric Rev Req Model (2009 GRC) Rebuttal 2 3" xfId="15461"/>
    <cellStyle name="_NIM 06 Base Case Current Trends_Book2_Electric Rev Req Model (2009 GRC) Rebuttal 3" xfId="15462"/>
    <cellStyle name="_NIM 06 Base Case Current Trends_Book2_Electric Rev Req Model (2009 GRC) Rebuttal 3 2" xfId="15463"/>
    <cellStyle name="_NIM 06 Base Case Current Trends_Book2_Electric Rev Req Model (2009 GRC) Rebuttal 4" xfId="15464"/>
    <cellStyle name="_NIM 06 Base Case Current Trends_Book2_Electric Rev Req Model (2009 GRC) Rebuttal REmoval of New  WH Solar AdjustMI" xfId="15465"/>
    <cellStyle name="_NIM 06 Base Case Current Trends_Book2_Electric Rev Req Model (2009 GRC) Rebuttal REmoval of New  WH Solar AdjustMI 2" xfId="15466"/>
    <cellStyle name="_NIM 06 Base Case Current Trends_Book2_Electric Rev Req Model (2009 GRC) Rebuttal REmoval of New  WH Solar AdjustMI 2 2" xfId="15467"/>
    <cellStyle name="_NIM 06 Base Case Current Trends_Book2_Electric Rev Req Model (2009 GRC) Rebuttal REmoval of New  WH Solar AdjustMI 2 2 2" xfId="15468"/>
    <cellStyle name="_NIM 06 Base Case Current Trends_Book2_Electric Rev Req Model (2009 GRC) Rebuttal REmoval of New  WH Solar AdjustMI 2 2 2 2" xfId="15469"/>
    <cellStyle name="_NIM 06 Base Case Current Trends_Book2_Electric Rev Req Model (2009 GRC) Rebuttal REmoval of New  WH Solar AdjustMI 2 2 3" xfId="15470"/>
    <cellStyle name="_NIM 06 Base Case Current Trends_Book2_Electric Rev Req Model (2009 GRC) Rebuttal REmoval of New  WH Solar AdjustMI 2 2 4" xfId="15471"/>
    <cellStyle name="_NIM 06 Base Case Current Trends_Book2_Electric Rev Req Model (2009 GRC) Rebuttal REmoval of New  WH Solar AdjustMI 2 3" xfId="15472"/>
    <cellStyle name="_NIM 06 Base Case Current Trends_Book2_Electric Rev Req Model (2009 GRC) Rebuttal REmoval of New  WH Solar AdjustMI 2 3 2" xfId="15473"/>
    <cellStyle name="_NIM 06 Base Case Current Trends_Book2_Electric Rev Req Model (2009 GRC) Rebuttal REmoval of New  WH Solar AdjustMI 2 4" xfId="15474"/>
    <cellStyle name="_NIM 06 Base Case Current Trends_Book2_Electric Rev Req Model (2009 GRC) Rebuttal REmoval of New  WH Solar AdjustMI 3" xfId="15475"/>
    <cellStyle name="_NIM 06 Base Case Current Trends_Book2_Electric Rev Req Model (2009 GRC) Rebuttal REmoval of New  WH Solar AdjustMI 3 2" xfId="15476"/>
    <cellStyle name="_NIM 06 Base Case Current Trends_Book2_Electric Rev Req Model (2009 GRC) Rebuttal REmoval of New  WH Solar AdjustMI 3 2 2" xfId="15477"/>
    <cellStyle name="_NIM 06 Base Case Current Trends_Book2_Electric Rev Req Model (2009 GRC) Rebuttal REmoval of New  WH Solar AdjustMI 3 3" xfId="15478"/>
    <cellStyle name="_NIM 06 Base Case Current Trends_Book2_Electric Rev Req Model (2009 GRC) Rebuttal REmoval of New  WH Solar AdjustMI 3 4" xfId="15479"/>
    <cellStyle name="_NIM 06 Base Case Current Trends_Book2_Electric Rev Req Model (2009 GRC) Rebuttal REmoval of New  WH Solar AdjustMI 4" xfId="15480"/>
    <cellStyle name="_NIM 06 Base Case Current Trends_Book2_Electric Rev Req Model (2009 GRC) Rebuttal REmoval of New  WH Solar AdjustMI 4 2" xfId="15481"/>
    <cellStyle name="_NIM 06 Base Case Current Trends_Book2_Electric Rev Req Model (2009 GRC) Rebuttal REmoval of New  WH Solar AdjustMI 5" xfId="15482"/>
    <cellStyle name="_NIM 06 Base Case Current Trends_Book2_Electric Rev Req Model (2009 GRC) Rebuttal REmoval of New  WH Solar AdjustMI 6" xfId="15483"/>
    <cellStyle name="_NIM 06 Base Case Current Trends_Book2_Electric Rev Req Model (2009 GRC) Rebuttal REmoval of New  WH Solar AdjustMI 7" xfId="15484"/>
    <cellStyle name="_NIM 06 Base Case Current Trends_Book2_Electric Rev Req Model (2009 GRC) Rebuttal REmoval of New  WH Solar AdjustMI 8" xfId="15485"/>
    <cellStyle name="_NIM 06 Base Case Current Trends_Book2_Electric Rev Req Model (2009 GRC) Rebuttal REmoval of New  WH Solar AdjustMI_DEM-WP(C) ENERG10C--ctn Mid-C_042010 2010GRC" xfId="15486"/>
    <cellStyle name="_NIM 06 Base Case Current Trends_Book2_Electric Rev Req Model (2009 GRC) Rebuttal REmoval of New  WH Solar AdjustMI_DEM-WP(C) ENERG10C--ctn Mid-C_042010 2010GRC 2" xfId="15487"/>
    <cellStyle name="_NIM 06 Base Case Current Trends_Book2_Electric Rev Req Model (2009 GRC) Rebuttal REmoval of New  WH Solar AdjustMI_DEM-WP(C) ENERG10C--ctn Mid-C_042010 2010GRC 2 2" xfId="15488"/>
    <cellStyle name="_NIM 06 Base Case Current Trends_Book2_Electric Rev Req Model (2009 GRC) Revised 01-18-2010" xfId="15489"/>
    <cellStyle name="_NIM 06 Base Case Current Trends_Book2_Electric Rev Req Model (2009 GRC) Revised 01-18-2010 2" xfId="15490"/>
    <cellStyle name="_NIM 06 Base Case Current Trends_Book2_Electric Rev Req Model (2009 GRC) Revised 01-18-2010 2 2" xfId="15491"/>
    <cellStyle name="_NIM 06 Base Case Current Trends_Book2_Electric Rev Req Model (2009 GRC) Revised 01-18-2010 2 2 2" xfId="15492"/>
    <cellStyle name="_NIM 06 Base Case Current Trends_Book2_Electric Rev Req Model (2009 GRC) Revised 01-18-2010 2 2 2 2" xfId="15493"/>
    <cellStyle name="_NIM 06 Base Case Current Trends_Book2_Electric Rev Req Model (2009 GRC) Revised 01-18-2010 2 2 3" xfId="15494"/>
    <cellStyle name="_NIM 06 Base Case Current Trends_Book2_Electric Rev Req Model (2009 GRC) Revised 01-18-2010 2 2 4" xfId="15495"/>
    <cellStyle name="_NIM 06 Base Case Current Trends_Book2_Electric Rev Req Model (2009 GRC) Revised 01-18-2010 2 3" xfId="15496"/>
    <cellStyle name="_NIM 06 Base Case Current Trends_Book2_Electric Rev Req Model (2009 GRC) Revised 01-18-2010 2 3 2" xfId="15497"/>
    <cellStyle name="_NIM 06 Base Case Current Trends_Book2_Electric Rev Req Model (2009 GRC) Revised 01-18-2010 2 4" xfId="15498"/>
    <cellStyle name="_NIM 06 Base Case Current Trends_Book2_Electric Rev Req Model (2009 GRC) Revised 01-18-2010 3" xfId="15499"/>
    <cellStyle name="_NIM 06 Base Case Current Trends_Book2_Electric Rev Req Model (2009 GRC) Revised 01-18-2010 3 2" xfId="15500"/>
    <cellStyle name="_NIM 06 Base Case Current Trends_Book2_Electric Rev Req Model (2009 GRC) Revised 01-18-2010 3 2 2" xfId="15501"/>
    <cellStyle name="_NIM 06 Base Case Current Trends_Book2_Electric Rev Req Model (2009 GRC) Revised 01-18-2010 3 3" xfId="15502"/>
    <cellStyle name="_NIM 06 Base Case Current Trends_Book2_Electric Rev Req Model (2009 GRC) Revised 01-18-2010 3 4" xfId="15503"/>
    <cellStyle name="_NIM 06 Base Case Current Trends_Book2_Electric Rev Req Model (2009 GRC) Revised 01-18-2010 4" xfId="15504"/>
    <cellStyle name="_NIM 06 Base Case Current Trends_Book2_Electric Rev Req Model (2009 GRC) Revised 01-18-2010 4 2" xfId="15505"/>
    <cellStyle name="_NIM 06 Base Case Current Trends_Book2_Electric Rev Req Model (2009 GRC) Revised 01-18-2010 5" xfId="15506"/>
    <cellStyle name="_NIM 06 Base Case Current Trends_Book2_Electric Rev Req Model (2009 GRC) Revised 01-18-2010 6" xfId="15507"/>
    <cellStyle name="_NIM 06 Base Case Current Trends_Book2_Electric Rev Req Model (2009 GRC) Revised 01-18-2010 7" xfId="15508"/>
    <cellStyle name="_NIM 06 Base Case Current Trends_Book2_Electric Rev Req Model (2009 GRC) Revised 01-18-2010 8" xfId="15509"/>
    <cellStyle name="_NIM 06 Base Case Current Trends_Book2_Electric Rev Req Model (2009 GRC) Revised 01-18-2010_DEM-WP(C) ENERG10C--ctn Mid-C_042010 2010GRC" xfId="15510"/>
    <cellStyle name="_NIM 06 Base Case Current Trends_Book2_Electric Rev Req Model (2009 GRC) Revised 01-18-2010_DEM-WP(C) ENERG10C--ctn Mid-C_042010 2010GRC 2" xfId="15511"/>
    <cellStyle name="_NIM 06 Base Case Current Trends_Book2_Electric Rev Req Model (2009 GRC) Revised 01-18-2010_DEM-WP(C) ENERG10C--ctn Mid-C_042010 2010GRC 2 2" xfId="15512"/>
    <cellStyle name="_NIM 06 Base Case Current Trends_Book2_Final Order Electric EXHIBIT A-1" xfId="15513"/>
    <cellStyle name="_NIM 06 Base Case Current Trends_Book2_Final Order Electric EXHIBIT A-1 2" xfId="15514"/>
    <cellStyle name="_NIM 06 Base Case Current Trends_Book2_Final Order Electric EXHIBIT A-1 2 2" xfId="15515"/>
    <cellStyle name="_NIM 06 Base Case Current Trends_Book2_Final Order Electric EXHIBIT A-1 2 2 2" xfId="15516"/>
    <cellStyle name="_NIM 06 Base Case Current Trends_Book2_Final Order Electric EXHIBIT A-1 2 3" xfId="15517"/>
    <cellStyle name="_NIM 06 Base Case Current Trends_Book2_Final Order Electric EXHIBIT A-1 2 4" xfId="15518"/>
    <cellStyle name="_NIM 06 Base Case Current Trends_Book2_Final Order Electric EXHIBIT A-1 3" xfId="15519"/>
    <cellStyle name="_NIM 06 Base Case Current Trends_Book2_Final Order Electric EXHIBIT A-1 3 2" xfId="15520"/>
    <cellStyle name="_NIM 06 Base Case Current Trends_Book2_Final Order Electric EXHIBIT A-1 4" xfId="15521"/>
    <cellStyle name="_NIM 06 Base Case Current Trends_Book2_Final Order Electric EXHIBIT A-1 5" xfId="15522"/>
    <cellStyle name="_NIM 06 Base Case Current Trends_Book2_Final Order Electric EXHIBIT A-1 6" xfId="15523"/>
    <cellStyle name="_NIM 06 Base Case Current Trends_Chelan PUD Power Costs (8-10)" xfId="15524"/>
    <cellStyle name="_NIM 06 Base Case Current Trends_Chelan PUD Power Costs (8-10) 2" xfId="15525"/>
    <cellStyle name="_NIM 06 Base Case Current Trends_Colstrip 1&amp;2 Annual O&amp;M Budgets" xfId="15526"/>
    <cellStyle name="_NIM 06 Base Case Current Trends_Colstrip 1&amp;2 Annual O&amp;M Budgets 2" xfId="15527"/>
    <cellStyle name="_NIM 06 Base Case Current Trends_Colstrip 1&amp;2 Annual O&amp;M Budgets 3" xfId="15528"/>
    <cellStyle name="_NIM 06 Base Case Current Trends_Confidential Material" xfId="15529"/>
    <cellStyle name="_NIM 06 Base Case Current Trends_Confidential Material 2" xfId="15530"/>
    <cellStyle name="_NIM 06 Base Case Current Trends_DEM-WP(C) Colstrip 12 Coal Cost Forecast 2010GRC" xfId="15531"/>
    <cellStyle name="_NIM 06 Base Case Current Trends_DEM-WP(C) Colstrip 12 Coal Cost Forecast 2010GRC 2" xfId="15532"/>
    <cellStyle name="_NIM 06 Base Case Current Trends_DEM-WP(C) ENERG10C--ctn Mid-C_042010 2010GRC" xfId="15533"/>
    <cellStyle name="_NIM 06 Base Case Current Trends_DEM-WP(C) ENERG10C--ctn Mid-C_042010 2010GRC 2" xfId="15534"/>
    <cellStyle name="_NIM 06 Base Case Current Trends_DEM-WP(C) ENERG10C--ctn Mid-C_042010 2010GRC 2 2" xfId="15535"/>
    <cellStyle name="_NIM 06 Base Case Current Trends_DEM-WP(C) Production O&amp;M 2010GRC As-Filed" xfId="15536"/>
    <cellStyle name="_NIM 06 Base Case Current Trends_DEM-WP(C) Production O&amp;M 2010GRC As-Filed 2" xfId="15537"/>
    <cellStyle name="_NIM 06 Base Case Current Trends_DEM-WP(C) Production O&amp;M 2010GRC As-Filed 2 2" xfId="15538"/>
    <cellStyle name="_NIM 06 Base Case Current Trends_DEM-WP(C) Production O&amp;M 2010GRC As-Filed 2 3" xfId="15539"/>
    <cellStyle name="_NIM 06 Base Case Current Trends_DEM-WP(C) Production O&amp;M 2010GRC As-Filed 3" xfId="15540"/>
    <cellStyle name="_NIM 06 Base Case Current Trends_DEM-WP(C) Production O&amp;M 2010GRC As-Filed 3 2" xfId="15541"/>
    <cellStyle name="_NIM 06 Base Case Current Trends_DEM-WP(C) Production O&amp;M 2010GRC As-Filed 4" xfId="15542"/>
    <cellStyle name="_NIM 06 Base Case Current Trends_DEM-WP(C) Production O&amp;M 2010GRC As-Filed 4 2" xfId="15543"/>
    <cellStyle name="_NIM 06 Base Case Current Trends_DEM-WP(C) Production O&amp;M 2010GRC As-Filed 5" xfId="15544"/>
    <cellStyle name="_NIM 06 Base Case Current Trends_DEM-WP(C) Production O&amp;M 2010GRC As-Filed 5 2" xfId="15545"/>
    <cellStyle name="_NIM 06 Base Case Current Trends_DEM-WP(C) Production O&amp;M 2010GRC As-Filed 6" xfId="15546"/>
    <cellStyle name="_NIM 06 Base Case Current Trends_DEM-WP(C) Production O&amp;M 2010GRC As-Filed 6 2" xfId="15547"/>
    <cellStyle name="_NIM 06 Base Case Current Trends_Electric Rev Req Model (2009 GRC) " xfId="15548"/>
    <cellStyle name="_NIM 06 Base Case Current Trends_Electric Rev Req Model (2009 GRC)  2" xfId="15549"/>
    <cellStyle name="_NIM 06 Base Case Current Trends_Electric Rev Req Model (2009 GRC)  2 2" xfId="15550"/>
    <cellStyle name="_NIM 06 Base Case Current Trends_Electric Rev Req Model (2009 GRC)  2 2 2" xfId="15551"/>
    <cellStyle name="_NIM 06 Base Case Current Trends_Electric Rev Req Model (2009 GRC)  2 2 2 2" xfId="15552"/>
    <cellStyle name="_NIM 06 Base Case Current Trends_Electric Rev Req Model (2009 GRC)  2 2 3" xfId="15553"/>
    <cellStyle name="_NIM 06 Base Case Current Trends_Electric Rev Req Model (2009 GRC)  2 2 4" xfId="15554"/>
    <cellStyle name="_NIM 06 Base Case Current Trends_Electric Rev Req Model (2009 GRC)  2 3" xfId="15555"/>
    <cellStyle name="_NIM 06 Base Case Current Trends_Electric Rev Req Model (2009 GRC)  2 3 2" xfId="15556"/>
    <cellStyle name="_NIM 06 Base Case Current Trends_Electric Rev Req Model (2009 GRC)  2 4" xfId="15557"/>
    <cellStyle name="_NIM 06 Base Case Current Trends_Electric Rev Req Model (2009 GRC)  3" xfId="15558"/>
    <cellStyle name="_NIM 06 Base Case Current Trends_Electric Rev Req Model (2009 GRC)  3 2" xfId="15559"/>
    <cellStyle name="_NIM 06 Base Case Current Trends_Electric Rev Req Model (2009 GRC)  3 2 2" xfId="15560"/>
    <cellStyle name="_NIM 06 Base Case Current Trends_Electric Rev Req Model (2009 GRC)  3 3" xfId="15561"/>
    <cellStyle name="_NIM 06 Base Case Current Trends_Electric Rev Req Model (2009 GRC)  3 4" xfId="15562"/>
    <cellStyle name="_NIM 06 Base Case Current Trends_Electric Rev Req Model (2009 GRC)  4" xfId="15563"/>
    <cellStyle name="_NIM 06 Base Case Current Trends_Electric Rev Req Model (2009 GRC)  4 2" xfId="15564"/>
    <cellStyle name="_NIM 06 Base Case Current Trends_Electric Rev Req Model (2009 GRC)  5" xfId="15565"/>
    <cellStyle name="_NIM 06 Base Case Current Trends_Electric Rev Req Model (2009 GRC)  6" xfId="15566"/>
    <cellStyle name="_NIM 06 Base Case Current Trends_Electric Rev Req Model (2009 GRC)  7" xfId="15567"/>
    <cellStyle name="_NIM 06 Base Case Current Trends_Electric Rev Req Model (2009 GRC)  8" xfId="15568"/>
    <cellStyle name="_NIM 06 Base Case Current Trends_Electric Rev Req Model (2009 GRC) _DEM-WP(C) ENERG10C--ctn Mid-C_042010 2010GRC" xfId="15569"/>
    <cellStyle name="_NIM 06 Base Case Current Trends_Electric Rev Req Model (2009 GRC) _DEM-WP(C) ENERG10C--ctn Mid-C_042010 2010GRC 2" xfId="15570"/>
    <cellStyle name="_NIM 06 Base Case Current Trends_Electric Rev Req Model (2009 GRC) _DEM-WP(C) ENERG10C--ctn Mid-C_042010 2010GRC 2 2" xfId="15571"/>
    <cellStyle name="_NIM 06 Base Case Current Trends_Electric Rev Req Model (2009 GRC) Rebuttal" xfId="15572"/>
    <cellStyle name="_NIM 06 Base Case Current Trends_Electric Rev Req Model (2009 GRC) Rebuttal 2" xfId="15573"/>
    <cellStyle name="_NIM 06 Base Case Current Trends_Electric Rev Req Model (2009 GRC) Rebuttal 2 2" xfId="15574"/>
    <cellStyle name="_NIM 06 Base Case Current Trends_Electric Rev Req Model (2009 GRC) Rebuttal 2 2 2" xfId="15575"/>
    <cellStyle name="_NIM 06 Base Case Current Trends_Electric Rev Req Model (2009 GRC) Rebuttal 2 3" xfId="15576"/>
    <cellStyle name="_NIM 06 Base Case Current Trends_Electric Rev Req Model (2009 GRC) Rebuttal 3" xfId="15577"/>
    <cellStyle name="_NIM 06 Base Case Current Trends_Electric Rev Req Model (2009 GRC) Rebuttal 3 2" xfId="15578"/>
    <cellStyle name="_NIM 06 Base Case Current Trends_Electric Rev Req Model (2009 GRC) Rebuttal 4" xfId="15579"/>
    <cellStyle name="_NIM 06 Base Case Current Trends_Electric Rev Req Model (2009 GRC) Rebuttal REmoval of New  WH Solar AdjustMI" xfId="15580"/>
    <cellStyle name="_NIM 06 Base Case Current Trends_Electric Rev Req Model (2009 GRC) Rebuttal REmoval of New  WH Solar AdjustMI 2" xfId="15581"/>
    <cellStyle name="_NIM 06 Base Case Current Trends_Electric Rev Req Model (2009 GRC) Rebuttal REmoval of New  WH Solar AdjustMI 2 2" xfId="15582"/>
    <cellStyle name="_NIM 06 Base Case Current Trends_Electric Rev Req Model (2009 GRC) Rebuttal REmoval of New  WH Solar AdjustMI 2 2 2" xfId="15583"/>
    <cellStyle name="_NIM 06 Base Case Current Trends_Electric Rev Req Model (2009 GRC) Rebuttal REmoval of New  WH Solar AdjustMI 2 2 2 2" xfId="15584"/>
    <cellStyle name="_NIM 06 Base Case Current Trends_Electric Rev Req Model (2009 GRC) Rebuttal REmoval of New  WH Solar AdjustMI 2 2 3" xfId="15585"/>
    <cellStyle name="_NIM 06 Base Case Current Trends_Electric Rev Req Model (2009 GRC) Rebuttal REmoval of New  WH Solar AdjustMI 2 2 4" xfId="15586"/>
    <cellStyle name="_NIM 06 Base Case Current Trends_Electric Rev Req Model (2009 GRC) Rebuttal REmoval of New  WH Solar AdjustMI 2 3" xfId="15587"/>
    <cellStyle name="_NIM 06 Base Case Current Trends_Electric Rev Req Model (2009 GRC) Rebuttal REmoval of New  WH Solar AdjustMI 2 3 2" xfId="15588"/>
    <cellStyle name="_NIM 06 Base Case Current Trends_Electric Rev Req Model (2009 GRC) Rebuttal REmoval of New  WH Solar AdjustMI 2 4" xfId="15589"/>
    <cellStyle name="_NIM 06 Base Case Current Trends_Electric Rev Req Model (2009 GRC) Rebuttal REmoval of New  WH Solar AdjustMI 3" xfId="15590"/>
    <cellStyle name="_NIM 06 Base Case Current Trends_Electric Rev Req Model (2009 GRC) Rebuttal REmoval of New  WH Solar AdjustMI 3 2" xfId="15591"/>
    <cellStyle name="_NIM 06 Base Case Current Trends_Electric Rev Req Model (2009 GRC) Rebuttal REmoval of New  WH Solar AdjustMI 3 2 2" xfId="15592"/>
    <cellStyle name="_NIM 06 Base Case Current Trends_Electric Rev Req Model (2009 GRC) Rebuttal REmoval of New  WH Solar AdjustMI 3 3" xfId="15593"/>
    <cellStyle name="_NIM 06 Base Case Current Trends_Electric Rev Req Model (2009 GRC) Rebuttal REmoval of New  WH Solar AdjustMI 3 4" xfId="15594"/>
    <cellStyle name="_NIM 06 Base Case Current Trends_Electric Rev Req Model (2009 GRC) Rebuttal REmoval of New  WH Solar AdjustMI 4" xfId="15595"/>
    <cellStyle name="_NIM 06 Base Case Current Trends_Electric Rev Req Model (2009 GRC) Rebuttal REmoval of New  WH Solar AdjustMI 4 2" xfId="15596"/>
    <cellStyle name="_NIM 06 Base Case Current Trends_Electric Rev Req Model (2009 GRC) Rebuttal REmoval of New  WH Solar AdjustMI 5" xfId="15597"/>
    <cellStyle name="_NIM 06 Base Case Current Trends_Electric Rev Req Model (2009 GRC) Rebuttal REmoval of New  WH Solar AdjustMI 6" xfId="15598"/>
    <cellStyle name="_NIM 06 Base Case Current Trends_Electric Rev Req Model (2009 GRC) Rebuttal REmoval of New  WH Solar AdjustMI 7" xfId="15599"/>
    <cellStyle name="_NIM 06 Base Case Current Trends_Electric Rev Req Model (2009 GRC) Rebuttal REmoval of New  WH Solar AdjustMI 8" xfId="15600"/>
    <cellStyle name="_NIM 06 Base Case Current Trends_Electric Rev Req Model (2009 GRC) Rebuttal REmoval of New  WH Solar AdjustMI_DEM-WP(C) ENERG10C--ctn Mid-C_042010 2010GRC" xfId="15601"/>
    <cellStyle name="_NIM 06 Base Case Current Trends_Electric Rev Req Model (2009 GRC) Rebuttal REmoval of New  WH Solar AdjustMI_DEM-WP(C) ENERG10C--ctn Mid-C_042010 2010GRC 2" xfId="15602"/>
    <cellStyle name="_NIM 06 Base Case Current Trends_Electric Rev Req Model (2009 GRC) Rebuttal REmoval of New  WH Solar AdjustMI_DEM-WP(C) ENERG10C--ctn Mid-C_042010 2010GRC 2 2" xfId="15603"/>
    <cellStyle name="_NIM 06 Base Case Current Trends_Electric Rev Req Model (2009 GRC) Revised 01-18-2010" xfId="15604"/>
    <cellStyle name="_NIM 06 Base Case Current Trends_Electric Rev Req Model (2009 GRC) Revised 01-18-2010 2" xfId="15605"/>
    <cellStyle name="_NIM 06 Base Case Current Trends_Electric Rev Req Model (2009 GRC) Revised 01-18-2010 2 2" xfId="15606"/>
    <cellStyle name="_NIM 06 Base Case Current Trends_Electric Rev Req Model (2009 GRC) Revised 01-18-2010 2 2 2" xfId="15607"/>
    <cellStyle name="_NIM 06 Base Case Current Trends_Electric Rev Req Model (2009 GRC) Revised 01-18-2010 2 2 2 2" xfId="15608"/>
    <cellStyle name="_NIM 06 Base Case Current Trends_Electric Rev Req Model (2009 GRC) Revised 01-18-2010 2 2 3" xfId="15609"/>
    <cellStyle name="_NIM 06 Base Case Current Trends_Electric Rev Req Model (2009 GRC) Revised 01-18-2010 2 2 4" xfId="15610"/>
    <cellStyle name="_NIM 06 Base Case Current Trends_Electric Rev Req Model (2009 GRC) Revised 01-18-2010 2 3" xfId="15611"/>
    <cellStyle name="_NIM 06 Base Case Current Trends_Electric Rev Req Model (2009 GRC) Revised 01-18-2010 2 3 2" xfId="15612"/>
    <cellStyle name="_NIM 06 Base Case Current Trends_Electric Rev Req Model (2009 GRC) Revised 01-18-2010 2 4" xfId="15613"/>
    <cellStyle name="_NIM 06 Base Case Current Trends_Electric Rev Req Model (2009 GRC) Revised 01-18-2010 3" xfId="15614"/>
    <cellStyle name="_NIM 06 Base Case Current Trends_Electric Rev Req Model (2009 GRC) Revised 01-18-2010 3 2" xfId="15615"/>
    <cellStyle name="_NIM 06 Base Case Current Trends_Electric Rev Req Model (2009 GRC) Revised 01-18-2010 3 2 2" xfId="15616"/>
    <cellStyle name="_NIM 06 Base Case Current Trends_Electric Rev Req Model (2009 GRC) Revised 01-18-2010 3 3" xfId="15617"/>
    <cellStyle name="_NIM 06 Base Case Current Trends_Electric Rev Req Model (2009 GRC) Revised 01-18-2010 3 4" xfId="15618"/>
    <cellStyle name="_NIM 06 Base Case Current Trends_Electric Rev Req Model (2009 GRC) Revised 01-18-2010 4" xfId="15619"/>
    <cellStyle name="_NIM 06 Base Case Current Trends_Electric Rev Req Model (2009 GRC) Revised 01-18-2010 4 2" xfId="15620"/>
    <cellStyle name="_NIM 06 Base Case Current Trends_Electric Rev Req Model (2009 GRC) Revised 01-18-2010 5" xfId="15621"/>
    <cellStyle name="_NIM 06 Base Case Current Trends_Electric Rev Req Model (2009 GRC) Revised 01-18-2010 6" xfId="15622"/>
    <cellStyle name="_NIM 06 Base Case Current Trends_Electric Rev Req Model (2009 GRC) Revised 01-18-2010 7" xfId="15623"/>
    <cellStyle name="_NIM 06 Base Case Current Trends_Electric Rev Req Model (2009 GRC) Revised 01-18-2010 8" xfId="15624"/>
    <cellStyle name="_NIM 06 Base Case Current Trends_Electric Rev Req Model (2009 GRC) Revised 01-18-2010_DEM-WP(C) ENERG10C--ctn Mid-C_042010 2010GRC" xfId="15625"/>
    <cellStyle name="_NIM 06 Base Case Current Trends_Electric Rev Req Model (2009 GRC) Revised 01-18-2010_DEM-WP(C) ENERG10C--ctn Mid-C_042010 2010GRC 2" xfId="15626"/>
    <cellStyle name="_NIM 06 Base Case Current Trends_Electric Rev Req Model (2009 GRC) Revised 01-18-2010_DEM-WP(C) ENERG10C--ctn Mid-C_042010 2010GRC 2 2" xfId="15627"/>
    <cellStyle name="_NIM 06 Base Case Current Trends_Electric Rev Req Model (2010 GRC)" xfId="15628"/>
    <cellStyle name="_NIM 06 Base Case Current Trends_Electric Rev Req Model (2010 GRC) 2" xfId="15629"/>
    <cellStyle name="_NIM 06 Base Case Current Trends_Electric Rev Req Model (2010 GRC) 2 2" xfId="15630"/>
    <cellStyle name="_NIM 06 Base Case Current Trends_Electric Rev Req Model (2010 GRC) SF" xfId="15631"/>
    <cellStyle name="_NIM 06 Base Case Current Trends_Electric Rev Req Model (2010 GRC) SF 2" xfId="15632"/>
    <cellStyle name="_NIM 06 Base Case Current Trends_Electric Rev Req Model (2010 GRC) SF 2 2" xfId="15633"/>
    <cellStyle name="_NIM 06 Base Case Current Trends_Final Order Electric EXHIBIT A-1" xfId="15634"/>
    <cellStyle name="_NIM 06 Base Case Current Trends_Final Order Electric EXHIBIT A-1 2" xfId="15635"/>
    <cellStyle name="_NIM 06 Base Case Current Trends_Final Order Electric EXHIBIT A-1 2 2" xfId="15636"/>
    <cellStyle name="_NIM 06 Base Case Current Trends_Final Order Electric EXHIBIT A-1 2 2 2" xfId="15637"/>
    <cellStyle name="_NIM 06 Base Case Current Trends_Final Order Electric EXHIBIT A-1 2 3" xfId="15638"/>
    <cellStyle name="_NIM 06 Base Case Current Trends_Final Order Electric EXHIBIT A-1 2 4" xfId="15639"/>
    <cellStyle name="_NIM 06 Base Case Current Trends_Final Order Electric EXHIBIT A-1 3" xfId="15640"/>
    <cellStyle name="_NIM 06 Base Case Current Trends_Final Order Electric EXHIBIT A-1 3 2" xfId="15641"/>
    <cellStyle name="_NIM 06 Base Case Current Trends_Final Order Electric EXHIBIT A-1 4" xfId="15642"/>
    <cellStyle name="_NIM 06 Base Case Current Trends_Final Order Electric EXHIBIT A-1 5" xfId="15643"/>
    <cellStyle name="_NIM 06 Base Case Current Trends_Final Order Electric EXHIBIT A-1 6" xfId="15644"/>
    <cellStyle name="_NIM 06 Base Case Current Trends_NIM Summary" xfId="15645"/>
    <cellStyle name="_NIM 06 Base Case Current Trends_NIM Summary 2" xfId="15646"/>
    <cellStyle name="_NIM 06 Base Case Current Trends_NIM Summary 2 2" xfId="15647"/>
    <cellStyle name="_NIM 06 Base Case Current Trends_NIM Summary 2 2 2" xfId="15648"/>
    <cellStyle name="_NIM 06 Base Case Current Trends_NIM Summary 2 2 2 2" xfId="15649"/>
    <cellStyle name="_NIM 06 Base Case Current Trends_NIM Summary 2 2 3" xfId="15650"/>
    <cellStyle name="_NIM 06 Base Case Current Trends_NIM Summary 2 2 4" xfId="15651"/>
    <cellStyle name="_NIM 06 Base Case Current Trends_NIM Summary 2 3" xfId="15652"/>
    <cellStyle name="_NIM 06 Base Case Current Trends_NIM Summary 2 3 2" xfId="15653"/>
    <cellStyle name="_NIM 06 Base Case Current Trends_NIM Summary 2 4" xfId="15654"/>
    <cellStyle name="_NIM 06 Base Case Current Trends_NIM Summary 3" xfId="15655"/>
    <cellStyle name="_NIM 06 Base Case Current Trends_NIM Summary 3 2" xfId="15656"/>
    <cellStyle name="_NIM 06 Base Case Current Trends_NIM Summary 3 2 2" xfId="15657"/>
    <cellStyle name="_NIM 06 Base Case Current Trends_NIM Summary 3 3" xfId="15658"/>
    <cellStyle name="_NIM 06 Base Case Current Trends_NIM Summary 3 4" xfId="15659"/>
    <cellStyle name="_NIM 06 Base Case Current Trends_NIM Summary 4" xfId="15660"/>
    <cellStyle name="_NIM 06 Base Case Current Trends_NIM Summary 4 2" xfId="15661"/>
    <cellStyle name="_NIM 06 Base Case Current Trends_NIM Summary 5" xfId="15662"/>
    <cellStyle name="_NIM 06 Base Case Current Trends_NIM Summary 6" xfId="15663"/>
    <cellStyle name="_NIM 06 Base Case Current Trends_NIM Summary 7" xfId="15664"/>
    <cellStyle name="_NIM 06 Base Case Current Trends_NIM Summary 8" xfId="15665"/>
    <cellStyle name="_NIM 06 Base Case Current Trends_NIM Summary_DEM-WP(C) ENERG10C--ctn Mid-C_042010 2010GRC" xfId="15666"/>
    <cellStyle name="_NIM 06 Base Case Current Trends_NIM Summary_DEM-WP(C) ENERG10C--ctn Mid-C_042010 2010GRC 2" xfId="15667"/>
    <cellStyle name="_NIM 06 Base Case Current Trends_NIM Summary_DEM-WP(C) ENERG10C--ctn Mid-C_042010 2010GRC 2 2" xfId="15668"/>
    <cellStyle name="_NIM 06 Base Case Current Trends_NIM+O&amp;M" xfId="15669"/>
    <cellStyle name="_NIM 06 Base Case Current Trends_NIM+O&amp;M 2" xfId="15670"/>
    <cellStyle name="_NIM 06 Base Case Current Trends_NIM+O&amp;M 2 2" xfId="15671"/>
    <cellStyle name="_NIM 06 Base Case Current Trends_NIM+O&amp;M 2 2 2" xfId="15672"/>
    <cellStyle name="_NIM 06 Base Case Current Trends_NIM+O&amp;M 2 2 2 2" xfId="15673"/>
    <cellStyle name="_NIM 06 Base Case Current Trends_NIM+O&amp;M 2 2 3" xfId="15674"/>
    <cellStyle name="_NIM 06 Base Case Current Trends_NIM+O&amp;M 2 3" xfId="15675"/>
    <cellStyle name="_NIM 06 Base Case Current Trends_NIM+O&amp;M 2 3 2" xfId="15676"/>
    <cellStyle name="_NIM 06 Base Case Current Trends_NIM+O&amp;M 2 4" xfId="15677"/>
    <cellStyle name="_NIM 06 Base Case Current Trends_NIM+O&amp;M 3" xfId="15678"/>
    <cellStyle name="_NIM 06 Base Case Current Trends_NIM+O&amp;M 3 2" xfId="15679"/>
    <cellStyle name="_NIM 06 Base Case Current Trends_NIM+O&amp;M 3 2 2" xfId="15680"/>
    <cellStyle name="_NIM 06 Base Case Current Trends_NIM+O&amp;M 3 3" xfId="15681"/>
    <cellStyle name="_NIM 06 Base Case Current Trends_NIM+O&amp;M 4" xfId="15682"/>
    <cellStyle name="_NIM 06 Base Case Current Trends_NIM+O&amp;M 4 2" xfId="15683"/>
    <cellStyle name="_NIM 06 Base Case Current Trends_NIM+O&amp;M 5" xfId="15684"/>
    <cellStyle name="_NIM 06 Base Case Current Trends_NIM+O&amp;M Monthly" xfId="15685"/>
    <cellStyle name="_NIM 06 Base Case Current Trends_NIM+O&amp;M Monthly 2" xfId="15686"/>
    <cellStyle name="_NIM 06 Base Case Current Trends_NIM+O&amp;M Monthly 2 2" xfId="15687"/>
    <cellStyle name="_NIM 06 Base Case Current Trends_NIM+O&amp;M Monthly 2 2 2" xfId="15688"/>
    <cellStyle name="_NIM 06 Base Case Current Trends_NIM+O&amp;M Monthly 2 2 2 2" xfId="15689"/>
    <cellStyle name="_NIM 06 Base Case Current Trends_NIM+O&amp;M Monthly 2 2 3" xfId="15690"/>
    <cellStyle name="_NIM 06 Base Case Current Trends_NIM+O&amp;M Monthly 2 3" xfId="15691"/>
    <cellStyle name="_NIM 06 Base Case Current Trends_NIM+O&amp;M Monthly 2 3 2" xfId="15692"/>
    <cellStyle name="_NIM 06 Base Case Current Trends_NIM+O&amp;M Monthly 2 4" xfId="15693"/>
    <cellStyle name="_NIM 06 Base Case Current Trends_NIM+O&amp;M Monthly 3" xfId="15694"/>
    <cellStyle name="_NIM 06 Base Case Current Trends_NIM+O&amp;M Monthly 3 2" xfId="15695"/>
    <cellStyle name="_NIM 06 Base Case Current Trends_NIM+O&amp;M Monthly 3 2 2" xfId="15696"/>
    <cellStyle name="_NIM 06 Base Case Current Trends_NIM+O&amp;M Monthly 3 3" xfId="15697"/>
    <cellStyle name="_NIM 06 Base Case Current Trends_NIM+O&amp;M Monthly 4" xfId="15698"/>
    <cellStyle name="_NIM 06 Base Case Current Trends_NIM+O&amp;M Monthly 4 2" xfId="15699"/>
    <cellStyle name="_NIM 06 Base Case Current Trends_NIM+O&amp;M Monthly 5" xfId="15700"/>
    <cellStyle name="_NIM 06 Base Case Current Trends_Rebuttal Power Costs" xfId="15701"/>
    <cellStyle name="_NIM 06 Base Case Current Trends_Rebuttal Power Costs 2" xfId="15702"/>
    <cellStyle name="_NIM 06 Base Case Current Trends_Rebuttal Power Costs 2 2" xfId="15703"/>
    <cellStyle name="_NIM 06 Base Case Current Trends_Rebuttal Power Costs 2 2 2" xfId="15704"/>
    <cellStyle name="_NIM 06 Base Case Current Trends_Rebuttal Power Costs 2 2 2 2" xfId="15705"/>
    <cellStyle name="_NIM 06 Base Case Current Trends_Rebuttal Power Costs 2 2 3" xfId="15706"/>
    <cellStyle name="_NIM 06 Base Case Current Trends_Rebuttal Power Costs 2 2 4" xfId="15707"/>
    <cellStyle name="_NIM 06 Base Case Current Trends_Rebuttal Power Costs 2 3" xfId="15708"/>
    <cellStyle name="_NIM 06 Base Case Current Trends_Rebuttal Power Costs 2 3 2" xfId="15709"/>
    <cellStyle name="_NIM 06 Base Case Current Trends_Rebuttal Power Costs 2 4" xfId="15710"/>
    <cellStyle name="_NIM 06 Base Case Current Trends_Rebuttal Power Costs 3" xfId="15711"/>
    <cellStyle name="_NIM 06 Base Case Current Trends_Rebuttal Power Costs 3 2" xfId="15712"/>
    <cellStyle name="_NIM 06 Base Case Current Trends_Rebuttal Power Costs 3 2 2" xfId="15713"/>
    <cellStyle name="_NIM 06 Base Case Current Trends_Rebuttal Power Costs 3 3" xfId="15714"/>
    <cellStyle name="_NIM 06 Base Case Current Trends_Rebuttal Power Costs 3 4" xfId="15715"/>
    <cellStyle name="_NIM 06 Base Case Current Trends_Rebuttal Power Costs 4" xfId="15716"/>
    <cellStyle name="_NIM 06 Base Case Current Trends_Rebuttal Power Costs 4 2" xfId="15717"/>
    <cellStyle name="_NIM 06 Base Case Current Trends_Rebuttal Power Costs 5" xfId="15718"/>
    <cellStyle name="_NIM 06 Base Case Current Trends_Rebuttal Power Costs 6" xfId="15719"/>
    <cellStyle name="_NIM 06 Base Case Current Trends_Rebuttal Power Costs 7" xfId="15720"/>
    <cellStyle name="_NIM 06 Base Case Current Trends_Rebuttal Power Costs 8" xfId="15721"/>
    <cellStyle name="_NIM 06 Base Case Current Trends_Rebuttal Power Costs_Adj Bench DR 3 for Initial Briefs (Electric)" xfId="15722"/>
    <cellStyle name="_NIM 06 Base Case Current Trends_Rebuttal Power Costs_Adj Bench DR 3 for Initial Briefs (Electric) 2" xfId="15723"/>
    <cellStyle name="_NIM 06 Base Case Current Trends_Rebuttal Power Costs_Adj Bench DR 3 for Initial Briefs (Electric) 2 2" xfId="15724"/>
    <cellStyle name="_NIM 06 Base Case Current Trends_Rebuttal Power Costs_Adj Bench DR 3 for Initial Briefs (Electric) 2 2 2" xfId="15725"/>
    <cellStyle name="_NIM 06 Base Case Current Trends_Rebuttal Power Costs_Adj Bench DR 3 for Initial Briefs (Electric) 2 2 2 2" xfId="15726"/>
    <cellStyle name="_NIM 06 Base Case Current Trends_Rebuttal Power Costs_Adj Bench DR 3 for Initial Briefs (Electric) 2 2 3" xfId="15727"/>
    <cellStyle name="_NIM 06 Base Case Current Trends_Rebuttal Power Costs_Adj Bench DR 3 for Initial Briefs (Electric) 2 2 4" xfId="15728"/>
    <cellStyle name="_NIM 06 Base Case Current Trends_Rebuttal Power Costs_Adj Bench DR 3 for Initial Briefs (Electric) 2 3" xfId="15729"/>
    <cellStyle name="_NIM 06 Base Case Current Trends_Rebuttal Power Costs_Adj Bench DR 3 for Initial Briefs (Electric) 2 3 2" xfId="15730"/>
    <cellStyle name="_NIM 06 Base Case Current Trends_Rebuttal Power Costs_Adj Bench DR 3 for Initial Briefs (Electric) 2 4" xfId="15731"/>
    <cellStyle name="_NIM 06 Base Case Current Trends_Rebuttal Power Costs_Adj Bench DR 3 for Initial Briefs (Electric) 3" xfId="15732"/>
    <cellStyle name="_NIM 06 Base Case Current Trends_Rebuttal Power Costs_Adj Bench DR 3 for Initial Briefs (Electric) 3 2" xfId="15733"/>
    <cellStyle name="_NIM 06 Base Case Current Trends_Rebuttal Power Costs_Adj Bench DR 3 for Initial Briefs (Electric) 3 2 2" xfId="15734"/>
    <cellStyle name="_NIM 06 Base Case Current Trends_Rebuttal Power Costs_Adj Bench DR 3 for Initial Briefs (Electric) 3 3" xfId="15735"/>
    <cellStyle name="_NIM 06 Base Case Current Trends_Rebuttal Power Costs_Adj Bench DR 3 for Initial Briefs (Electric) 3 4" xfId="15736"/>
    <cellStyle name="_NIM 06 Base Case Current Trends_Rebuttal Power Costs_Adj Bench DR 3 for Initial Briefs (Electric) 4" xfId="15737"/>
    <cellStyle name="_NIM 06 Base Case Current Trends_Rebuttal Power Costs_Adj Bench DR 3 for Initial Briefs (Electric) 4 2" xfId="15738"/>
    <cellStyle name="_NIM 06 Base Case Current Trends_Rebuttal Power Costs_Adj Bench DR 3 for Initial Briefs (Electric) 5" xfId="15739"/>
    <cellStyle name="_NIM 06 Base Case Current Trends_Rebuttal Power Costs_Adj Bench DR 3 for Initial Briefs (Electric) 6" xfId="15740"/>
    <cellStyle name="_NIM 06 Base Case Current Trends_Rebuttal Power Costs_Adj Bench DR 3 for Initial Briefs (Electric) 7" xfId="15741"/>
    <cellStyle name="_NIM 06 Base Case Current Trends_Rebuttal Power Costs_Adj Bench DR 3 for Initial Briefs (Electric) 8" xfId="15742"/>
    <cellStyle name="_NIM 06 Base Case Current Trends_Rebuttal Power Costs_Adj Bench DR 3 for Initial Briefs (Electric)_DEM-WP(C) ENERG10C--ctn Mid-C_042010 2010GRC" xfId="15743"/>
    <cellStyle name="_NIM 06 Base Case Current Trends_Rebuttal Power Costs_Adj Bench DR 3 for Initial Briefs (Electric)_DEM-WP(C) ENERG10C--ctn Mid-C_042010 2010GRC 2" xfId="15744"/>
    <cellStyle name="_NIM 06 Base Case Current Trends_Rebuttal Power Costs_Adj Bench DR 3 for Initial Briefs (Electric)_DEM-WP(C) ENERG10C--ctn Mid-C_042010 2010GRC 2 2" xfId="15745"/>
    <cellStyle name="_NIM 06 Base Case Current Trends_Rebuttal Power Costs_DEM-WP(C) ENERG10C--ctn Mid-C_042010 2010GRC" xfId="15746"/>
    <cellStyle name="_NIM 06 Base Case Current Trends_Rebuttal Power Costs_DEM-WP(C) ENERG10C--ctn Mid-C_042010 2010GRC 2" xfId="15747"/>
    <cellStyle name="_NIM 06 Base Case Current Trends_Rebuttal Power Costs_DEM-WP(C) ENERG10C--ctn Mid-C_042010 2010GRC 2 2" xfId="15748"/>
    <cellStyle name="_NIM 06 Base Case Current Trends_Rebuttal Power Costs_Electric Rev Req Model (2009 GRC) Rebuttal" xfId="15749"/>
    <cellStyle name="_NIM 06 Base Case Current Trends_Rebuttal Power Costs_Electric Rev Req Model (2009 GRC) Rebuttal 2" xfId="15750"/>
    <cellStyle name="_NIM 06 Base Case Current Trends_Rebuttal Power Costs_Electric Rev Req Model (2009 GRC) Rebuttal 2 2" xfId="15751"/>
    <cellStyle name="_NIM 06 Base Case Current Trends_Rebuttal Power Costs_Electric Rev Req Model (2009 GRC) Rebuttal 2 2 2" xfId="15752"/>
    <cellStyle name="_NIM 06 Base Case Current Trends_Rebuttal Power Costs_Electric Rev Req Model (2009 GRC) Rebuttal 2 3" xfId="15753"/>
    <cellStyle name="_NIM 06 Base Case Current Trends_Rebuttal Power Costs_Electric Rev Req Model (2009 GRC) Rebuttal 3" xfId="15754"/>
    <cellStyle name="_NIM 06 Base Case Current Trends_Rebuttal Power Costs_Electric Rev Req Model (2009 GRC) Rebuttal 3 2" xfId="15755"/>
    <cellStyle name="_NIM 06 Base Case Current Trends_Rebuttal Power Costs_Electric Rev Req Model (2009 GRC) Rebuttal 4" xfId="15756"/>
    <cellStyle name="_NIM 06 Base Case Current Trends_Rebuttal Power Costs_Electric Rev Req Model (2009 GRC) Rebuttal REmoval of New  WH Solar AdjustMI" xfId="15757"/>
    <cellStyle name="_NIM 06 Base Case Current Trends_Rebuttal Power Costs_Electric Rev Req Model (2009 GRC) Rebuttal REmoval of New  WH Solar AdjustMI 2" xfId="15758"/>
    <cellStyle name="_NIM 06 Base Case Current Trends_Rebuttal Power Costs_Electric Rev Req Model (2009 GRC) Rebuttal REmoval of New  WH Solar AdjustMI 2 2" xfId="15759"/>
    <cellStyle name="_NIM 06 Base Case Current Trends_Rebuttal Power Costs_Electric Rev Req Model (2009 GRC) Rebuttal REmoval of New  WH Solar AdjustMI 2 2 2" xfId="15760"/>
    <cellStyle name="_NIM 06 Base Case Current Trends_Rebuttal Power Costs_Electric Rev Req Model (2009 GRC) Rebuttal REmoval of New  WH Solar AdjustMI 2 2 2 2" xfId="15761"/>
    <cellStyle name="_NIM 06 Base Case Current Trends_Rebuttal Power Costs_Electric Rev Req Model (2009 GRC) Rebuttal REmoval of New  WH Solar AdjustMI 2 2 3" xfId="15762"/>
    <cellStyle name="_NIM 06 Base Case Current Trends_Rebuttal Power Costs_Electric Rev Req Model (2009 GRC) Rebuttal REmoval of New  WH Solar AdjustMI 2 2 4" xfId="15763"/>
    <cellStyle name="_NIM 06 Base Case Current Trends_Rebuttal Power Costs_Electric Rev Req Model (2009 GRC) Rebuttal REmoval of New  WH Solar AdjustMI 2 3" xfId="15764"/>
    <cellStyle name="_NIM 06 Base Case Current Trends_Rebuttal Power Costs_Electric Rev Req Model (2009 GRC) Rebuttal REmoval of New  WH Solar AdjustMI 2 3 2" xfId="15765"/>
    <cellStyle name="_NIM 06 Base Case Current Trends_Rebuttal Power Costs_Electric Rev Req Model (2009 GRC) Rebuttal REmoval of New  WH Solar AdjustMI 2 4" xfId="15766"/>
    <cellStyle name="_NIM 06 Base Case Current Trends_Rebuttal Power Costs_Electric Rev Req Model (2009 GRC) Rebuttal REmoval of New  WH Solar AdjustMI 3" xfId="15767"/>
    <cellStyle name="_NIM 06 Base Case Current Trends_Rebuttal Power Costs_Electric Rev Req Model (2009 GRC) Rebuttal REmoval of New  WH Solar AdjustMI 3 2" xfId="15768"/>
    <cellStyle name="_NIM 06 Base Case Current Trends_Rebuttal Power Costs_Electric Rev Req Model (2009 GRC) Rebuttal REmoval of New  WH Solar AdjustMI 3 2 2" xfId="15769"/>
    <cellStyle name="_NIM 06 Base Case Current Trends_Rebuttal Power Costs_Electric Rev Req Model (2009 GRC) Rebuttal REmoval of New  WH Solar AdjustMI 3 3" xfId="15770"/>
    <cellStyle name="_NIM 06 Base Case Current Trends_Rebuttal Power Costs_Electric Rev Req Model (2009 GRC) Rebuttal REmoval of New  WH Solar AdjustMI 3 4" xfId="15771"/>
    <cellStyle name="_NIM 06 Base Case Current Trends_Rebuttal Power Costs_Electric Rev Req Model (2009 GRC) Rebuttal REmoval of New  WH Solar AdjustMI 4" xfId="15772"/>
    <cellStyle name="_NIM 06 Base Case Current Trends_Rebuttal Power Costs_Electric Rev Req Model (2009 GRC) Rebuttal REmoval of New  WH Solar AdjustMI 4 2" xfId="15773"/>
    <cellStyle name="_NIM 06 Base Case Current Trends_Rebuttal Power Costs_Electric Rev Req Model (2009 GRC) Rebuttal REmoval of New  WH Solar AdjustMI 5" xfId="15774"/>
    <cellStyle name="_NIM 06 Base Case Current Trends_Rebuttal Power Costs_Electric Rev Req Model (2009 GRC) Rebuttal REmoval of New  WH Solar AdjustMI 6" xfId="15775"/>
    <cellStyle name="_NIM 06 Base Case Current Trends_Rebuttal Power Costs_Electric Rev Req Model (2009 GRC) Rebuttal REmoval of New  WH Solar AdjustMI 7" xfId="15776"/>
    <cellStyle name="_NIM 06 Base Case Current Trends_Rebuttal Power Costs_Electric Rev Req Model (2009 GRC) Rebuttal REmoval of New  WH Solar AdjustMI 8" xfId="15777"/>
    <cellStyle name="_NIM 06 Base Case Current Trends_Rebuttal Power Costs_Electric Rev Req Model (2009 GRC) Rebuttal REmoval of New  WH Solar AdjustMI_DEM-WP(C) ENERG10C--ctn Mid-C_042010 2010GRC" xfId="15778"/>
    <cellStyle name="_NIM 06 Base Case Current Trends_Rebuttal Power Costs_Electric Rev Req Model (2009 GRC) Rebuttal REmoval of New  WH Solar AdjustMI_DEM-WP(C) ENERG10C--ctn Mid-C_042010 2010GRC 2" xfId="15779"/>
    <cellStyle name="_NIM 06 Base Case Current Trends_Rebuttal Power Costs_Electric Rev Req Model (2009 GRC) Rebuttal REmoval of New  WH Solar AdjustMI_DEM-WP(C) ENERG10C--ctn Mid-C_042010 2010GRC 2 2" xfId="15780"/>
    <cellStyle name="_NIM 06 Base Case Current Trends_Rebuttal Power Costs_Electric Rev Req Model (2009 GRC) Revised 01-18-2010" xfId="15781"/>
    <cellStyle name="_NIM 06 Base Case Current Trends_Rebuttal Power Costs_Electric Rev Req Model (2009 GRC) Revised 01-18-2010 2" xfId="15782"/>
    <cellStyle name="_NIM 06 Base Case Current Trends_Rebuttal Power Costs_Electric Rev Req Model (2009 GRC) Revised 01-18-2010 2 2" xfId="15783"/>
    <cellStyle name="_NIM 06 Base Case Current Trends_Rebuttal Power Costs_Electric Rev Req Model (2009 GRC) Revised 01-18-2010 2 2 2" xfId="15784"/>
    <cellStyle name="_NIM 06 Base Case Current Trends_Rebuttal Power Costs_Electric Rev Req Model (2009 GRC) Revised 01-18-2010 2 2 2 2" xfId="15785"/>
    <cellStyle name="_NIM 06 Base Case Current Trends_Rebuttal Power Costs_Electric Rev Req Model (2009 GRC) Revised 01-18-2010 2 2 3" xfId="15786"/>
    <cellStyle name="_NIM 06 Base Case Current Trends_Rebuttal Power Costs_Electric Rev Req Model (2009 GRC) Revised 01-18-2010 2 2 4" xfId="15787"/>
    <cellStyle name="_NIM 06 Base Case Current Trends_Rebuttal Power Costs_Electric Rev Req Model (2009 GRC) Revised 01-18-2010 2 3" xfId="15788"/>
    <cellStyle name="_NIM 06 Base Case Current Trends_Rebuttal Power Costs_Electric Rev Req Model (2009 GRC) Revised 01-18-2010 2 3 2" xfId="15789"/>
    <cellStyle name="_NIM 06 Base Case Current Trends_Rebuttal Power Costs_Electric Rev Req Model (2009 GRC) Revised 01-18-2010 2 4" xfId="15790"/>
    <cellStyle name="_NIM 06 Base Case Current Trends_Rebuttal Power Costs_Electric Rev Req Model (2009 GRC) Revised 01-18-2010 3" xfId="15791"/>
    <cellStyle name="_NIM 06 Base Case Current Trends_Rebuttal Power Costs_Electric Rev Req Model (2009 GRC) Revised 01-18-2010 3 2" xfId="15792"/>
    <cellStyle name="_NIM 06 Base Case Current Trends_Rebuttal Power Costs_Electric Rev Req Model (2009 GRC) Revised 01-18-2010 3 2 2" xfId="15793"/>
    <cellStyle name="_NIM 06 Base Case Current Trends_Rebuttal Power Costs_Electric Rev Req Model (2009 GRC) Revised 01-18-2010 3 3" xfId="15794"/>
    <cellStyle name="_NIM 06 Base Case Current Trends_Rebuttal Power Costs_Electric Rev Req Model (2009 GRC) Revised 01-18-2010 3 4" xfId="15795"/>
    <cellStyle name="_NIM 06 Base Case Current Trends_Rebuttal Power Costs_Electric Rev Req Model (2009 GRC) Revised 01-18-2010 4" xfId="15796"/>
    <cellStyle name="_NIM 06 Base Case Current Trends_Rebuttal Power Costs_Electric Rev Req Model (2009 GRC) Revised 01-18-2010 4 2" xfId="15797"/>
    <cellStyle name="_NIM 06 Base Case Current Trends_Rebuttal Power Costs_Electric Rev Req Model (2009 GRC) Revised 01-18-2010 5" xfId="15798"/>
    <cellStyle name="_NIM 06 Base Case Current Trends_Rebuttal Power Costs_Electric Rev Req Model (2009 GRC) Revised 01-18-2010 6" xfId="15799"/>
    <cellStyle name="_NIM 06 Base Case Current Trends_Rebuttal Power Costs_Electric Rev Req Model (2009 GRC) Revised 01-18-2010 7" xfId="15800"/>
    <cellStyle name="_NIM 06 Base Case Current Trends_Rebuttal Power Costs_Electric Rev Req Model (2009 GRC) Revised 01-18-2010 8" xfId="15801"/>
    <cellStyle name="_NIM 06 Base Case Current Trends_Rebuttal Power Costs_Electric Rev Req Model (2009 GRC) Revised 01-18-2010_DEM-WP(C) ENERG10C--ctn Mid-C_042010 2010GRC" xfId="15802"/>
    <cellStyle name="_NIM 06 Base Case Current Trends_Rebuttal Power Costs_Electric Rev Req Model (2009 GRC) Revised 01-18-2010_DEM-WP(C) ENERG10C--ctn Mid-C_042010 2010GRC 2" xfId="15803"/>
    <cellStyle name="_NIM 06 Base Case Current Trends_Rebuttal Power Costs_Electric Rev Req Model (2009 GRC) Revised 01-18-2010_DEM-WP(C) ENERG10C--ctn Mid-C_042010 2010GRC 2 2" xfId="15804"/>
    <cellStyle name="_NIM 06 Base Case Current Trends_Rebuttal Power Costs_Final Order Electric EXHIBIT A-1" xfId="15805"/>
    <cellStyle name="_NIM 06 Base Case Current Trends_Rebuttal Power Costs_Final Order Electric EXHIBIT A-1 2" xfId="15806"/>
    <cellStyle name="_NIM 06 Base Case Current Trends_Rebuttal Power Costs_Final Order Electric EXHIBIT A-1 2 2" xfId="15807"/>
    <cellStyle name="_NIM 06 Base Case Current Trends_Rebuttal Power Costs_Final Order Electric EXHIBIT A-1 2 2 2" xfId="15808"/>
    <cellStyle name="_NIM 06 Base Case Current Trends_Rebuttal Power Costs_Final Order Electric EXHIBIT A-1 2 3" xfId="15809"/>
    <cellStyle name="_NIM 06 Base Case Current Trends_Rebuttal Power Costs_Final Order Electric EXHIBIT A-1 2 4" xfId="15810"/>
    <cellStyle name="_NIM 06 Base Case Current Trends_Rebuttal Power Costs_Final Order Electric EXHIBIT A-1 3" xfId="15811"/>
    <cellStyle name="_NIM 06 Base Case Current Trends_Rebuttal Power Costs_Final Order Electric EXHIBIT A-1 3 2" xfId="15812"/>
    <cellStyle name="_NIM 06 Base Case Current Trends_Rebuttal Power Costs_Final Order Electric EXHIBIT A-1 4" xfId="15813"/>
    <cellStyle name="_NIM 06 Base Case Current Trends_Rebuttal Power Costs_Final Order Electric EXHIBIT A-1 5" xfId="15814"/>
    <cellStyle name="_NIM 06 Base Case Current Trends_Rebuttal Power Costs_Final Order Electric EXHIBIT A-1 6" xfId="15815"/>
    <cellStyle name="_NIM 06 Base Case Current Trends_TENASKA REGULATORY ASSET" xfId="15816"/>
    <cellStyle name="_NIM 06 Base Case Current Trends_TENASKA REGULATORY ASSET 2" xfId="15817"/>
    <cellStyle name="_NIM 06 Base Case Current Trends_TENASKA REGULATORY ASSET 2 2" xfId="15818"/>
    <cellStyle name="_NIM 06 Base Case Current Trends_TENASKA REGULATORY ASSET 2 2 2" xfId="15819"/>
    <cellStyle name="_NIM 06 Base Case Current Trends_TENASKA REGULATORY ASSET 2 3" xfId="15820"/>
    <cellStyle name="_NIM 06 Base Case Current Trends_TENASKA REGULATORY ASSET 2 4" xfId="15821"/>
    <cellStyle name="_NIM 06 Base Case Current Trends_TENASKA REGULATORY ASSET 3" xfId="15822"/>
    <cellStyle name="_NIM 06 Base Case Current Trends_TENASKA REGULATORY ASSET 3 2" xfId="15823"/>
    <cellStyle name="_NIM 06 Base Case Current Trends_TENASKA REGULATORY ASSET 4" xfId="15824"/>
    <cellStyle name="_NIM 06 Base Case Current Trends_TENASKA REGULATORY ASSET 5" xfId="15825"/>
    <cellStyle name="_NIM 06 Base Case Current Trends_TENASKA REGULATORY ASSET 6" xfId="15826"/>
    <cellStyle name="_NIM Summary 09GRC" xfId="15827"/>
    <cellStyle name="_NIM Summary 09GRC 2" xfId="15828"/>
    <cellStyle name="_NIM Summary 09GRC 2 2" xfId="15829"/>
    <cellStyle name="_NIM Summary 09GRC 2 2 2" xfId="15830"/>
    <cellStyle name="_NIM Summary 09GRC 2 2 2 2" xfId="15831"/>
    <cellStyle name="_NIM Summary 09GRC 2 2 3" xfId="15832"/>
    <cellStyle name="_NIM Summary 09GRC 2 2 4" xfId="15833"/>
    <cellStyle name="_NIM Summary 09GRC 2 3" xfId="15834"/>
    <cellStyle name="_NIM Summary 09GRC 2 3 2" xfId="15835"/>
    <cellStyle name="_NIM Summary 09GRC 2 4" xfId="15836"/>
    <cellStyle name="_NIM Summary 09GRC 3" xfId="15837"/>
    <cellStyle name="_NIM Summary 09GRC 3 2" xfId="15838"/>
    <cellStyle name="_NIM Summary 09GRC 3 2 2" xfId="15839"/>
    <cellStyle name="_NIM Summary 09GRC 3 3" xfId="15840"/>
    <cellStyle name="_NIM Summary 09GRC 3 4" xfId="15841"/>
    <cellStyle name="_NIM Summary 09GRC 4" xfId="15842"/>
    <cellStyle name="_NIM Summary 09GRC 4 2" xfId="15843"/>
    <cellStyle name="_NIM Summary 09GRC 5" xfId="15844"/>
    <cellStyle name="_NIM Summary 09GRC 6" xfId="15845"/>
    <cellStyle name="_NIM Summary 09GRC 7" xfId="15846"/>
    <cellStyle name="_NIM Summary 09GRC 8" xfId="15847"/>
    <cellStyle name="_NIM Summary 09GRC_DEM-WP(C) ENERG10C--ctn Mid-C_042010 2010GRC" xfId="15848"/>
    <cellStyle name="_NIM Summary 09GRC_DEM-WP(C) ENERG10C--ctn Mid-C_042010 2010GRC 2" xfId="15849"/>
    <cellStyle name="_NIM Summary 09GRC_DEM-WP(C) ENERG10C--ctn Mid-C_042010 2010GRC 2 2" xfId="15850"/>
    <cellStyle name="_NIM Summary 09GRC_NIM Summary" xfId="15851"/>
    <cellStyle name="_NIM Summary 09GRC_NIM Summary 2" xfId="15852"/>
    <cellStyle name="_NIM Summary 09GRC_NIM Summary 2 2" xfId="15853"/>
    <cellStyle name="_NIM Summary 09GRC_NIM Summary 2 2 2" xfId="15854"/>
    <cellStyle name="_NIM Summary 09GRC_NIM Summary 2 2 2 2" xfId="15855"/>
    <cellStyle name="_NIM Summary 09GRC_NIM Summary 2 2 3" xfId="15856"/>
    <cellStyle name="_NIM Summary 09GRC_NIM Summary 2 2 4" xfId="15857"/>
    <cellStyle name="_NIM Summary 09GRC_NIM Summary 2 3" xfId="15858"/>
    <cellStyle name="_NIM Summary 09GRC_NIM Summary 2 3 2" xfId="15859"/>
    <cellStyle name="_NIM Summary 09GRC_NIM Summary 2 4" xfId="15860"/>
    <cellStyle name="_NIM Summary 09GRC_NIM Summary 3" xfId="15861"/>
    <cellStyle name="_NIM Summary 09GRC_NIM Summary 3 2" xfId="15862"/>
    <cellStyle name="_NIM Summary 09GRC_NIM Summary 3 2 2" xfId="15863"/>
    <cellStyle name="_NIM Summary 09GRC_NIM Summary 3 3" xfId="15864"/>
    <cellStyle name="_NIM Summary 09GRC_NIM Summary 3 4" xfId="15865"/>
    <cellStyle name="_NIM Summary 09GRC_NIM Summary 4" xfId="15866"/>
    <cellStyle name="_NIM Summary 09GRC_NIM Summary 4 2" xfId="15867"/>
    <cellStyle name="_NIM Summary 09GRC_NIM Summary 5" xfId="15868"/>
    <cellStyle name="_NIM Summary 09GRC_NIM Summary 6" xfId="15869"/>
    <cellStyle name="_NIM Summary 09GRC_NIM Summary 7" xfId="15870"/>
    <cellStyle name="_NIM Summary 09GRC_NIM Summary 8" xfId="15871"/>
    <cellStyle name="_NIM Summary 09GRC_NIM Summary_DEM-WP(C) ENERG10C--ctn Mid-C_042010 2010GRC" xfId="15872"/>
    <cellStyle name="_NIM Summary 09GRC_NIM Summary_DEM-WP(C) ENERG10C--ctn Mid-C_042010 2010GRC 2" xfId="15873"/>
    <cellStyle name="_NIM Summary 09GRC_NIM Summary_DEM-WP(C) ENERG10C--ctn Mid-C_042010 2010GRC 2 2" xfId="15874"/>
    <cellStyle name="_PC DRAFT 10 15 07" xfId="15875"/>
    <cellStyle name="_PC DRAFT 10 15 07 2" xfId="15876"/>
    <cellStyle name="_PC DRAFT 10 15 07 2 2" xfId="15877"/>
    <cellStyle name="_PCA 7 - Exhibit D update 9_30_2008" xfId="15878"/>
    <cellStyle name="_PCA 7 - Exhibit D update 9_30_2008 2" xfId="15879"/>
    <cellStyle name="_PCA 7 - Exhibit D update 9_30_2008 2 2" xfId="15880"/>
    <cellStyle name="_PCA 7 - Exhibit D update 9_30_2008 2 2 2" xfId="15881"/>
    <cellStyle name="_PCA 7 - Exhibit D update 9_30_2008 2 2 2 2" xfId="15882"/>
    <cellStyle name="_PCA 7 - Exhibit D update 9_30_2008 2 2 2 2 2" xfId="15883"/>
    <cellStyle name="_PCA 7 - Exhibit D update 9_30_2008 2 2 2 3" xfId="15884"/>
    <cellStyle name="_PCA 7 - Exhibit D update 9_30_2008 2 2 3" xfId="15885"/>
    <cellStyle name="_PCA 7 - Exhibit D update 9_30_2008 2 2 3 2" xfId="15886"/>
    <cellStyle name="_PCA 7 - Exhibit D update 9_30_2008 2 2 4" xfId="15887"/>
    <cellStyle name="_PCA 7 - Exhibit D update 9_30_2008 2 3" xfId="15888"/>
    <cellStyle name="_PCA 7 - Exhibit D update 9_30_2008 2 3 2" xfId="15889"/>
    <cellStyle name="_PCA 7 - Exhibit D update 9_30_2008 2 3 2 2" xfId="15890"/>
    <cellStyle name="_PCA 7 - Exhibit D update 9_30_2008 2 3 3" xfId="15891"/>
    <cellStyle name="_PCA 7 - Exhibit D update 9_30_2008 2 4" xfId="15892"/>
    <cellStyle name="_PCA 7 - Exhibit D update 9_30_2008 2 4 2" xfId="15893"/>
    <cellStyle name="_PCA 7 - Exhibit D update 9_30_2008 2 5" xfId="15894"/>
    <cellStyle name="_PCA 7 - Exhibit D update 9_30_2008 3" xfId="15895"/>
    <cellStyle name="_PCA 7 - Exhibit D update 9_30_2008 3 2" xfId="15896"/>
    <cellStyle name="_PCA 7 - Exhibit D update 9_30_2008 3 2 2" xfId="15897"/>
    <cellStyle name="_PCA 7 - Exhibit D update 9_30_2008 3 2 2 2" xfId="15898"/>
    <cellStyle name="_PCA 7 - Exhibit D update 9_30_2008 3 2 2 2 2" xfId="15899"/>
    <cellStyle name="_PCA 7 - Exhibit D update 9_30_2008 3 2 2 3" xfId="15900"/>
    <cellStyle name="_PCA 7 - Exhibit D update 9_30_2008 3 2 3" xfId="15901"/>
    <cellStyle name="_PCA 7 - Exhibit D update 9_30_2008 3 2 3 2" xfId="15902"/>
    <cellStyle name="_PCA 7 - Exhibit D update 9_30_2008 3 2 4" xfId="15903"/>
    <cellStyle name="_PCA 7 - Exhibit D update 9_30_2008 3 2 5" xfId="15904"/>
    <cellStyle name="_PCA 7 - Exhibit D update 9_30_2008 3 3" xfId="15905"/>
    <cellStyle name="_PCA 7 - Exhibit D update 9_30_2008 3 3 2" xfId="15906"/>
    <cellStyle name="_PCA 7 - Exhibit D update 9_30_2008 3 3 2 2" xfId="15907"/>
    <cellStyle name="_PCA 7 - Exhibit D update 9_30_2008 3 3 3" xfId="15908"/>
    <cellStyle name="_PCA 7 - Exhibit D update 9_30_2008 3 4" xfId="15909"/>
    <cellStyle name="_PCA 7 - Exhibit D update 9_30_2008 3 4 2" xfId="15910"/>
    <cellStyle name="_PCA 7 - Exhibit D update 9_30_2008 3 5" xfId="15911"/>
    <cellStyle name="_PCA 7 - Exhibit D update 9_30_2008 4" xfId="15912"/>
    <cellStyle name="_PCA 7 - Exhibit D update 9_30_2008 4 2" xfId="15913"/>
    <cellStyle name="_PCA 7 - Exhibit D update 9_30_2008 4 2 2" xfId="15914"/>
    <cellStyle name="_PCA 7 - Exhibit D update 9_30_2008 4 2 2 2" xfId="15915"/>
    <cellStyle name="_PCA 7 - Exhibit D update 9_30_2008 4 2 3" xfId="15916"/>
    <cellStyle name="_PCA 7 - Exhibit D update 9_30_2008 4 3" xfId="15917"/>
    <cellStyle name="_PCA 7 - Exhibit D update 9_30_2008 4 3 2" xfId="15918"/>
    <cellStyle name="_PCA 7 - Exhibit D update 9_30_2008 4 4" xfId="15919"/>
    <cellStyle name="_PCA 7 - Exhibit D update 9_30_2008 5" xfId="15920"/>
    <cellStyle name="_PCA 7 - Exhibit D update 9_30_2008 5 2" xfId="15921"/>
    <cellStyle name="_PCA 7 - Exhibit D update 9_30_2008 5 2 2" xfId="15922"/>
    <cellStyle name="_PCA 7 - Exhibit D update 9_30_2008 5 2 2 2" xfId="15923"/>
    <cellStyle name="_PCA 7 - Exhibit D update 9_30_2008 5 2 3" xfId="15924"/>
    <cellStyle name="_PCA 7 - Exhibit D update 9_30_2008 5 2 4" xfId="15925"/>
    <cellStyle name="_PCA 7 - Exhibit D update 9_30_2008 5 3" xfId="15926"/>
    <cellStyle name="_PCA 7 - Exhibit D update 9_30_2008 5 3 2" xfId="15927"/>
    <cellStyle name="_PCA 7 - Exhibit D update 9_30_2008 5 4" xfId="15928"/>
    <cellStyle name="_PCA 7 - Exhibit D update 9_30_2008 5 5" xfId="15929"/>
    <cellStyle name="_PCA 7 - Exhibit D update 9_30_2008 6" xfId="15930"/>
    <cellStyle name="_PCA 7 - Exhibit D update 9_30_2008 6 2" xfId="15931"/>
    <cellStyle name="_PCA 7 - Exhibit D update 9_30_2008 6 2 2" xfId="15932"/>
    <cellStyle name="_PCA 7 - Exhibit D update 9_30_2008 6 2 2 2" xfId="15933"/>
    <cellStyle name="_PCA 7 - Exhibit D update 9_30_2008 6 2 3" xfId="15934"/>
    <cellStyle name="_PCA 7 - Exhibit D update 9_30_2008 6 2 4" xfId="15935"/>
    <cellStyle name="_PCA 7 - Exhibit D update 9_30_2008 6 3" xfId="15936"/>
    <cellStyle name="_PCA 7 - Exhibit D update 9_30_2008 6 3 2" xfId="15937"/>
    <cellStyle name="_PCA 7 - Exhibit D update 9_30_2008 6 4" xfId="15938"/>
    <cellStyle name="_PCA 7 - Exhibit D update 9_30_2008 6 5" xfId="15939"/>
    <cellStyle name="_PCA 7 - Exhibit D update 9_30_2008 7" xfId="15940"/>
    <cellStyle name="_PCA 7 - Exhibit D update 9_30_2008 7 2" xfId="15941"/>
    <cellStyle name="_PCA 7 - Exhibit D update 9_30_2008 8" xfId="15942"/>
    <cellStyle name="_PCA 7 - Exhibit D update 9_30_2008_Chelan PUD Power Costs (8-10)" xfId="15943"/>
    <cellStyle name="_PCA 7 - Exhibit D update 9_30_2008_Chelan PUD Power Costs (8-10) 2" xfId="15944"/>
    <cellStyle name="_PCA 7 - Exhibit D update 9_30_2008_DEM-WP(C) Chelan Power Costs" xfId="15945"/>
    <cellStyle name="_PCA 7 - Exhibit D update 9_30_2008_DEM-WP(C) Chelan Power Costs 2" xfId="15946"/>
    <cellStyle name="_PCA 7 - Exhibit D update 9_30_2008_DEM-WP(C) Chelan Power Costs 2 2" xfId="15947"/>
    <cellStyle name="_PCA 7 - Exhibit D update 9_30_2008_DEM-WP(C) Chelan Power Costs 2 2 2" xfId="15948"/>
    <cellStyle name="_PCA 7 - Exhibit D update 9_30_2008_DEM-WP(C) Chelan Power Costs 2 3" xfId="15949"/>
    <cellStyle name="_PCA 7 - Exhibit D update 9_30_2008_DEM-WP(C) Chelan Power Costs 2 4" xfId="15950"/>
    <cellStyle name="_PCA 7 - Exhibit D update 9_30_2008_DEM-WP(C) Chelan Power Costs 3" xfId="15951"/>
    <cellStyle name="_PCA 7 - Exhibit D update 9_30_2008_DEM-WP(C) Chelan Power Costs 3 2" xfId="15952"/>
    <cellStyle name="_PCA 7 - Exhibit D update 9_30_2008_DEM-WP(C) Chelan Power Costs 4" xfId="15953"/>
    <cellStyle name="_PCA 7 - Exhibit D update 9_30_2008_DEM-WP(C) ENERG10C--ctn Mid-C_042010 2010GRC" xfId="15954"/>
    <cellStyle name="_PCA 7 - Exhibit D update 9_30_2008_DEM-WP(C) ENERG10C--ctn Mid-C_042010 2010GRC 2" xfId="15955"/>
    <cellStyle name="_PCA 7 - Exhibit D update 9_30_2008_DEM-WP(C) ENERG10C--ctn Mid-C_042010 2010GRC 2 2" xfId="15956"/>
    <cellStyle name="_PCA 7 - Exhibit D update 9_30_2008_DEM-WP(C) Gas Transport 2010GRC" xfId="15957"/>
    <cellStyle name="_PCA 7 - Exhibit D update 9_30_2008_DEM-WP(C) Gas Transport 2010GRC 2" xfId="15958"/>
    <cellStyle name="_PCA 7 - Exhibit D update 9_30_2008_DEM-WP(C) Gas Transport 2010GRC 2 2" xfId="15959"/>
    <cellStyle name="_PCA 7 - Exhibit D update 9_30_2008_DEM-WP(C) Gas Transport 2010GRC 2 2 2" xfId="15960"/>
    <cellStyle name="_PCA 7 - Exhibit D update 9_30_2008_DEM-WP(C) Gas Transport 2010GRC 2 3" xfId="15961"/>
    <cellStyle name="_PCA 7 - Exhibit D update 9_30_2008_DEM-WP(C) Gas Transport 2010GRC 2 4" xfId="15962"/>
    <cellStyle name="_PCA 7 - Exhibit D update 9_30_2008_DEM-WP(C) Gas Transport 2010GRC 3" xfId="15963"/>
    <cellStyle name="_PCA 7 - Exhibit D update 9_30_2008_DEM-WP(C) Gas Transport 2010GRC 3 2" xfId="15964"/>
    <cellStyle name="_PCA 7 - Exhibit D update 9_30_2008_DEM-WP(C) Gas Transport 2010GRC 4" xfId="15965"/>
    <cellStyle name="_PCA 7 - Exhibit D update 9_30_2008_NIM Summary" xfId="15966"/>
    <cellStyle name="_PCA 7 - Exhibit D update 9_30_2008_NIM Summary 2" xfId="15967"/>
    <cellStyle name="_PCA 7 - Exhibit D update 9_30_2008_NIM Summary 2 2" xfId="15968"/>
    <cellStyle name="_PCA 7 - Exhibit D update 9_30_2008_NIM Summary 2 2 2" xfId="15969"/>
    <cellStyle name="_PCA 7 - Exhibit D update 9_30_2008_NIM Summary 2 2 2 2" xfId="15970"/>
    <cellStyle name="_PCA 7 - Exhibit D update 9_30_2008_NIM Summary 2 2 3" xfId="15971"/>
    <cellStyle name="_PCA 7 - Exhibit D update 9_30_2008_NIM Summary 2 2 4" xfId="15972"/>
    <cellStyle name="_PCA 7 - Exhibit D update 9_30_2008_NIM Summary 2 3" xfId="15973"/>
    <cellStyle name="_PCA 7 - Exhibit D update 9_30_2008_NIM Summary 2 3 2" xfId="15974"/>
    <cellStyle name="_PCA 7 - Exhibit D update 9_30_2008_NIM Summary 2 4" xfId="15975"/>
    <cellStyle name="_PCA 7 - Exhibit D update 9_30_2008_NIM Summary 3" xfId="15976"/>
    <cellStyle name="_PCA 7 - Exhibit D update 9_30_2008_NIM Summary 3 2" xfId="15977"/>
    <cellStyle name="_PCA 7 - Exhibit D update 9_30_2008_NIM Summary 3 2 2" xfId="15978"/>
    <cellStyle name="_PCA 7 - Exhibit D update 9_30_2008_NIM Summary 3 3" xfId="15979"/>
    <cellStyle name="_PCA 7 - Exhibit D update 9_30_2008_NIM Summary 3 4" xfId="15980"/>
    <cellStyle name="_PCA 7 - Exhibit D update 9_30_2008_NIM Summary 4" xfId="15981"/>
    <cellStyle name="_PCA 7 - Exhibit D update 9_30_2008_NIM Summary 4 2" xfId="15982"/>
    <cellStyle name="_PCA 7 - Exhibit D update 9_30_2008_NIM Summary 5" xfId="15983"/>
    <cellStyle name="_PCA 7 - Exhibit D update 9_30_2008_NIM Summary 6" xfId="15984"/>
    <cellStyle name="_PCA 7 - Exhibit D update 9_30_2008_NIM Summary 7" xfId="15985"/>
    <cellStyle name="_PCA 7 - Exhibit D update 9_30_2008_NIM Summary 8" xfId="15986"/>
    <cellStyle name="_PCA 7 - Exhibit D update 9_30_2008_NIM Summary_DEM-WP(C) ENERG10C--ctn Mid-C_042010 2010GRC" xfId="15987"/>
    <cellStyle name="_PCA 7 - Exhibit D update 9_30_2008_NIM Summary_DEM-WP(C) ENERG10C--ctn Mid-C_042010 2010GRC 2" xfId="15988"/>
    <cellStyle name="_PCA 7 - Exhibit D update 9_30_2008_NIM Summary_DEM-WP(C) ENERG10C--ctn Mid-C_042010 2010GRC 2 2" xfId="15989"/>
    <cellStyle name="_PCA 7 - Exhibit D update 9_30_2008_Transmission Workbook for May BOD" xfId="15990"/>
    <cellStyle name="_PCA 7 - Exhibit D update 9_30_2008_Transmission Workbook for May BOD 2" xfId="15991"/>
    <cellStyle name="_PCA 7 - Exhibit D update 9_30_2008_Transmission Workbook for May BOD 2 2" xfId="15992"/>
    <cellStyle name="_PCA 7 - Exhibit D update 9_30_2008_Transmission Workbook for May BOD 2 2 2" xfId="15993"/>
    <cellStyle name="_PCA 7 - Exhibit D update 9_30_2008_Transmission Workbook for May BOD 2 2 2 2" xfId="15994"/>
    <cellStyle name="_PCA 7 - Exhibit D update 9_30_2008_Transmission Workbook for May BOD 2 2 3" xfId="15995"/>
    <cellStyle name="_PCA 7 - Exhibit D update 9_30_2008_Transmission Workbook for May BOD 2 2 4" xfId="15996"/>
    <cellStyle name="_PCA 7 - Exhibit D update 9_30_2008_Transmission Workbook for May BOD 2 3" xfId="15997"/>
    <cellStyle name="_PCA 7 - Exhibit D update 9_30_2008_Transmission Workbook for May BOD 2 3 2" xfId="15998"/>
    <cellStyle name="_PCA 7 - Exhibit D update 9_30_2008_Transmission Workbook for May BOD 2 4" xfId="15999"/>
    <cellStyle name="_PCA 7 - Exhibit D update 9_30_2008_Transmission Workbook for May BOD 3" xfId="16000"/>
    <cellStyle name="_PCA 7 - Exhibit D update 9_30_2008_Transmission Workbook for May BOD 3 2" xfId="16001"/>
    <cellStyle name="_PCA 7 - Exhibit D update 9_30_2008_Transmission Workbook for May BOD 3 2 2" xfId="16002"/>
    <cellStyle name="_PCA 7 - Exhibit D update 9_30_2008_Transmission Workbook for May BOD 3 3" xfId="16003"/>
    <cellStyle name="_PCA 7 - Exhibit D update 9_30_2008_Transmission Workbook for May BOD 3 4" xfId="16004"/>
    <cellStyle name="_PCA 7 - Exhibit D update 9_30_2008_Transmission Workbook for May BOD 4" xfId="16005"/>
    <cellStyle name="_PCA 7 - Exhibit D update 9_30_2008_Transmission Workbook for May BOD 4 2" xfId="16006"/>
    <cellStyle name="_PCA 7 - Exhibit D update 9_30_2008_Transmission Workbook for May BOD 5" xfId="16007"/>
    <cellStyle name="_PCA 7 - Exhibit D update 9_30_2008_Transmission Workbook for May BOD 6" xfId="16008"/>
    <cellStyle name="_PCA 7 - Exhibit D update 9_30_2008_Transmission Workbook for May BOD 7" xfId="16009"/>
    <cellStyle name="_PCA 7 - Exhibit D update 9_30_2008_Transmission Workbook for May BOD 8" xfId="16010"/>
    <cellStyle name="_PCA 7 - Exhibit D update 9_30_2008_Transmission Workbook for May BOD_DEM-WP(C) ENERG10C--ctn Mid-C_042010 2010GRC" xfId="16011"/>
    <cellStyle name="_PCA 7 - Exhibit D update 9_30_2008_Transmission Workbook for May BOD_DEM-WP(C) ENERG10C--ctn Mid-C_042010 2010GRC 2" xfId="16012"/>
    <cellStyle name="_PCA 7 - Exhibit D update 9_30_2008_Transmission Workbook for May BOD_DEM-WP(C) ENERG10C--ctn Mid-C_042010 2010GRC 2 2" xfId="16013"/>
    <cellStyle name="_PCA 7 - Exhibit D update 9_30_2008_Wind Integration 10GRC" xfId="16014"/>
    <cellStyle name="_PCA 7 - Exhibit D update 9_30_2008_Wind Integration 10GRC 2" xfId="16015"/>
    <cellStyle name="_PCA 7 - Exhibit D update 9_30_2008_Wind Integration 10GRC 2 2" xfId="16016"/>
    <cellStyle name="_PCA 7 - Exhibit D update 9_30_2008_Wind Integration 10GRC 2 2 2" xfId="16017"/>
    <cellStyle name="_PCA 7 - Exhibit D update 9_30_2008_Wind Integration 10GRC 2 2 2 2" xfId="16018"/>
    <cellStyle name="_PCA 7 - Exhibit D update 9_30_2008_Wind Integration 10GRC 2 2 3" xfId="16019"/>
    <cellStyle name="_PCA 7 - Exhibit D update 9_30_2008_Wind Integration 10GRC 2 2 4" xfId="16020"/>
    <cellStyle name="_PCA 7 - Exhibit D update 9_30_2008_Wind Integration 10GRC 2 3" xfId="16021"/>
    <cellStyle name="_PCA 7 - Exhibit D update 9_30_2008_Wind Integration 10GRC 2 3 2" xfId="16022"/>
    <cellStyle name="_PCA 7 - Exhibit D update 9_30_2008_Wind Integration 10GRC 2 4" xfId="16023"/>
    <cellStyle name="_PCA 7 - Exhibit D update 9_30_2008_Wind Integration 10GRC 3" xfId="16024"/>
    <cellStyle name="_PCA 7 - Exhibit D update 9_30_2008_Wind Integration 10GRC 3 2" xfId="16025"/>
    <cellStyle name="_PCA 7 - Exhibit D update 9_30_2008_Wind Integration 10GRC 3 2 2" xfId="16026"/>
    <cellStyle name="_PCA 7 - Exhibit D update 9_30_2008_Wind Integration 10GRC 3 3" xfId="16027"/>
    <cellStyle name="_PCA 7 - Exhibit D update 9_30_2008_Wind Integration 10GRC 3 4" xfId="16028"/>
    <cellStyle name="_PCA 7 - Exhibit D update 9_30_2008_Wind Integration 10GRC 4" xfId="16029"/>
    <cellStyle name="_PCA 7 - Exhibit D update 9_30_2008_Wind Integration 10GRC 4 2" xfId="16030"/>
    <cellStyle name="_PCA 7 - Exhibit D update 9_30_2008_Wind Integration 10GRC 5" xfId="16031"/>
    <cellStyle name="_PCA 7 - Exhibit D update 9_30_2008_Wind Integration 10GRC 6" xfId="16032"/>
    <cellStyle name="_PCA 7 - Exhibit D update 9_30_2008_Wind Integration 10GRC 7" xfId="16033"/>
    <cellStyle name="_PCA 7 - Exhibit D update 9_30_2008_Wind Integration 10GRC 8" xfId="16034"/>
    <cellStyle name="_PCA 7 - Exhibit D update 9_30_2008_Wind Integration 10GRC_DEM-WP(C) ENERG10C--ctn Mid-C_042010 2010GRC" xfId="16035"/>
    <cellStyle name="_PCA 7 - Exhibit D update 9_30_2008_Wind Integration 10GRC_DEM-WP(C) ENERG10C--ctn Mid-C_042010 2010GRC 2" xfId="16036"/>
    <cellStyle name="_PCA 7 - Exhibit D update 9_30_2008_Wind Integration 10GRC_DEM-WP(C) ENERG10C--ctn Mid-C_042010 2010GRC 2 2" xfId="16037"/>
    <cellStyle name="_Portfolio SPlan Base Case.xls Chart 1" xfId="16038"/>
    <cellStyle name="_Portfolio SPlan Base Case.xls Chart 1 2" xfId="16039"/>
    <cellStyle name="_Portfolio SPlan Base Case.xls Chart 1 2 2" xfId="16040"/>
    <cellStyle name="_Portfolio SPlan Base Case.xls Chart 1 2 2 2" xfId="16041"/>
    <cellStyle name="_Portfolio SPlan Base Case.xls Chart 1 2 2 2 2" xfId="16042"/>
    <cellStyle name="_Portfolio SPlan Base Case.xls Chart 1 2 2 2 2 2" xfId="16043"/>
    <cellStyle name="_Portfolio SPlan Base Case.xls Chart 1 2 2 2 3" xfId="16044"/>
    <cellStyle name="_Portfolio SPlan Base Case.xls Chart 1 2 2 3" xfId="16045"/>
    <cellStyle name="_Portfolio SPlan Base Case.xls Chart 1 2 2 3 2" xfId="16046"/>
    <cellStyle name="_Portfolio SPlan Base Case.xls Chart 1 2 2 4" xfId="16047"/>
    <cellStyle name="_Portfolio SPlan Base Case.xls Chart 1 2 3" xfId="16048"/>
    <cellStyle name="_Portfolio SPlan Base Case.xls Chart 1 2 3 2" xfId="16049"/>
    <cellStyle name="_Portfolio SPlan Base Case.xls Chart 1 2 3 2 2" xfId="16050"/>
    <cellStyle name="_Portfolio SPlan Base Case.xls Chart 1 2 3 3" xfId="16051"/>
    <cellStyle name="_Portfolio SPlan Base Case.xls Chart 1 2 4" xfId="16052"/>
    <cellStyle name="_Portfolio SPlan Base Case.xls Chart 1 2 4 2" xfId="16053"/>
    <cellStyle name="_Portfolio SPlan Base Case.xls Chart 1 2 5" xfId="16054"/>
    <cellStyle name="_Portfolio SPlan Base Case.xls Chart 1 3" xfId="16055"/>
    <cellStyle name="_Portfolio SPlan Base Case.xls Chart 1 3 2" xfId="16056"/>
    <cellStyle name="_Portfolio SPlan Base Case.xls Chart 1 3 2 2" xfId="16057"/>
    <cellStyle name="_Portfolio SPlan Base Case.xls Chart 1 3 2 3" xfId="16058"/>
    <cellStyle name="_Portfolio SPlan Base Case.xls Chart 1 3 3" xfId="16059"/>
    <cellStyle name="_Portfolio SPlan Base Case.xls Chart 1 3 4" xfId="16060"/>
    <cellStyle name="_Portfolio SPlan Base Case.xls Chart 1 4" xfId="16061"/>
    <cellStyle name="_Portfolio SPlan Base Case.xls Chart 1 4 2" xfId="16062"/>
    <cellStyle name="_Portfolio SPlan Base Case.xls Chart 1 4 2 2" xfId="16063"/>
    <cellStyle name="_Portfolio SPlan Base Case.xls Chart 1 4 3" xfId="16064"/>
    <cellStyle name="_Portfolio SPlan Base Case.xls Chart 1 5" xfId="16065"/>
    <cellStyle name="_Portfolio SPlan Base Case.xls Chart 1 5 2" xfId="16066"/>
    <cellStyle name="_Portfolio SPlan Base Case.xls Chart 1 5 3" xfId="16067"/>
    <cellStyle name="_Portfolio SPlan Base Case.xls Chart 1 6" xfId="16068"/>
    <cellStyle name="_Portfolio SPlan Base Case.xls Chart 1 6 2" xfId="16069"/>
    <cellStyle name="_Portfolio SPlan Base Case.xls Chart 1 7" xfId="16070"/>
    <cellStyle name="_Portfolio SPlan Base Case.xls Chart 1 8" xfId="16071"/>
    <cellStyle name="_Portfolio SPlan Base Case.xls Chart 1_Adj Bench DR 3 for Initial Briefs (Electric)" xfId="16072"/>
    <cellStyle name="_Portfolio SPlan Base Case.xls Chart 1_Adj Bench DR 3 for Initial Briefs (Electric) 2" xfId="16073"/>
    <cellStyle name="_Portfolio SPlan Base Case.xls Chart 1_Adj Bench DR 3 for Initial Briefs (Electric) 2 2" xfId="16074"/>
    <cellStyle name="_Portfolio SPlan Base Case.xls Chart 1_Adj Bench DR 3 for Initial Briefs (Electric) 2 2 2" xfId="16075"/>
    <cellStyle name="_Portfolio SPlan Base Case.xls Chart 1_Adj Bench DR 3 for Initial Briefs (Electric) 2 2 2 2" xfId="16076"/>
    <cellStyle name="_Portfolio SPlan Base Case.xls Chart 1_Adj Bench DR 3 for Initial Briefs (Electric) 2 2 3" xfId="16077"/>
    <cellStyle name="_Portfolio SPlan Base Case.xls Chart 1_Adj Bench DR 3 for Initial Briefs (Electric) 2 2 4" xfId="16078"/>
    <cellStyle name="_Portfolio SPlan Base Case.xls Chart 1_Adj Bench DR 3 for Initial Briefs (Electric) 2 3" xfId="16079"/>
    <cellStyle name="_Portfolio SPlan Base Case.xls Chart 1_Adj Bench DR 3 for Initial Briefs (Electric) 2 3 2" xfId="16080"/>
    <cellStyle name="_Portfolio SPlan Base Case.xls Chart 1_Adj Bench DR 3 for Initial Briefs (Electric) 2 4" xfId="16081"/>
    <cellStyle name="_Portfolio SPlan Base Case.xls Chart 1_Adj Bench DR 3 for Initial Briefs (Electric) 3" xfId="16082"/>
    <cellStyle name="_Portfolio SPlan Base Case.xls Chart 1_Adj Bench DR 3 for Initial Briefs (Electric) 3 2" xfId="16083"/>
    <cellStyle name="_Portfolio SPlan Base Case.xls Chart 1_Adj Bench DR 3 for Initial Briefs (Electric) 3 2 2" xfId="16084"/>
    <cellStyle name="_Portfolio SPlan Base Case.xls Chart 1_Adj Bench DR 3 for Initial Briefs (Electric) 3 3" xfId="16085"/>
    <cellStyle name="_Portfolio SPlan Base Case.xls Chart 1_Adj Bench DR 3 for Initial Briefs (Electric) 3 4" xfId="16086"/>
    <cellStyle name="_Portfolio SPlan Base Case.xls Chart 1_Adj Bench DR 3 for Initial Briefs (Electric) 4" xfId="16087"/>
    <cellStyle name="_Portfolio SPlan Base Case.xls Chart 1_Adj Bench DR 3 for Initial Briefs (Electric) 4 2" xfId="16088"/>
    <cellStyle name="_Portfolio SPlan Base Case.xls Chart 1_Adj Bench DR 3 for Initial Briefs (Electric) 5" xfId="16089"/>
    <cellStyle name="_Portfolio SPlan Base Case.xls Chart 1_Adj Bench DR 3 for Initial Briefs (Electric) 6" xfId="16090"/>
    <cellStyle name="_Portfolio SPlan Base Case.xls Chart 1_Adj Bench DR 3 for Initial Briefs (Electric) 7" xfId="16091"/>
    <cellStyle name="_Portfolio SPlan Base Case.xls Chart 1_Adj Bench DR 3 for Initial Briefs (Electric) 8" xfId="16092"/>
    <cellStyle name="_Portfolio SPlan Base Case.xls Chart 1_Adj Bench DR 3 for Initial Briefs (Electric)_DEM-WP(C) ENERG10C--ctn Mid-C_042010 2010GRC" xfId="16093"/>
    <cellStyle name="_Portfolio SPlan Base Case.xls Chart 1_Adj Bench DR 3 for Initial Briefs (Electric)_DEM-WP(C) ENERG10C--ctn Mid-C_042010 2010GRC 2" xfId="16094"/>
    <cellStyle name="_Portfolio SPlan Base Case.xls Chart 1_Adj Bench DR 3 for Initial Briefs (Electric)_DEM-WP(C) ENERG10C--ctn Mid-C_042010 2010GRC 2 2" xfId="16095"/>
    <cellStyle name="_Portfolio SPlan Base Case.xls Chart 1_Book1" xfId="16096"/>
    <cellStyle name="_Portfolio SPlan Base Case.xls Chart 1_Book1 2" xfId="16097"/>
    <cellStyle name="_Portfolio SPlan Base Case.xls Chart 1_Book1 2 2" xfId="16098"/>
    <cellStyle name="_Portfolio SPlan Base Case.xls Chart 1_Book2" xfId="16099"/>
    <cellStyle name="_Portfolio SPlan Base Case.xls Chart 1_Book2 2" xfId="16100"/>
    <cellStyle name="_Portfolio SPlan Base Case.xls Chart 1_Book2 2 2" xfId="16101"/>
    <cellStyle name="_Portfolio SPlan Base Case.xls Chart 1_Book2 2 2 2" xfId="16102"/>
    <cellStyle name="_Portfolio SPlan Base Case.xls Chart 1_Book2 2 2 2 2" xfId="16103"/>
    <cellStyle name="_Portfolio SPlan Base Case.xls Chart 1_Book2 2 2 3" xfId="16104"/>
    <cellStyle name="_Portfolio SPlan Base Case.xls Chart 1_Book2 2 2 4" xfId="16105"/>
    <cellStyle name="_Portfolio SPlan Base Case.xls Chart 1_Book2 2 3" xfId="16106"/>
    <cellStyle name="_Portfolio SPlan Base Case.xls Chart 1_Book2 2 3 2" xfId="16107"/>
    <cellStyle name="_Portfolio SPlan Base Case.xls Chart 1_Book2 2 4" xfId="16108"/>
    <cellStyle name="_Portfolio SPlan Base Case.xls Chart 1_Book2 3" xfId="16109"/>
    <cellStyle name="_Portfolio SPlan Base Case.xls Chart 1_Book2 3 2" xfId="16110"/>
    <cellStyle name="_Portfolio SPlan Base Case.xls Chart 1_Book2 3 2 2" xfId="16111"/>
    <cellStyle name="_Portfolio SPlan Base Case.xls Chart 1_Book2 3 3" xfId="16112"/>
    <cellStyle name="_Portfolio SPlan Base Case.xls Chart 1_Book2 3 4" xfId="16113"/>
    <cellStyle name="_Portfolio SPlan Base Case.xls Chart 1_Book2 4" xfId="16114"/>
    <cellStyle name="_Portfolio SPlan Base Case.xls Chart 1_Book2 4 2" xfId="16115"/>
    <cellStyle name="_Portfolio SPlan Base Case.xls Chart 1_Book2 5" xfId="16116"/>
    <cellStyle name="_Portfolio SPlan Base Case.xls Chart 1_Book2 6" xfId="16117"/>
    <cellStyle name="_Portfolio SPlan Base Case.xls Chart 1_Book2 7" xfId="16118"/>
    <cellStyle name="_Portfolio SPlan Base Case.xls Chart 1_Book2 8" xfId="16119"/>
    <cellStyle name="_Portfolio SPlan Base Case.xls Chart 1_Book2_Adj Bench DR 3 for Initial Briefs (Electric)" xfId="16120"/>
    <cellStyle name="_Portfolio SPlan Base Case.xls Chart 1_Book2_Adj Bench DR 3 for Initial Briefs (Electric) 2" xfId="16121"/>
    <cellStyle name="_Portfolio SPlan Base Case.xls Chart 1_Book2_Adj Bench DR 3 for Initial Briefs (Electric) 2 2" xfId="16122"/>
    <cellStyle name="_Portfolio SPlan Base Case.xls Chart 1_Book2_Adj Bench DR 3 for Initial Briefs (Electric) 2 2 2" xfId="16123"/>
    <cellStyle name="_Portfolio SPlan Base Case.xls Chart 1_Book2_Adj Bench DR 3 for Initial Briefs (Electric) 2 2 2 2" xfId="16124"/>
    <cellStyle name="_Portfolio SPlan Base Case.xls Chart 1_Book2_Adj Bench DR 3 for Initial Briefs (Electric) 2 2 3" xfId="16125"/>
    <cellStyle name="_Portfolio SPlan Base Case.xls Chart 1_Book2_Adj Bench DR 3 for Initial Briefs (Electric) 2 2 4" xfId="16126"/>
    <cellStyle name="_Portfolio SPlan Base Case.xls Chart 1_Book2_Adj Bench DR 3 for Initial Briefs (Electric) 2 3" xfId="16127"/>
    <cellStyle name="_Portfolio SPlan Base Case.xls Chart 1_Book2_Adj Bench DR 3 for Initial Briefs (Electric) 2 3 2" xfId="16128"/>
    <cellStyle name="_Portfolio SPlan Base Case.xls Chart 1_Book2_Adj Bench DR 3 for Initial Briefs (Electric) 2 4" xfId="16129"/>
    <cellStyle name="_Portfolio SPlan Base Case.xls Chart 1_Book2_Adj Bench DR 3 for Initial Briefs (Electric) 3" xfId="16130"/>
    <cellStyle name="_Portfolio SPlan Base Case.xls Chart 1_Book2_Adj Bench DR 3 for Initial Briefs (Electric) 3 2" xfId="16131"/>
    <cellStyle name="_Portfolio SPlan Base Case.xls Chart 1_Book2_Adj Bench DR 3 for Initial Briefs (Electric) 3 2 2" xfId="16132"/>
    <cellStyle name="_Portfolio SPlan Base Case.xls Chart 1_Book2_Adj Bench DR 3 for Initial Briefs (Electric) 3 3" xfId="16133"/>
    <cellStyle name="_Portfolio SPlan Base Case.xls Chart 1_Book2_Adj Bench DR 3 for Initial Briefs (Electric) 3 4" xfId="16134"/>
    <cellStyle name="_Portfolio SPlan Base Case.xls Chart 1_Book2_Adj Bench DR 3 for Initial Briefs (Electric) 4" xfId="16135"/>
    <cellStyle name="_Portfolio SPlan Base Case.xls Chart 1_Book2_Adj Bench DR 3 for Initial Briefs (Electric) 4 2" xfId="16136"/>
    <cellStyle name="_Portfolio SPlan Base Case.xls Chart 1_Book2_Adj Bench DR 3 for Initial Briefs (Electric) 5" xfId="16137"/>
    <cellStyle name="_Portfolio SPlan Base Case.xls Chart 1_Book2_Adj Bench DR 3 for Initial Briefs (Electric) 6" xfId="16138"/>
    <cellStyle name="_Portfolio SPlan Base Case.xls Chart 1_Book2_Adj Bench DR 3 for Initial Briefs (Electric) 7" xfId="16139"/>
    <cellStyle name="_Portfolio SPlan Base Case.xls Chart 1_Book2_Adj Bench DR 3 for Initial Briefs (Electric) 8" xfId="16140"/>
    <cellStyle name="_Portfolio SPlan Base Case.xls Chart 1_Book2_Adj Bench DR 3 for Initial Briefs (Electric)_DEM-WP(C) ENERG10C--ctn Mid-C_042010 2010GRC" xfId="16141"/>
    <cellStyle name="_Portfolio SPlan Base Case.xls Chart 1_Book2_Adj Bench DR 3 for Initial Briefs (Electric)_DEM-WP(C) ENERG10C--ctn Mid-C_042010 2010GRC 2" xfId="16142"/>
    <cellStyle name="_Portfolio SPlan Base Case.xls Chart 1_Book2_Adj Bench DR 3 for Initial Briefs (Electric)_DEM-WP(C) ENERG10C--ctn Mid-C_042010 2010GRC 2 2" xfId="16143"/>
    <cellStyle name="_Portfolio SPlan Base Case.xls Chart 1_Book2_DEM-WP(C) ENERG10C--ctn Mid-C_042010 2010GRC" xfId="16144"/>
    <cellStyle name="_Portfolio SPlan Base Case.xls Chart 1_Book2_DEM-WP(C) ENERG10C--ctn Mid-C_042010 2010GRC 2" xfId="16145"/>
    <cellStyle name="_Portfolio SPlan Base Case.xls Chart 1_Book2_DEM-WP(C) ENERG10C--ctn Mid-C_042010 2010GRC 2 2" xfId="16146"/>
    <cellStyle name="_Portfolio SPlan Base Case.xls Chart 1_Book2_Electric Rev Req Model (2009 GRC) Rebuttal" xfId="16147"/>
    <cellStyle name="_Portfolio SPlan Base Case.xls Chart 1_Book2_Electric Rev Req Model (2009 GRC) Rebuttal 2" xfId="16148"/>
    <cellStyle name="_Portfolio SPlan Base Case.xls Chart 1_Book2_Electric Rev Req Model (2009 GRC) Rebuttal 2 2" xfId="16149"/>
    <cellStyle name="_Portfolio SPlan Base Case.xls Chart 1_Book2_Electric Rev Req Model (2009 GRC) Rebuttal 2 2 2" xfId="16150"/>
    <cellStyle name="_Portfolio SPlan Base Case.xls Chart 1_Book2_Electric Rev Req Model (2009 GRC) Rebuttal 2 3" xfId="16151"/>
    <cellStyle name="_Portfolio SPlan Base Case.xls Chart 1_Book2_Electric Rev Req Model (2009 GRC) Rebuttal 3" xfId="16152"/>
    <cellStyle name="_Portfolio SPlan Base Case.xls Chart 1_Book2_Electric Rev Req Model (2009 GRC) Rebuttal 3 2" xfId="16153"/>
    <cellStyle name="_Portfolio SPlan Base Case.xls Chart 1_Book2_Electric Rev Req Model (2009 GRC) Rebuttal 4" xfId="16154"/>
    <cellStyle name="_Portfolio SPlan Base Case.xls Chart 1_Book2_Electric Rev Req Model (2009 GRC) Rebuttal REmoval of New  WH Solar AdjustMI" xfId="16155"/>
    <cellStyle name="_Portfolio SPlan Base Case.xls Chart 1_Book2_Electric Rev Req Model (2009 GRC) Rebuttal REmoval of New  WH Solar AdjustMI 2" xfId="16156"/>
    <cellStyle name="_Portfolio SPlan Base Case.xls Chart 1_Book2_Electric Rev Req Model (2009 GRC) Rebuttal REmoval of New  WH Solar AdjustMI 2 2" xfId="16157"/>
    <cellStyle name="_Portfolio SPlan Base Case.xls Chart 1_Book2_Electric Rev Req Model (2009 GRC) Rebuttal REmoval of New  WH Solar AdjustMI 2 2 2" xfId="16158"/>
    <cellStyle name="_Portfolio SPlan Base Case.xls Chart 1_Book2_Electric Rev Req Model (2009 GRC) Rebuttal REmoval of New  WH Solar AdjustMI 2 2 2 2" xfId="16159"/>
    <cellStyle name="_Portfolio SPlan Base Case.xls Chart 1_Book2_Electric Rev Req Model (2009 GRC) Rebuttal REmoval of New  WH Solar AdjustMI 2 2 3" xfId="16160"/>
    <cellStyle name="_Portfolio SPlan Base Case.xls Chart 1_Book2_Electric Rev Req Model (2009 GRC) Rebuttal REmoval of New  WH Solar AdjustMI 2 2 4" xfId="16161"/>
    <cellStyle name="_Portfolio SPlan Base Case.xls Chart 1_Book2_Electric Rev Req Model (2009 GRC) Rebuttal REmoval of New  WH Solar AdjustMI 2 3" xfId="16162"/>
    <cellStyle name="_Portfolio SPlan Base Case.xls Chart 1_Book2_Electric Rev Req Model (2009 GRC) Rebuttal REmoval of New  WH Solar AdjustMI 2 3 2" xfId="16163"/>
    <cellStyle name="_Portfolio SPlan Base Case.xls Chart 1_Book2_Electric Rev Req Model (2009 GRC) Rebuttal REmoval of New  WH Solar AdjustMI 2 4" xfId="16164"/>
    <cellStyle name="_Portfolio SPlan Base Case.xls Chart 1_Book2_Electric Rev Req Model (2009 GRC) Rebuttal REmoval of New  WH Solar AdjustMI 3" xfId="16165"/>
    <cellStyle name="_Portfolio SPlan Base Case.xls Chart 1_Book2_Electric Rev Req Model (2009 GRC) Rebuttal REmoval of New  WH Solar AdjustMI 3 2" xfId="16166"/>
    <cellStyle name="_Portfolio SPlan Base Case.xls Chart 1_Book2_Electric Rev Req Model (2009 GRC) Rebuttal REmoval of New  WH Solar AdjustMI 3 2 2" xfId="16167"/>
    <cellStyle name="_Portfolio SPlan Base Case.xls Chart 1_Book2_Electric Rev Req Model (2009 GRC) Rebuttal REmoval of New  WH Solar AdjustMI 3 3" xfId="16168"/>
    <cellStyle name="_Portfolio SPlan Base Case.xls Chart 1_Book2_Electric Rev Req Model (2009 GRC) Rebuttal REmoval of New  WH Solar AdjustMI 3 4" xfId="16169"/>
    <cellStyle name="_Portfolio SPlan Base Case.xls Chart 1_Book2_Electric Rev Req Model (2009 GRC) Rebuttal REmoval of New  WH Solar AdjustMI 4" xfId="16170"/>
    <cellStyle name="_Portfolio SPlan Base Case.xls Chart 1_Book2_Electric Rev Req Model (2009 GRC) Rebuttal REmoval of New  WH Solar AdjustMI 4 2" xfId="16171"/>
    <cellStyle name="_Portfolio SPlan Base Case.xls Chart 1_Book2_Electric Rev Req Model (2009 GRC) Rebuttal REmoval of New  WH Solar AdjustMI 5" xfId="16172"/>
    <cellStyle name="_Portfolio SPlan Base Case.xls Chart 1_Book2_Electric Rev Req Model (2009 GRC) Rebuttal REmoval of New  WH Solar AdjustMI 6" xfId="16173"/>
    <cellStyle name="_Portfolio SPlan Base Case.xls Chart 1_Book2_Electric Rev Req Model (2009 GRC) Rebuttal REmoval of New  WH Solar AdjustMI 7" xfId="16174"/>
    <cellStyle name="_Portfolio SPlan Base Case.xls Chart 1_Book2_Electric Rev Req Model (2009 GRC) Rebuttal REmoval of New  WH Solar AdjustMI 8" xfId="16175"/>
    <cellStyle name="_Portfolio SPlan Base Case.xls Chart 1_Book2_Electric Rev Req Model (2009 GRC) Rebuttal REmoval of New  WH Solar AdjustMI_DEM-WP(C) ENERG10C--ctn Mid-C_042010 2010GRC" xfId="16176"/>
    <cellStyle name="_Portfolio SPlan Base Case.xls Chart 1_Book2_Electric Rev Req Model (2009 GRC) Rebuttal REmoval of New  WH Solar AdjustMI_DEM-WP(C) ENERG10C--ctn Mid-C_042010 2010GRC 2" xfId="16177"/>
    <cellStyle name="_Portfolio SPlan Base Case.xls Chart 1_Book2_Electric Rev Req Model (2009 GRC) Rebuttal REmoval of New  WH Solar AdjustMI_DEM-WP(C) ENERG10C--ctn Mid-C_042010 2010GRC 2 2" xfId="16178"/>
    <cellStyle name="_Portfolio SPlan Base Case.xls Chart 1_Book2_Electric Rev Req Model (2009 GRC) Revised 01-18-2010" xfId="16179"/>
    <cellStyle name="_Portfolio SPlan Base Case.xls Chart 1_Book2_Electric Rev Req Model (2009 GRC) Revised 01-18-2010 2" xfId="16180"/>
    <cellStyle name="_Portfolio SPlan Base Case.xls Chart 1_Book2_Electric Rev Req Model (2009 GRC) Revised 01-18-2010 2 2" xfId="16181"/>
    <cellStyle name="_Portfolio SPlan Base Case.xls Chart 1_Book2_Electric Rev Req Model (2009 GRC) Revised 01-18-2010 2 2 2" xfId="16182"/>
    <cellStyle name="_Portfolio SPlan Base Case.xls Chart 1_Book2_Electric Rev Req Model (2009 GRC) Revised 01-18-2010 2 2 2 2" xfId="16183"/>
    <cellStyle name="_Portfolio SPlan Base Case.xls Chart 1_Book2_Electric Rev Req Model (2009 GRC) Revised 01-18-2010 2 2 3" xfId="16184"/>
    <cellStyle name="_Portfolio SPlan Base Case.xls Chart 1_Book2_Electric Rev Req Model (2009 GRC) Revised 01-18-2010 2 2 4" xfId="16185"/>
    <cellStyle name="_Portfolio SPlan Base Case.xls Chart 1_Book2_Electric Rev Req Model (2009 GRC) Revised 01-18-2010 2 3" xfId="16186"/>
    <cellStyle name="_Portfolio SPlan Base Case.xls Chart 1_Book2_Electric Rev Req Model (2009 GRC) Revised 01-18-2010 2 3 2" xfId="16187"/>
    <cellStyle name="_Portfolio SPlan Base Case.xls Chart 1_Book2_Electric Rev Req Model (2009 GRC) Revised 01-18-2010 2 4" xfId="16188"/>
    <cellStyle name="_Portfolio SPlan Base Case.xls Chart 1_Book2_Electric Rev Req Model (2009 GRC) Revised 01-18-2010 3" xfId="16189"/>
    <cellStyle name="_Portfolio SPlan Base Case.xls Chart 1_Book2_Electric Rev Req Model (2009 GRC) Revised 01-18-2010 3 2" xfId="16190"/>
    <cellStyle name="_Portfolio SPlan Base Case.xls Chart 1_Book2_Electric Rev Req Model (2009 GRC) Revised 01-18-2010 3 2 2" xfId="16191"/>
    <cellStyle name="_Portfolio SPlan Base Case.xls Chart 1_Book2_Electric Rev Req Model (2009 GRC) Revised 01-18-2010 3 3" xfId="16192"/>
    <cellStyle name="_Portfolio SPlan Base Case.xls Chart 1_Book2_Electric Rev Req Model (2009 GRC) Revised 01-18-2010 3 4" xfId="16193"/>
    <cellStyle name="_Portfolio SPlan Base Case.xls Chart 1_Book2_Electric Rev Req Model (2009 GRC) Revised 01-18-2010 4" xfId="16194"/>
    <cellStyle name="_Portfolio SPlan Base Case.xls Chart 1_Book2_Electric Rev Req Model (2009 GRC) Revised 01-18-2010 4 2" xfId="16195"/>
    <cellStyle name="_Portfolio SPlan Base Case.xls Chart 1_Book2_Electric Rev Req Model (2009 GRC) Revised 01-18-2010 5" xfId="16196"/>
    <cellStyle name="_Portfolio SPlan Base Case.xls Chart 1_Book2_Electric Rev Req Model (2009 GRC) Revised 01-18-2010 6" xfId="16197"/>
    <cellStyle name="_Portfolio SPlan Base Case.xls Chart 1_Book2_Electric Rev Req Model (2009 GRC) Revised 01-18-2010 7" xfId="16198"/>
    <cellStyle name="_Portfolio SPlan Base Case.xls Chart 1_Book2_Electric Rev Req Model (2009 GRC) Revised 01-18-2010 8" xfId="16199"/>
    <cellStyle name="_Portfolio SPlan Base Case.xls Chart 1_Book2_Electric Rev Req Model (2009 GRC) Revised 01-18-2010_DEM-WP(C) ENERG10C--ctn Mid-C_042010 2010GRC" xfId="16200"/>
    <cellStyle name="_Portfolio SPlan Base Case.xls Chart 1_Book2_Electric Rev Req Model (2009 GRC) Revised 01-18-2010_DEM-WP(C) ENERG10C--ctn Mid-C_042010 2010GRC 2" xfId="16201"/>
    <cellStyle name="_Portfolio SPlan Base Case.xls Chart 1_Book2_Electric Rev Req Model (2009 GRC) Revised 01-18-2010_DEM-WP(C) ENERG10C--ctn Mid-C_042010 2010GRC 2 2" xfId="16202"/>
    <cellStyle name="_Portfolio SPlan Base Case.xls Chart 1_Book2_Final Order Electric EXHIBIT A-1" xfId="16203"/>
    <cellStyle name="_Portfolio SPlan Base Case.xls Chart 1_Book2_Final Order Electric EXHIBIT A-1 2" xfId="16204"/>
    <cellStyle name="_Portfolio SPlan Base Case.xls Chart 1_Book2_Final Order Electric EXHIBIT A-1 2 2" xfId="16205"/>
    <cellStyle name="_Portfolio SPlan Base Case.xls Chart 1_Book2_Final Order Electric EXHIBIT A-1 2 2 2" xfId="16206"/>
    <cellStyle name="_Portfolio SPlan Base Case.xls Chart 1_Book2_Final Order Electric EXHIBIT A-1 2 3" xfId="16207"/>
    <cellStyle name="_Portfolio SPlan Base Case.xls Chart 1_Book2_Final Order Electric EXHIBIT A-1 2 4" xfId="16208"/>
    <cellStyle name="_Portfolio SPlan Base Case.xls Chart 1_Book2_Final Order Electric EXHIBIT A-1 3" xfId="16209"/>
    <cellStyle name="_Portfolio SPlan Base Case.xls Chart 1_Book2_Final Order Electric EXHIBIT A-1 3 2" xfId="16210"/>
    <cellStyle name="_Portfolio SPlan Base Case.xls Chart 1_Book2_Final Order Electric EXHIBIT A-1 4" xfId="16211"/>
    <cellStyle name="_Portfolio SPlan Base Case.xls Chart 1_Book2_Final Order Electric EXHIBIT A-1 5" xfId="16212"/>
    <cellStyle name="_Portfolio SPlan Base Case.xls Chart 1_Book2_Final Order Electric EXHIBIT A-1 6" xfId="16213"/>
    <cellStyle name="_Portfolio SPlan Base Case.xls Chart 1_Chelan PUD Power Costs (8-10)" xfId="16214"/>
    <cellStyle name="_Portfolio SPlan Base Case.xls Chart 1_Chelan PUD Power Costs (8-10) 2" xfId="16215"/>
    <cellStyle name="_Portfolio SPlan Base Case.xls Chart 1_Colstrip 1&amp;2 Annual O&amp;M Budgets" xfId="16216"/>
    <cellStyle name="_Portfolio SPlan Base Case.xls Chart 1_Confidential Material" xfId="16217"/>
    <cellStyle name="_Portfolio SPlan Base Case.xls Chart 1_Confidential Material 2" xfId="16218"/>
    <cellStyle name="_Portfolio SPlan Base Case.xls Chart 1_DEM-WP(C) Colstrip 12 Coal Cost Forecast 2010GRC" xfId="16219"/>
    <cellStyle name="_Portfolio SPlan Base Case.xls Chart 1_DEM-WP(C) Colstrip 12 Coal Cost Forecast 2010GRC 2" xfId="16220"/>
    <cellStyle name="_Portfolio SPlan Base Case.xls Chart 1_DEM-WP(C) ENERG10C--ctn Mid-C_042010 2010GRC" xfId="16221"/>
    <cellStyle name="_Portfolio SPlan Base Case.xls Chart 1_DEM-WP(C) ENERG10C--ctn Mid-C_042010 2010GRC 2" xfId="16222"/>
    <cellStyle name="_Portfolio SPlan Base Case.xls Chart 1_DEM-WP(C) ENERG10C--ctn Mid-C_042010 2010GRC 2 2" xfId="16223"/>
    <cellStyle name="_Portfolio SPlan Base Case.xls Chart 1_DEM-WP(C) Production O&amp;M 2010GRC As-Filed" xfId="16224"/>
    <cellStyle name="_Portfolio SPlan Base Case.xls Chart 1_DEM-WP(C) Production O&amp;M 2010GRC As-Filed 2" xfId="16225"/>
    <cellStyle name="_Portfolio SPlan Base Case.xls Chart 1_DEM-WP(C) Production O&amp;M 2010GRC As-Filed 2 2" xfId="16226"/>
    <cellStyle name="_Portfolio SPlan Base Case.xls Chart 1_DEM-WP(C) Production O&amp;M 2010GRC As-Filed 3" xfId="16227"/>
    <cellStyle name="_Portfolio SPlan Base Case.xls Chart 1_DEM-WP(C) Production O&amp;M 2010GRC As-Filed 3 2" xfId="16228"/>
    <cellStyle name="_Portfolio SPlan Base Case.xls Chart 1_DEM-WP(C) Production O&amp;M 2010GRC As-Filed 4" xfId="16229"/>
    <cellStyle name="_Portfolio SPlan Base Case.xls Chart 1_DEM-WP(C) Production O&amp;M 2010GRC As-Filed 4 2" xfId="16230"/>
    <cellStyle name="_Portfolio SPlan Base Case.xls Chart 1_DEM-WP(C) Production O&amp;M 2010GRC As-Filed 5" xfId="16231"/>
    <cellStyle name="_Portfolio SPlan Base Case.xls Chart 1_DEM-WP(C) Production O&amp;M 2010GRC As-Filed 5 2" xfId="16232"/>
    <cellStyle name="_Portfolio SPlan Base Case.xls Chart 1_DEM-WP(C) Production O&amp;M 2010GRC As-Filed 6" xfId="16233"/>
    <cellStyle name="_Portfolio SPlan Base Case.xls Chart 1_DEM-WP(C) Production O&amp;M 2010GRC As-Filed 6 2" xfId="16234"/>
    <cellStyle name="_Portfolio SPlan Base Case.xls Chart 1_Electric Rev Req Model (2009 GRC) " xfId="16235"/>
    <cellStyle name="_Portfolio SPlan Base Case.xls Chart 1_Electric Rev Req Model (2009 GRC)  2" xfId="16236"/>
    <cellStyle name="_Portfolio SPlan Base Case.xls Chart 1_Electric Rev Req Model (2009 GRC)  2 2" xfId="16237"/>
    <cellStyle name="_Portfolio SPlan Base Case.xls Chart 1_Electric Rev Req Model (2009 GRC)  2 2 2" xfId="16238"/>
    <cellStyle name="_Portfolio SPlan Base Case.xls Chart 1_Electric Rev Req Model (2009 GRC)  2 2 2 2" xfId="16239"/>
    <cellStyle name="_Portfolio SPlan Base Case.xls Chart 1_Electric Rev Req Model (2009 GRC)  2 2 3" xfId="16240"/>
    <cellStyle name="_Portfolio SPlan Base Case.xls Chart 1_Electric Rev Req Model (2009 GRC)  2 2 4" xfId="16241"/>
    <cellStyle name="_Portfolio SPlan Base Case.xls Chart 1_Electric Rev Req Model (2009 GRC)  2 3" xfId="16242"/>
    <cellStyle name="_Portfolio SPlan Base Case.xls Chart 1_Electric Rev Req Model (2009 GRC)  2 3 2" xfId="16243"/>
    <cellStyle name="_Portfolio SPlan Base Case.xls Chart 1_Electric Rev Req Model (2009 GRC)  2 4" xfId="16244"/>
    <cellStyle name="_Portfolio SPlan Base Case.xls Chart 1_Electric Rev Req Model (2009 GRC)  3" xfId="16245"/>
    <cellStyle name="_Portfolio SPlan Base Case.xls Chart 1_Electric Rev Req Model (2009 GRC)  3 2" xfId="16246"/>
    <cellStyle name="_Portfolio SPlan Base Case.xls Chart 1_Electric Rev Req Model (2009 GRC)  3 2 2" xfId="16247"/>
    <cellStyle name="_Portfolio SPlan Base Case.xls Chart 1_Electric Rev Req Model (2009 GRC)  3 3" xfId="16248"/>
    <cellStyle name="_Portfolio SPlan Base Case.xls Chart 1_Electric Rev Req Model (2009 GRC)  3 4" xfId="16249"/>
    <cellStyle name="_Portfolio SPlan Base Case.xls Chart 1_Electric Rev Req Model (2009 GRC)  4" xfId="16250"/>
    <cellStyle name="_Portfolio SPlan Base Case.xls Chart 1_Electric Rev Req Model (2009 GRC)  4 2" xfId="16251"/>
    <cellStyle name="_Portfolio SPlan Base Case.xls Chart 1_Electric Rev Req Model (2009 GRC)  5" xfId="16252"/>
    <cellStyle name="_Portfolio SPlan Base Case.xls Chart 1_Electric Rev Req Model (2009 GRC)  6" xfId="16253"/>
    <cellStyle name="_Portfolio SPlan Base Case.xls Chart 1_Electric Rev Req Model (2009 GRC)  7" xfId="16254"/>
    <cellStyle name="_Portfolio SPlan Base Case.xls Chart 1_Electric Rev Req Model (2009 GRC)  8" xfId="16255"/>
    <cellStyle name="_Portfolio SPlan Base Case.xls Chart 1_Electric Rev Req Model (2009 GRC) _DEM-WP(C) ENERG10C--ctn Mid-C_042010 2010GRC" xfId="16256"/>
    <cellStyle name="_Portfolio SPlan Base Case.xls Chart 1_Electric Rev Req Model (2009 GRC) _DEM-WP(C) ENERG10C--ctn Mid-C_042010 2010GRC 2" xfId="16257"/>
    <cellStyle name="_Portfolio SPlan Base Case.xls Chart 1_Electric Rev Req Model (2009 GRC) _DEM-WP(C) ENERG10C--ctn Mid-C_042010 2010GRC 2 2" xfId="16258"/>
    <cellStyle name="_Portfolio SPlan Base Case.xls Chart 1_Electric Rev Req Model (2009 GRC) Rebuttal" xfId="16259"/>
    <cellStyle name="_Portfolio SPlan Base Case.xls Chart 1_Electric Rev Req Model (2009 GRC) Rebuttal 2" xfId="16260"/>
    <cellStyle name="_Portfolio SPlan Base Case.xls Chart 1_Electric Rev Req Model (2009 GRC) Rebuttal 2 2" xfId="16261"/>
    <cellStyle name="_Portfolio SPlan Base Case.xls Chart 1_Electric Rev Req Model (2009 GRC) Rebuttal 2 2 2" xfId="16262"/>
    <cellStyle name="_Portfolio SPlan Base Case.xls Chart 1_Electric Rev Req Model (2009 GRC) Rebuttal 2 3" xfId="16263"/>
    <cellStyle name="_Portfolio SPlan Base Case.xls Chart 1_Electric Rev Req Model (2009 GRC) Rebuttal 3" xfId="16264"/>
    <cellStyle name="_Portfolio SPlan Base Case.xls Chart 1_Electric Rev Req Model (2009 GRC) Rebuttal 3 2" xfId="16265"/>
    <cellStyle name="_Portfolio SPlan Base Case.xls Chart 1_Electric Rev Req Model (2009 GRC) Rebuttal 4" xfId="16266"/>
    <cellStyle name="_Portfolio SPlan Base Case.xls Chart 1_Electric Rev Req Model (2009 GRC) Rebuttal REmoval of New  WH Solar AdjustMI" xfId="16267"/>
    <cellStyle name="_Portfolio SPlan Base Case.xls Chart 1_Electric Rev Req Model (2009 GRC) Rebuttal REmoval of New  WH Solar AdjustMI 2" xfId="16268"/>
    <cellStyle name="_Portfolio SPlan Base Case.xls Chart 1_Electric Rev Req Model (2009 GRC) Rebuttal REmoval of New  WH Solar AdjustMI 2 2" xfId="16269"/>
    <cellStyle name="_Portfolio SPlan Base Case.xls Chart 1_Electric Rev Req Model (2009 GRC) Rebuttal REmoval of New  WH Solar AdjustMI 2 2 2" xfId="16270"/>
    <cellStyle name="_Portfolio SPlan Base Case.xls Chart 1_Electric Rev Req Model (2009 GRC) Rebuttal REmoval of New  WH Solar AdjustMI 2 2 2 2" xfId="16271"/>
    <cellStyle name="_Portfolio SPlan Base Case.xls Chart 1_Electric Rev Req Model (2009 GRC) Rebuttal REmoval of New  WH Solar AdjustMI 2 2 3" xfId="16272"/>
    <cellStyle name="_Portfolio SPlan Base Case.xls Chart 1_Electric Rev Req Model (2009 GRC) Rebuttal REmoval of New  WH Solar AdjustMI 2 2 4" xfId="16273"/>
    <cellStyle name="_Portfolio SPlan Base Case.xls Chart 1_Electric Rev Req Model (2009 GRC) Rebuttal REmoval of New  WH Solar AdjustMI 2 3" xfId="16274"/>
    <cellStyle name="_Portfolio SPlan Base Case.xls Chart 1_Electric Rev Req Model (2009 GRC) Rebuttal REmoval of New  WH Solar AdjustMI 2 3 2" xfId="16275"/>
    <cellStyle name="_Portfolio SPlan Base Case.xls Chart 1_Electric Rev Req Model (2009 GRC) Rebuttal REmoval of New  WH Solar AdjustMI 2 4" xfId="16276"/>
    <cellStyle name="_Portfolio SPlan Base Case.xls Chart 1_Electric Rev Req Model (2009 GRC) Rebuttal REmoval of New  WH Solar AdjustMI 3" xfId="16277"/>
    <cellStyle name="_Portfolio SPlan Base Case.xls Chart 1_Electric Rev Req Model (2009 GRC) Rebuttal REmoval of New  WH Solar AdjustMI 3 2" xfId="16278"/>
    <cellStyle name="_Portfolio SPlan Base Case.xls Chart 1_Electric Rev Req Model (2009 GRC) Rebuttal REmoval of New  WH Solar AdjustMI 3 2 2" xfId="16279"/>
    <cellStyle name="_Portfolio SPlan Base Case.xls Chart 1_Electric Rev Req Model (2009 GRC) Rebuttal REmoval of New  WH Solar AdjustMI 3 3" xfId="16280"/>
    <cellStyle name="_Portfolio SPlan Base Case.xls Chart 1_Electric Rev Req Model (2009 GRC) Rebuttal REmoval of New  WH Solar AdjustMI 3 4" xfId="16281"/>
    <cellStyle name="_Portfolio SPlan Base Case.xls Chart 1_Electric Rev Req Model (2009 GRC) Rebuttal REmoval of New  WH Solar AdjustMI 4" xfId="16282"/>
    <cellStyle name="_Portfolio SPlan Base Case.xls Chart 1_Electric Rev Req Model (2009 GRC) Rebuttal REmoval of New  WH Solar AdjustMI 4 2" xfId="16283"/>
    <cellStyle name="_Portfolio SPlan Base Case.xls Chart 1_Electric Rev Req Model (2009 GRC) Rebuttal REmoval of New  WH Solar AdjustMI 5" xfId="16284"/>
    <cellStyle name="_Portfolio SPlan Base Case.xls Chart 1_Electric Rev Req Model (2009 GRC) Rebuttal REmoval of New  WH Solar AdjustMI 6" xfId="16285"/>
    <cellStyle name="_Portfolio SPlan Base Case.xls Chart 1_Electric Rev Req Model (2009 GRC) Rebuttal REmoval of New  WH Solar AdjustMI 7" xfId="16286"/>
    <cellStyle name="_Portfolio SPlan Base Case.xls Chart 1_Electric Rev Req Model (2009 GRC) Rebuttal REmoval of New  WH Solar AdjustMI 8" xfId="16287"/>
    <cellStyle name="_Portfolio SPlan Base Case.xls Chart 1_Electric Rev Req Model (2009 GRC) Rebuttal REmoval of New  WH Solar AdjustMI_DEM-WP(C) ENERG10C--ctn Mid-C_042010 2010GRC" xfId="16288"/>
    <cellStyle name="_Portfolio SPlan Base Case.xls Chart 1_Electric Rev Req Model (2009 GRC) Rebuttal REmoval of New  WH Solar AdjustMI_DEM-WP(C) ENERG10C--ctn Mid-C_042010 2010GRC 2" xfId="16289"/>
    <cellStyle name="_Portfolio SPlan Base Case.xls Chart 1_Electric Rev Req Model (2009 GRC) Rebuttal REmoval of New  WH Solar AdjustMI_DEM-WP(C) ENERG10C--ctn Mid-C_042010 2010GRC 2 2" xfId="16290"/>
    <cellStyle name="_Portfolio SPlan Base Case.xls Chart 1_Electric Rev Req Model (2009 GRC) Revised 01-18-2010" xfId="16291"/>
    <cellStyle name="_Portfolio SPlan Base Case.xls Chart 1_Electric Rev Req Model (2009 GRC) Revised 01-18-2010 2" xfId="16292"/>
    <cellStyle name="_Portfolio SPlan Base Case.xls Chart 1_Electric Rev Req Model (2009 GRC) Revised 01-18-2010 2 2" xfId="16293"/>
    <cellStyle name="_Portfolio SPlan Base Case.xls Chart 1_Electric Rev Req Model (2009 GRC) Revised 01-18-2010 2 2 2" xfId="16294"/>
    <cellStyle name="_Portfolio SPlan Base Case.xls Chart 1_Electric Rev Req Model (2009 GRC) Revised 01-18-2010 2 2 2 2" xfId="16295"/>
    <cellStyle name="_Portfolio SPlan Base Case.xls Chart 1_Electric Rev Req Model (2009 GRC) Revised 01-18-2010 2 2 3" xfId="16296"/>
    <cellStyle name="_Portfolio SPlan Base Case.xls Chart 1_Electric Rev Req Model (2009 GRC) Revised 01-18-2010 2 2 4" xfId="16297"/>
    <cellStyle name="_Portfolio SPlan Base Case.xls Chart 1_Electric Rev Req Model (2009 GRC) Revised 01-18-2010 2 3" xfId="16298"/>
    <cellStyle name="_Portfolio SPlan Base Case.xls Chart 1_Electric Rev Req Model (2009 GRC) Revised 01-18-2010 2 3 2" xfId="16299"/>
    <cellStyle name="_Portfolio SPlan Base Case.xls Chart 1_Electric Rev Req Model (2009 GRC) Revised 01-18-2010 2 4" xfId="16300"/>
    <cellStyle name="_Portfolio SPlan Base Case.xls Chart 1_Electric Rev Req Model (2009 GRC) Revised 01-18-2010 3" xfId="16301"/>
    <cellStyle name="_Portfolio SPlan Base Case.xls Chart 1_Electric Rev Req Model (2009 GRC) Revised 01-18-2010 3 2" xfId="16302"/>
    <cellStyle name="_Portfolio SPlan Base Case.xls Chart 1_Electric Rev Req Model (2009 GRC) Revised 01-18-2010 3 2 2" xfId="16303"/>
    <cellStyle name="_Portfolio SPlan Base Case.xls Chart 1_Electric Rev Req Model (2009 GRC) Revised 01-18-2010 3 3" xfId="16304"/>
    <cellStyle name="_Portfolio SPlan Base Case.xls Chart 1_Electric Rev Req Model (2009 GRC) Revised 01-18-2010 3 4" xfId="16305"/>
    <cellStyle name="_Portfolio SPlan Base Case.xls Chart 1_Electric Rev Req Model (2009 GRC) Revised 01-18-2010 4" xfId="16306"/>
    <cellStyle name="_Portfolio SPlan Base Case.xls Chart 1_Electric Rev Req Model (2009 GRC) Revised 01-18-2010 4 2" xfId="16307"/>
    <cellStyle name="_Portfolio SPlan Base Case.xls Chart 1_Electric Rev Req Model (2009 GRC) Revised 01-18-2010 5" xfId="16308"/>
    <cellStyle name="_Portfolio SPlan Base Case.xls Chart 1_Electric Rev Req Model (2009 GRC) Revised 01-18-2010 6" xfId="16309"/>
    <cellStyle name="_Portfolio SPlan Base Case.xls Chart 1_Electric Rev Req Model (2009 GRC) Revised 01-18-2010 7" xfId="16310"/>
    <cellStyle name="_Portfolio SPlan Base Case.xls Chart 1_Electric Rev Req Model (2009 GRC) Revised 01-18-2010 8" xfId="16311"/>
    <cellStyle name="_Portfolio SPlan Base Case.xls Chart 1_Electric Rev Req Model (2009 GRC) Revised 01-18-2010_DEM-WP(C) ENERG10C--ctn Mid-C_042010 2010GRC" xfId="16312"/>
    <cellStyle name="_Portfolio SPlan Base Case.xls Chart 1_Electric Rev Req Model (2009 GRC) Revised 01-18-2010_DEM-WP(C) ENERG10C--ctn Mid-C_042010 2010GRC 2" xfId="16313"/>
    <cellStyle name="_Portfolio SPlan Base Case.xls Chart 1_Electric Rev Req Model (2009 GRC) Revised 01-18-2010_DEM-WP(C) ENERG10C--ctn Mid-C_042010 2010GRC 2 2" xfId="16314"/>
    <cellStyle name="_Portfolio SPlan Base Case.xls Chart 1_Electric Rev Req Model (2010 GRC)" xfId="16315"/>
    <cellStyle name="_Portfolio SPlan Base Case.xls Chart 1_Electric Rev Req Model (2010 GRC) 2" xfId="16316"/>
    <cellStyle name="_Portfolio SPlan Base Case.xls Chart 1_Electric Rev Req Model (2010 GRC) 2 2" xfId="16317"/>
    <cellStyle name="_Portfolio SPlan Base Case.xls Chart 1_Electric Rev Req Model (2010 GRC) SF" xfId="16318"/>
    <cellStyle name="_Portfolio SPlan Base Case.xls Chart 1_Electric Rev Req Model (2010 GRC) SF 2" xfId="16319"/>
    <cellStyle name="_Portfolio SPlan Base Case.xls Chart 1_Electric Rev Req Model (2010 GRC) SF 2 2" xfId="16320"/>
    <cellStyle name="_Portfolio SPlan Base Case.xls Chart 1_Final Order Electric EXHIBIT A-1" xfId="16321"/>
    <cellStyle name="_Portfolio SPlan Base Case.xls Chart 1_Final Order Electric EXHIBIT A-1 2" xfId="16322"/>
    <cellStyle name="_Portfolio SPlan Base Case.xls Chart 1_Final Order Electric EXHIBIT A-1 2 2" xfId="16323"/>
    <cellStyle name="_Portfolio SPlan Base Case.xls Chart 1_Final Order Electric EXHIBIT A-1 2 2 2" xfId="16324"/>
    <cellStyle name="_Portfolio SPlan Base Case.xls Chart 1_Final Order Electric EXHIBIT A-1 2 3" xfId="16325"/>
    <cellStyle name="_Portfolio SPlan Base Case.xls Chart 1_Final Order Electric EXHIBIT A-1 2 4" xfId="16326"/>
    <cellStyle name="_Portfolio SPlan Base Case.xls Chart 1_Final Order Electric EXHIBIT A-1 3" xfId="16327"/>
    <cellStyle name="_Portfolio SPlan Base Case.xls Chart 1_Final Order Electric EXHIBIT A-1 3 2" xfId="16328"/>
    <cellStyle name="_Portfolio SPlan Base Case.xls Chart 1_Final Order Electric EXHIBIT A-1 4" xfId="16329"/>
    <cellStyle name="_Portfolio SPlan Base Case.xls Chart 1_Final Order Electric EXHIBIT A-1 5" xfId="16330"/>
    <cellStyle name="_Portfolio SPlan Base Case.xls Chart 1_Final Order Electric EXHIBIT A-1 6" xfId="16331"/>
    <cellStyle name="_Portfolio SPlan Base Case.xls Chart 1_NIM Summary" xfId="16332"/>
    <cellStyle name="_Portfolio SPlan Base Case.xls Chart 1_NIM Summary 2" xfId="16333"/>
    <cellStyle name="_Portfolio SPlan Base Case.xls Chart 1_NIM Summary 2 2" xfId="16334"/>
    <cellStyle name="_Portfolio SPlan Base Case.xls Chart 1_NIM Summary 2 2 2" xfId="16335"/>
    <cellStyle name="_Portfolio SPlan Base Case.xls Chart 1_NIM Summary 2 2 2 2" xfId="16336"/>
    <cellStyle name="_Portfolio SPlan Base Case.xls Chart 1_NIM Summary 2 2 3" xfId="16337"/>
    <cellStyle name="_Portfolio SPlan Base Case.xls Chart 1_NIM Summary 2 2 4" xfId="16338"/>
    <cellStyle name="_Portfolio SPlan Base Case.xls Chart 1_NIM Summary 2 3" xfId="16339"/>
    <cellStyle name="_Portfolio SPlan Base Case.xls Chart 1_NIM Summary 2 3 2" xfId="16340"/>
    <cellStyle name="_Portfolio SPlan Base Case.xls Chart 1_NIM Summary 2 4" xfId="16341"/>
    <cellStyle name="_Portfolio SPlan Base Case.xls Chart 1_NIM Summary 3" xfId="16342"/>
    <cellStyle name="_Portfolio SPlan Base Case.xls Chart 1_NIM Summary 3 2" xfId="16343"/>
    <cellStyle name="_Portfolio SPlan Base Case.xls Chart 1_NIM Summary 3 2 2" xfId="16344"/>
    <cellStyle name="_Portfolio SPlan Base Case.xls Chart 1_NIM Summary 3 3" xfId="16345"/>
    <cellStyle name="_Portfolio SPlan Base Case.xls Chart 1_NIM Summary 3 4" xfId="16346"/>
    <cellStyle name="_Portfolio SPlan Base Case.xls Chart 1_NIM Summary 4" xfId="16347"/>
    <cellStyle name="_Portfolio SPlan Base Case.xls Chart 1_NIM Summary 4 2" xfId="16348"/>
    <cellStyle name="_Portfolio SPlan Base Case.xls Chart 1_NIM Summary 5" xfId="16349"/>
    <cellStyle name="_Portfolio SPlan Base Case.xls Chart 1_NIM Summary 6" xfId="16350"/>
    <cellStyle name="_Portfolio SPlan Base Case.xls Chart 1_NIM Summary 7" xfId="16351"/>
    <cellStyle name="_Portfolio SPlan Base Case.xls Chart 1_NIM Summary 8" xfId="16352"/>
    <cellStyle name="_Portfolio SPlan Base Case.xls Chart 1_NIM Summary_DEM-WP(C) ENERG10C--ctn Mid-C_042010 2010GRC" xfId="16353"/>
    <cellStyle name="_Portfolio SPlan Base Case.xls Chart 1_NIM Summary_DEM-WP(C) ENERG10C--ctn Mid-C_042010 2010GRC 2" xfId="16354"/>
    <cellStyle name="_Portfolio SPlan Base Case.xls Chart 1_NIM Summary_DEM-WP(C) ENERG10C--ctn Mid-C_042010 2010GRC 2 2" xfId="16355"/>
    <cellStyle name="_Portfolio SPlan Base Case.xls Chart 1_Rebuttal Power Costs" xfId="16356"/>
    <cellStyle name="_Portfolio SPlan Base Case.xls Chart 1_Rebuttal Power Costs 2" xfId="16357"/>
    <cellStyle name="_Portfolio SPlan Base Case.xls Chart 1_Rebuttal Power Costs 2 2" xfId="16358"/>
    <cellStyle name="_Portfolio SPlan Base Case.xls Chart 1_Rebuttal Power Costs 2 2 2" xfId="16359"/>
    <cellStyle name="_Portfolio SPlan Base Case.xls Chart 1_Rebuttal Power Costs 2 2 2 2" xfId="16360"/>
    <cellStyle name="_Portfolio SPlan Base Case.xls Chart 1_Rebuttal Power Costs 2 2 3" xfId="16361"/>
    <cellStyle name="_Portfolio SPlan Base Case.xls Chart 1_Rebuttal Power Costs 2 2 4" xfId="16362"/>
    <cellStyle name="_Portfolio SPlan Base Case.xls Chart 1_Rebuttal Power Costs 2 3" xfId="16363"/>
    <cellStyle name="_Portfolio SPlan Base Case.xls Chart 1_Rebuttal Power Costs 2 3 2" xfId="16364"/>
    <cellStyle name="_Portfolio SPlan Base Case.xls Chart 1_Rebuttal Power Costs 2 4" xfId="16365"/>
    <cellStyle name="_Portfolio SPlan Base Case.xls Chart 1_Rebuttal Power Costs 3" xfId="16366"/>
    <cellStyle name="_Portfolio SPlan Base Case.xls Chart 1_Rebuttal Power Costs 3 2" xfId="16367"/>
    <cellStyle name="_Portfolio SPlan Base Case.xls Chart 1_Rebuttal Power Costs 3 2 2" xfId="16368"/>
    <cellStyle name="_Portfolio SPlan Base Case.xls Chart 1_Rebuttal Power Costs 3 3" xfId="16369"/>
    <cellStyle name="_Portfolio SPlan Base Case.xls Chart 1_Rebuttal Power Costs 3 4" xfId="16370"/>
    <cellStyle name="_Portfolio SPlan Base Case.xls Chart 1_Rebuttal Power Costs 4" xfId="16371"/>
    <cellStyle name="_Portfolio SPlan Base Case.xls Chart 1_Rebuttal Power Costs 4 2" xfId="16372"/>
    <cellStyle name="_Portfolio SPlan Base Case.xls Chart 1_Rebuttal Power Costs 5" xfId="16373"/>
    <cellStyle name="_Portfolio SPlan Base Case.xls Chart 1_Rebuttal Power Costs 6" xfId="16374"/>
    <cellStyle name="_Portfolio SPlan Base Case.xls Chart 1_Rebuttal Power Costs 7" xfId="16375"/>
    <cellStyle name="_Portfolio SPlan Base Case.xls Chart 1_Rebuttal Power Costs 8" xfId="16376"/>
    <cellStyle name="_Portfolio SPlan Base Case.xls Chart 1_Rebuttal Power Costs_Adj Bench DR 3 for Initial Briefs (Electric)" xfId="16377"/>
    <cellStyle name="_Portfolio SPlan Base Case.xls Chart 1_Rebuttal Power Costs_Adj Bench DR 3 for Initial Briefs (Electric) 2" xfId="16378"/>
    <cellStyle name="_Portfolio SPlan Base Case.xls Chart 1_Rebuttal Power Costs_Adj Bench DR 3 for Initial Briefs (Electric) 2 2" xfId="16379"/>
    <cellStyle name="_Portfolio SPlan Base Case.xls Chart 1_Rebuttal Power Costs_Adj Bench DR 3 for Initial Briefs (Electric) 2 2 2" xfId="16380"/>
    <cellStyle name="_Portfolio SPlan Base Case.xls Chart 1_Rebuttal Power Costs_Adj Bench DR 3 for Initial Briefs (Electric) 2 2 2 2" xfId="16381"/>
    <cellStyle name="_Portfolio SPlan Base Case.xls Chart 1_Rebuttal Power Costs_Adj Bench DR 3 for Initial Briefs (Electric) 2 2 3" xfId="16382"/>
    <cellStyle name="_Portfolio SPlan Base Case.xls Chart 1_Rebuttal Power Costs_Adj Bench DR 3 for Initial Briefs (Electric) 2 2 4" xfId="16383"/>
    <cellStyle name="_Portfolio SPlan Base Case.xls Chart 1_Rebuttal Power Costs_Adj Bench DR 3 for Initial Briefs (Electric) 2 3" xfId="16384"/>
    <cellStyle name="_Portfolio SPlan Base Case.xls Chart 1_Rebuttal Power Costs_Adj Bench DR 3 for Initial Briefs (Electric) 2 3 2" xfId="16385"/>
    <cellStyle name="_Portfolio SPlan Base Case.xls Chart 1_Rebuttal Power Costs_Adj Bench DR 3 for Initial Briefs (Electric) 2 4" xfId="16386"/>
    <cellStyle name="_Portfolio SPlan Base Case.xls Chart 1_Rebuttal Power Costs_Adj Bench DR 3 for Initial Briefs (Electric) 3" xfId="16387"/>
    <cellStyle name="_Portfolio SPlan Base Case.xls Chart 1_Rebuttal Power Costs_Adj Bench DR 3 for Initial Briefs (Electric) 3 2" xfId="16388"/>
    <cellStyle name="_Portfolio SPlan Base Case.xls Chart 1_Rebuttal Power Costs_Adj Bench DR 3 for Initial Briefs (Electric) 3 2 2" xfId="16389"/>
    <cellStyle name="_Portfolio SPlan Base Case.xls Chart 1_Rebuttal Power Costs_Adj Bench DR 3 for Initial Briefs (Electric) 3 3" xfId="16390"/>
    <cellStyle name="_Portfolio SPlan Base Case.xls Chart 1_Rebuttal Power Costs_Adj Bench DR 3 for Initial Briefs (Electric) 3 4" xfId="16391"/>
    <cellStyle name="_Portfolio SPlan Base Case.xls Chart 1_Rebuttal Power Costs_Adj Bench DR 3 for Initial Briefs (Electric) 4" xfId="16392"/>
    <cellStyle name="_Portfolio SPlan Base Case.xls Chart 1_Rebuttal Power Costs_Adj Bench DR 3 for Initial Briefs (Electric) 4 2" xfId="16393"/>
    <cellStyle name="_Portfolio SPlan Base Case.xls Chart 1_Rebuttal Power Costs_Adj Bench DR 3 for Initial Briefs (Electric) 5" xfId="16394"/>
    <cellStyle name="_Portfolio SPlan Base Case.xls Chart 1_Rebuttal Power Costs_Adj Bench DR 3 for Initial Briefs (Electric) 6" xfId="16395"/>
    <cellStyle name="_Portfolio SPlan Base Case.xls Chart 1_Rebuttal Power Costs_Adj Bench DR 3 for Initial Briefs (Electric) 7" xfId="16396"/>
    <cellStyle name="_Portfolio SPlan Base Case.xls Chart 1_Rebuttal Power Costs_Adj Bench DR 3 for Initial Briefs (Electric) 8" xfId="16397"/>
    <cellStyle name="_Portfolio SPlan Base Case.xls Chart 1_Rebuttal Power Costs_Adj Bench DR 3 for Initial Briefs (Electric)_DEM-WP(C) ENERG10C--ctn Mid-C_042010 2010GRC" xfId="16398"/>
    <cellStyle name="_Portfolio SPlan Base Case.xls Chart 1_Rebuttal Power Costs_Adj Bench DR 3 for Initial Briefs (Electric)_DEM-WP(C) ENERG10C--ctn Mid-C_042010 2010GRC 2" xfId="16399"/>
    <cellStyle name="_Portfolio SPlan Base Case.xls Chart 1_Rebuttal Power Costs_Adj Bench DR 3 for Initial Briefs (Electric)_DEM-WP(C) ENERG10C--ctn Mid-C_042010 2010GRC 2 2" xfId="16400"/>
    <cellStyle name="_Portfolio SPlan Base Case.xls Chart 1_Rebuttal Power Costs_DEM-WP(C) ENERG10C--ctn Mid-C_042010 2010GRC" xfId="16401"/>
    <cellStyle name="_Portfolio SPlan Base Case.xls Chart 1_Rebuttal Power Costs_DEM-WP(C) ENERG10C--ctn Mid-C_042010 2010GRC 2" xfId="16402"/>
    <cellStyle name="_Portfolio SPlan Base Case.xls Chart 1_Rebuttal Power Costs_DEM-WP(C) ENERG10C--ctn Mid-C_042010 2010GRC 2 2" xfId="16403"/>
    <cellStyle name="_Portfolio SPlan Base Case.xls Chart 1_Rebuttal Power Costs_Electric Rev Req Model (2009 GRC) Rebuttal" xfId="16404"/>
    <cellStyle name="_Portfolio SPlan Base Case.xls Chart 1_Rebuttal Power Costs_Electric Rev Req Model (2009 GRC) Rebuttal 2" xfId="16405"/>
    <cellStyle name="_Portfolio SPlan Base Case.xls Chart 1_Rebuttal Power Costs_Electric Rev Req Model (2009 GRC) Rebuttal 2 2" xfId="16406"/>
    <cellStyle name="_Portfolio SPlan Base Case.xls Chart 1_Rebuttal Power Costs_Electric Rev Req Model (2009 GRC) Rebuttal 2 2 2" xfId="16407"/>
    <cellStyle name="_Portfolio SPlan Base Case.xls Chart 1_Rebuttal Power Costs_Electric Rev Req Model (2009 GRC) Rebuttal 2 3" xfId="16408"/>
    <cellStyle name="_Portfolio SPlan Base Case.xls Chart 1_Rebuttal Power Costs_Electric Rev Req Model (2009 GRC) Rebuttal 3" xfId="16409"/>
    <cellStyle name="_Portfolio SPlan Base Case.xls Chart 1_Rebuttal Power Costs_Electric Rev Req Model (2009 GRC) Rebuttal 3 2" xfId="16410"/>
    <cellStyle name="_Portfolio SPlan Base Case.xls Chart 1_Rebuttal Power Costs_Electric Rev Req Model (2009 GRC) Rebuttal 4" xfId="16411"/>
    <cellStyle name="_Portfolio SPlan Base Case.xls Chart 1_Rebuttal Power Costs_Electric Rev Req Model (2009 GRC) Rebuttal REmoval of New  WH Solar AdjustMI" xfId="16412"/>
    <cellStyle name="_Portfolio SPlan Base Case.xls Chart 1_Rebuttal Power Costs_Electric Rev Req Model (2009 GRC) Rebuttal REmoval of New  WH Solar AdjustMI 2" xfId="16413"/>
    <cellStyle name="_Portfolio SPlan Base Case.xls Chart 1_Rebuttal Power Costs_Electric Rev Req Model (2009 GRC) Rebuttal REmoval of New  WH Solar AdjustMI 2 2" xfId="16414"/>
    <cellStyle name="_Portfolio SPlan Base Case.xls Chart 1_Rebuttal Power Costs_Electric Rev Req Model (2009 GRC) Rebuttal REmoval of New  WH Solar AdjustMI 2 2 2" xfId="16415"/>
    <cellStyle name="_Portfolio SPlan Base Case.xls Chart 1_Rebuttal Power Costs_Electric Rev Req Model (2009 GRC) Rebuttal REmoval of New  WH Solar AdjustMI 2 2 2 2" xfId="16416"/>
    <cellStyle name="_Portfolio SPlan Base Case.xls Chart 1_Rebuttal Power Costs_Electric Rev Req Model (2009 GRC) Rebuttal REmoval of New  WH Solar AdjustMI 2 2 3" xfId="16417"/>
    <cellStyle name="_Portfolio SPlan Base Case.xls Chart 1_Rebuttal Power Costs_Electric Rev Req Model (2009 GRC) Rebuttal REmoval of New  WH Solar AdjustMI 2 2 4" xfId="16418"/>
    <cellStyle name="_Portfolio SPlan Base Case.xls Chart 1_Rebuttal Power Costs_Electric Rev Req Model (2009 GRC) Rebuttal REmoval of New  WH Solar AdjustMI 2 3" xfId="16419"/>
    <cellStyle name="_Portfolio SPlan Base Case.xls Chart 1_Rebuttal Power Costs_Electric Rev Req Model (2009 GRC) Rebuttal REmoval of New  WH Solar AdjustMI 2 3 2" xfId="16420"/>
    <cellStyle name="_Portfolio SPlan Base Case.xls Chart 1_Rebuttal Power Costs_Electric Rev Req Model (2009 GRC) Rebuttal REmoval of New  WH Solar AdjustMI 2 4" xfId="16421"/>
    <cellStyle name="_Portfolio SPlan Base Case.xls Chart 1_Rebuttal Power Costs_Electric Rev Req Model (2009 GRC) Rebuttal REmoval of New  WH Solar AdjustMI 3" xfId="16422"/>
    <cellStyle name="_Portfolio SPlan Base Case.xls Chart 1_Rebuttal Power Costs_Electric Rev Req Model (2009 GRC) Rebuttal REmoval of New  WH Solar AdjustMI 3 2" xfId="16423"/>
    <cellStyle name="_Portfolio SPlan Base Case.xls Chart 1_Rebuttal Power Costs_Electric Rev Req Model (2009 GRC) Rebuttal REmoval of New  WH Solar AdjustMI 3 2 2" xfId="16424"/>
    <cellStyle name="_Portfolio SPlan Base Case.xls Chart 1_Rebuttal Power Costs_Electric Rev Req Model (2009 GRC) Rebuttal REmoval of New  WH Solar AdjustMI 3 3" xfId="16425"/>
    <cellStyle name="_Portfolio SPlan Base Case.xls Chart 1_Rebuttal Power Costs_Electric Rev Req Model (2009 GRC) Rebuttal REmoval of New  WH Solar AdjustMI 3 4" xfId="16426"/>
    <cellStyle name="_Portfolio SPlan Base Case.xls Chart 1_Rebuttal Power Costs_Electric Rev Req Model (2009 GRC) Rebuttal REmoval of New  WH Solar AdjustMI 4" xfId="16427"/>
    <cellStyle name="_Portfolio SPlan Base Case.xls Chart 1_Rebuttal Power Costs_Electric Rev Req Model (2009 GRC) Rebuttal REmoval of New  WH Solar AdjustMI 4 2" xfId="16428"/>
    <cellStyle name="_Portfolio SPlan Base Case.xls Chart 1_Rebuttal Power Costs_Electric Rev Req Model (2009 GRC) Rebuttal REmoval of New  WH Solar AdjustMI 5" xfId="16429"/>
    <cellStyle name="_Portfolio SPlan Base Case.xls Chart 1_Rebuttal Power Costs_Electric Rev Req Model (2009 GRC) Rebuttal REmoval of New  WH Solar AdjustMI 6" xfId="16430"/>
    <cellStyle name="_Portfolio SPlan Base Case.xls Chart 1_Rebuttal Power Costs_Electric Rev Req Model (2009 GRC) Rebuttal REmoval of New  WH Solar AdjustMI 7" xfId="16431"/>
    <cellStyle name="_Portfolio SPlan Base Case.xls Chart 1_Rebuttal Power Costs_Electric Rev Req Model (2009 GRC) Rebuttal REmoval of New  WH Solar AdjustMI 8" xfId="16432"/>
    <cellStyle name="_Portfolio SPlan Base Case.xls Chart 1_Rebuttal Power Costs_Electric Rev Req Model (2009 GRC) Rebuttal REmoval of New  WH Solar AdjustMI_DEM-WP(C) ENERG10C--ctn Mid-C_042010 2010GRC" xfId="16433"/>
    <cellStyle name="_Portfolio SPlan Base Case.xls Chart 1_Rebuttal Power Costs_Electric Rev Req Model (2009 GRC) Rebuttal REmoval of New  WH Solar AdjustMI_DEM-WP(C) ENERG10C--ctn Mid-C_042010 2010GRC 2" xfId="16434"/>
    <cellStyle name="_Portfolio SPlan Base Case.xls Chart 1_Rebuttal Power Costs_Electric Rev Req Model (2009 GRC) Rebuttal REmoval of New  WH Solar AdjustMI_DEM-WP(C) ENERG10C--ctn Mid-C_042010 2010GRC 2 2" xfId="16435"/>
    <cellStyle name="_Portfolio SPlan Base Case.xls Chart 1_Rebuttal Power Costs_Electric Rev Req Model (2009 GRC) Revised 01-18-2010" xfId="16436"/>
    <cellStyle name="_Portfolio SPlan Base Case.xls Chart 1_Rebuttal Power Costs_Electric Rev Req Model (2009 GRC) Revised 01-18-2010 2" xfId="16437"/>
    <cellStyle name="_Portfolio SPlan Base Case.xls Chart 1_Rebuttal Power Costs_Electric Rev Req Model (2009 GRC) Revised 01-18-2010 2 2" xfId="16438"/>
    <cellStyle name="_Portfolio SPlan Base Case.xls Chart 1_Rebuttal Power Costs_Electric Rev Req Model (2009 GRC) Revised 01-18-2010 2 2 2" xfId="16439"/>
    <cellStyle name="_Portfolio SPlan Base Case.xls Chart 1_Rebuttal Power Costs_Electric Rev Req Model (2009 GRC) Revised 01-18-2010 2 2 2 2" xfId="16440"/>
    <cellStyle name="_Portfolio SPlan Base Case.xls Chart 1_Rebuttal Power Costs_Electric Rev Req Model (2009 GRC) Revised 01-18-2010 2 2 3" xfId="16441"/>
    <cellStyle name="_Portfolio SPlan Base Case.xls Chart 1_Rebuttal Power Costs_Electric Rev Req Model (2009 GRC) Revised 01-18-2010 2 2 4" xfId="16442"/>
    <cellStyle name="_Portfolio SPlan Base Case.xls Chart 1_Rebuttal Power Costs_Electric Rev Req Model (2009 GRC) Revised 01-18-2010 2 3" xfId="16443"/>
    <cellStyle name="_Portfolio SPlan Base Case.xls Chart 1_Rebuttal Power Costs_Electric Rev Req Model (2009 GRC) Revised 01-18-2010 2 3 2" xfId="16444"/>
    <cellStyle name="_Portfolio SPlan Base Case.xls Chart 1_Rebuttal Power Costs_Electric Rev Req Model (2009 GRC) Revised 01-18-2010 2 4" xfId="16445"/>
    <cellStyle name="_Portfolio SPlan Base Case.xls Chart 1_Rebuttal Power Costs_Electric Rev Req Model (2009 GRC) Revised 01-18-2010 3" xfId="16446"/>
    <cellStyle name="_Portfolio SPlan Base Case.xls Chart 1_Rebuttal Power Costs_Electric Rev Req Model (2009 GRC) Revised 01-18-2010 3 2" xfId="16447"/>
    <cellStyle name="_Portfolio SPlan Base Case.xls Chart 1_Rebuttal Power Costs_Electric Rev Req Model (2009 GRC) Revised 01-18-2010 3 2 2" xfId="16448"/>
    <cellStyle name="_Portfolio SPlan Base Case.xls Chart 1_Rebuttal Power Costs_Electric Rev Req Model (2009 GRC) Revised 01-18-2010 3 3" xfId="16449"/>
    <cellStyle name="_Portfolio SPlan Base Case.xls Chart 1_Rebuttal Power Costs_Electric Rev Req Model (2009 GRC) Revised 01-18-2010 3 4" xfId="16450"/>
    <cellStyle name="_Portfolio SPlan Base Case.xls Chart 1_Rebuttal Power Costs_Electric Rev Req Model (2009 GRC) Revised 01-18-2010 4" xfId="16451"/>
    <cellStyle name="_Portfolio SPlan Base Case.xls Chart 1_Rebuttal Power Costs_Electric Rev Req Model (2009 GRC) Revised 01-18-2010 4 2" xfId="16452"/>
    <cellStyle name="_Portfolio SPlan Base Case.xls Chart 1_Rebuttal Power Costs_Electric Rev Req Model (2009 GRC) Revised 01-18-2010 5" xfId="16453"/>
    <cellStyle name="_Portfolio SPlan Base Case.xls Chart 1_Rebuttal Power Costs_Electric Rev Req Model (2009 GRC) Revised 01-18-2010 6" xfId="16454"/>
    <cellStyle name="_Portfolio SPlan Base Case.xls Chart 1_Rebuttal Power Costs_Electric Rev Req Model (2009 GRC) Revised 01-18-2010 7" xfId="16455"/>
    <cellStyle name="_Portfolio SPlan Base Case.xls Chart 1_Rebuttal Power Costs_Electric Rev Req Model (2009 GRC) Revised 01-18-2010 8" xfId="16456"/>
    <cellStyle name="_Portfolio SPlan Base Case.xls Chart 1_Rebuttal Power Costs_Electric Rev Req Model (2009 GRC) Revised 01-18-2010_DEM-WP(C) ENERG10C--ctn Mid-C_042010 2010GRC" xfId="16457"/>
    <cellStyle name="_Portfolio SPlan Base Case.xls Chart 1_Rebuttal Power Costs_Electric Rev Req Model (2009 GRC) Revised 01-18-2010_DEM-WP(C) ENERG10C--ctn Mid-C_042010 2010GRC 2" xfId="16458"/>
    <cellStyle name="_Portfolio SPlan Base Case.xls Chart 1_Rebuttal Power Costs_Electric Rev Req Model (2009 GRC) Revised 01-18-2010_DEM-WP(C) ENERG10C--ctn Mid-C_042010 2010GRC 2 2" xfId="16459"/>
    <cellStyle name="_Portfolio SPlan Base Case.xls Chart 1_Rebuttal Power Costs_Final Order Electric EXHIBIT A-1" xfId="16460"/>
    <cellStyle name="_Portfolio SPlan Base Case.xls Chart 1_Rebuttal Power Costs_Final Order Electric EXHIBIT A-1 2" xfId="16461"/>
    <cellStyle name="_Portfolio SPlan Base Case.xls Chart 1_Rebuttal Power Costs_Final Order Electric EXHIBIT A-1 2 2" xfId="16462"/>
    <cellStyle name="_Portfolio SPlan Base Case.xls Chart 1_Rebuttal Power Costs_Final Order Electric EXHIBIT A-1 2 2 2" xfId="16463"/>
    <cellStyle name="_Portfolio SPlan Base Case.xls Chart 1_Rebuttal Power Costs_Final Order Electric EXHIBIT A-1 2 3" xfId="16464"/>
    <cellStyle name="_Portfolio SPlan Base Case.xls Chart 1_Rebuttal Power Costs_Final Order Electric EXHIBIT A-1 2 4" xfId="16465"/>
    <cellStyle name="_Portfolio SPlan Base Case.xls Chart 1_Rebuttal Power Costs_Final Order Electric EXHIBIT A-1 3" xfId="16466"/>
    <cellStyle name="_Portfolio SPlan Base Case.xls Chart 1_Rebuttal Power Costs_Final Order Electric EXHIBIT A-1 3 2" xfId="16467"/>
    <cellStyle name="_Portfolio SPlan Base Case.xls Chart 1_Rebuttal Power Costs_Final Order Electric EXHIBIT A-1 4" xfId="16468"/>
    <cellStyle name="_Portfolio SPlan Base Case.xls Chart 1_Rebuttal Power Costs_Final Order Electric EXHIBIT A-1 5" xfId="16469"/>
    <cellStyle name="_Portfolio SPlan Base Case.xls Chart 1_Rebuttal Power Costs_Final Order Electric EXHIBIT A-1 6" xfId="16470"/>
    <cellStyle name="_Portfolio SPlan Base Case.xls Chart 1_TENASKA REGULATORY ASSET" xfId="16471"/>
    <cellStyle name="_Portfolio SPlan Base Case.xls Chart 1_TENASKA REGULATORY ASSET 2" xfId="16472"/>
    <cellStyle name="_Portfolio SPlan Base Case.xls Chart 1_TENASKA REGULATORY ASSET 2 2" xfId="16473"/>
    <cellStyle name="_Portfolio SPlan Base Case.xls Chart 1_TENASKA REGULATORY ASSET 2 2 2" xfId="16474"/>
    <cellStyle name="_Portfolio SPlan Base Case.xls Chart 1_TENASKA REGULATORY ASSET 2 3" xfId="16475"/>
    <cellStyle name="_Portfolio SPlan Base Case.xls Chart 1_TENASKA REGULATORY ASSET 2 4" xfId="16476"/>
    <cellStyle name="_Portfolio SPlan Base Case.xls Chart 1_TENASKA REGULATORY ASSET 3" xfId="16477"/>
    <cellStyle name="_Portfolio SPlan Base Case.xls Chart 1_TENASKA REGULATORY ASSET 3 2" xfId="16478"/>
    <cellStyle name="_Portfolio SPlan Base Case.xls Chart 1_TENASKA REGULATORY ASSET 4" xfId="16479"/>
    <cellStyle name="_Portfolio SPlan Base Case.xls Chart 1_TENASKA REGULATORY ASSET 5" xfId="16480"/>
    <cellStyle name="_Portfolio SPlan Base Case.xls Chart 1_TENASKA REGULATORY ASSET 6" xfId="16481"/>
    <cellStyle name="_Portfolio SPlan Base Case.xls Chart 2" xfId="16482"/>
    <cellStyle name="_Portfolio SPlan Base Case.xls Chart 2 2" xfId="16483"/>
    <cellStyle name="_Portfolio SPlan Base Case.xls Chart 2 2 2" xfId="16484"/>
    <cellStyle name="_Portfolio SPlan Base Case.xls Chart 2 2 2 2" xfId="16485"/>
    <cellStyle name="_Portfolio SPlan Base Case.xls Chart 2 2 2 2 2" xfId="16486"/>
    <cellStyle name="_Portfolio SPlan Base Case.xls Chart 2 2 2 2 2 2" xfId="16487"/>
    <cellStyle name="_Portfolio SPlan Base Case.xls Chart 2 2 2 2 3" xfId="16488"/>
    <cellStyle name="_Portfolio SPlan Base Case.xls Chart 2 2 2 3" xfId="16489"/>
    <cellStyle name="_Portfolio SPlan Base Case.xls Chart 2 2 2 3 2" xfId="16490"/>
    <cellStyle name="_Portfolio SPlan Base Case.xls Chart 2 2 2 4" xfId="16491"/>
    <cellStyle name="_Portfolio SPlan Base Case.xls Chart 2 2 3" xfId="16492"/>
    <cellStyle name="_Portfolio SPlan Base Case.xls Chart 2 2 3 2" xfId="16493"/>
    <cellStyle name="_Portfolio SPlan Base Case.xls Chart 2 2 3 2 2" xfId="16494"/>
    <cellStyle name="_Portfolio SPlan Base Case.xls Chart 2 2 3 3" xfId="16495"/>
    <cellStyle name="_Portfolio SPlan Base Case.xls Chart 2 2 4" xfId="16496"/>
    <cellStyle name="_Portfolio SPlan Base Case.xls Chart 2 2 4 2" xfId="16497"/>
    <cellStyle name="_Portfolio SPlan Base Case.xls Chart 2 2 5" xfId="16498"/>
    <cellStyle name="_Portfolio SPlan Base Case.xls Chart 2 3" xfId="16499"/>
    <cellStyle name="_Portfolio SPlan Base Case.xls Chart 2 3 2" xfId="16500"/>
    <cellStyle name="_Portfolio SPlan Base Case.xls Chart 2 3 2 2" xfId="16501"/>
    <cellStyle name="_Portfolio SPlan Base Case.xls Chart 2 3 2 3" xfId="16502"/>
    <cellStyle name="_Portfolio SPlan Base Case.xls Chart 2 3 3" xfId="16503"/>
    <cellStyle name="_Portfolio SPlan Base Case.xls Chart 2 3 4" xfId="16504"/>
    <cellStyle name="_Portfolio SPlan Base Case.xls Chart 2 4" xfId="16505"/>
    <cellStyle name="_Portfolio SPlan Base Case.xls Chart 2 4 2" xfId="16506"/>
    <cellStyle name="_Portfolio SPlan Base Case.xls Chart 2 4 2 2" xfId="16507"/>
    <cellStyle name="_Portfolio SPlan Base Case.xls Chart 2 4 3" xfId="16508"/>
    <cellStyle name="_Portfolio SPlan Base Case.xls Chart 2 5" xfId="16509"/>
    <cellStyle name="_Portfolio SPlan Base Case.xls Chart 2 5 2" xfId="16510"/>
    <cellStyle name="_Portfolio SPlan Base Case.xls Chart 2 5 3" xfId="16511"/>
    <cellStyle name="_Portfolio SPlan Base Case.xls Chart 2 6" xfId="16512"/>
    <cellStyle name="_Portfolio SPlan Base Case.xls Chart 2 6 2" xfId="16513"/>
    <cellStyle name="_Portfolio SPlan Base Case.xls Chart 2 7" xfId="16514"/>
    <cellStyle name="_Portfolio SPlan Base Case.xls Chart 2 8" xfId="16515"/>
    <cellStyle name="_Portfolio SPlan Base Case.xls Chart 2_Adj Bench DR 3 for Initial Briefs (Electric)" xfId="16516"/>
    <cellStyle name="_Portfolio SPlan Base Case.xls Chart 2_Adj Bench DR 3 for Initial Briefs (Electric) 2" xfId="16517"/>
    <cellStyle name="_Portfolio SPlan Base Case.xls Chart 2_Adj Bench DR 3 for Initial Briefs (Electric) 2 2" xfId="16518"/>
    <cellStyle name="_Portfolio SPlan Base Case.xls Chart 2_Adj Bench DR 3 for Initial Briefs (Electric) 2 2 2" xfId="16519"/>
    <cellStyle name="_Portfolio SPlan Base Case.xls Chart 2_Adj Bench DR 3 for Initial Briefs (Electric) 2 2 2 2" xfId="16520"/>
    <cellStyle name="_Portfolio SPlan Base Case.xls Chart 2_Adj Bench DR 3 for Initial Briefs (Electric) 2 2 3" xfId="16521"/>
    <cellStyle name="_Portfolio SPlan Base Case.xls Chart 2_Adj Bench DR 3 for Initial Briefs (Electric) 2 2 4" xfId="16522"/>
    <cellStyle name="_Portfolio SPlan Base Case.xls Chart 2_Adj Bench DR 3 for Initial Briefs (Electric) 2 3" xfId="16523"/>
    <cellStyle name="_Portfolio SPlan Base Case.xls Chart 2_Adj Bench DR 3 for Initial Briefs (Electric) 2 3 2" xfId="16524"/>
    <cellStyle name="_Portfolio SPlan Base Case.xls Chart 2_Adj Bench DR 3 for Initial Briefs (Electric) 2 4" xfId="16525"/>
    <cellStyle name="_Portfolio SPlan Base Case.xls Chart 2_Adj Bench DR 3 for Initial Briefs (Electric) 3" xfId="16526"/>
    <cellStyle name="_Portfolio SPlan Base Case.xls Chart 2_Adj Bench DR 3 for Initial Briefs (Electric) 3 2" xfId="16527"/>
    <cellStyle name="_Portfolio SPlan Base Case.xls Chart 2_Adj Bench DR 3 for Initial Briefs (Electric) 3 2 2" xfId="16528"/>
    <cellStyle name="_Portfolio SPlan Base Case.xls Chart 2_Adj Bench DR 3 for Initial Briefs (Electric) 3 3" xfId="16529"/>
    <cellStyle name="_Portfolio SPlan Base Case.xls Chart 2_Adj Bench DR 3 for Initial Briefs (Electric) 3 4" xfId="16530"/>
    <cellStyle name="_Portfolio SPlan Base Case.xls Chart 2_Adj Bench DR 3 for Initial Briefs (Electric) 4" xfId="16531"/>
    <cellStyle name="_Portfolio SPlan Base Case.xls Chart 2_Adj Bench DR 3 for Initial Briefs (Electric) 4 2" xfId="16532"/>
    <cellStyle name="_Portfolio SPlan Base Case.xls Chart 2_Adj Bench DR 3 for Initial Briefs (Electric) 5" xfId="16533"/>
    <cellStyle name="_Portfolio SPlan Base Case.xls Chart 2_Adj Bench DR 3 for Initial Briefs (Electric) 6" xfId="16534"/>
    <cellStyle name="_Portfolio SPlan Base Case.xls Chart 2_Adj Bench DR 3 for Initial Briefs (Electric) 7" xfId="16535"/>
    <cellStyle name="_Portfolio SPlan Base Case.xls Chart 2_Adj Bench DR 3 for Initial Briefs (Electric) 8" xfId="16536"/>
    <cellStyle name="_Portfolio SPlan Base Case.xls Chart 2_Adj Bench DR 3 for Initial Briefs (Electric)_DEM-WP(C) ENERG10C--ctn Mid-C_042010 2010GRC" xfId="16537"/>
    <cellStyle name="_Portfolio SPlan Base Case.xls Chart 2_Adj Bench DR 3 for Initial Briefs (Electric)_DEM-WP(C) ENERG10C--ctn Mid-C_042010 2010GRC 2" xfId="16538"/>
    <cellStyle name="_Portfolio SPlan Base Case.xls Chart 2_Adj Bench DR 3 for Initial Briefs (Electric)_DEM-WP(C) ENERG10C--ctn Mid-C_042010 2010GRC 2 2" xfId="16539"/>
    <cellStyle name="_Portfolio SPlan Base Case.xls Chart 2_Book1" xfId="16540"/>
    <cellStyle name="_Portfolio SPlan Base Case.xls Chart 2_Book1 2" xfId="16541"/>
    <cellStyle name="_Portfolio SPlan Base Case.xls Chart 2_Book1 2 2" xfId="16542"/>
    <cellStyle name="_Portfolio SPlan Base Case.xls Chart 2_Book2" xfId="16543"/>
    <cellStyle name="_Portfolio SPlan Base Case.xls Chart 2_Book2 2" xfId="16544"/>
    <cellStyle name="_Portfolio SPlan Base Case.xls Chart 2_Book2 2 2" xfId="16545"/>
    <cellStyle name="_Portfolio SPlan Base Case.xls Chart 2_Book2 2 2 2" xfId="16546"/>
    <cellStyle name="_Portfolio SPlan Base Case.xls Chart 2_Book2 2 2 2 2" xfId="16547"/>
    <cellStyle name="_Portfolio SPlan Base Case.xls Chart 2_Book2 2 2 3" xfId="16548"/>
    <cellStyle name="_Portfolio SPlan Base Case.xls Chart 2_Book2 2 2 4" xfId="16549"/>
    <cellStyle name="_Portfolio SPlan Base Case.xls Chart 2_Book2 2 3" xfId="16550"/>
    <cellStyle name="_Portfolio SPlan Base Case.xls Chart 2_Book2 2 3 2" xfId="16551"/>
    <cellStyle name="_Portfolio SPlan Base Case.xls Chart 2_Book2 2 4" xfId="16552"/>
    <cellStyle name="_Portfolio SPlan Base Case.xls Chart 2_Book2 3" xfId="16553"/>
    <cellStyle name="_Portfolio SPlan Base Case.xls Chart 2_Book2 3 2" xfId="16554"/>
    <cellStyle name="_Portfolio SPlan Base Case.xls Chart 2_Book2 3 2 2" xfId="16555"/>
    <cellStyle name="_Portfolio SPlan Base Case.xls Chart 2_Book2 3 3" xfId="16556"/>
    <cellStyle name="_Portfolio SPlan Base Case.xls Chart 2_Book2 3 4" xfId="16557"/>
    <cellStyle name="_Portfolio SPlan Base Case.xls Chart 2_Book2 4" xfId="16558"/>
    <cellStyle name="_Portfolio SPlan Base Case.xls Chart 2_Book2 4 2" xfId="16559"/>
    <cellStyle name="_Portfolio SPlan Base Case.xls Chart 2_Book2 5" xfId="16560"/>
    <cellStyle name="_Portfolio SPlan Base Case.xls Chart 2_Book2 6" xfId="16561"/>
    <cellStyle name="_Portfolio SPlan Base Case.xls Chart 2_Book2 7" xfId="16562"/>
    <cellStyle name="_Portfolio SPlan Base Case.xls Chart 2_Book2 8" xfId="16563"/>
    <cellStyle name="_Portfolio SPlan Base Case.xls Chart 2_Book2_Adj Bench DR 3 for Initial Briefs (Electric)" xfId="16564"/>
    <cellStyle name="_Portfolio SPlan Base Case.xls Chart 2_Book2_Adj Bench DR 3 for Initial Briefs (Electric) 2" xfId="16565"/>
    <cellStyle name="_Portfolio SPlan Base Case.xls Chart 2_Book2_Adj Bench DR 3 for Initial Briefs (Electric) 2 2" xfId="16566"/>
    <cellStyle name="_Portfolio SPlan Base Case.xls Chart 2_Book2_Adj Bench DR 3 for Initial Briefs (Electric) 2 2 2" xfId="16567"/>
    <cellStyle name="_Portfolio SPlan Base Case.xls Chart 2_Book2_Adj Bench DR 3 for Initial Briefs (Electric) 2 2 2 2" xfId="16568"/>
    <cellStyle name="_Portfolio SPlan Base Case.xls Chart 2_Book2_Adj Bench DR 3 for Initial Briefs (Electric) 2 2 3" xfId="16569"/>
    <cellStyle name="_Portfolio SPlan Base Case.xls Chart 2_Book2_Adj Bench DR 3 for Initial Briefs (Electric) 2 2 4" xfId="16570"/>
    <cellStyle name="_Portfolio SPlan Base Case.xls Chart 2_Book2_Adj Bench DR 3 for Initial Briefs (Electric) 2 3" xfId="16571"/>
    <cellStyle name="_Portfolio SPlan Base Case.xls Chart 2_Book2_Adj Bench DR 3 for Initial Briefs (Electric) 2 3 2" xfId="16572"/>
    <cellStyle name="_Portfolio SPlan Base Case.xls Chart 2_Book2_Adj Bench DR 3 for Initial Briefs (Electric) 2 4" xfId="16573"/>
    <cellStyle name="_Portfolio SPlan Base Case.xls Chart 2_Book2_Adj Bench DR 3 for Initial Briefs (Electric) 3" xfId="16574"/>
    <cellStyle name="_Portfolio SPlan Base Case.xls Chart 2_Book2_Adj Bench DR 3 for Initial Briefs (Electric) 3 2" xfId="16575"/>
    <cellStyle name="_Portfolio SPlan Base Case.xls Chart 2_Book2_Adj Bench DR 3 for Initial Briefs (Electric) 3 2 2" xfId="16576"/>
    <cellStyle name="_Portfolio SPlan Base Case.xls Chart 2_Book2_Adj Bench DR 3 for Initial Briefs (Electric) 3 3" xfId="16577"/>
    <cellStyle name="_Portfolio SPlan Base Case.xls Chart 2_Book2_Adj Bench DR 3 for Initial Briefs (Electric) 3 4" xfId="16578"/>
    <cellStyle name="_Portfolio SPlan Base Case.xls Chart 2_Book2_Adj Bench DR 3 for Initial Briefs (Electric) 4" xfId="16579"/>
    <cellStyle name="_Portfolio SPlan Base Case.xls Chart 2_Book2_Adj Bench DR 3 for Initial Briefs (Electric) 4 2" xfId="16580"/>
    <cellStyle name="_Portfolio SPlan Base Case.xls Chart 2_Book2_Adj Bench DR 3 for Initial Briefs (Electric) 5" xfId="16581"/>
    <cellStyle name="_Portfolio SPlan Base Case.xls Chart 2_Book2_Adj Bench DR 3 for Initial Briefs (Electric) 6" xfId="16582"/>
    <cellStyle name="_Portfolio SPlan Base Case.xls Chart 2_Book2_Adj Bench DR 3 for Initial Briefs (Electric) 7" xfId="16583"/>
    <cellStyle name="_Portfolio SPlan Base Case.xls Chart 2_Book2_Adj Bench DR 3 for Initial Briefs (Electric) 8" xfId="16584"/>
    <cellStyle name="_Portfolio SPlan Base Case.xls Chart 2_Book2_Adj Bench DR 3 for Initial Briefs (Electric)_DEM-WP(C) ENERG10C--ctn Mid-C_042010 2010GRC" xfId="16585"/>
    <cellStyle name="_Portfolio SPlan Base Case.xls Chart 2_Book2_Adj Bench DR 3 for Initial Briefs (Electric)_DEM-WP(C) ENERG10C--ctn Mid-C_042010 2010GRC 2" xfId="16586"/>
    <cellStyle name="_Portfolio SPlan Base Case.xls Chart 2_Book2_Adj Bench DR 3 for Initial Briefs (Electric)_DEM-WP(C) ENERG10C--ctn Mid-C_042010 2010GRC 2 2" xfId="16587"/>
    <cellStyle name="_Portfolio SPlan Base Case.xls Chart 2_Book2_DEM-WP(C) ENERG10C--ctn Mid-C_042010 2010GRC" xfId="16588"/>
    <cellStyle name="_Portfolio SPlan Base Case.xls Chart 2_Book2_DEM-WP(C) ENERG10C--ctn Mid-C_042010 2010GRC 2" xfId="16589"/>
    <cellStyle name="_Portfolio SPlan Base Case.xls Chart 2_Book2_DEM-WP(C) ENERG10C--ctn Mid-C_042010 2010GRC 2 2" xfId="16590"/>
    <cellStyle name="_Portfolio SPlan Base Case.xls Chart 2_Book2_Electric Rev Req Model (2009 GRC) Rebuttal" xfId="16591"/>
    <cellStyle name="_Portfolio SPlan Base Case.xls Chart 2_Book2_Electric Rev Req Model (2009 GRC) Rebuttal 2" xfId="16592"/>
    <cellStyle name="_Portfolio SPlan Base Case.xls Chart 2_Book2_Electric Rev Req Model (2009 GRC) Rebuttal 2 2" xfId="16593"/>
    <cellStyle name="_Portfolio SPlan Base Case.xls Chart 2_Book2_Electric Rev Req Model (2009 GRC) Rebuttal 2 2 2" xfId="16594"/>
    <cellStyle name="_Portfolio SPlan Base Case.xls Chart 2_Book2_Electric Rev Req Model (2009 GRC) Rebuttal 2 3" xfId="16595"/>
    <cellStyle name="_Portfolio SPlan Base Case.xls Chart 2_Book2_Electric Rev Req Model (2009 GRC) Rebuttal 3" xfId="16596"/>
    <cellStyle name="_Portfolio SPlan Base Case.xls Chart 2_Book2_Electric Rev Req Model (2009 GRC) Rebuttal 3 2" xfId="16597"/>
    <cellStyle name="_Portfolio SPlan Base Case.xls Chart 2_Book2_Electric Rev Req Model (2009 GRC) Rebuttal 4" xfId="16598"/>
    <cellStyle name="_Portfolio SPlan Base Case.xls Chart 2_Book2_Electric Rev Req Model (2009 GRC) Rebuttal REmoval of New  WH Solar AdjustMI" xfId="16599"/>
    <cellStyle name="_Portfolio SPlan Base Case.xls Chart 2_Book2_Electric Rev Req Model (2009 GRC) Rebuttal REmoval of New  WH Solar AdjustMI 2" xfId="16600"/>
    <cellStyle name="_Portfolio SPlan Base Case.xls Chart 2_Book2_Electric Rev Req Model (2009 GRC) Rebuttal REmoval of New  WH Solar AdjustMI 2 2" xfId="16601"/>
    <cellStyle name="_Portfolio SPlan Base Case.xls Chart 2_Book2_Electric Rev Req Model (2009 GRC) Rebuttal REmoval of New  WH Solar AdjustMI 2 2 2" xfId="16602"/>
    <cellStyle name="_Portfolio SPlan Base Case.xls Chart 2_Book2_Electric Rev Req Model (2009 GRC) Rebuttal REmoval of New  WH Solar AdjustMI 2 2 2 2" xfId="16603"/>
    <cellStyle name="_Portfolio SPlan Base Case.xls Chart 2_Book2_Electric Rev Req Model (2009 GRC) Rebuttal REmoval of New  WH Solar AdjustMI 2 2 3" xfId="16604"/>
    <cellStyle name="_Portfolio SPlan Base Case.xls Chart 2_Book2_Electric Rev Req Model (2009 GRC) Rebuttal REmoval of New  WH Solar AdjustMI 2 2 4" xfId="16605"/>
    <cellStyle name="_Portfolio SPlan Base Case.xls Chart 2_Book2_Electric Rev Req Model (2009 GRC) Rebuttal REmoval of New  WH Solar AdjustMI 2 3" xfId="16606"/>
    <cellStyle name="_Portfolio SPlan Base Case.xls Chart 2_Book2_Electric Rev Req Model (2009 GRC) Rebuttal REmoval of New  WH Solar AdjustMI 2 3 2" xfId="16607"/>
    <cellStyle name="_Portfolio SPlan Base Case.xls Chart 2_Book2_Electric Rev Req Model (2009 GRC) Rebuttal REmoval of New  WH Solar AdjustMI 2 4" xfId="16608"/>
    <cellStyle name="_Portfolio SPlan Base Case.xls Chart 2_Book2_Electric Rev Req Model (2009 GRC) Rebuttal REmoval of New  WH Solar AdjustMI 3" xfId="16609"/>
    <cellStyle name="_Portfolio SPlan Base Case.xls Chart 2_Book2_Electric Rev Req Model (2009 GRC) Rebuttal REmoval of New  WH Solar AdjustMI 3 2" xfId="16610"/>
    <cellStyle name="_Portfolio SPlan Base Case.xls Chart 2_Book2_Electric Rev Req Model (2009 GRC) Rebuttal REmoval of New  WH Solar AdjustMI 3 2 2" xfId="16611"/>
    <cellStyle name="_Portfolio SPlan Base Case.xls Chart 2_Book2_Electric Rev Req Model (2009 GRC) Rebuttal REmoval of New  WH Solar AdjustMI 3 3" xfId="16612"/>
    <cellStyle name="_Portfolio SPlan Base Case.xls Chart 2_Book2_Electric Rev Req Model (2009 GRC) Rebuttal REmoval of New  WH Solar AdjustMI 3 4" xfId="16613"/>
    <cellStyle name="_Portfolio SPlan Base Case.xls Chart 2_Book2_Electric Rev Req Model (2009 GRC) Rebuttal REmoval of New  WH Solar AdjustMI 4" xfId="16614"/>
    <cellStyle name="_Portfolio SPlan Base Case.xls Chart 2_Book2_Electric Rev Req Model (2009 GRC) Rebuttal REmoval of New  WH Solar AdjustMI 4 2" xfId="16615"/>
    <cellStyle name="_Portfolio SPlan Base Case.xls Chart 2_Book2_Electric Rev Req Model (2009 GRC) Rebuttal REmoval of New  WH Solar AdjustMI 5" xfId="16616"/>
    <cellStyle name="_Portfolio SPlan Base Case.xls Chart 2_Book2_Electric Rev Req Model (2009 GRC) Rebuttal REmoval of New  WH Solar AdjustMI 6" xfId="16617"/>
    <cellStyle name="_Portfolio SPlan Base Case.xls Chart 2_Book2_Electric Rev Req Model (2009 GRC) Rebuttal REmoval of New  WH Solar AdjustMI 7" xfId="16618"/>
    <cellStyle name="_Portfolio SPlan Base Case.xls Chart 2_Book2_Electric Rev Req Model (2009 GRC) Rebuttal REmoval of New  WH Solar AdjustMI 8" xfId="16619"/>
    <cellStyle name="_Portfolio SPlan Base Case.xls Chart 2_Book2_Electric Rev Req Model (2009 GRC) Rebuttal REmoval of New  WH Solar AdjustMI_DEM-WP(C) ENERG10C--ctn Mid-C_042010 2010GRC" xfId="16620"/>
    <cellStyle name="_Portfolio SPlan Base Case.xls Chart 2_Book2_Electric Rev Req Model (2009 GRC) Rebuttal REmoval of New  WH Solar AdjustMI_DEM-WP(C) ENERG10C--ctn Mid-C_042010 2010GRC 2" xfId="16621"/>
    <cellStyle name="_Portfolio SPlan Base Case.xls Chart 2_Book2_Electric Rev Req Model (2009 GRC) Rebuttal REmoval of New  WH Solar AdjustMI_DEM-WP(C) ENERG10C--ctn Mid-C_042010 2010GRC 2 2" xfId="16622"/>
    <cellStyle name="_Portfolio SPlan Base Case.xls Chart 2_Book2_Electric Rev Req Model (2009 GRC) Revised 01-18-2010" xfId="16623"/>
    <cellStyle name="_Portfolio SPlan Base Case.xls Chart 2_Book2_Electric Rev Req Model (2009 GRC) Revised 01-18-2010 2" xfId="16624"/>
    <cellStyle name="_Portfolio SPlan Base Case.xls Chart 2_Book2_Electric Rev Req Model (2009 GRC) Revised 01-18-2010 2 2" xfId="16625"/>
    <cellStyle name="_Portfolio SPlan Base Case.xls Chart 2_Book2_Electric Rev Req Model (2009 GRC) Revised 01-18-2010 2 2 2" xfId="16626"/>
    <cellStyle name="_Portfolio SPlan Base Case.xls Chart 2_Book2_Electric Rev Req Model (2009 GRC) Revised 01-18-2010 2 2 2 2" xfId="16627"/>
    <cellStyle name="_Portfolio SPlan Base Case.xls Chart 2_Book2_Electric Rev Req Model (2009 GRC) Revised 01-18-2010 2 2 3" xfId="16628"/>
    <cellStyle name="_Portfolio SPlan Base Case.xls Chart 2_Book2_Electric Rev Req Model (2009 GRC) Revised 01-18-2010 2 2 4" xfId="16629"/>
    <cellStyle name="_Portfolio SPlan Base Case.xls Chart 2_Book2_Electric Rev Req Model (2009 GRC) Revised 01-18-2010 2 3" xfId="16630"/>
    <cellStyle name="_Portfolio SPlan Base Case.xls Chart 2_Book2_Electric Rev Req Model (2009 GRC) Revised 01-18-2010 2 3 2" xfId="16631"/>
    <cellStyle name="_Portfolio SPlan Base Case.xls Chart 2_Book2_Electric Rev Req Model (2009 GRC) Revised 01-18-2010 2 4" xfId="16632"/>
    <cellStyle name="_Portfolio SPlan Base Case.xls Chart 2_Book2_Electric Rev Req Model (2009 GRC) Revised 01-18-2010 3" xfId="16633"/>
    <cellStyle name="_Portfolio SPlan Base Case.xls Chart 2_Book2_Electric Rev Req Model (2009 GRC) Revised 01-18-2010 3 2" xfId="16634"/>
    <cellStyle name="_Portfolio SPlan Base Case.xls Chart 2_Book2_Electric Rev Req Model (2009 GRC) Revised 01-18-2010 3 2 2" xfId="16635"/>
    <cellStyle name="_Portfolio SPlan Base Case.xls Chart 2_Book2_Electric Rev Req Model (2009 GRC) Revised 01-18-2010 3 3" xfId="16636"/>
    <cellStyle name="_Portfolio SPlan Base Case.xls Chart 2_Book2_Electric Rev Req Model (2009 GRC) Revised 01-18-2010 3 4" xfId="16637"/>
    <cellStyle name="_Portfolio SPlan Base Case.xls Chart 2_Book2_Electric Rev Req Model (2009 GRC) Revised 01-18-2010 4" xfId="16638"/>
    <cellStyle name="_Portfolio SPlan Base Case.xls Chart 2_Book2_Electric Rev Req Model (2009 GRC) Revised 01-18-2010 4 2" xfId="16639"/>
    <cellStyle name="_Portfolio SPlan Base Case.xls Chart 2_Book2_Electric Rev Req Model (2009 GRC) Revised 01-18-2010 5" xfId="16640"/>
    <cellStyle name="_Portfolio SPlan Base Case.xls Chart 2_Book2_Electric Rev Req Model (2009 GRC) Revised 01-18-2010 6" xfId="16641"/>
    <cellStyle name="_Portfolio SPlan Base Case.xls Chart 2_Book2_Electric Rev Req Model (2009 GRC) Revised 01-18-2010 7" xfId="16642"/>
    <cellStyle name="_Portfolio SPlan Base Case.xls Chart 2_Book2_Electric Rev Req Model (2009 GRC) Revised 01-18-2010 8" xfId="16643"/>
    <cellStyle name="_Portfolio SPlan Base Case.xls Chart 2_Book2_Electric Rev Req Model (2009 GRC) Revised 01-18-2010_DEM-WP(C) ENERG10C--ctn Mid-C_042010 2010GRC" xfId="16644"/>
    <cellStyle name="_Portfolio SPlan Base Case.xls Chart 2_Book2_Electric Rev Req Model (2009 GRC) Revised 01-18-2010_DEM-WP(C) ENERG10C--ctn Mid-C_042010 2010GRC 2" xfId="16645"/>
    <cellStyle name="_Portfolio SPlan Base Case.xls Chart 2_Book2_Electric Rev Req Model (2009 GRC) Revised 01-18-2010_DEM-WP(C) ENERG10C--ctn Mid-C_042010 2010GRC 2 2" xfId="16646"/>
    <cellStyle name="_Portfolio SPlan Base Case.xls Chart 2_Book2_Final Order Electric EXHIBIT A-1" xfId="16647"/>
    <cellStyle name="_Portfolio SPlan Base Case.xls Chart 2_Book2_Final Order Electric EXHIBIT A-1 2" xfId="16648"/>
    <cellStyle name="_Portfolio SPlan Base Case.xls Chart 2_Book2_Final Order Electric EXHIBIT A-1 2 2" xfId="16649"/>
    <cellStyle name="_Portfolio SPlan Base Case.xls Chart 2_Book2_Final Order Electric EXHIBIT A-1 2 2 2" xfId="16650"/>
    <cellStyle name="_Portfolio SPlan Base Case.xls Chart 2_Book2_Final Order Electric EXHIBIT A-1 2 3" xfId="16651"/>
    <cellStyle name="_Portfolio SPlan Base Case.xls Chart 2_Book2_Final Order Electric EXHIBIT A-1 2 4" xfId="16652"/>
    <cellStyle name="_Portfolio SPlan Base Case.xls Chart 2_Book2_Final Order Electric EXHIBIT A-1 3" xfId="16653"/>
    <cellStyle name="_Portfolio SPlan Base Case.xls Chart 2_Book2_Final Order Electric EXHIBIT A-1 3 2" xfId="16654"/>
    <cellStyle name="_Portfolio SPlan Base Case.xls Chart 2_Book2_Final Order Electric EXHIBIT A-1 4" xfId="16655"/>
    <cellStyle name="_Portfolio SPlan Base Case.xls Chart 2_Book2_Final Order Electric EXHIBIT A-1 5" xfId="16656"/>
    <cellStyle name="_Portfolio SPlan Base Case.xls Chart 2_Book2_Final Order Electric EXHIBIT A-1 6" xfId="16657"/>
    <cellStyle name="_Portfolio SPlan Base Case.xls Chart 2_Chelan PUD Power Costs (8-10)" xfId="16658"/>
    <cellStyle name="_Portfolio SPlan Base Case.xls Chart 2_Chelan PUD Power Costs (8-10) 2" xfId="16659"/>
    <cellStyle name="_Portfolio SPlan Base Case.xls Chart 2_Colstrip 1&amp;2 Annual O&amp;M Budgets" xfId="16660"/>
    <cellStyle name="_Portfolio SPlan Base Case.xls Chart 2_Confidential Material" xfId="16661"/>
    <cellStyle name="_Portfolio SPlan Base Case.xls Chart 2_Confidential Material 2" xfId="16662"/>
    <cellStyle name="_Portfolio SPlan Base Case.xls Chart 2_DEM-WP(C) Colstrip 12 Coal Cost Forecast 2010GRC" xfId="16663"/>
    <cellStyle name="_Portfolio SPlan Base Case.xls Chart 2_DEM-WP(C) Colstrip 12 Coal Cost Forecast 2010GRC 2" xfId="16664"/>
    <cellStyle name="_Portfolio SPlan Base Case.xls Chart 2_DEM-WP(C) ENERG10C--ctn Mid-C_042010 2010GRC" xfId="16665"/>
    <cellStyle name="_Portfolio SPlan Base Case.xls Chart 2_DEM-WP(C) ENERG10C--ctn Mid-C_042010 2010GRC 2" xfId="16666"/>
    <cellStyle name="_Portfolio SPlan Base Case.xls Chart 2_DEM-WP(C) ENERG10C--ctn Mid-C_042010 2010GRC 2 2" xfId="16667"/>
    <cellStyle name="_Portfolio SPlan Base Case.xls Chart 2_DEM-WP(C) Production O&amp;M 2010GRC As-Filed" xfId="16668"/>
    <cellStyle name="_Portfolio SPlan Base Case.xls Chart 2_DEM-WP(C) Production O&amp;M 2010GRC As-Filed 2" xfId="16669"/>
    <cellStyle name="_Portfolio SPlan Base Case.xls Chart 2_DEM-WP(C) Production O&amp;M 2010GRC As-Filed 2 2" xfId="16670"/>
    <cellStyle name="_Portfolio SPlan Base Case.xls Chart 2_DEM-WP(C) Production O&amp;M 2010GRC As-Filed 3" xfId="16671"/>
    <cellStyle name="_Portfolio SPlan Base Case.xls Chart 2_DEM-WP(C) Production O&amp;M 2010GRC As-Filed 3 2" xfId="16672"/>
    <cellStyle name="_Portfolio SPlan Base Case.xls Chart 2_DEM-WP(C) Production O&amp;M 2010GRC As-Filed 4" xfId="16673"/>
    <cellStyle name="_Portfolio SPlan Base Case.xls Chart 2_DEM-WP(C) Production O&amp;M 2010GRC As-Filed 4 2" xfId="16674"/>
    <cellStyle name="_Portfolio SPlan Base Case.xls Chart 2_DEM-WP(C) Production O&amp;M 2010GRC As-Filed 5" xfId="16675"/>
    <cellStyle name="_Portfolio SPlan Base Case.xls Chart 2_DEM-WP(C) Production O&amp;M 2010GRC As-Filed 5 2" xfId="16676"/>
    <cellStyle name="_Portfolio SPlan Base Case.xls Chart 2_DEM-WP(C) Production O&amp;M 2010GRC As-Filed 6" xfId="16677"/>
    <cellStyle name="_Portfolio SPlan Base Case.xls Chart 2_DEM-WP(C) Production O&amp;M 2010GRC As-Filed 6 2" xfId="16678"/>
    <cellStyle name="_Portfolio SPlan Base Case.xls Chart 2_Electric Rev Req Model (2009 GRC) " xfId="16679"/>
    <cellStyle name="_Portfolio SPlan Base Case.xls Chart 2_Electric Rev Req Model (2009 GRC)  2" xfId="16680"/>
    <cellStyle name="_Portfolio SPlan Base Case.xls Chart 2_Electric Rev Req Model (2009 GRC)  2 2" xfId="16681"/>
    <cellStyle name="_Portfolio SPlan Base Case.xls Chart 2_Electric Rev Req Model (2009 GRC)  2 2 2" xfId="16682"/>
    <cellStyle name="_Portfolio SPlan Base Case.xls Chart 2_Electric Rev Req Model (2009 GRC)  2 2 2 2" xfId="16683"/>
    <cellStyle name="_Portfolio SPlan Base Case.xls Chart 2_Electric Rev Req Model (2009 GRC)  2 2 3" xfId="16684"/>
    <cellStyle name="_Portfolio SPlan Base Case.xls Chart 2_Electric Rev Req Model (2009 GRC)  2 2 4" xfId="16685"/>
    <cellStyle name="_Portfolio SPlan Base Case.xls Chart 2_Electric Rev Req Model (2009 GRC)  2 3" xfId="16686"/>
    <cellStyle name="_Portfolio SPlan Base Case.xls Chart 2_Electric Rev Req Model (2009 GRC)  2 3 2" xfId="16687"/>
    <cellStyle name="_Portfolio SPlan Base Case.xls Chart 2_Electric Rev Req Model (2009 GRC)  2 4" xfId="16688"/>
    <cellStyle name="_Portfolio SPlan Base Case.xls Chart 2_Electric Rev Req Model (2009 GRC)  3" xfId="16689"/>
    <cellStyle name="_Portfolio SPlan Base Case.xls Chart 2_Electric Rev Req Model (2009 GRC)  3 2" xfId="16690"/>
    <cellStyle name="_Portfolio SPlan Base Case.xls Chart 2_Electric Rev Req Model (2009 GRC)  3 2 2" xfId="16691"/>
    <cellStyle name="_Portfolio SPlan Base Case.xls Chart 2_Electric Rev Req Model (2009 GRC)  3 3" xfId="16692"/>
    <cellStyle name="_Portfolio SPlan Base Case.xls Chart 2_Electric Rev Req Model (2009 GRC)  3 4" xfId="16693"/>
    <cellStyle name="_Portfolio SPlan Base Case.xls Chart 2_Electric Rev Req Model (2009 GRC)  4" xfId="16694"/>
    <cellStyle name="_Portfolio SPlan Base Case.xls Chart 2_Electric Rev Req Model (2009 GRC)  4 2" xfId="16695"/>
    <cellStyle name="_Portfolio SPlan Base Case.xls Chart 2_Electric Rev Req Model (2009 GRC)  5" xfId="16696"/>
    <cellStyle name="_Portfolio SPlan Base Case.xls Chart 2_Electric Rev Req Model (2009 GRC)  6" xfId="16697"/>
    <cellStyle name="_Portfolio SPlan Base Case.xls Chart 2_Electric Rev Req Model (2009 GRC)  7" xfId="16698"/>
    <cellStyle name="_Portfolio SPlan Base Case.xls Chart 2_Electric Rev Req Model (2009 GRC)  8" xfId="16699"/>
    <cellStyle name="_Portfolio SPlan Base Case.xls Chart 2_Electric Rev Req Model (2009 GRC) _DEM-WP(C) ENERG10C--ctn Mid-C_042010 2010GRC" xfId="16700"/>
    <cellStyle name="_Portfolio SPlan Base Case.xls Chart 2_Electric Rev Req Model (2009 GRC) _DEM-WP(C) ENERG10C--ctn Mid-C_042010 2010GRC 2" xfId="16701"/>
    <cellStyle name="_Portfolio SPlan Base Case.xls Chart 2_Electric Rev Req Model (2009 GRC) _DEM-WP(C) ENERG10C--ctn Mid-C_042010 2010GRC 2 2" xfId="16702"/>
    <cellStyle name="_Portfolio SPlan Base Case.xls Chart 2_Electric Rev Req Model (2009 GRC) Rebuttal" xfId="16703"/>
    <cellStyle name="_Portfolio SPlan Base Case.xls Chart 2_Electric Rev Req Model (2009 GRC) Rebuttal 2" xfId="16704"/>
    <cellStyle name="_Portfolio SPlan Base Case.xls Chart 2_Electric Rev Req Model (2009 GRC) Rebuttal 2 2" xfId="16705"/>
    <cellStyle name="_Portfolio SPlan Base Case.xls Chart 2_Electric Rev Req Model (2009 GRC) Rebuttal 2 2 2" xfId="16706"/>
    <cellStyle name="_Portfolio SPlan Base Case.xls Chart 2_Electric Rev Req Model (2009 GRC) Rebuttal 2 3" xfId="16707"/>
    <cellStyle name="_Portfolio SPlan Base Case.xls Chart 2_Electric Rev Req Model (2009 GRC) Rebuttal 3" xfId="16708"/>
    <cellStyle name="_Portfolio SPlan Base Case.xls Chart 2_Electric Rev Req Model (2009 GRC) Rebuttal 3 2" xfId="16709"/>
    <cellStyle name="_Portfolio SPlan Base Case.xls Chart 2_Electric Rev Req Model (2009 GRC) Rebuttal 4" xfId="16710"/>
    <cellStyle name="_Portfolio SPlan Base Case.xls Chart 2_Electric Rev Req Model (2009 GRC) Rebuttal REmoval of New  WH Solar AdjustMI" xfId="16711"/>
    <cellStyle name="_Portfolio SPlan Base Case.xls Chart 2_Electric Rev Req Model (2009 GRC) Rebuttal REmoval of New  WH Solar AdjustMI 2" xfId="16712"/>
    <cellStyle name="_Portfolio SPlan Base Case.xls Chart 2_Electric Rev Req Model (2009 GRC) Rebuttal REmoval of New  WH Solar AdjustMI 2 2" xfId="16713"/>
    <cellStyle name="_Portfolio SPlan Base Case.xls Chart 2_Electric Rev Req Model (2009 GRC) Rebuttal REmoval of New  WH Solar AdjustMI 2 2 2" xfId="16714"/>
    <cellStyle name="_Portfolio SPlan Base Case.xls Chart 2_Electric Rev Req Model (2009 GRC) Rebuttal REmoval of New  WH Solar AdjustMI 2 2 2 2" xfId="16715"/>
    <cellStyle name="_Portfolio SPlan Base Case.xls Chart 2_Electric Rev Req Model (2009 GRC) Rebuttal REmoval of New  WH Solar AdjustMI 2 2 3" xfId="16716"/>
    <cellStyle name="_Portfolio SPlan Base Case.xls Chart 2_Electric Rev Req Model (2009 GRC) Rebuttal REmoval of New  WH Solar AdjustMI 2 2 4" xfId="16717"/>
    <cellStyle name="_Portfolio SPlan Base Case.xls Chart 2_Electric Rev Req Model (2009 GRC) Rebuttal REmoval of New  WH Solar AdjustMI 2 3" xfId="16718"/>
    <cellStyle name="_Portfolio SPlan Base Case.xls Chart 2_Electric Rev Req Model (2009 GRC) Rebuttal REmoval of New  WH Solar AdjustMI 2 3 2" xfId="16719"/>
    <cellStyle name="_Portfolio SPlan Base Case.xls Chart 2_Electric Rev Req Model (2009 GRC) Rebuttal REmoval of New  WH Solar AdjustMI 2 4" xfId="16720"/>
    <cellStyle name="_Portfolio SPlan Base Case.xls Chart 2_Electric Rev Req Model (2009 GRC) Rebuttal REmoval of New  WH Solar AdjustMI 3" xfId="16721"/>
    <cellStyle name="_Portfolio SPlan Base Case.xls Chart 2_Electric Rev Req Model (2009 GRC) Rebuttal REmoval of New  WH Solar AdjustMI 3 2" xfId="16722"/>
    <cellStyle name="_Portfolio SPlan Base Case.xls Chart 2_Electric Rev Req Model (2009 GRC) Rebuttal REmoval of New  WH Solar AdjustMI 3 2 2" xfId="16723"/>
    <cellStyle name="_Portfolio SPlan Base Case.xls Chart 2_Electric Rev Req Model (2009 GRC) Rebuttal REmoval of New  WH Solar AdjustMI 3 3" xfId="16724"/>
    <cellStyle name="_Portfolio SPlan Base Case.xls Chart 2_Electric Rev Req Model (2009 GRC) Rebuttal REmoval of New  WH Solar AdjustMI 3 4" xfId="16725"/>
    <cellStyle name="_Portfolio SPlan Base Case.xls Chart 2_Electric Rev Req Model (2009 GRC) Rebuttal REmoval of New  WH Solar AdjustMI 4" xfId="16726"/>
    <cellStyle name="_Portfolio SPlan Base Case.xls Chart 2_Electric Rev Req Model (2009 GRC) Rebuttal REmoval of New  WH Solar AdjustMI 4 2" xfId="16727"/>
    <cellStyle name="_Portfolio SPlan Base Case.xls Chart 2_Electric Rev Req Model (2009 GRC) Rebuttal REmoval of New  WH Solar AdjustMI 5" xfId="16728"/>
    <cellStyle name="_Portfolio SPlan Base Case.xls Chart 2_Electric Rev Req Model (2009 GRC) Rebuttal REmoval of New  WH Solar AdjustMI 6" xfId="16729"/>
    <cellStyle name="_Portfolio SPlan Base Case.xls Chart 2_Electric Rev Req Model (2009 GRC) Rebuttal REmoval of New  WH Solar AdjustMI 7" xfId="16730"/>
    <cellStyle name="_Portfolio SPlan Base Case.xls Chart 2_Electric Rev Req Model (2009 GRC) Rebuttal REmoval of New  WH Solar AdjustMI 8" xfId="16731"/>
    <cellStyle name="_Portfolio SPlan Base Case.xls Chart 2_Electric Rev Req Model (2009 GRC) Rebuttal REmoval of New  WH Solar AdjustMI_DEM-WP(C) ENERG10C--ctn Mid-C_042010 2010GRC" xfId="16732"/>
    <cellStyle name="_Portfolio SPlan Base Case.xls Chart 2_Electric Rev Req Model (2009 GRC) Rebuttal REmoval of New  WH Solar AdjustMI_DEM-WP(C) ENERG10C--ctn Mid-C_042010 2010GRC 2" xfId="16733"/>
    <cellStyle name="_Portfolio SPlan Base Case.xls Chart 2_Electric Rev Req Model (2009 GRC) Rebuttal REmoval of New  WH Solar AdjustMI_DEM-WP(C) ENERG10C--ctn Mid-C_042010 2010GRC 2 2" xfId="16734"/>
    <cellStyle name="_Portfolio SPlan Base Case.xls Chart 2_Electric Rev Req Model (2009 GRC) Revised 01-18-2010" xfId="16735"/>
    <cellStyle name="_Portfolio SPlan Base Case.xls Chart 2_Electric Rev Req Model (2009 GRC) Revised 01-18-2010 2" xfId="16736"/>
    <cellStyle name="_Portfolio SPlan Base Case.xls Chart 2_Electric Rev Req Model (2009 GRC) Revised 01-18-2010 2 2" xfId="16737"/>
    <cellStyle name="_Portfolio SPlan Base Case.xls Chart 2_Electric Rev Req Model (2009 GRC) Revised 01-18-2010 2 2 2" xfId="16738"/>
    <cellStyle name="_Portfolio SPlan Base Case.xls Chart 2_Electric Rev Req Model (2009 GRC) Revised 01-18-2010 2 2 2 2" xfId="16739"/>
    <cellStyle name="_Portfolio SPlan Base Case.xls Chart 2_Electric Rev Req Model (2009 GRC) Revised 01-18-2010 2 2 3" xfId="16740"/>
    <cellStyle name="_Portfolio SPlan Base Case.xls Chart 2_Electric Rev Req Model (2009 GRC) Revised 01-18-2010 2 2 4" xfId="16741"/>
    <cellStyle name="_Portfolio SPlan Base Case.xls Chart 2_Electric Rev Req Model (2009 GRC) Revised 01-18-2010 2 3" xfId="16742"/>
    <cellStyle name="_Portfolio SPlan Base Case.xls Chart 2_Electric Rev Req Model (2009 GRC) Revised 01-18-2010 2 3 2" xfId="16743"/>
    <cellStyle name="_Portfolio SPlan Base Case.xls Chart 2_Electric Rev Req Model (2009 GRC) Revised 01-18-2010 2 4" xfId="16744"/>
    <cellStyle name="_Portfolio SPlan Base Case.xls Chart 2_Electric Rev Req Model (2009 GRC) Revised 01-18-2010 3" xfId="16745"/>
    <cellStyle name="_Portfolio SPlan Base Case.xls Chart 2_Electric Rev Req Model (2009 GRC) Revised 01-18-2010 3 2" xfId="16746"/>
    <cellStyle name="_Portfolio SPlan Base Case.xls Chart 2_Electric Rev Req Model (2009 GRC) Revised 01-18-2010 3 2 2" xfId="16747"/>
    <cellStyle name="_Portfolio SPlan Base Case.xls Chart 2_Electric Rev Req Model (2009 GRC) Revised 01-18-2010 3 3" xfId="16748"/>
    <cellStyle name="_Portfolio SPlan Base Case.xls Chart 2_Electric Rev Req Model (2009 GRC) Revised 01-18-2010 3 4" xfId="16749"/>
    <cellStyle name="_Portfolio SPlan Base Case.xls Chart 2_Electric Rev Req Model (2009 GRC) Revised 01-18-2010 4" xfId="16750"/>
    <cellStyle name="_Portfolio SPlan Base Case.xls Chart 2_Electric Rev Req Model (2009 GRC) Revised 01-18-2010 4 2" xfId="16751"/>
    <cellStyle name="_Portfolio SPlan Base Case.xls Chart 2_Electric Rev Req Model (2009 GRC) Revised 01-18-2010 5" xfId="16752"/>
    <cellStyle name="_Portfolio SPlan Base Case.xls Chart 2_Electric Rev Req Model (2009 GRC) Revised 01-18-2010 6" xfId="16753"/>
    <cellStyle name="_Portfolio SPlan Base Case.xls Chart 2_Electric Rev Req Model (2009 GRC) Revised 01-18-2010 7" xfId="16754"/>
    <cellStyle name="_Portfolio SPlan Base Case.xls Chart 2_Electric Rev Req Model (2009 GRC) Revised 01-18-2010 8" xfId="16755"/>
    <cellStyle name="_Portfolio SPlan Base Case.xls Chart 2_Electric Rev Req Model (2009 GRC) Revised 01-18-2010_DEM-WP(C) ENERG10C--ctn Mid-C_042010 2010GRC" xfId="16756"/>
    <cellStyle name="_Portfolio SPlan Base Case.xls Chart 2_Electric Rev Req Model (2009 GRC) Revised 01-18-2010_DEM-WP(C) ENERG10C--ctn Mid-C_042010 2010GRC 2" xfId="16757"/>
    <cellStyle name="_Portfolio SPlan Base Case.xls Chart 2_Electric Rev Req Model (2009 GRC) Revised 01-18-2010_DEM-WP(C) ENERG10C--ctn Mid-C_042010 2010GRC 2 2" xfId="16758"/>
    <cellStyle name="_Portfolio SPlan Base Case.xls Chart 2_Electric Rev Req Model (2010 GRC)" xfId="16759"/>
    <cellStyle name="_Portfolio SPlan Base Case.xls Chart 2_Electric Rev Req Model (2010 GRC) 2" xfId="16760"/>
    <cellStyle name="_Portfolio SPlan Base Case.xls Chart 2_Electric Rev Req Model (2010 GRC) 2 2" xfId="16761"/>
    <cellStyle name="_Portfolio SPlan Base Case.xls Chart 2_Electric Rev Req Model (2010 GRC) SF" xfId="16762"/>
    <cellStyle name="_Portfolio SPlan Base Case.xls Chart 2_Electric Rev Req Model (2010 GRC) SF 2" xfId="16763"/>
    <cellStyle name="_Portfolio SPlan Base Case.xls Chart 2_Electric Rev Req Model (2010 GRC) SF 2 2" xfId="16764"/>
    <cellStyle name="_Portfolio SPlan Base Case.xls Chart 2_Final Order Electric EXHIBIT A-1" xfId="16765"/>
    <cellStyle name="_Portfolio SPlan Base Case.xls Chart 2_Final Order Electric EXHIBIT A-1 2" xfId="16766"/>
    <cellStyle name="_Portfolio SPlan Base Case.xls Chart 2_Final Order Electric EXHIBIT A-1 2 2" xfId="16767"/>
    <cellStyle name="_Portfolio SPlan Base Case.xls Chart 2_Final Order Electric EXHIBIT A-1 2 2 2" xfId="16768"/>
    <cellStyle name="_Portfolio SPlan Base Case.xls Chart 2_Final Order Electric EXHIBIT A-1 2 3" xfId="16769"/>
    <cellStyle name="_Portfolio SPlan Base Case.xls Chart 2_Final Order Electric EXHIBIT A-1 2 4" xfId="16770"/>
    <cellStyle name="_Portfolio SPlan Base Case.xls Chart 2_Final Order Electric EXHIBIT A-1 3" xfId="16771"/>
    <cellStyle name="_Portfolio SPlan Base Case.xls Chart 2_Final Order Electric EXHIBIT A-1 3 2" xfId="16772"/>
    <cellStyle name="_Portfolio SPlan Base Case.xls Chart 2_Final Order Electric EXHIBIT A-1 4" xfId="16773"/>
    <cellStyle name="_Portfolio SPlan Base Case.xls Chart 2_Final Order Electric EXHIBIT A-1 5" xfId="16774"/>
    <cellStyle name="_Portfolio SPlan Base Case.xls Chart 2_Final Order Electric EXHIBIT A-1 6" xfId="16775"/>
    <cellStyle name="_Portfolio SPlan Base Case.xls Chart 2_NIM Summary" xfId="16776"/>
    <cellStyle name="_Portfolio SPlan Base Case.xls Chart 2_NIM Summary 2" xfId="16777"/>
    <cellStyle name="_Portfolio SPlan Base Case.xls Chart 2_NIM Summary 2 2" xfId="16778"/>
    <cellStyle name="_Portfolio SPlan Base Case.xls Chart 2_NIM Summary 2 2 2" xfId="16779"/>
    <cellStyle name="_Portfolio SPlan Base Case.xls Chart 2_NIM Summary 2 2 2 2" xfId="16780"/>
    <cellStyle name="_Portfolio SPlan Base Case.xls Chart 2_NIM Summary 2 2 3" xfId="16781"/>
    <cellStyle name="_Portfolio SPlan Base Case.xls Chart 2_NIM Summary 2 2 4" xfId="16782"/>
    <cellStyle name="_Portfolio SPlan Base Case.xls Chart 2_NIM Summary 2 3" xfId="16783"/>
    <cellStyle name="_Portfolio SPlan Base Case.xls Chart 2_NIM Summary 2 3 2" xfId="16784"/>
    <cellStyle name="_Portfolio SPlan Base Case.xls Chart 2_NIM Summary 2 4" xfId="16785"/>
    <cellStyle name="_Portfolio SPlan Base Case.xls Chart 2_NIM Summary 3" xfId="16786"/>
    <cellStyle name="_Portfolio SPlan Base Case.xls Chart 2_NIM Summary 3 2" xfId="16787"/>
    <cellStyle name="_Portfolio SPlan Base Case.xls Chart 2_NIM Summary 3 2 2" xfId="16788"/>
    <cellStyle name="_Portfolio SPlan Base Case.xls Chart 2_NIM Summary 3 3" xfId="16789"/>
    <cellStyle name="_Portfolio SPlan Base Case.xls Chart 2_NIM Summary 3 4" xfId="16790"/>
    <cellStyle name="_Portfolio SPlan Base Case.xls Chart 2_NIM Summary 4" xfId="16791"/>
    <cellStyle name="_Portfolio SPlan Base Case.xls Chart 2_NIM Summary 4 2" xfId="16792"/>
    <cellStyle name="_Portfolio SPlan Base Case.xls Chart 2_NIM Summary 5" xfId="16793"/>
    <cellStyle name="_Portfolio SPlan Base Case.xls Chart 2_NIM Summary 6" xfId="16794"/>
    <cellStyle name="_Portfolio SPlan Base Case.xls Chart 2_NIM Summary 7" xfId="16795"/>
    <cellStyle name="_Portfolio SPlan Base Case.xls Chart 2_NIM Summary 8" xfId="16796"/>
    <cellStyle name="_Portfolio SPlan Base Case.xls Chart 2_NIM Summary_DEM-WP(C) ENERG10C--ctn Mid-C_042010 2010GRC" xfId="16797"/>
    <cellStyle name="_Portfolio SPlan Base Case.xls Chart 2_NIM Summary_DEM-WP(C) ENERG10C--ctn Mid-C_042010 2010GRC 2" xfId="16798"/>
    <cellStyle name="_Portfolio SPlan Base Case.xls Chart 2_NIM Summary_DEM-WP(C) ENERG10C--ctn Mid-C_042010 2010GRC 2 2" xfId="16799"/>
    <cellStyle name="_Portfolio SPlan Base Case.xls Chart 2_Rebuttal Power Costs" xfId="16800"/>
    <cellStyle name="_Portfolio SPlan Base Case.xls Chart 2_Rebuttal Power Costs 2" xfId="16801"/>
    <cellStyle name="_Portfolio SPlan Base Case.xls Chart 2_Rebuttal Power Costs 2 2" xfId="16802"/>
    <cellStyle name="_Portfolio SPlan Base Case.xls Chart 2_Rebuttal Power Costs 2 2 2" xfId="16803"/>
    <cellStyle name="_Portfolio SPlan Base Case.xls Chart 2_Rebuttal Power Costs 2 2 2 2" xfId="16804"/>
    <cellStyle name="_Portfolio SPlan Base Case.xls Chart 2_Rebuttal Power Costs 2 2 3" xfId="16805"/>
    <cellStyle name="_Portfolio SPlan Base Case.xls Chart 2_Rebuttal Power Costs 2 2 4" xfId="16806"/>
    <cellStyle name="_Portfolio SPlan Base Case.xls Chart 2_Rebuttal Power Costs 2 3" xfId="16807"/>
    <cellStyle name="_Portfolio SPlan Base Case.xls Chart 2_Rebuttal Power Costs 2 3 2" xfId="16808"/>
    <cellStyle name="_Portfolio SPlan Base Case.xls Chart 2_Rebuttal Power Costs 2 4" xfId="16809"/>
    <cellStyle name="_Portfolio SPlan Base Case.xls Chart 2_Rebuttal Power Costs 3" xfId="16810"/>
    <cellStyle name="_Portfolio SPlan Base Case.xls Chart 2_Rebuttal Power Costs 3 2" xfId="16811"/>
    <cellStyle name="_Portfolio SPlan Base Case.xls Chart 2_Rebuttal Power Costs 3 2 2" xfId="16812"/>
    <cellStyle name="_Portfolio SPlan Base Case.xls Chart 2_Rebuttal Power Costs 3 3" xfId="16813"/>
    <cellStyle name="_Portfolio SPlan Base Case.xls Chart 2_Rebuttal Power Costs 3 4" xfId="16814"/>
    <cellStyle name="_Portfolio SPlan Base Case.xls Chart 2_Rebuttal Power Costs 4" xfId="16815"/>
    <cellStyle name="_Portfolio SPlan Base Case.xls Chart 2_Rebuttal Power Costs 4 2" xfId="16816"/>
    <cellStyle name="_Portfolio SPlan Base Case.xls Chart 2_Rebuttal Power Costs 5" xfId="16817"/>
    <cellStyle name="_Portfolio SPlan Base Case.xls Chart 2_Rebuttal Power Costs 6" xfId="16818"/>
    <cellStyle name="_Portfolio SPlan Base Case.xls Chart 2_Rebuttal Power Costs 7" xfId="16819"/>
    <cellStyle name="_Portfolio SPlan Base Case.xls Chart 2_Rebuttal Power Costs 8" xfId="16820"/>
    <cellStyle name="_Portfolio SPlan Base Case.xls Chart 2_Rebuttal Power Costs_Adj Bench DR 3 for Initial Briefs (Electric)" xfId="16821"/>
    <cellStyle name="_Portfolio SPlan Base Case.xls Chart 2_Rebuttal Power Costs_Adj Bench DR 3 for Initial Briefs (Electric) 2" xfId="16822"/>
    <cellStyle name="_Portfolio SPlan Base Case.xls Chart 2_Rebuttal Power Costs_Adj Bench DR 3 for Initial Briefs (Electric) 2 2" xfId="16823"/>
    <cellStyle name="_Portfolio SPlan Base Case.xls Chart 2_Rebuttal Power Costs_Adj Bench DR 3 for Initial Briefs (Electric) 2 2 2" xfId="16824"/>
    <cellStyle name="_Portfolio SPlan Base Case.xls Chart 2_Rebuttal Power Costs_Adj Bench DR 3 for Initial Briefs (Electric) 2 2 2 2" xfId="16825"/>
    <cellStyle name="_Portfolio SPlan Base Case.xls Chart 2_Rebuttal Power Costs_Adj Bench DR 3 for Initial Briefs (Electric) 2 2 3" xfId="16826"/>
    <cellStyle name="_Portfolio SPlan Base Case.xls Chart 2_Rebuttal Power Costs_Adj Bench DR 3 for Initial Briefs (Electric) 2 2 4" xfId="16827"/>
    <cellStyle name="_Portfolio SPlan Base Case.xls Chart 2_Rebuttal Power Costs_Adj Bench DR 3 for Initial Briefs (Electric) 2 3" xfId="16828"/>
    <cellStyle name="_Portfolio SPlan Base Case.xls Chart 2_Rebuttal Power Costs_Adj Bench DR 3 for Initial Briefs (Electric) 2 3 2" xfId="16829"/>
    <cellStyle name="_Portfolio SPlan Base Case.xls Chart 2_Rebuttal Power Costs_Adj Bench DR 3 for Initial Briefs (Electric) 2 4" xfId="16830"/>
    <cellStyle name="_Portfolio SPlan Base Case.xls Chart 2_Rebuttal Power Costs_Adj Bench DR 3 for Initial Briefs (Electric) 3" xfId="16831"/>
    <cellStyle name="_Portfolio SPlan Base Case.xls Chart 2_Rebuttal Power Costs_Adj Bench DR 3 for Initial Briefs (Electric) 3 2" xfId="16832"/>
    <cellStyle name="_Portfolio SPlan Base Case.xls Chart 2_Rebuttal Power Costs_Adj Bench DR 3 for Initial Briefs (Electric) 3 2 2" xfId="16833"/>
    <cellStyle name="_Portfolio SPlan Base Case.xls Chart 2_Rebuttal Power Costs_Adj Bench DR 3 for Initial Briefs (Electric) 3 3" xfId="16834"/>
    <cellStyle name="_Portfolio SPlan Base Case.xls Chart 2_Rebuttal Power Costs_Adj Bench DR 3 for Initial Briefs (Electric) 3 4" xfId="16835"/>
    <cellStyle name="_Portfolio SPlan Base Case.xls Chart 2_Rebuttal Power Costs_Adj Bench DR 3 for Initial Briefs (Electric) 4" xfId="16836"/>
    <cellStyle name="_Portfolio SPlan Base Case.xls Chart 2_Rebuttal Power Costs_Adj Bench DR 3 for Initial Briefs (Electric) 4 2" xfId="16837"/>
    <cellStyle name="_Portfolio SPlan Base Case.xls Chart 2_Rebuttal Power Costs_Adj Bench DR 3 for Initial Briefs (Electric) 5" xfId="16838"/>
    <cellStyle name="_Portfolio SPlan Base Case.xls Chart 2_Rebuttal Power Costs_Adj Bench DR 3 for Initial Briefs (Electric) 6" xfId="16839"/>
    <cellStyle name="_Portfolio SPlan Base Case.xls Chart 2_Rebuttal Power Costs_Adj Bench DR 3 for Initial Briefs (Electric) 7" xfId="16840"/>
    <cellStyle name="_Portfolio SPlan Base Case.xls Chart 2_Rebuttal Power Costs_Adj Bench DR 3 for Initial Briefs (Electric) 8" xfId="16841"/>
    <cellStyle name="_Portfolio SPlan Base Case.xls Chart 2_Rebuttal Power Costs_Adj Bench DR 3 for Initial Briefs (Electric)_DEM-WP(C) ENERG10C--ctn Mid-C_042010 2010GRC" xfId="16842"/>
    <cellStyle name="_Portfolio SPlan Base Case.xls Chart 2_Rebuttal Power Costs_Adj Bench DR 3 for Initial Briefs (Electric)_DEM-WP(C) ENERG10C--ctn Mid-C_042010 2010GRC 2" xfId="16843"/>
    <cellStyle name="_Portfolio SPlan Base Case.xls Chart 2_Rebuttal Power Costs_Adj Bench DR 3 for Initial Briefs (Electric)_DEM-WP(C) ENERG10C--ctn Mid-C_042010 2010GRC 2 2" xfId="16844"/>
    <cellStyle name="_Portfolio SPlan Base Case.xls Chart 2_Rebuttal Power Costs_DEM-WP(C) ENERG10C--ctn Mid-C_042010 2010GRC" xfId="16845"/>
    <cellStyle name="_Portfolio SPlan Base Case.xls Chart 2_Rebuttal Power Costs_DEM-WP(C) ENERG10C--ctn Mid-C_042010 2010GRC 2" xfId="16846"/>
    <cellStyle name="_Portfolio SPlan Base Case.xls Chart 2_Rebuttal Power Costs_DEM-WP(C) ENERG10C--ctn Mid-C_042010 2010GRC 2 2" xfId="16847"/>
    <cellStyle name="_Portfolio SPlan Base Case.xls Chart 2_Rebuttal Power Costs_Electric Rev Req Model (2009 GRC) Rebuttal" xfId="16848"/>
    <cellStyle name="_Portfolio SPlan Base Case.xls Chart 2_Rebuttal Power Costs_Electric Rev Req Model (2009 GRC) Rebuttal 2" xfId="16849"/>
    <cellStyle name="_Portfolio SPlan Base Case.xls Chart 2_Rebuttal Power Costs_Electric Rev Req Model (2009 GRC) Rebuttal 2 2" xfId="16850"/>
    <cellStyle name="_Portfolio SPlan Base Case.xls Chart 2_Rebuttal Power Costs_Electric Rev Req Model (2009 GRC) Rebuttal 2 2 2" xfId="16851"/>
    <cellStyle name="_Portfolio SPlan Base Case.xls Chart 2_Rebuttal Power Costs_Electric Rev Req Model (2009 GRC) Rebuttal 2 3" xfId="16852"/>
    <cellStyle name="_Portfolio SPlan Base Case.xls Chart 2_Rebuttal Power Costs_Electric Rev Req Model (2009 GRC) Rebuttal 3" xfId="16853"/>
    <cellStyle name="_Portfolio SPlan Base Case.xls Chart 2_Rebuttal Power Costs_Electric Rev Req Model (2009 GRC) Rebuttal 3 2" xfId="16854"/>
    <cellStyle name="_Portfolio SPlan Base Case.xls Chart 2_Rebuttal Power Costs_Electric Rev Req Model (2009 GRC) Rebuttal 4" xfId="16855"/>
    <cellStyle name="_Portfolio SPlan Base Case.xls Chart 2_Rebuttal Power Costs_Electric Rev Req Model (2009 GRC) Rebuttal REmoval of New  WH Solar AdjustMI" xfId="16856"/>
    <cellStyle name="_Portfolio SPlan Base Case.xls Chart 2_Rebuttal Power Costs_Electric Rev Req Model (2009 GRC) Rebuttal REmoval of New  WH Solar AdjustMI 2" xfId="16857"/>
    <cellStyle name="_Portfolio SPlan Base Case.xls Chart 2_Rebuttal Power Costs_Electric Rev Req Model (2009 GRC) Rebuttal REmoval of New  WH Solar AdjustMI 2 2" xfId="16858"/>
    <cellStyle name="_Portfolio SPlan Base Case.xls Chart 2_Rebuttal Power Costs_Electric Rev Req Model (2009 GRC) Rebuttal REmoval of New  WH Solar AdjustMI 2 2 2" xfId="16859"/>
    <cellStyle name="_Portfolio SPlan Base Case.xls Chart 2_Rebuttal Power Costs_Electric Rev Req Model (2009 GRC) Rebuttal REmoval of New  WH Solar AdjustMI 2 2 2 2" xfId="16860"/>
    <cellStyle name="_Portfolio SPlan Base Case.xls Chart 2_Rebuttal Power Costs_Electric Rev Req Model (2009 GRC) Rebuttal REmoval of New  WH Solar AdjustMI 2 2 3" xfId="16861"/>
    <cellStyle name="_Portfolio SPlan Base Case.xls Chart 2_Rebuttal Power Costs_Electric Rev Req Model (2009 GRC) Rebuttal REmoval of New  WH Solar AdjustMI 2 2 4" xfId="16862"/>
    <cellStyle name="_Portfolio SPlan Base Case.xls Chart 2_Rebuttal Power Costs_Electric Rev Req Model (2009 GRC) Rebuttal REmoval of New  WH Solar AdjustMI 2 3" xfId="16863"/>
    <cellStyle name="_Portfolio SPlan Base Case.xls Chart 2_Rebuttal Power Costs_Electric Rev Req Model (2009 GRC) Rebuttal REmoval of New  WH Solar AdjustMI 2 3 2" xfId="16864"/>
    <cellStyle name="_Portfolio SPlan Base Case.xls Chart 2_Rebuttal Power Costs_Electric Rev Req Model (2009 GRC) Rebuttal REmoval of New  WH Solar AdjustMI 2 4" xfId="16865"/>
    <cellStyle name="_Portfolio SPlan Base Case.xls Chart 2_Rebuttal Power Costs_Electric Rev Req Model (2009 GRC) Rebuttal REmoval of New  WH Solar AdjustMI 3" xfId="16866"/>
    <cellStyle name="_Portfolio SPlan Base Case.xls Chart 2_Rebuttal Power Costs_Electric Rev Req Model (2009 GRC) Rebuttal REmoval of New  WH Solar AdjustMI 3 2" xfId="16867"/>
    <cellStyle name="_Portfolio SPlan Base Case.xls Chart 2_Rebuttal Power Costs_Electric Rev Req Model (2009 GRC) Rebuttal REmoval of New  WH Solar AdjustMI 3 2 2" xfId="16868"/>
    <cellStyle name="_Portfolio SPlan Base Case.xls Chart 2_Rebuttal Power Costs_Electric Rev Req Model (2009 GRC) Rebuttal REmoval of New  WH Solar AdjustMI 3 3" xfId="16869"/>
    <cellStyle name="_Portfolio SPlan Base Case.xls Chart 2_Rebuttal Power Costs_Electric Rev Req Model (2009 GRC) Rebuttal REmoval of New  WH Solar AdjustMI 3 4" xfId="16870"/>
    <cellStyle name="_Portfolio SPlan Base Case.xls Chart 2_Rebuttal Power Costs_Electric Rev Req Model (2009 GRC) Rebuttal REmoval of New  WH Solar AdjustMI 4" xfId="16871"/>
    <cellStyle name="_Portfolio SPlan Base Case.xls Chart 2_Rebuttal Power Costs_Electric Rev Req Model (2009 GRC) Rebuttal REmoval of New  WH Solar AdjustMI 4 2" xfId="16872"/>
    <cellStyle name="_Portfolio SPlan Base Case.xls Chart 2_Rebuttal Power Costs_Electric Rev Req Model (2009 GRC) Rebuttal REmoval of New  WH Solar AdjustMI 5" xfId="16873"/>
    <cellStyle name="_Portfolio SPlan Base Case.xls Chart 2_Rebuttal Power Costs_Electric Rev Req Model (2009 GRC) Rebuttal REmoval of New  WH Solar AdjustMI 6" xfId="16874"/>
    <cellStyle name="_Portfolio SPlan Base Case.xls Chart 2_Rebuttal Power Costs_Electric Rev Req Model (2009 GRC) Rebuttal REmoval of New  WH Solar AdjustMI 7" xfId="16875"/>
    <cellStyle name="_Portfolio SPlan Base Case.xls Chart 2_Rebuttal Power Costs_Electric Rev Req Model (2009 GRC) Rebuttal REmoval of New  WH Solar AdjustMI 8" xfId="16876"/>
    <cellStyle name="_Portfolio SPlan Base Case.xls Chart 2_Rebuttal Power Costs_Electric Rev Req Model (2009 GRC) Rebuttal REmoval of New  WH Solar AdjustMI_DEM-WP(C) ENERG10C--ctn Mid-C_042010 2010GRC" xfId="16877"/>
    <cellStyle name="_Portfolio SPlan Base Case.xls Chart 2_Rebuttal Power Costs_Electric Rev Req Model (2009 GRC) Rebuttal REmoval of New  WH Solar AdjustMI_DEM-WP(C) ENERG10C--ctn Mid-C_042010 2010GRC 2" xfId="16878"/>
    <cellStyle name="_Portfolio SPlan Base Case.xls Chart 2_Rebuttal Power Costs_Electric Rev Req Model (2009 GRC) Rebuttal REmoval of New  WH Solar AdjustMI_DEM-WP(C) ENERG10C--ctn Mid-C_042010 2010GRC 2 2" xfId="16879"/>
    <cellStyle name="_Portfolio SPlan Base Case.xls Chart 2_Rebuttal Power Costs_Electric Rev Req Model (2009 GRC) Revised 01-18-2010" xfId="16880"/>
    <cellStyle name="_Portfolio SPlan Base Case.xls Chart 2_Rebuttal Power Costs_Electric Rev Req Model (2009 GRC) Revised 01-18-2010 2" xfId="16881"/>
    <cellStyle name="_Portfolio SPlan Base Case.xls Chart 2_Rebuttal Power Costs_Electric Rev Req Model (2009 GRC) Revised 01-18-2010 2 2" xfId="16882"/>
    <cellStyle name="_Portfolio SPlan Base Case.xls Chart 2_Rebuttal Power Costs_Electric Rev Req Model (2009 GRC) Revised 01-18-2010 2 2 2" xfId="16883"/>
    <cellStyle name="_Portfolio SPlan Base Case.xls Chart 2_Rebuttal Power Costs_Electric Rev Req Model (2009 GRC) Revised 01-18-2010 2 2 2 2" xfId="16884"/>
    <cellStyle name="_Portfolio SPlan Base Case.xls Chart 2_Rebuttal Power Costs_Electric Rev Req Model (2009 GRC) Revised 01-18-2010 2 2 3" xfId="16885"/>
    <cellStyle name="_Portfolio SPlan Base Case.xls Chart 2_Rebuttal Power Costs_Electric Rev Req Model (2009 GRC) Revised 01-18-2010 2 2 4" xfId="16886"/>
    <cellStyle name="_Portfolio SPlan Base Case.xls Chart 2_Rebuttal Power Costs_Electric Rev Req Model (2009 GRC) Revised 01-18-2010 2 3" xfId="16887"/>
    <cellStyle name="_Portfolio SPlan Base Case.xls Chart 2_Rebuttal Power Costs_Electric Rev Req Model (2009 GRC) Revised 01-18-2010 2 3 2" xfId="16888"/>
    <cellStyle name="_Portfolio SPlan Base Case.xls Chart 2_Rebuttal Power Costs_Electric Rev Req Model (2009 GRC) Revised 01-18-2010 2 4" xfId="16889"/>
    <cellStyle name="_Portfolio SPlan Base Case.xls Chart 2_Rebuttal Power Costs_Electric Rev Req Model (2009 GRC) Revised 01-18-2010 3" xfId="16890"/>
    <cellStyle name="_Portfolio SPlan Base Case.xls Chart 2_Rebuttal Power Costs_Electric Rev Req Model (2009 GRC) Revised 01-18-2010 3 2" xfId="16891"/>
    <cellStyle name="_Portfolio SPlan Base Case.xls Chart 2_Rebuttal Power Costs_Electric Rev Req Model (2009 GRC) Revised 01-18-2010 3 2 2" xfId="16892"/>
    <cellStyle name="_Portfolio SPlan Base Case.xls Chart 2_Rebuttal Power Costs_Electric Rev Req Model (2009 GRC) Revised 01-18-2010 3 3" xfId="16893"/>
    <cellStyle name="_Portfolio SPlan Base Case.xls Chart 2_Rebuttal Power Costs_Electric Rev Req Model (2009 GRC) Revised 01-18-2010 3 4" xfId="16894"/>
    <cellStyle name="_Portfolio SPlan Base Case.xls Chart 2_Rebuttal Power Costs_Electric Rev Req Model (2009 GRC) Revised 01-18-2010 4" xfId="16895"/>
    <cellStyle name="_Portfolio SPlan Base Case.xls Chart 2_Rebuttal Power Costs_Electric Rev Req Model (2009 GRC) Revised 01-18-2010 4 2" xfId="16896"/>
    <cellStyle name="_Portfolio SPlan Base Case.xls Chart 2_Rebuttal Power Costs_Electric Rev Req Model (2009 GRC) Revised 01-18-2010 5" xfId="16897"/>
    <cellStyle name="_Portfolio SPlan Base Case.xls Chart 2_Rebuttal Power Costs_Electric Rev Req Model (2009 GRC) Revised 01-18-2010 6" xfId="16898"/>
    <cellStyle name="_Portfolio SPlan Base Case.xls Chart 2_Rebuttal Power Costs_Electric Rev Req Model (2009 GRC) Revised 01-18-2010 7" xfId="16899"/>
    <cellStyle name="_Portfolio SPlan Base Case.xls Chart 2_Rebuttal Power Costs_Electric Rev Req Model (2009 GRC) Revised 01-18-2010 8" xfId="16900"/>
    <cellStyle name="_Portfolio SPlan Base Case.xls Chart 2_Rebuttal Power Costs_Electric Rev Req Model (2009 GRC) Revised 01-18-2010_DEM-WP(C) ENERG10C--ctn Mid-C_042010 2010GRC" xfId="16901"/>
    <cellStyle name="_Portfolio SPlan Base Case.xls Chart 2_Rebuttal Power Costs_Electric Rev Req Model (2009 GRC) Revised 01-18-2010_DEM-WP(C) ENERG10C--ctn Mid-C_042010 2010GRC 2" xfId="16902"/>
    <cellStyle name="_Portfolio SPlan Base Case.xls Chart 2_Rebuttal Power Costs_Electric Rev Req Model (2009 GRC) Revised 01-18-2010_DEM-WP(C) ENERG10C--ctn Mid-C_042010 2010GRC 2 2" xfId="16903"/>
    <cellStyle name="_Portfolio SPlan Base Case.xls Chart 2_Rebuttal Power Costs_Final Order Electric EXHIBIT A-1" xfId="16904"/>
    <cellStyle name="_Portfolio SPlan Base Case.xls Chart 2_Rebuttal Power Costs_Final Order Electric EXHIBIT A-1 2" xfId="16905"/>
    <cellStyle name="_Portfolio SPlan Base Case.xls Chart 2_Rebuttal Power Costs_Final Order Electric EXHIBIT A-1 2 2" xfId="16906"/>
    <cellStyle name="_Portfolio SPlan Base Case.xls Chart 2_Rebuttal Power Costs_Final Order Electric EXHIBIT A-1 2 2 2" xfId="16907"/>
    <cellStyle name="_Portfolio SPlan Base Case.xls Chart 2_Rebuttal Power Costs_Final Order Electric EXHIBIT A-1 2 3" xfId="16908"/>
    <cellStyle name="_Portfolio SPlan Base Case.xls Chart 2_Rebuttal Power Costs_Final Order Electric EXHIBIT A-1 2 4" xfId="16909"/>
    <cellStyle name="_Portfolio SPlan Base Case.xls Chart 2_Rebuttal Power Costs_Final Order Electric EXHIBIT A-1 3" xfId="16910"/>
    <cellStyle name="_Portfolio SPlan Base Case.xls Chart 2_Rebuttal Power Costs_Final Order Electric EXHIBIT A-1 3 2" xfId="16911"/>
    <cellStyle name="_Portfolio SPlan Base Case.xls Chart 2_Rebuttal Power Costs_Final Order Electric EXHIBIT A-1 4" xfId="16912"/>
    <cellStyle name="_Portfolio SPlan Base Case.xls Chart 2_Rebuttal Power Costs_Final Order Electric EXHIBIT A-1 5" xfId="16913"/>
    <cellStyle name="_Portfolio SPlan Base Case.xls Chart 2_Rebuttal Power Costs_Final Order Electric EXHIBIT A-1 6" xfId="16914"/>
    <cellStyle name="_Portfolio SPlan Base Case.xls Chart 2_TENASKA REGULATORY ASSET" xfId="16915"/>
    <cellStyle name="_Portfolio SPlan Base Case.xls Chart 2_TENASKA REGULATORY ASSET 2" xfId="16916"/>
    <cellStyle name="_Portfolio SPlan Base Case.xls Chart 2_TENASKA REGULATORY ASSET 2 2" xfId="16917"/>
    <cellStyle name="_Portfolio SPlan Base Case.xls Chart 2_TENASKA REGULATORY ASSET 2 2 2" xfId="16918"/>
    <cellStyle name="_Portfolio SPlan Base Case.xls Chart 2_TENASKA REGULATORY ASSET 2 3" xfId="16919"/>
    <cellStyle name="_Portfolio SPlan Base Case.xls Chart 2_TENASKA REGULATORY ASSET 2 4" xfId="16920"/>
    <cellStyle name="_Portfolio SPlan Base Case.xls Chart 2_TENASKA REGULATORY ASSET 3" xfId="16921"/>
    <cellStyle name="_Portfolio SPlan Base Case.xls Chart 2_TENASKA REGULATORY ASSET 3 2" xfId="16922"/>
    <cellStyle name="_Portfolio SPlan Base Case.xls Chart 2_TENASKA REGULATORY ASSET 4" xfId="16923"/>
    <cellStyle name="_Portfolio SPlan Base Case.xls Chart 2_TENASKA REGULATORY ASSET 5" xfId="16924"/>
    <cellStyle name="_Portfolio SPlan Base Case.xls Chart 2_TENASKA REGULATORY ASSET 6" xfId="16925"/>
    <cellStyle name="_Portfolio SPlan Base Case.xls Chart 3" xfId="16926"/>
    <cellStyle name="_Portfolio SPlan Base Case.xls Chart 3 2" xfId="16927"/>
    <cellStyle name="_Portfolio SPlan Base Case.xls Chart 3 2 2" xfId="16928"/>
    <cellStyle name="_Portfolio SPlan Base Case.xls Chart 3 2 2 2" xfId="16929"/>
    <cellStyle name="_Portfolio SPlan Base Case.xls Chart 3 2 2 2 2" xfId="16930"/>
    <cellStyle name="_Portfolio SPlan Base Case.xls Chart 3 2 2 2 2 2" xfId="16931"/>
    <cellStyle name="_Portfolio SPlan Base Case.xls Chart 3 2 2 2 3" xfId="16932"/>
    <cellStyle name="_Portfolio SPlan Base Case.xls Chart 3 2 2 3" xfId="16933"/>
    <cellStyle name="_Portfolio SPlan Base Case.xls Chart 3 2 2 3 2" xfId="16934"/>
    <cellStyle name="_Portfolio SPlan Base Case.xls Chart 3 2 2 4" xfId="16935"/>
    <cellStyle name="_Portfolio SPlan Base Case.xls Chart 3 2 3" xfId="16936"/>
    <cellStyle name="_Portfolio SPlan Base Case.xls Chart 3 2 3 2" xfId="16937"/>
    <cellStyle name="_Portfolio SPlan Base Case.xls Chart 3 2 3 2 2" xfId="16938"/>
    <cellStyle name="_Portfolio SPlan Base Case.xls Chart 3 2 3 3" xfId="16939"/>
    <cellStyle name="_Portfolio SPlan Base Case.xls Chart 3 2 4" xfId="16940"/>
    <cellStyle name="_Portfolio SPlan Base Case.xls Chart 3 2 4 2" xfId="16941"/>
    <cellStyle name="_Portfolio SPlan Base Case.xls Chart 3 2 5" xfId="16942"/>
    <cellStyle name="_Portfolio SPlan Base Case.xls Chart 3 3" xfId="16943"/>
    <cellStyle name="_Portfolio SPlan Base Case.xls Chart 3 3 2" xfId="16944"/>
    <cellStyle name="_Portfolio SPlan Base Case.xls Chart 3 3 2 2" xfId="16945"/>
    <cellStyle name="_Portfolio SPlan Base Case.xls Chart 3 3 2 3" xfId="16946"/>
    <cellStyle name="_Portfolio SPlan Base Case.xls Chart 3 3 3" xfId="16947"/>
    <cellStyle name="_Portfolio SPlan Base Case.xls Chart 3 3 4" xfId="16948"/>
    <cellStyle name="_Portfolio SPlan Base Case.xls Chart 3 4" xfId="16949"/>
    <cellStyle name="_Portfolio SPlan Base Case.xls Chart 3 4 2" xfId="16950"/>
    <cellStyle name="_Portfolio SPlan Base Case.xls Chart 3 4 2 2" xfId="16951"/>
    <cellStyle name="_Portfolio SPlan Base Case.xls Chart 3 4 3" xfId="16952"/>
    <cellStyle name="_Portfolio SPlan Base Case.xls Chart 3 5" xfId="16953"/>
    <cellStyle name="_Portfolio SPlan Base Case.xls Chart 3 5 2" xfId="16954"/>
    <cellStyle name="_Portfolio SPlan Base Case.xls Chart 3 5 3" xfId="16955"/>
    <cellStyle name="_Portfolio SPlan Base Case.xls Chart 3 6" xfId="16956"/>
    <cellStyle name="_Portfolio SPlan Base Case.xls Chart 3 6 2" xfId="16957"/>
    <cellStyle name="_Portfolio SPlan Base Case.xls Chart 3 7" xfId="16958"/>
    <cellStyle name="_Portfolio SPlan Base Case.xls Chart 3 8" xfId="16959"/>
    <cellStyle name="_Portfolio SPlan Base Case.xls Chart 3_Adj Bench DR 3 for Initial Briefs (Electric)" xfId="16960"/>
    <cellStyle name="_Portfolio SPlan Base Case.xls Chart 3_Adj Bench DR 3 for Initial Briefs (Electric) 2" xfId="16961"/>
    <cellStyle name="_Portfolio SPlan Base Case.xls Chart 3_Adj Bench DR 3 for Initial Briefs (Electric) 2 2" xfId="16962"/>
    <cellStyle name="_Portfolio SPlan Base Case.xls Chart 3_Adj Bench DR 3 for Initial Briefs (Electric) 2 2 2" xfId="16963"/>
    <cellStyle name="_Portfolio SPlan Base Case.xls Chart 3_Adj Bench DR 3 for Initial Briefs (Electric) 2 2 2 2" xfId="16964"/>
    <cellStyle name="_Portfolio SPlan Base Case.xls Chart 3_Adj Bench DR 3 for Initial Briefs (Electric) 2 2 3" xfId="16965"/>
    <cellStyle name="_Portfolio SPlan Base Case.xls Chart 3_Adj Bench DR 3 for Initial Briefs (Electric) 2 2 4" xfId="16966"/>
    <cellStyle name="_Portfolio SPlan Base Case.xls Chart 3_Adj Bench DR 3 for Initial Briefs (Electric) 2 3" xfId="16967"/>
    <cellStyle name="_Portfolio SPlan Base Case.xls Chart 3_Adj Bench DR 3 for Initial Briefs (Electric) 2 3 2" xfId="16968"/>
    <cellStyle name="_Portfolio SPlan Base Case.xls Chart 3_Adj Bench DR 3 for Initial Briefs (Electric) 2 4" xfId="16969"/>
    <cellStyle name="_Portfolio SPlan Base Case.xls Chart 3_Adj Bench DR 3 for Initial Briefs (Electric) 3" xfId="16970"/>
    <cellStyle name="_Portfolio SPlan Base Case.xls Chart 3_Adj Bench DR 3 for Initial Briefs (Electric) 3 2" xfId="16971"/>
    <cellStyle name="_Portfolio SPlan Base Case.xls Chart 3_Adj Bench DR 3 for Initial Briefs (Electric) 3 2 2" xfId="16972"/>
    <cellStyle name="_Portfolio SPlan Base Case.xls Chart 3_Adj Bench DR 3 for Initial Briefs (Electric) 3 3" xfId="16973"/>
    <cellStyle name="_Portfolio SPlan Base Case.xls Chart 3_Adj Bench DR 3 for Initial Briefs (Electric) 3 4" xfId="16974"/>
    <cellStyle name="_Portfolio SPlan Base Case.xls Chart 3_Adj Bench DR 3 for Initial Briefs (Electric) 4" xfId="16975"/>
    <cellStyle name="_Portfolio SPlan Base Case.xls Chart 3_Adj Bench DR 3 for Initial Briefs (Electric) 4 2" xfId="16976"/>
    <cellStyle name="_Portfolio SPlan Base Case.xls Chart 3_Adj Bench DR 3 for Initial Briefs (Electric) 5" xfId="16977"/>
    <cellStyle name="_Portfolio SPlan Base Case.xls Chart 3_Adj Bench DR 3 for Initial Briefs (Electric) 6" xfId="16978"/>
    <cellStyle name="_Portfolio SPlan Base Case.xls Chart 3_Adj Bench DR 3 for Initial Briefs (Electric) 7" xfId="16979"/>
    <cellStyle name="_Portfolio SPlan Base Case.xls Chart 3_Adj Bench DR 3 for Initial Briefs (Electric) 8" xfId="16980"/>
    <cellStyle name="_Portfolio SPlan Base Case.xls Chart 3_Adj Bench DR 3 for Initial Briefs (Electric)_DEM-WP(C) ENERG10C--ctn Mid-C_042010 2010GRC" xfId="16981"/>
    <cellStyle name="_Portfolio SPlan Base Case.xls Chart 3_Adj Bench DR 3 for Initial Briefs (Electric)_DEM-WP(C) ENERG10C--ctn Mid-C_042010 2010GRC 2" xfId="16982"/>
    <cellStyle name="_Portfolio SPlan Base Case.xls Chart 3_Adj Bench DR 3 for Initial Briefs (Electric)_DEM-WP(C) ENERG10C--ctn Mid-C_042010 2010GRC 2 2" xfId="16983"/>
    <cellStyle name="_Portfolio SPlan Base Case.xls Chart 3_Book1" xfId="16984"/>
    <cellStyle name="_Portfolio SPlan Base Case.xls Chart 3_Book1 2" xfId="16985"/>
    <cellStyle name="_Portfolio SPlan Base Case.xls Chart 3_Book1 2 2" xfId="16986"/>
    <cellStyle name="_Portfolio SPlan Base Case.xls Chart 3_Book2" xfId="16987"/>
    <cellStyle name="_Portfolio SPlan Base Case.xls Chart 3_Book2 2" xfId="16988"/>
    <cellStyle name="_Portfolio SPlan Base Case.xls Chart 3_Book2 2 2" xfId="16989"/>
    <cellStyle name="_Portfolio SPlan Base Case.xls Chart 3_Book2 2 2 2" xfId="16990"/>
    <cellStyle name="_Portfolio SPlan Base Case.xls Chart 3_Book2 2 2 2 2" xfId="16991"/>
    <cellStyle name="_Portfolio SPlan Base Case.xls Chart 3_Book2 2 2 3" xfId="16992"/>
    <cellStyle name="_Portfolio SPlan Base Case.xls Chart 3_Book2 2 2 4" xfId="16993"/>
    <cellStyle name="_Portfolio SPlan Base Case.xls Chart 3_Book2 2 3" xfId="16994"/>
    <cellStyle name="_Portfolio SPlan Base Case.xls Chart 3_Book2 2 3 2" xfId="16995"/>
    <cellStyle name="_Portfolio SPlan Base Case.xls Chart 3_Book2 2 4" xfId="16996"/>
    <cellStyle name="_Portfolio SPlan Base Case.xls Chart 3_Book2 3" xfId="16997"/>
    <cellStyle name="_Portfolio SPlan Base Case.xls Chart 3_Book2 3 2" xfId="16998"/>
    <cellStyle name="_Portfolio SPlan Base Case.xls Chart 3_Book2 3 2 2" xfId="16999"/>
    <cellStyle name="_Portfolio SPlan Base Case.xls Chart 3_Book2 3 3" xfId="17000"/>
    <cellStyle name="_Portfolio SPlan Base Case.xls Chart 3_Book2 3 4" xfId="17001"/>
    <cellStyle name="_Portfolio SPlan Base Case.xls Chart 3_Book2 4" xfId="17002"/>
    <cellStyle name="_Portfolio SPlan Base Case.xls Chart 3_Book2 4 2" xfId="17003"/>
    <cellStyle name="_Portfolio SPlan Base Case.xls Chart 3_Book2 5" xfId="17004"/>
    <cellStyle name="_Portfolio SPlan Base Case.xls Chart 3_Book2 6" xfId="17005"/>
    <cellStyle name="_Portfolio SPlan Base Case.xls Chart 3_Book2 7" xfId="17006"/>
    <cellStyle name="_Portfolio SPlan Base Case.xls Chart 3_Book2 8" xfId="17007"/>
    <cellStyle name="_Portfolio SPlan Base Case.xls Chart 3_Book2_Adj Bench DR 3 for Initial Briefs (Electric)" xfId="17008"/>
    <cellStyle name="_Portfolio SPlan Base Case.xls Chart 3_Book2_Adj Bench DR 3 for Initial Briefs (Electric) 2" xfId="17009"/>
    <cellStyle name="_Portfolio SPlan Base Case.xls Chart 3_Book2_Adj Bench DR 3 for Initial Briefs (Electric) 2 2" xfId="17010"/>
    <cellStyle name="_Portfolio SPlan Base Case.xls Chart 3_Book2_Adj Bench DR 3 for Initial Briefs (Electric) 2 2 2" xfId="17011"/>
    <cellStyle name="_Portfolio SPlan Base Case.xls Chart 3_Book2_Adj Bench DR 3 for Initial Briefs (Electric) 2 2 2 2" xfId="17012"/>
    <cellStyle name="_Portfolio SPlan Base Case.xls Chart 3_Book2_Adj Bench DR 3 for Initial Briefs (Electric) 2 2 3" xfId="17013"/>
    <cellStyle name="_Portfolio SPlan Base Case.xls Chart 3_Book2_Adj Bench DR 3 for Initial Briefs (Electric) 2 2 4" xfId="17014"/>
    <cellStyle name="_Portfolio SPlan Base Case.xls Chart 3_Book2_Adj Bench DR 3 for Initial Briefs (Electric) 2 3" xfId="17015"/>
    <cellStyle name="_Portfolio SPlan Base Case.xls Chart 3_Book2_Adj Bench DR 3 for Initial Briefs (Electric) 2 3 2" xfId="17016"/>
    <cellStyle name="_Portfolio SPlan Base Case.xls Chart 3_Book2_Adj Bench DR 3 for Initial Briefs (Electric) 2 4" xfId="17017"/>
    <cellStyle name="_Portfolio SPlan Base Case.xls Chart 3_Book2_Adj Bench DR 3 for Initial Briefs (Electric) 3" xfId="17018"/>
    <cellStyle name="_Portfolio SPlan Base Case.xls Chart 3_Book2_Adj Bench DR 3 for Initial Briefs (Electric) 3 2" xfId="17019"/>
    <cellStyle name="_Portfolio SPlan Base Case.xls Chart 3_Book2_Adj Bench DR 3 for Initial Briefs (Electric) 3 2 2" xfId="17020"/>
    <cellStyle name="_Portfolio SPlan Base Case.xls Chart 3_Book2_Adj Bench DR 3 for Initial Briefs (Electric) 3 3" xfId="17021"/>
    <cellStyle name="_Portfolio SPlan Base Case.xls Chart 3_Book2_Adj Bench DR 3 for Initial Briefs (Electric) 3 4" xfId="17022"/>
    <cellStyle name="_Portfolio SPlan Base Case.xls Chart 3_Book2_Adj Bench DR 3 for Initial Briefs (Electric) 4" xfId="17023"/>
    <cellStyle name="_Portfolio SPlan Base Case.xls Chart 3_Book2_Adj Bench DR 3 for Initial Briefs (Electric) 4 2" xfId="17024"/>
    <cellStyle name="_Portfolio SPlan Base Case.xls Chart 3_Book2_Adj Bench DR 3 for Initial Briefs (Electric) 5" xfId="17025"/>
    <cellStyle name="_Portfolio SPlan Base Case.xls Chart 3_Book2_Adj Bench DR 3 for Initial Briefs (Electric) 6" xfId="17026"/>
    <cellStyle name="_Portfolio SPlan Base Case.xls Chart 3_Book2_Adj Bench DR 3 for Initial Briefs (Electric) 7" xfId="17027"/>
    <cellStyle name="_Portfolio SPlan Base Case.xls Chart 3_Book2_Adj Bench DR 3 for Initial Briefs (Electric) 8" xfId="17028"/>
    <cellStyle name="_Portfolio SPlan Base Case.xls Chart 3_Book2_Adj Bench DR 3 for Initial Briefs (Electric)_DEM-WP(C) ENERG10C--ctn Mid-C_042010 2010GRC" xfId="17029"/>
    <cellStyle name="_Portfolio SPlan Base Case.xls Chart 3_Book2_Adj Bench DR 3 for Initial Briefs (Electric)_DEM-WP(C) ENERG10C--ctn Mid-C_042010 2010GRC 2" xfId="17030"/>
    <cellStyle name="_Portfolio SPlan Base Case.xls Chart 3_Book2_Adj Bench DR 3 for Initial Briefs (Electric)_DEM-WP(C) ENERG10C--ctn Mid-C_042010 2010GRC 2 2" xfId="17031"/>
    <cellStyle name="_Portfolio SPlan Base Case.xls Chart 3_Book2_DEM-WP(C) ENERG10C--ctn Mid-C_042010 2010GRC" xfId="17032"/>
    <cellStyle name="_Portfolio SPlan Base Case.xls Chart 3_Book2_DEM-WP(C) ENERG10C--ctn Mid-C_042010 2010GRC 2" xfId="17033"/>
    <cellStyle name="_Portfolio SPlan Base Case.xls Chart 3_Book2_DEM-WP(C) ENERG10C--ctn Mid-C_042010 2010GRC 2 2" xfId="17034"/>
    <cellStyle name="_Portfolio SPlan Base Case.xls Chart 3_Book2_Electric Rev Req Model (2009 GRC) Rebuttal" xfId="17035"/>
    <cellStyle name="_Portfolio SPlan Base Case.xls Chart 3_Book2_Electric Rev Req Model (2009 GRC) Rebuttal 2" xfId="17036"/>
    <cellStyle name="_Portfolio SPlan Base Case.xls Chart 3_Book2_Electric Rev Req Model (2009 GRC) Rebuttal 2 2" xfId="17037"/>
    <cellStyle name="_Portfolio SPlan Base Case.xls Chart 3_Book2_Electric Rev Req Model (2009 GRC) Rebuttal 2 2 2" xfId="17038"/>
    <cellStyle name="_Portfolio SPlan Base Case.xls Chart 3_Book2_Electric Rev Req Model (2009 GRC) Rebuttal 2 3" xfId="17039"/>
    <cellStyle name="_Portfolio SPlan Base Case.xls Chart 3_Book2_Electric Rev Req Model (2009 GRC) Rebuttal 3" xfId="17040"/>
    <cellStyle name="_Portfolio SPlan Base Case.xls Chart 3_Book2_Electric Rev Req Model (2009 GRC) Rebuttal 3 2" xfId="17041"/>
    <cellStyle name="_Portfolio SPlan Base Case.xls Chart 3_Book2_Electric Rev Req Model (2009 GRC) Rebuttal 4" xfId="17042"/>
    <cellStyle name="_Portfolio SPlan Base Case.xls Chart 3_Book2_Electric Rev Req Model (2009 GRC) Rebuttal REmoval of New  WH Solar AdjustMI" xfId="17043"/>
    <cellStyle name="_Portfolio SPlan Base Case.xls Chart 3_Book2_Electric Rev Req Model (2009 GRC) Rebuttal REmoval of New  WH Solar AdjustMI 2" xfId="17044"/>
    <cellStyle name="_Portfolio SPlan Base Case.xls Chart 3_Book2_Electric Rev Req Model (2009 GRC) Rebuttal REmoval of New  WH Solar AdjustMI 2 2" xfId="17045"/>
    <cellStyle name="_Portfolio SPlan Base Case.xls Chart 3_Book2_Electric Rev Req Model (2009 GRC) Rebuttal REmoval of New  WH Solar AdjustMI 2 2 2" xfId="17046"/>
    <cellStyle name="_Portfolio SPlan Base Case.xls Chart 3_Book2_Electric Rev Req Model (2009 GRC) Rebuttal REmoval of New  WH Solar AdjustMI 2 2 2 2" xfId="17047"/>
    <cellStyle name="_Portfolio SPlan Base Case.xls Chart 3_Book2_Electric Rev Req Model (2009 GRC) Rebuttal REmoval of New  WH Solar AdjustMI 2 2 3" xfId="17048"/>
    <cellStyle name="_Portfolio SPlan Base Case.xls Chart 3_Book2_Electric Rev Req Model (2009 GRC) Rebuttal REmoval of New  WH Solar AdjustMI 2 2 4" xfId="17049"/>
    <cellStyle name="_Portfolio SPlan Base Case.xls Chart 3_Book2_Electric Rev Req Model (2009 GRC) Rebuttal REmoval of New  WH Solar AdjustMI 2 3" xfId="17050"/>
    <cellStyle name="_Portfolio SPlan Base Case.xls Chart 3_Book2_Electric Rev Req Model (2009 GRC) Rebuttal REmoval of New  WH Solar AdjustMI 2 3 2" xfId="17051"/>
    <cellStyle name="_Portfolio SPlan Base Case.xls Chart 3_Book2_Electric Rev Req Model (2009 GRC) Rebuttal REmoval of New  WH Solar AdjustMI 2 4" xfId="17052"/>
    <cellStyle name="_Portfolio SPlan Base Case.xls Chart 3_Book2_Electric Rev Req Model (2009 GRC) Rebuttal REmoval of New  WH Solar AdjustMI 3" xfId="17053"/>
    <cellStyle name="_Portfolio SPlan Base Case.xls Chart 3_Book2_Electric Rev Req Model (2009 GRC) Rebuttal REmoval of New  WH Solar AdjustMI 3 2" xfId="17054"/>
    <cellStyle name="_Portfolio SPlan Base Case.xls Chart 3_Book2_Electric Rev Req Model (2009 GRC) Rebuttal REmoval of New  WH Solar AdjustMI 3 2 2" xfId="17055"/>
    <cellStyle name="_Portfolio SPlan Base Case.xls Chart 3_Book2_Electric Rev Req Model (2009 GRC) Rebuttal REmoval of New  WH Solar AdjustMI 3 3" xfId="17056"/>
    <cellStyle name="_Portfolio SPlan Base Case.xls Chart 3_Book2_Electric Rev Req Model (2009 GRC) Rebuttal REmoval of New  WH Solar AdjustMI 3 4" xfId="17057"/>
    <cellStyle name="_Portfolio SPlan Base Case.xls Chart 3_Book2_Electric Rev Req Model (2009 GRC) Rebuttal REmoval of New  WH Solar AdjustMI 4" xfId="17058"/>
    <cellStyle name="_Portfolio SPlan Base Case.xls Chart 3_Book2_Electric Rev Req Model (2009 GRC) Rebuttal REmoval of New  WH Solar AdjustMI 4 2" xfId="17059"/>
    <cellStyle name="_Portfolio SPlan Base Case.xls Chart 3_Book2_Electric Rev Req Model (2009 GRC) Rebuttal REmoval of New  WH Solar AdjustMI 5" xfId="17060"/>
    <cellStyle name="_Portfolio SPlan Base Case.xls Chart 3_Book2_Electric Rev Req Model (2009 GRC) Rebuttal REmoval of New  WH Solar AdjustMI 6" xfId="17061"/>
    <cellStyle name="_Portfolio SPlan Base Case.xls Chart 3_Book2_Electric Rev Req Model (2009 GRC) Rebuttal REmoval of New  WH Solar AdjustMI 7" xfId="17062"/>
    <cellStyle name="_Portfolio SPlan Base Case.xls Chart 3_Book2_Electric Rev Req Model (2009 GRC) Rebuttal REmoval of New  WH Solar AdjustMI 8" xfId="17063"/>
    <cellStyle name="_Portfolio SPlan Base Case.xls Chart 3_Book2_Electric Rev Req Model (2009 GRC) Rebuttal REmoval of New  WH Solar AdjustMI_DEM-WP(C) ENERG10C--ctn Mid-C_042010 2010GRC" xfId="17064"/>
    <cellStyle name="_Portfolio SPlan Base Case.xls Chart 3_Book2_Electric Rev Req Model (2009 GRC) Rebuttal REmoval of New  WH Solar AdjustMI_DEM-WP(C) ENERG10C--ctn Mid-C_042010 2010GRC 2" xfId="17065"/>
    <cellStyle name="_Portfolio SPlan Base Case.xls Chart 3_Book2_Electric Rev Req Model (2009 GRC) Rebuttal REmoval of New  WH Solar AdjustMI_DEM-WP(C) ENERG10C--ctn Mid-C_042010 2010GRC 2 2" xfId="17066"/>
    <cellStyle name="_Portfolio SPlan Base Case.xls Chart 3_Book2_Electric Rev Req Model (2009 GRC) Revised 01-18-2010" xfId="17067"/>
    <cellStyle name="_Portfolio SPlan Base Case.xls Chart 3_Book2_Electric Rev Req Model (2009 GRC) Revised 01-18-2010 2" xfId="17068"/>
    <cellStyle name="_Portfolio SPlan Base Case.xls Chart 3_Book2_Electric Rev Req Model (2009 GRC) Revised 01-18-2010 2 2" xfId="17069"/>
    <cellStyle name="_Portfolio SPlan Base Case.xls Chart 3_Book2_Electric Rev Req Model (2009 GRC) Revised 01-18-2010 2 2 2" xfId="17070"/>
    <cellStyle name="_Portfolio SPlan Base Case.xls Chart 3_Book2_Electric Rev Req Model (2009 GRC) Revised 01-18-2010 2 2 2 2" xfId="17071"/>
    <cellStyle name="_Portfolio SPlan Base Case.xls Chart 3_Book2_Electric Rev Req Model (2009 GRC) Revised 01-18-2010 2 2 3" xfId="17072"/>
    <cellStyle name="_Portfolio SPlan Base Case.xls Chart 3_Book2_Electric Rev Req Model (2009 GRC) Revised 01-18-2010 2 2 4" xfId="17073"/>
    <cellStyle name="_Portfolio SPlan Base Case.xls Chart 3_Book2_Electric Rev Req Model (2009 GRC) Revised 01-18-2010 2 3" xfId="17074"/>
    <cellStyle name="_Portfolio SPlan Base Case.xls Chart 3_Book2_Electric Rev Req Model (2009 GRC) Revised 01-18-2010 2 3 2" xfId="17075"/>
    <cellStyle name="_Portfolio SPlan Base Case.xls Chart 3_Book2_Electric Rev Req Model (2009 GRC) Revised 01-18-2010 2 4" xfId="17076"/>
    <cellStyle name="_Portfolio SPlan Base Case.xls Chart 3_Book2_Electric Rev Req Model (2009 GRC) Revised 01-18-2010 3" xfId="17077"/>
    <cellStyle name="_Portfolio SPlan Base Case.xls Chart 3_Book2_Electric Rev Req Model (2009 GRC) Revised 01-18-2010 3 2" xfId="17078"/>
    <cellStyle name="_Portfolio SPlan Base Case.xls Chart 3_Book2_Electric Rev Req Model (2009 GRC) Revised 01-18-2010 3 2 2" xfId="17079"/>
    <cellStyle name="_Portfolio SPlan Base Case.xls Chart 3_Book2_Electric Rev Req Model (2009 GRC) Revised 01-18-2010 3 3" xfId="17080"/>
    <cellStyle name="_Portfolio SPlan Base Case.xls Chart 3_Book2_Electric Rev Req Model (2009 GRC) Revised 01-18-2010 3 4" xfId="17081"/>
    <cellStyle name="_Portfolio SPlan Base Case.xls Chart 3_Book2_Electric Rev Req Model (2009 GRC) Revised 01-18-2010 4" xfId="17082"/>
    <cellStyle name="_Portfolio SPlan Base Case.xls Chart 3_Book2_Electric Rev Req Model (2009 GRC) Revised 01-18-2010 4 2" xfId="17083"/>
    <cellStyle name="_Portfolio SPlan Base Case.xls Chart 3_Book2_Electric Rev Req Model (2009 GRC) Revised 01-18-2010 5" xfId="17084"/>
    <cellStyle name="_Portfolio SPlan Base Case.xls Chart 3_Book2_Electric Rev Req Model (2009 GRC) Revised 01-18-2010 6" xfId="17085"/>
    <cellStyle name="_Portfolio SPlan Base Case.xls Chart 3_Book2_Electric Rev Req Model (2009 GRC) Revised 01-18-2010 7" xfId="17086"/>
    <cellStyle name="_Portfolio SPlan Base Case.xls Chart 3_Book2_Electric Rev Req Model (2009 GRC) Revised 01-18-2010 8" xfId="17087"/>
    <cellStyle name="_Portfolio SPlan Base Case.xls Chart 3_Book2_Electric Rev Req Model (2009 GRC) Revised 01-18-2010_DEM-WP(C) ENERG10C--ctn Mid-C_042010 2010GRC" xfId="17088"/>
    <cellStyle name="_Portfolio SPlan Base Case.xls Chart 3_Book2_Electric Rev Req Model (2009 GRC) Revised 01-18-2010_DEM-WP(C) ENERG10C--ctn Mid-C_042010 2010GRC 2" xfId="17089"/>
    <cellStyle name="_Portfolio SPlan Base Case.xls Chart 3_Book2_Electric Rev Req Model (2009 GRC) Revised 01-18-2010_DEM-WP(C) ENERG10C--ctn Mid-C_042010 2010GRC 2 2" xfId="17090"/>
    <cellStyle name="_Portfolio SPlan Base Case.xls Chart 3_Book2_Final Order Electric EXHIBIT A-1" xfId="17091"/>
    <cellStyle name="_Portfolio SPlan Base Case.xls Chart 3_Book2_Final Order Electric EXHIBIT A-1 2" xfId="17092"/>
    <cellStyle name="_Portfolio SPlan Base Case.xls Chart 3_Book2_Final Order Electric EXHIBIT A-1 2 2" xfId="17093"/>
    <cellStyle name="_Portfolio SPlan Base Case.xls Chart 3_Book2_Final Order Electric EXHIBIT A-1 2 2 2" xfId="17094"/>
    <cellStyle name="_Portfolio SPlan Base Case.xls Chart 3_Book2_Final Order Electric EXHIBIT A-1 2 3" xfId="17095"/>
    <cellStyle name="_Portfolio SPlan Base Case.xls Chart 3_Book2_Final Order Electric EXHIBIT A-1 2 4" xfId="17096"/>
    <cellStyle name="_Portfolio SPlan Base Case.xls Chart 3_Book2_Final Order Electric EXHIBIT A-1 3" xfId="17097"/>
    <cellStyle name="_Portfolio SPlan Base Case.xls Chart 3_Book2_Final Order Electric EXHIBIT A-1 3 2" xfId="17098"/>
    <cellStyle name="_Portfolio SPlan Base Case.xls Chart 3_Book2_Final Order Electric EXHIBIT A-1 4" xfId="17099"/>
    <cellStyle name="_Portfolio SPlan Base Case.xls Chart 3_Book2_Final Order Electric EXHIBIT A-1 5" xfId="17100"/>
    <cellStyle name="_Portfolio SPlan Base Case.xls Chart 3_Book2_Final Order Electric EXHIBIT A-1 6" xfId="17101"/>
    <cellStyle name="_Portfolio SPlan Base Case.xls Chart 3_Chelan PUD Power Costs (8-10)" xfId="17102"/>
    <cellStyle name="_Portfolio SPlan Base Case.xls Chart 3_Chelan PUD Power Costs (8-10) 2" xfId="17103"/>
    <cellStyle name="_Portfolio SPlan Base Case.xls Chart 3_Colstrip 1&amp;2 Annual O&amp;M Budgets" xfId="17104"/>
    <cellStyle name="_Portfolio SPlan Base Case.xls Chart 3_Confidential Material" xfId="17105"/>
    <cellStyle name="_Portfolio SPlan Base Case.xls Chart 3_Confidential Material 2" xfId="17106"/>
    <cellStyle name="_Portfolio SPlan Base Case.xls Chart 3_DEM-WP(C) Colstrip 12 Coal Cost Forecast 2010GRC" xfId="17107"/>
    <cellStyle name="_Portfolio SPlan Base Case.xls Chart 3_DEM-WP(C) Colstrip 12 Coal Cost Forecast 2010GRC 2" xfId="17108"/>
    <cellStyle name="_Portfolio SPlan Base Case.xls Chart 3_DEM-WP(C) ENERG10C--ctn Mid-C_042010 2010GRC" xfId="17109"/>
    <cellStyle name="_Portfolio SPlan Base Case.xls Chart 3_DEM-WP(C) ENERG10C--ctn Mid-C_042010 2010GRC 2" xfId="17110"/>
    <cellStyle name="_Portfolio SPlan Base Case.xls Chart 3_DEM-WP(C) ENERG10C--ctn Mid-C_042010 2010GRC 2 2" xfId="17111"/>
    <cellStyle name="_Portfolio SPlan Base Case.xls Chart 3_DEM-WP(C) Production O&amp;M 2010GRC As-Filed" xfId="17112"/>
    <cellStyle name="_Portfolio SPlan Base Case.xls Chart 3_DEM-WP(C) Production O&amp;M 2010GRC As-Filed 2" xfId="17113"/>
    <cellStyle name="_Portfolio SPlan Base Case.xls Chart 3_DEM-WP(C) Production O&amp;M 2010GRC As-Filed 2 2" xfId="17114"/>
    <cellStyle name="_Portfolio SPlan Base Case.xls Chart 3_DEM-WP(C) Production O&amp;M 2010GRC As-Filed 3" xfId="17115"/>
    <cellStyle name="_Portfolio SPlan Base Case.xls Chart 3_DEM-WP(C) Production O&amp;M 2010GRC As-Filed 3 2" xfId="17116"/>
    <cellStyle name="_Portfolio SPlan Base Case.xls Chart 3_DEM-WP(C) Production O&amp;M 2010GRC As-Filed 4" xfId="17117"/>
    <cellStyle name="_Portfolio SPlan Base Case.xls Chart 3_DEM-WP(C) Production O&amp;M 2010GRC As-Filed 4 2" xfId="17118"/>
    <cellStyle name="_Portfolio SPlan Base Case.xls Chart 3_DEM-WP(C) Production O&amp;M 2010GRC As-Filed 5" xfId="17119"/>
    <cellStyle name="_Portfolio SPlan Base Case.xls Chart 3_DEM-WP(C) Production O&amp;M 2010GRC As-Filed 5 2" xfId="17120"/>
    <cellStyle name="_Portfolio SPlan Base Case.xls Chart 3_DEM-WP(C) Production O&amp;M 2010GRC As-Filed 6" xfId="17121"/>
    <cellStyle name="_Portfolio SPlan Base Case.xls Chart 3_DEM-WP(C) Production O&amp;M 2010GRC As-Filed 6 2" xfId="17122"/>
    <cellStyle name="_Portfolio SPlan Base Case.xls Chart 3_Electric Rev Req Model (2009 GRC) " xfId="17123"/>
    <cellStyle name="_Portfolio SPlan Base Case.xls Chart 3_Electric Rev Req Model (2009 GRC)  2" xfId="17124"/>
    <cellStyle name="_Portfolio SPlan Base Case.xls Chart 3_Electric Rev Req Model (2009 GRC)  2 2" xfId="17125"/>
    <cellStyle name="_Portfolio SPlan Base Case.xls Chart 3_Electric Rev Req Model (2009 GRC)  2 2 2" xfId="17126"/>
    <cellStyle name="_Portfolio SPlan Base Case.xls Chart 3_Electric Rev Req Model (2009 GRC)  2 2 2 2" xfId="17127"/>
    <cellStyle name="_Portfolio SPlan Base Case.xls Chart 3_Electric Rev Req Model (2009 GRC)  2 2 3" xfId="17128"/>
    <cellStyle name="_Portfolio SPlan Base Case.xls Chart 3_Electric Rev Req Model (2009 GRC)  2 2 4" xfId="17129"/>
    <cellStyle name="_Portfolio SPlan Base Case.xls Chart 3_Electric Rev Req Model (2009 GRC)  2 3" xfId="17130"/>
    <cellStyle name="_Portfolio SPlan Base Case.xls Chart 3_Electric Rev Req Model (2009 GRC)  2 3 2" xfId="17131"/>
    <cellStyle name="_Portfolio SPlan Base Case.xls Chart 3_Electric Rev Req Model (2009 GRC)  2 4" xfId="17132"/>
    <cellStyle name="_Portfolio SPlan Base Case.xls Chart 3_Electric Rev Req Model (2009 GRC)  3" xfId="17133"/>
    <cellStyle name="_Portfolio SPlan Base Case.xls Chart 3_Electric Rev Req Model (2009 GRC)  3 2" xfId="17134"/>
    <cellStyle name="_Portfolio SPlan Base Case.xls Chart 3_Electric Rev Req Model (2009 GRC)  3 2 2" xfId="17135"/>
    <cellStyle name="_Portfolio SPlan Base Case.xls Chart 3_Electric Rev Req Model (2009 GRC)  3 3" xfId="17136"/>
    <cellStyle name="_Portfolio SPlan Base Case.xls Chart 3_Electric Rev Req Model (2009 GRC)  3 4" xfId="17137"/>
    <cellStyle name="_Portfolio SPlan Base Case.xls Chart 3_Electric Rev Req Model (2009 GRC)  4" xfId="17138"/>
    <cellStyle name="_Portfolio SPlan Base Case.xls Chart 3_Electric Rev Req Model (2009 GRC)  4 2" xfId="17139"/>
    <cellStyle name="_Portfolio SPlan Base Case.xls Chart 3_Electric Rev Req Model (2009 GRC)  5" xfId="17140"/>
    <cellStyle name="_Portfolio SPlan Base Case.xls Chart 3_Electric Rev Req Model (2009 GRC)  6" xfId="17141"/>
    <cellStyle name="_Portfolio SPlan Base Case.xls Chart 3_Electric Rev Req Model (2009 GRC)  7" xfId="17142"/>
    <cellStyle name="_Portfolio SPlan Base Case.xls Chart 3_Electric Rev Req Model (2009 GRC)  8" xfId="17143"/>
    <cellStyle name="_Portfolio SPlan Base Case.xls Chart 3_Electric Rev Req Model (2009 GRC) _DEM-WP(C) ENERG10C--ctn Mid-C_042010 2010GRC" xfId="17144"/>
    <cellStyle name="_Portfolio SPlan Base Case.xls Chart 3_Electric Rev Req Model (2009 GRC) _DEM-WP(C) ENERG10C--ctn Mid-C_042010 2010GRC 2" xfId="17145"/>
    <cellStyle name="_Portfolio SPlan Base Case.xls Chart 3_Electric Rev Req Model (2009 GRC) _DEM-WP(C) ENERG10C--ctn Mid-C_042010 2010GRC 2 2" xfId="17146"/>
    <cellStyle name="_Portfolio SPlan Base Case.xls Chart 3_Electric Rev Req Model (2009 GRC) Rebuttal" xfId="17147"/>
    <cellStyle name="_Portfolio SPlan Base Case.xls Chart 3_Electric Rev Req Model (2009 GRC) Rebuttal 2" xfId="17148"/>
    <cellStyle name="_Portfolio SPlan Base Case.xls Chart 3_Electric Rev Req Model (2009 GRC) Rebuttal 2 2" xfId="17149"/>
    <cellStyle name="_Portfolio SPlan Base Case.xls Chart 3_Electric Rev Req Model (2009 GRC) Rebuttal 2 2 2" xfId="17150"/>
    <cellStyle name="_Portfolio SPlan Base Case.xls Chart 3_Electric Rev Req Model (2009 GRC) Rebuttal 2 3" xfId="17151"/>
    <cellStyle name="_Portfolio SPlan Base Case.xls Chart 3_Electric Rev Req Model (2009 GRC) Rebuttal 3" xfId="17152"/>
    <cellStyle name="_Portfolio SPlan Base Case.xls Chart 3_Electric Rev Req Model (2009 GRC) Rebuttal 3 2" xfId="17153"/>
    <cellStyle name="_Portfolio SPlan Base Case.xls Chart 3_Electric Rev Req Model (2009 GRC) Rebuttal 4" xfId="17154"/>
    <cellStyle name="_Portfolio SPlan Base Case.xls Chart 3_Electric Rev Req Model (2009 GRC) Rebuttal REmoval of New  WH Solar AdjustMI" xfId="17155"/>
    <cellStyle name="_Portfolio SPlan Base Case.xls Chart 3_Electric Rev Req Model (2009 GRC) Rebuttal REmoval of New  WH Solar AdjustMI 2" xfId="17156"/>
    <cellStyle name="_Portfolio SPlan Base Case.xls Chart 3_Electric Rev Req Model (2009 GRC) Rebuttal REmoval of New  WH Solar AdjustMI 2 2" xfId="17157"/>
    <cellStyle name="_Portfolio SPlan Base Case.xls Chart 3_Electric Rev Req Model (2009 GRC) Rebuttal REmoval of New  WH Solar AdjustMI 2 2 2" xfId="17158"/>
    <cellStyle name="_Portfolio SPlan Base Case.xls Chart 3_Electric Rev Req Model (2009 GRC) Rebuttal REmoval of New  WH Solar AdjustMI 2 2 2 2" xfId="17159"/>
    <cellStyle name="_Portfolio SPlan Base Case.xls Chart 3_Electric Rev Req Model (2009 GRC) Rebuttal REmoval of New  WH Solar AdjustMI 2 2 3" xfId="17160"/>
    <cellStyle name="_Portfolio SPlan Base Case.xls Chart 3_Electric Rev Req Model (2009 GRC) Rebuttal REmoval of New  WH Solar AdjustMI 2 2 4" xfId="17161"/>
    <cellStyle name="_Portfolio SPlan Base Case.xls Chart 3_Electric Rev Req Model (2009 GRC) Rebuttal REmoval of New  WH Solar AdjustMI 2 3" xfId="17162"/>
    <cellStyle name="_Portfolio SPlan Base Case.xls Chart 3_Electric Rev Req Model (2009 GRC) Rebuttal REmoval of New  WH Solar AdjustMI 2 3 2" xfId="17163"/>
    <cellStyle name="_Portfolio SPlan Base Case.xls Chart 3_Electric Rev Req Model (2009 GRC) Rebuttal REmoval of New  WH Solar AdjustMI 2 4" xfId="17164"/>
    <cellStyle name="_Portfolio SPlan Base Case.xls Chart 3_Electric Rev Req Model (2009 GRC) Rebuttal REmoval of New  WH Solar AdjustMI 3" xfId="17165"/>
    <cellStyle name="_Portfolio SPlan Base Case.xls Chart 3_Electric Rev Req Model (2009 GRC) Rebuttal REmoval of New  WH Solar AdjustMI 3 2" xfId="17166"/>
    <cellStyle name="_Portfolio SPlan Base Case.xls Chart 3_Electric Rev Req Model (2009 GRC) Rebuttal REmoval of New  WH Solar AdjustMI 3 2 2" xfId="17167"/>
    <cellStyle name="_Portfolio SPlan Base Case.xls Chart 3_Electric Rev Req Model (2009 GRC) Rebuttal REmoval of New  WH Solar AdjustMI 3 3" xfId="17168"/>
    <cellStyle name="_Portfolio SPlan Base Case.xls Chart 3_Electric Rev Req Model (2009 GRC) Rebuttal REmoval of New  WH Solar AdjustMI 3 4" xfId="17169"/>
    <cellStyle name="_Portfolio SPlan Base Case.xls Chart 3_Electric Rev Req Model (2009 GRC) Rebuttal REmoval of New  WH Solar AdjustMI 4" xfId="17170"/>
    <cellStyle name="_Portfolio SPlan Base Case.xls Chart 3_Electric Rev Req Model (2009 GRC) Rebuttal REmoval of New  WH Solar AdjustMI 4 2" xfId="17171"/>
    <cellStyle name="_Portfolio SPlan Base Case.xls Chart 3_Electric Rev Req Model (2009 GRC) Rebuttal REmoval of New  WH Solar AdjustMI 5" xfId="17172"/>
    <cellStyle name="_Portfolio SPlan Base Case.xls Chart 3_Electric Rev Req Model (2009 GRC) Rebuttal REmoval of New  WH Solar AdjustMI 6" xfId="17173"/>
    <cellStyle name="_Portfolio SPlan Base Case.xls Chart 3_Electric Rev Req Model (2009 GRC) Rebuttal REmoval of New  WH Solar AdjustMI 7" xfId="17174"/>
    <cellStyle name="_Portfolio SPlan Base Case.xls Chart 3_Electric Rev Req Model (2009 GRC) Rebuttal REmoval of New  WH Solar AdjustMI 8" xfId="17175"/>
    <cellStyle name="_Portfolio SPlan Base Case.xls Chart 3_Electric Rev Req Model (2009 GRC) Rebuttal REmoval of New  WH Solar AdjustMI_DEM-WP(C) ENERG10C--ctn Mid-C_042010 2010GRC" xfId="17176"/>
    <cellStyle name="_Portfolio SPlan Base Case.xls Chart 3_Electric Rev Req Model (2009 GRC) Rebuttal REmoval of New  WH Solar AdjustMI_DEM-WP(C) ENERG10C--ctn Mid-C_042010 2010GRC 2" xfId="17177"/>
    <cellStyle name="_Portfolio SPlan Base Case.xls Chart 3_Electric Rev Req Model (2009 GRC) Rebuttal REmoval of New  WH Solar AdjustMI_DEM-WP(C) ENERG10C--ctn Mid-C_042010 2010GRC 2 2" xfId="17178"/>
    <cellStyle name="_Portfolio SPlan Base Case.xls Chart 3_Electric Rev Req Model (2009 GRC) Revised 01-18-2010" xfId="17179"/>
    <cellStyle name="_Portfolio SPlan Base Case.xls Chart 3_Electric Rev Req Model (2009 GRC) Revised 01-18-2010 2" xfId="17180"/>
    <cellStyle name="_Portfolio SPlan Base Case.xls Chart 3_Electric Rev Req Model (2009 GRC) Revised 01-18-2010 2 2" xfId="17181"/>
    <cellStyle name="_Portfolio SPlan Base Case.xls Chart 3_Electric Rev Req Model (2009 GRC) Revised 01-18-2010 2 2 2" xfId="17182"/>
    <cellStyle name="_Portfolio SPlan Base Case.xls Chart 3_Electric Rev Req Model (2009 GRC) Revised 01-18-2010 2 2 2 2" xfId="17183"/>
    <cellStyle name="_Portfolio SPlan Base Case.xls Chart 3_Electric Rev Req Model (2009 GRC) Revised 01-18-2010 2 2 3" xfId="17184"/>
    <cellStyle name="_Portfolio SPlan Base Case.xls Chart 3_Electric Rev Req Model (2009 GRC) Revised 01-18-2010 2 2 4" xfId="17185"/>
    <cellStyle name="_Portfolio SPlan Base Case.xls Chart 3_Electric Rev Req Model (2009 GRC) Revised 01-18-2010 2 3" xfId="17186"/>
    <cellStyle name="_Portfolio SPlan Base Case.xls Chart 3_Electric Rev Req Model (2009 GRC) Revised 01-18-2010 2 3 2" xfId="17187"/>
    <cellStyle name="_Portfolio SPlan Base Case.xls Chart 3_Electric Rev Req Model (2009 GRC) Revised 01-18-2010 2 4" xfId="17188"/>
    <cellStyle name="_Portfolio SPlan Base Case.xls Chart 3_Electric Rev Req Model (2009 GRC) Revised 01-18-2010 3" xfId="17189"/>
    <cellStyle name="_Portfolio SPlan Base Case.xls Chart 3_Electric Rev Req Model (2009 GRC) Revised 01-18-2010 3 2" xfId="17190"/>
    <cellStyle name="_Portfolio SPlan Base Case.xls Chart 3_Electric Rev Req Model (2009 GRC) Revised 01-18-2010 3 2 2" xfId="17191"/>
    <cellStyle name="_Portfolio SPlan Base Case.xls Chart 3_Electric Rev Req Model (2009 GRC) Revised 01-18-2010 3 3" xfId="17192"/>
    <cellStyle name="_Portfolio SPlan Base Case.xls Chart 3_Electric Rev Req Model (2009 GRC) Revised 01-18-2010 3 4" xfId="17193"/>
    <cellStyle name="_Portfolio SPlan Base Case.xls Chart 3_Electric Rev Req Model (2009 GRC) Revised 01-18-2010 4" xfId="17194"/>
    <cellStyle name="_Portfolio SPlan Base Case.xls Chart 3_Electric Rev Req Model (2009 GRC) Revised 01-18-2010 4 2" xfId="17195"/>
    <cellStyle name="_Portfolio SPlan Base Case.xls Chart 3_Electric Rev Req Model (2009 GRC) Revised 01-18-2010 5" xfId="17196"/>
    <cellStyle name="_Portfolio SPlan Base Case.xls Chart 3_Electric Rev Req Model (2009 GRC) Revised 01-18-2010 6" xfId="17197"/>
    <cellStyle name="_Portfolio SPlan Base Case.xls Chart 3_Electric Rev Req Model (2009 GRC) Revised 01-18-2010 7" xfId="17198"/>
    <cellStyle name="_Portfolio SPlan Base Case.xls Chart 3_Electric Rev Req Model (2009 GRC) Revised 01-18-2010 8" xfId="17199"/>
    <cellStyle name="_Portfolio SPlan Base Case.xls Chart 3_Electric Rev Req Model (2009 GRC) Revised 01-18-2010_DEM-WP(C) ENERG10C--ctn Mid-C_042010 2010GRC" xfId="17200"/>
    <cellStyle name="_Portfolio SPlan Base Case.xls Chart 3_Electric Rev Req Model (2009 GRC) Revised 01-18-2010_DEM-WP(C) ENERG10C--ctn Mid-C_042010 2010GRC 2" xfId="17201"/>
    <cellStyle name="_Portfolio SPlan Base Case.xls Chart 3_Electric Rev Req Model (2009 GRC) Revised 01-18-2010_DEM-WP(C) ENERG10C--ctn Mid-C_042010 2010GRC 2 2" xfId="17202"/>
    <cellStyle name="_Portfolio SPlan Base Case.xls Chart 3_Electric Rev Req Model (2010 GRC)" xfId="17203"/>
    <cellStyle name="_Portfolio SPlan Base Case.xls Chart 3_Electric Rev Req Model (2010 GRC) 2" xfId="17204"/>
    <cellStyle name="_Portfolio SPlan Base Case.xls Chart 3_Electric Rev Req Model (2010 GRC) 2 2" xfId="17205"/>
    <cellStyle name="_Portfolio SPlan Base Case.xls Chart 3_Electric Rev Req Model (2010 GRC) SF" xfId="17206"/>
    <cellStyle name="_Portfolio SPlan Base Case.xls Chart 3_Electric Rev Req Model (2010 GRC) SF 2" xfId="17207"/>
    <cellStyle name="_Portfolio SPlan Base Case.xls Chart 3_Electric Rev Req Model (2010 GRC) SF 2 2" xfId="17208"/>
    <cellStyle name="_Portfolio SPlan Base Case.xls Chart 3_Final Order Electric EXHIBIT A-1" xfId="17209"/>
    <cellStyle name="_Portfolio SPlan Base Case.xls Chart 3_Final Order Electric EXHIBIT A-1 2" xfId="17210"/>
    <cellStyle name="_Portfolio SPlan Base Case.xls Chart 3_Final Order Electric EXHIBIT A-1 2 2" xfId="17211"/>
    <cellStyle name="_Portfolio SPlan Base Case.xls Chart 3_Final Order Electric EXHIBIT A-1 2 2 2" xfId="17212"/>
    <cellStyle name="_Portfolio SPlan Base Case.xls Chart 3_Final Order Electric EXHIBIT A-1 2 3" xfId="17213"/>
    <cellStyle name="_Portfolio SPlan Base Case.xls Chart 3_Final Order Electric EXHIBIT A-1 2 4" xfId="17214"/>
    <cellStyle name="_Portfolio SPlan Base Case.xls Chart 3_Final Order Electric EXHIBIT A-1 3" xfId="17215"/>
    <cellStyle name="_Portfolio SPlan Base Case.xls Chart 3_Final Order Electric EXHIBIT A-1 3 2" xfId="17216"/>
    <cellStyle name="_Portfolio SPlan Base Case.xls Chart 3_Final Order Electric EXHIBIT A-1 4" xfId="17217"/>
    <cellStyle name="_Portfolio SPlan Base Case.xls Chart 3_Final Order Electric EXHIBIT A-1 5" xfId="17218"/>
    <cellStyle name="_Portfolio SPlan Base Case.xls Chart 3_Final Order Electric EXHIBIT A-1 6" xfId="17219"/>
    <cellStyle name="_Portfolio SPlan Base Case.xls Chart 3_NIM Summary" xfId="17220"/>
    <cellStyle name="_Portfolio SPlan Base Case.xls Chart 3_NIM Summary 2" xfId="17221"/>
    <cellStyle name="_Portfolio SPlan Base Case.xls Chart 3_NIM Summary 2 2" xfId="17222"/>
    <cellStyle name="_Portfolio SPlan Base Case.xls Chart 3_NIM Summary 2 2 2" xfId="17223"/>
    <cellStyle name="_Portfolio SPlan Base Case.xls Chart 3_NIM Summary 2 2 2 2" xfId="17224"/>
    <cellStyle name="_Portfolio SPlan Base Case.xls Chart 3_NIM Summary 2 2 3" xfId="17225"/>
    <cellStyle name="_Portfolio SPlan Base Case.xls Chart 3_NIM Summary 2 2 4" xfId="17226"/>
    <cellStyle name="_Portfolio SPlan Base Case.xls Chart 3_NIM Summary 2 3" xfId="17227"/>
    <cellStyle name="_Portfolio SPlan Base Case.xls Chart 3_NIM Summary 2 3 2" xfId="17228"/>
    <cellStyle name="_Portfolio SPlan Base Case.xls Chart 3_NIM Summary 2 4" xfId="17229"/>
    <cellStyle name="_Portfolio SPlan Base Case.xls Chart 3_NIM Summary 3" xfId="17230"/>
    <cellStyle name="_Portfolio SPlan Base Case.xls Chart 3_NIM Summary 3 2" xfId="17231"/>
    <cellStyle name="_Portfolio SPlan Base Case.xls Chart 3_NIM Summary 3 2 2" xfId="17232"/>
    <cellStyle name="_Portfolio SPlan Base Case.xls Chart 3_NIM Summary 3 3" xfId="17233"/>
    <cellStyle name="_Portfolio SPlan Base Case.xls Chart 3_NIM Summary 3 4" xfId="17234"/>
    <cellStyle name="_Portfolio SPlan Base Case.xls Chart 3_NIM Summary 4" xfId="17235"/>
    <cellStyle name="_Portfolio SPlan Base Case.xls Chart 3_NIM Summary 4 2" xfId="17236"/>
    <cellStyle name="_Portfolio SPlan Base Case.xls Chart 3_NIM Summary 5" xfId="17237"/>
    <cellStyle name="_Portfolio SPlan Base Case.xls Chart 3_NIM Summary 6" xfId="17238"/>
    <cellStyle name="_Portfolio SPlan Base Case.xls Chart 3_NIM Summary 7" xfId="17239"/>
    <cellStyle name="_Portfolio SPlan Base Case.xls Chart 3_NIM Summary 8" xfId="17240"/>
    <cellStyle name="_Portfolio SPlan Base Case.xls Chart 3_NIM Summary_DEM-WP(C) ENERG10C--ctn Mid-C_042010 2010GRC" xfId="17241"/>
    <cellStyle name="_Portfolio SPlan Base Case.xls Chart 3_NIM Summary_DEM-WP(C) ENERG10C--ctn Mid-C_042010 2010GRC 2" xfId="17242"/>
    <cellStyle name="_Portfolio SPlan Base Case.xls Chart 3_NIM Summary_DEM-WP(C) ENERG10C--ctn Mid-C_042010 2010GRC 2 2" xfId="17243"/>
    <cellStyle name="_Portfolio SPlan Base Case.xls Chart 3_Rebuttal Power Costs" xfId="17244"/>
    <cellStyle name="_Portfolio SPlan Base Case.xls Chart 3_Rebuttal Power Costs 2" xfId="17245"/>
    <cellStyle name="_Portfolio SPlan Base Case.xls Chart 3_Rebuttal Power Costs 2 2" xfId="17246"/>
    <cellStyle name="_Portfolio SPlan Base Case.xls Chart 3_Rebuttal Power Costs 2 2 2" xfId="17247"/>
    <cellStyle name="_Portfolio SPlan Base Case.xls Chart 3_Rebuttal Power Costs 2 2 2 2" xfId="17248"/>
    <cellStyle name="_Portfolio SPlan Base Case.xls Chart 3_Rebuttal Power Costs 2 2 3" xfId="17249"/>
    <cellStyle name="_Portfolio SPlan Base Case.xls Chart 3_Rebuttal Power Costs 2 2 4" xfId="17250"/>
    <cellStyle name="_Portfolio SPlan Base Case.xls Chart 3_Rebuttal Power Costs 2 3" xfId="17251"/>
    <cellStyle name="_Portfolio SPlan Base Case.xls Chart 3_Rebuttal Power Costs 2 3 2" xfId="17252"/>
    <cellStyle name="_Portfolio SPlan Base Case.xls Chart 3_Rebuttal Power Costs 2 4" xfId="17253"/>
    <cellStyle name="_Portfolio SPlan Base Case.xls Chart 3_Rebuttal Power Costs 3" xfId="17254"/>
    <cellStyle name="_Portfolio SPlan Base Case.xls Chart 3_Rebuttal Power Costs 3 2" xfId="17255"/>
    <cellStyle name="_Portfolio SPlan Base Case.xls Chart 3_Rebuttal Power Costs 3 2 2" xfId="17256"/>
    <cellStyle name="_Portfolio SPlan Base Case.xls Chart 3_Rebuttal Power Costs 3 3" xfId="17257"/>
    <cellStyle name="_Portfolio SPlan Base Case.xls Chart 3_Rebuttal Power Costs 3 4" xfId="17258"/>
    <cellStyle name="_Portfolio SPlan Base Case.xls Chart 3_Rebuttal Power Costs 4" xfId="17259"/>
    <cellStyle name="_Portfolio SPlan Base Case.xls Chart 3_Rebuttal Power Costs 4 2" xfId="17260"/>
    <cellStyle name="_Portfolio SPlan Base Case.xls Chart 3_Rebuttal Power Costs 5" xfId="17261"/>
    <cellStyle name="_Portfolio SPlan Base Case.xls Chart 3_Rebuttal Power Costs 6" xfId="17262"/>
    <cellStyle name="_Portfolio SPlan Base Case.xls Chart 3_Rebuttal Power Costs 7" xfId="17263"/>
    <cellStyle name="_Portfolio SPlan Base Case.xls Chart 3_Rebuttal Power Costs 8" xfId="17264"/>
    <cellStyle name="_Portfolio SPlan Base Case.xls Chart 3_Rebuttal Power Costs_Adj Bench DR 3 for Initial Briefs (Electric)" xfId="17265"/>
    <cellStyle name="_Portfolio SPlan Base Case.xls Chart 3_Rebuttal Power Costs_Adj Bench DR 3 for Initial Briefs (Electric) 2" xfId="17266"/>
    <cellStyle name="_Portfolio SPlan Base Case.xls Chart 3_Rebuttal Power Costs_Adj Bench DR 3 for Initial Briefs (Electric) 2 2" xfId="17267"/>
    <cellStyle name="_Portfolio SPlan Base Case.xls Chart 3_Rebuttal Power Costs_Adj Bench DR 3 for Initial Briefs (Electric) 2 2 2" xfId="17268"/>
    <cellStyle name="_Portfolio SPlan Base Case.xls Chart 3_Rebuttal Power Costs_Adj Bench DR 3 for Initial Briefs (Electric) 2 2 2 2" xfId="17269"/>
    <cellStyle name="_Portfolio SPlan Base Case.xls Chart 3_Rebuttal Power Costs_Adj Bench DR 3 for Initial Briefs (Electric) 2 2 3" xfId="17270"/>
    <cellStyle name="_Portfolio SPlan Base Case.xls Chart 3_Rebuttal Power Costs_Adj Bench DR 3 for Initial Briefs (Electric) 2 2 4" xfId="17271"/>
    <cellStyle name="_Portfolio SPlan Base Case.xls Chart 3_Rebuttal Power Costs_Adj Bench DR 3 for Initial Briefs (Electric) 2 3" xfId="17272"/>
    <cellStyle name="_Portfolio SPlan Base Case.xls Chart 3_Rebuttal Power Costs_Adj Bench DR 3 for Initial Briefs (Electric) 2 3 2" xfId="17273"/>
    <cellStyle name="_Portfolio SPlan Base Case.xls Chart 3_Rebuttal Power Costs_Adj Bench DR 3 for Initial Briefs (Electric) 2 4" xfId="17274"/>
    <cellStyle name="_Portfolio SPlan Base Case.xls Chart 3_Rebuttal Power Costs_Adj Bench DR 3 for Initial Briefs (Electric) 3" xfId="17275"/>
    <cellStyle name="_Portfolio SPlan Base Case.xls Chart 3_Rebuttal Power Costs_Adj Bench DR 3 for Initial Briefs (Electric) 3 2" xfId="17276"/>
    <cellStyle name="_Portfolio SPlan Base Case.xls Chart 3_Rebuttal Power Costs_Adj Bench DR 3 for Initial Briefs (Electric) 3 2 2" xfId="17277"/>
    <cellStyle name="_Portfolio SPlan Base Case.xls Chart 3_Rebuttal Power Costs_Adj Bench DR 3 for Initial Briefs (Electric) 3 3" xfId="17278"/>
    <cellStyle name="_Portfolio SPlan Base Case.xls Chart 3_Rebuttal Power Costs_Adj Bench DR 3 for Initial Briefs (Electric) 3 4" xfId="17279"/>
    <cellStyle name="_Portfolio SPlan Base Case.xls Chart 3_Rebuttal Power Costs_Adj Bench DR 3 for Initial Briefs (Electric) 4" xfId="17280"/>
    <cellStyle name="_Portfolio SPlan Base Case.xls Chart 3_Rebuttal Power Costs_Adj Bench DR 3 for Initial Briefs (Electric) 4 2" xfId="17281"/>
    <cellStyle name="_Portfolio SPlan Base Case.xls Chart 3_Rebuttal Power Costs_Adj Bench DR 3 for Initial Briefs (Electric) 5" xfId="17282"/>
    <cellStyle name="_Portfolio SPlan Base Case.xls Chart 3_Rebuttal Power Costs_Adj Bench DR 3 for Initial Briefs (Electric) 6" xfId="17283"/>
    <cellStyle name="_Portfolio SPlan Base Case.xls Chart 3_Rebuttal Power Costs_Adj Bench DR 3 for Initial Briefs (Electric) 7" xfId="17284"/>
    <cellStyle name="_Portfolio SPlan Base Case.xls Chart 3_Rebuttal Power Costs_Adj Bench DR 3 for Initial Briefs (Electric) 8" xfId="17285"/>
    <cellStyle name="_Portfolio SPlan Base Case.xls Chart 3_Rebuttal Power Costs_Adj Bench DR 3 for Initial Briefs (Electric)_DEM-WP(C) ENERG10C--ctn Mid-C_042010 2010GRC" xfId="17286"/>
    <cellStyle name="_Portfolio SPlan Base Case.xls Chart 3_Rebuttal Power Costs_Adj Bench DR 3 for Initial Briefs (Electric)_DEM-WP(C) ENERG10C--ctn Mid-C_042010 2010GRC 2" xfId="17287"/>
    <cellStyle name="_Portfolio SPlan Base Case.xls Chart 3_Rebuttal Power Costs_Adj Bench DR 3 for Initial Briefs (Electric)_DEM-WP(C) ENERG10C--ctn Mid-C_042010 2010GRC 2 2" xfId="17288"/>
    <cellStyle name="_Portfolio SPlan Base Case.xls Chart 3_Rebuttal Power Costs_DEM-WP(C) ENERG10C--ctn Mid-C_042010 2010GRC" xfId="17289"/>
    <cellStyle name="_Portfolio SPlan Base Case.xls Chart 3_Rebuttal Power Costs_DEM-WP(C) ENERG10C--ctn Mid-C_042010 2010GRC 2" xfId="17290"/>
    <cellStyle name="_Portfolio SPlan Base Case.xls Chart 3_Rebuttal Power Costs_DEM-WP(C) ENERG10C--ctn Mid-C_042010 2010GRC 2 2" xfId="17291"/>
    <cellStyle name="_Portfolio SPlan Base Case.xls Chart 3_Rebuttal Power Costs_Electric Rev Req Model (2009 GRC) Rebuttal" xfId="17292"/>
    <cellStyle name="_Portfolio SPlan Base Case.xls Chart 3_Rebuttal Power Costs_Electric Rev Req Model (2009 GRC) Rebuttal 2" xfId="17293"/>
    <cellStyle name="_Portfolio SPlan Base Case.xls Chart 3_Rebuttal Power Costs_Electric Rev Req Model (2009 GRC) Rebuttal 2 2" xfId="17294"/>
    <cellStyle name="_Portfolio SPlan Base Case.xls Chart 3_Rebuttal Power Costs_Electric Rev Req Model (2009 GRC) Rebuttal 2 2 2" xfId="17295"/>
    <cellStyle name="_Portfolio SPlan Base Case.xls Chart 3_Rebuttal Power Costs_Electric Rev Req Model (2009 GRC) Rebuttal 2 3" xfId="17296"/>
    <cellStyle name="_Portfolio SPlan Base Case.xls Chart 3_Rebuttal Power Costs_Electric Rev Req Model (2009 GRC) Rebuttal 3" xfId="17297"/>
    <cellStyle name="_Portfolio SPlan Base Case.xls Chart 3_Rebuttal Power Costs_Electric Rev Req Model (2009 GRC) Rebuttal 3 2" xfId="17298"/>
    <cellStyle name="_Portfolio SPlan Base Case.xls Chart 3_Rebuttal Power Costs_Electric Rev Req Model (2009 GRC) Rebuttal 4" xfId="17299"/>
    <cellStyle name="_Portfolio SPlan Base Case.xls Chart 3_Rebuttal Power Costs_Electric Rev Req Model (2009 GRC) Rebuttal REmoval of New  WH Solar AdjustMI" xfId="17300"/>
    <cellStyle name="_Portfolio SPlan Base Case.xls Chart 3_Rebuttal Power Costs_Electric Rev Req Model (2009 GRC) Rebuttal REmoval of New  WH Solar AdjustMI 2" xfId="17301"/>
    <cellStyle name="_Portfolio SPlan Base Case.xls Chart 3_Rebuttal Power Costs_Electric Rev Req Model (2009 GRC) Rebuttal REmoval of New  WH Solar AdjustMI 2 2" xfId="17302"/>
    <cellStyle name="_Portfolio SPlan Base Case.xls Chart 3_Rebuttal Power Costs_Electric Rev Req Model (2009 GRC) Rebuttal REmoval of New  WH Solar AdjustMI 2 2 2" xfId="17303"/>
    <cellStyle name="_Portfolio SPlan Base Case.xls Chart 3_Rebuttal Power Costs_Electric Rev Req Model (2009 GRC) Rebuttal REmoval of New  WH Solar AdjustMI 2 2 2 2" xfId="17304"/>
    <cellStyle name="_Portfolio SPlan Base Case.xls Chart 3_Rebuttal Power Costs_Electric Rev Req Model (2009 GRC) Rebuttal REmoval of New  WH Solar AdjustMI 2 2 3" xfId="17305"/>
    <cellStyle name="_Portfolio SPlan Base Case.xls Chart 3_Rebuttal Power Costs_Electric Rev Req Model (2009 GRC) Rebuttal REmoval of New  WH Solar AdjustMI 2 2 4" xfId="17306"/>
    <cellStyle name="_Portfolio SPlan Base Case.xls Chart 3_Rebuttal Power Costs_Electric Rev Req Model (2009 GRC) Rebuttal REmoval of New  WH Solar AdjustMI 2 3" xfId="17307"/>
    <cellStyle name="_Portfolio SPlan Base Case.xls Chart 3_Rebuttal Power Costs_Electric Rev Req Model (2009 GRC) Rebuttal REmoval of New  WH Solar AdjustMI 2 3 2" xfId="17308"/>
    <cellStyle name="_Portfolio SPlan Base Case.xls Chart 3_Rebuttal Power Costs_Electric Rev Req Model (2009 GRC) Rebuttal REmoval of New  WH Solar AdjustMI 2 4" xfId="17309"/>
    <cellStyle name="_Portfolio SPlan Base Case.xls Chart 3_Rebuttal Power Costs_Electric Rev Req Model (2009 GRC) Rebuttal REmoval of New  WH Solar AdjustMI 3" xfId="17310"/>
    <cellStyle name="_Portfolio SPlan Base Case.xls Chart 3_Rebuttal Power Costs_Electric Rev Req Model (2009 GRC) Rebuttal REmoval of New  WH Solar AdjustMI 3 2" xfId="17311"/>
    <cellStyle name="_Portfolio SPlan Base Case.xls Chart 3_Rebuttal Power Costs_Electric Rev Req Model (2009 GRC) Rebuttal REmoval of New  WH Solar AdjustMI 3 2 2" xfId="17312"/>
    <cellStyle name="_Portfolio SPlan Base Case.xls Chart 3_Rebuttal Power Costs_Electric Rev Req Model (2009 GRC) Rebuttal REmoval of New  WH Solar AdjustMI 3 3" xfId="17313"/>
    <cellStyle name="_Portfolio SPlan Base Case.xls Chart 3_Rebuttal Power Costs_Electric Rev Req Model (2009 GRC) Rebuttal REmoval of New  WH Solar AdjustMI 3 4" xfId="17314"/>
    <cellStyle name="_Portfolio SPlan Base Case.xls Chart 3_Rebuttal Power Costs_Electric Rev Req Model (2009 GRC) Rebuttal REmoval of New  WH Solar AdjustMI 4" xfId="17315"/>
    <cellStyle name="_Portfolio SPlan Base Case.xls Chart 3_Rebuttal Power Costs_Electric Rev Req Model (2009 GRC) Rebuttal REmoval of New  WH Solar AdjustMI 4 2" xfId="17316"/>
    <cellStyle name="_Portfolio SPlan Base Case.xls Chart 3_Rebuttal Power Costs_Electric Rev Req Model (2009 GRC) Rebuttal REmoval of New  WH Solar AdjustMI 5" xfId="17317"/>
    <cellStyle name="_Portfolio SPlan Base Case.xls Chart 3_Rebuttal Power Costs_Electric Rev Req Model (2009 GRC) Rebuttal REmoval of New  WH Solar AdjustMI 6" xfId="17318"/>
    <cellStyle name="_Portfolio SPlan Base Case.xls Chart 3_Rebuttal Power Costs_Electric Rev Req Model (2009 GRC) Rebuttal REmoval of New  WH Solar AdjustMI 7" xfId="17319"/>
    <cellStyle name="_Portfolio SPlan Base Case.xls Chart 3_Rebuttal Power Costs_Electric Rev Req Model (2009 GRC) Rebuttal REmoval of New  WH Solar AdjustMI 8" xfId="17320"/>
    <cellStyle name="_Portfolio SPlan Base Case.xls Chart 3_Rebuttal Power Costs_Electric Rev Req Model (2009 GRC) Rebuttal REmoval of New  WH Solar AdjustMI_DEM-WP(C) ENERG10C--ctn Mid-C_042010 2010GRC" xfId="17321"/>
    <cellStyle name="_Portfolio SPlan Base Case.xls Chart 3_Rebuttal Power Costs_Electric Rev Req Model (2009 GRC) Rebuttal REmoval of New  WH Solar AdjustMI_DEM-WP(C) ENERG10C--ctn Mid-C_042010 2010GRC 2" xfId="17322"/>
    <cellStyle name="_Portfolio SPlan Base Case.xls Chart 3_Rebuttal Power Costs_Electric Rev Req Model (2009 GRC) Rebuttal REmoval of New  WH Solar AdjustMI_DEM-WP(C) ENERG10C--ctn Mid-C_042010 2010GRC 2 2" xfId="17323"/>
    <cellStyle name="_Portfolio SPlan Base Case.xls Chart 3_Rebuttal Power Costs_Electric Rev Req Model (2009 GRC) Revised 01-18-2010" xfId="17324"/>
    <cellStyle name="_Portfolio SPlan Base Case.xls Chart 3_Rebuttal Power Costs_Electric Rev Req Model (2009 GRC) Revised 01-18-2010 2" xfId="17325"/>
    <cellStyle name="_Portfolio SPlan Base Case.xls Chart 3_Rebuttal Power Costs_Electric Rev Req Model (2009 GRC) Revised 01-18-2010 2 2" xfId="17326"/>
    <cellStyle name="_Portfolio SPlan Base Case.xls Chart 3_Rebuttal Power Costs_Electric Rev Req Model (2009 GRC) Revised 01-18-2010 2 2 2" xfId="17327"/>
    <cellStyle name="_Portfolio SPlan Base Case.xls Chart 3_Rebuttal Power Costs_Electric Rev Req Model (2009 GRC) Revised 01-18-2010 2 2 2 2" xfId="17328"/>
    <cellStyle name="_Portfolio SPlan Base Case.xls Chart 3_Rebuttal Power Costs_Electric Rev Req Model (2009 GRC) Revised 01-18-2010 2 2 3" xfId="17329"/>
    <cellStyle name="_Portfolio SPlan Base Case.xls Chart 3_Rebuttal Power Costs_Electric Rev Req Model (2009 GRC) Revised 01-18-2010 2 2 4" xfId="17330"/>
    <cellStyle name="_Portfolio SPlan Base Case.xls Chart 3_Rebuttal Power Costs_Electric Rev Req Model (2009 GRC) Revised 01-18-2010 2 3" xfId="17331"/>
    <cellStyle name="_Portfolio SPlan Base Case.xls Chart 3_Rebuttal Power Costs_Electric Rev Req Model (2009 GRC) Revised 01-18-2010 2 3 2" xfId="17332"/>
    <cellStyle name="_Portfolio SPlan Base Case.xls Chart 3_Rebuttal Power Costs_Electric Rev Req Model (2009 GRC) Revised 01-18-2010 2 4" xfId="17333"/>
    <cellStyle name="_Portfolio SPlan Base Case.xls Chart 3_Rebuttal Power Costs_Electric Rev Req Model (2009 GRC) Revised 01-18-2010 3" xfId="17334"/>
    <cellStyle name="_Portfolio SPlan Base Case.xls Chart 3_Rebuttal Power Costs_Electric Rev Req Model (2009 GRC) Revised 01-18-2010 3 2" xfId="17335"/>
    <cellStyle name="_Portfolio SPlan Base Case.xls Chart 3_Rebuttal Power Costs_Electric Rev Req Model (2009 GRC) Revised 01-18-2010 3 2 2" xfId="17336"/>
    <cellStyle name="_Portfolio SPlan Base Case.xls Chart 3_Rebuttal Power Costs_Electric Rev Req Model (2009 GRC) Revised 01-18-2010 3 3" xfId="17337"/>
    <cellStyle name="_Portfolio SPlan Base Case.xls Chart 3_Rebuttal Power Costs_Electric Rev Req Model (2009 GRC) Revised 01-18-2010 3 4" xfId="17338"/>
    <cellStyle name="_Portfolio SPlan Base Case.xls Chart 3_Rebuttal Power Costs_Electric Rev Req Model (2009 GRC) Revised 01-18-2010 4" xfId="17339"/>
    <cellStyle name="_Portfolio SPlan Base Case.xls Chart 3_Rebuttal Power Costs_Electric Rev Req Model (2009 GRC) Revised 01-18-2010 4 2" xfId="17340"/>
    <cellStyle name="_Portfolio SPlan Base Case.xls Chart 3_Rebuttal Power Costs_Electric Rev Req Model (2009 GRC) Revised 01-18-2010 5" xfId="17341"/>
    <cellStyle name="_Portfolio SPlan Base Case.xls Chart 3_Rebuttal Power Costs_Electric Rev Req Model (2009 GRC) Revised 01-18-2010 6" xfId="17342"/>
    <cellStyle name="_Portfolio SPlan Base Case.xls Chart 3_Rebuttal Power Costs_Electric Rev Req Model (2009 GRC) Revised 01-18-2010 7" xfId="17343"/>
    <cellStyle name="_Portfolio SPlan Base Case.xls Chart 3_Rebuttal Power Costs_Electric Rev Req Model (2009 GRC) Revised 01-18-2010 8" xfId="17344"/>
    <cellStyle name="_Portfolio SPlan Base Case.xls Chart 3_Rebuttal Power Costs_Electric Rev Req Model (2009 GRC) Revised 01-18-2010_DEM-WP(C) ENERG10C--ctn Mid-C_042010 2010GRC" xfId="17345"/>
    <cellStyle name="_Portfolio SPlan Base Case.xls Chart 3_Rebuttal Power Costs_Electric Rev Req Model (2009 GRC) Revised 01-18-2010_DEM-WP(C) ENERG10C--ctn Mid-C_042010 2010GRC 2" xfId="17346"/>
    <cellStyle name="_Portfolio SPlan Base Case.xls Chart 3_Rebuttal Power Costs_Electric Rev Req Model (2009 GRC) Revised 01-18-2010_DEM-WP(C) ENERG10C--ctn Mid-C_042010 2010GRC 2 2" xfId="17347"/>
    <cellStyle name="_Portfolio SPlan Base Case.xls Chart 3_Rebuttal Power Costs_Final Order Electric EXHIBIT A-1" xfId="17348"/>
    <cellStyle name="_Portfolio SPlan Base Case.xls Chart 3_Rebuttal Power Costs_Final Order Electric EXHIBIT A-1 2" xfId="17349"/>
    <cellStyle name="_Portfolio SPlan Base Case.xls Chart 3_Rebuttal Power Costs_Final Order Electric EXHIBIT A-1 2 2" xfId="17350"/>
    <cellStyle name="_Portfolio SPlan Base Case.xls Chart 3_Rebuttal Power Costs_Final Order Electric EXHIBIT A-1 2 2 2" xfId="17351"/>
    <cellStyle name="_Portfolio SPlan Base Case.xls Chart 3_Rebuttal Power Costs_Final Order Electric EXHIBIT A-1 2 3" xfId="17352"/>
    <cellStyle name="_Portfolio SPlan Base Case.xls Chart 3_Rebuttal Power Costs_Final Order Electric EXHIBIT A-1 2 4" xfId="17353"/>
    <cellStyle name="_Portfolio SPlan Base Case.xls Chart 3_Rebuttal Power Costs_Final Order Electric EXHIBIT A-1 3" xfId="17354"/>
    <cellStyle name="_Portfolio SPlan Base Case.xls Chart 3_Rebuttal Power Costs_Final Order Electric EXHIBIT A-1 3 2" xfId="17355"/>
    <cellStyle name="_Portfolio SPlan Base Case.xls Chart 3_Rebuttal Power Costs_Final Order Electric EXHIBIT A-1 4" xfId="17356"/>
    <cellStyle name="_Portfolio SPlan Base Case.xls Chart 3_Rebuttal Power Costs_Final Order Electric EXHIBIT A-1 5" xfId="17357"/>
    <cellStyle name="_Portfolio SPlan Base Case.xls Chart 3_Rebuttal Power Costs_Final Order Electric EXHIBIT A-1 6" xfId="17358"/>
    <cellStyle name="_Portfolio SPlan Base Case.xls Chart 3_TENASKA REGULATORY ASSET" xfId="17359"/>
    <cellStyle name="_Portfolio SPlan Base Case.xls Chart 3_TENASKA REGULATORY ASSET 2" xfId="17360"/>
    <cellStyle name="_Portfolio SPlan Base Case.xls Chart 3_TENASKA REGULATORY ASSET 2 2" xfId="17361"/>
    <cellStyle name="_Portfolio SPlan Base Case.xls Chart 3_TENASKA REGULATORY ASSET 2 2 2" xfId="17362"/>
    <cellStyle name="_Portfolio SPlan Base Case.xls Chart 3_TENASKA REGULATORY ASSET 2 3" xfId="17363"/>
    <cellStyle name="_Portfolio SPlan Base Case.xls Chart 3_TENASKA REGULATORY ASSET 2 4" xfId="17364"/>
    <cellStyle name="_Portfolio SPlan Base Case.xls Chart 3_TENASKA REGULATORY ASSET 3" xfId="17365"/>
    <cellStyle name="_Portfolio SPlan Base Case.xls Chart 3_TENASKA REGULATORY ASSET 3 2" xfId="17366"/>
    <cellStyle name="_Portfolio SPlan Base Case.xls Chart 3_TENASKA REGULATORY ASSET 4" xfId="17367"/>
    <cellStyle name="_Portfolio SPlan Base Case.xls Chart 3_TENASKA REGULATORY ASSET 5" xfId="17368"/>
    <cellStyle name="_Portfolio SPlan Base Case.xls Chart 3_TENASKA REGULATORY ASSET 6" xfId="17369"/>
    <cellStyle name="_Power Cost Value Copy 11.30.05 gas 1.09.06 AURORA at 1.10.06" xfId="17370"/>
    <cellStyle name="_Power Cost Value Copy 11.30.05 gas 1.09.06 AURORA at 1.10.06 10" xfId="17371"/>
    <cellStyle name="_Power Cost Value Copy 11.30.05 gas 1.09.06 AURORA at 1.10.06 2" xfId="17372"/>
    <cellStyle name="_Power Cost Value Copy 11.30.05 gas 1.09.06 AURORA at 1.10.06 2 2" xfId="17373"/>
    <cellStyle name="_Power Cost Value Copy 11.30.05 gas 1.09.06 AURORA at 1.10.06 2 2 2" xfId="17374"/>
    <cellStyle name="_Power Cost Value Copy 11.30.05 gas 1.09.06 AURORA at 1.10.06 2 2 2 2" xfId="17375"/>
    <cellStyle name="_Power Cost Value Copy 11.30.05 gas 1.09.06 AURORA at 1.10.06 2 2 2 2 2" xfId="17376"/>
    <cellStyle name="_Power Cost Value Copy 11.30.05 gas 1.09.06 AURORA at 1.10.06 2 2 2 3" xfId="17377"/>
    <cellStyle name="_Power Cost Value Copy 11.30.05 gas 1.09.06 AURORA at 1.10.06 2 2 2 4" xfId="17378"/>
    <cellStyle name="_Power Cost Value Copy 11.30.05 gas 1.09.06 AURORA at 1.10.06 2 2 3" xfId="17379"/>
    <cellStyle name="_Power Cost Value Copy 11.30.05 gas 1.09.06 AURORA at 1.10.06 2 2 3 2" xfId="17380"/>
    <cellStyle name="_Power Cost Value Copy 11.30.05 gas 1.09.06 AURORA at 1.10.06 2 2 4" xfId="17381"/>
    <cellStyle name="_Power Cost Value Copy 11.30.05 gas 1.09.06 AURORA at 1.10.06 2 3" xfId="17382"/>
    <cellStyle name="_Power Cost Value Copy 11.30.05 gas 1.09.06 AURORA at 1.10.06 2 3 2" xfId="17383"/>
    <cellStyle name="_Power Cost Value Copy 11.30.05 gas 1.09.06 AURORA at 1.10.06 2 3 2 2" xfId="17384"/>
    <cellStyle name="_Power Cost Value Copy 11.30.05 gas 1.09.06 AURORA at 1.10.06 2 3 3" xfId="17385"/>
    <cellStyle name="_Power Cost Value Copy 11.30.05 gas 1.09.06 AURORA at 1.10.06 2 3 4" xfId="17386"/>
    <cellStyle name="_Power Cost Value Copy 11.30.05 gas 1.09.06 AURORA at 1.10.06 2 4" xfId="17387"/>
    <cellStyle name="_Power Cost Value Copy 11.30.05 gas 1.09.06 AURORA at 1.10.06 2 4 2" xfId="17388"/>
    <cellStyle name="_Power Cost Value Copy 11.30.05 gas 1.09.06 AURORA at 1.10.06 2 5" xfId="17389"/>
    <cellStyle name="_Power Cost Value Copy 11.30.05 gas 1.09.06 AURORA at 1.10.06 3" xfId="17390"/>
    <cellStyle name="_Power Cost Value Copy 11.30.05 gas 1.09.06 AURORA at 1.10.06 3 2" xfId="17391"/>
    <cellStyle name="_Power Cost Value Copy 11.30.05 gas 1.09.06 AURORA at 1.10.06 3 2 2" xfId="17392"/>
    <cellStyle name="_Power Cost Value Copy 11.30.05 gas 1.09.06 AURORA at 1.10.06 3 2 2 2" xfId="17393"/>
    <cellStyle name="_Power Cost Value Copy 11.30.05 gas 1.09.06 AURORA at 1.10.06 3 2 3" xfId="17394"/>
    <cellStyle name="_Power Cost Value Copy 11.30.05 gas 1.09.06 AURORA at 1.10.06 3 2 4" xfId="17395"/>
    <cellStyle name="_Power Cost Value Copy 11.30.05 gas 1.09.06 AURORA at 1.10.06 3 3" xfId="17396"/>
    <cellStyle name="_Power Cost Value Copy 11.30.05 gas 1.09.06 AURORA at 1.10.06 3 3 2" xfId="17397"/>
    <cellStyle name="_Power Cost Value Copy 11.30.05 gas 1.09.06 AURORA at 1.10.06 3 4" xfId="17398"/>
    <cellStyle name="_Power Cost Value Copy 11.30.05 gas 1.09.06 AURORA at 1.10.06 4" xfId="17399"/>
    <cellStyle name="_Power Cost Value Copy 11.30.05 gas 1.09.06 AURORA at 1.10.06 4 2" xfId="17400"/>
    <cellStyle name="_Power Cost Value Copy 11.30.05 gas 1.09.06 AURORA at 1.10.06 4 2 2" xfId="17401"/>
    <cellStyle name="_Power Cost Value Copy 11.30.05 gas 1.09.06 AURORA at 1.10.06 4 2 2 2" xfId="17402"/>
    <cellStyle name="_Power Cost Value Copy 11.30.05 gas 1.09.06 AURORA at 1.10.06 4 2 2 2 2" xfId="17403"/>
    <cellStyle name="_Power Cost Value Copy 11.30.05 gas 1.09.06 AURORA at 1.10.06 4 2 2 3" xfId="17404"/>
    <cellStyle name="_Power Cost Value Copy 11.30.05 gas 1.09.06 AURORA at 1.10.06 4 2 2 4" xfId="17405"/>
    <cellStyle name="_Power Cost Value Copy 11.30.05 gas 1.09.06 AURORA at 1.10.06 4 2 3" xfId="17406"/>
    <cellStyle name="_Power Cost Value Copy 11.30.05 gas 1.09.06 AURORA at 1.10.06 4 2 3 2" xfId="17407"/>
    <cellStyle name="_Power Cost Value Copy 11.30.05 gas 1.09.06 AURORA at 1.10.06 4 2 4" xfId="17408"/>
    <cellStyle name="_Power Cost Value Copy 11.30.05 gas 1.09.06 AURORA at 1.10.06 4 3" xfId="17409"/>
    <cellStyle name="_Power Cost Value Copy 11.30.05 gas 1.09.06 AURORA at 1.10.06 4 3 2" xfId="17410"/>
    <cellStyle name="_Power Cost Value Copy 11.30.05 gas 1.09.06 AURORA at 1.10.06 4 3 2 2" xfId="17411"/>
    <cellStyle name="_Power Cost Value Copy 11.30.05 gas 1.09.06 AURORA at 1.10.06 4 3 3" xfId="17412"/>
    <cellStyle name="_Power Cost Value Copy 11.30.05 gas 1.09.06 AURORA at 1.10.06 4 3 4" xfId="17413"/>
    <cellStyle name="_Power Cost Value Copy 11.30.05 gas 1.09.06 AURORA at 1.10.06 4 4" xfId="17414"/>
    <cellStyle name="_Power Cost Value Copy 11.30.05 gas 1.09.06 AURORA at 1.10.06 4 4 2" xfId="17415"/>
    <cellStyle name="_Power Cost Value Copy 11.30.05 gas 1.09.06 AURORA at 1.10.06 4 5" xfId="17416"/>
    <cellStyle name="_Power Cost Value Copy 11.30.05 gas 1.09.06 AURORA at 1.10.06 5" xfId="17417"/>
    <cellStyle name="_Power Cost Value Copy 11.30.05 gas 1.09.06 AURORA at 1.10.06 5 2" xfId="17418"/>
    <cellStyle name="_Power Cost Value Copy 11.30.05 gas 1.09.06 AURORA at 1.10.06 5 2 2" xfId="17419"/>
    <cellStyle name="_Power Cost Value Copy 11.30.05 gas 1.09.06 AURORA at 1.10.06 5 2 2 2" xfId="17420"/>
    <cellStyle name="_Power Cost Value Copy 11.30.05 gas 1.09.06 AURORA at 1.10.06 5 2 2 2 2" xfId="17421"/>
    <cellStyle name="_Power Cost Value Copy 11.30.05 gas 1.09.06 AURORA at 1.10.06 5 2 2 3" xfId="17422"/>
    <cellStyle name="_Power Cost Value Copy 11.30.05 gas 1.09.06 AURORA at 1.10.06 5 2 3" xfId="17423"/>
    <cellStyle name="_Power Cost Value Copy 11.30.05 gas 1.09.06 AURORA at 1.10.06 5 2 3 2" xfId="17424"/>
    <cellStyle name="_Power Cost Value Copy 11.30.05 gas 1.09.06 AURORA at 1.10.06 5 2 4" xfId="17425"/>
    <cellStyle name="_Power Cost Value Copy 11.30.05 gas 1.09.06 AURORA at 1.10.06 5 2 5" xfId="17426"/>
    <cellStyle name="_Power Cost Value Copy 11.30.05 gas 1.09.06 AURORA at 1.10.06 5 3" xfId="17427"/>
    <cellStyle name="_Power Cost Value Copy 11.30.05 gas 1.09.06 AURORA at 1.10.06 5 3 2" xfId="17428"/>
    <cellStyle name="_Power Cost Value Copy 11.30.05 gas 1.09.06 AURORA at 1.10.06 5 3 2 2" xfId="17429"/>
    <cellStyle name="_Power Cost Value Copy 11.30.05 gas 1.09.06 AURORA at 1.10.06 5 3 3" xfId="17430"/>
    <cellStyle name="_Power Cost Value Copy 11.30.05 gas 1.09.06 AURORA at 1.10.06 5 4" xfId="17431"/>
    <cellStyle name="_Power Cost Value Copy 11.30.05 gas 1.09.06 AURORA at 1.10.06 5 4 2" xfId="17432"/>
    <cellStyle name="_Power Cost Value Copy 11.30.05 gas 1.09.06 AURORA at 1.10.06 5 5" xfId="17433"/>
    <cellStyle name="_Power Cost Value Copy 11.30.05 gas 1.09.06 AURORA at 1.10.06 6" xfId="17434"/>
    <cellStyle name="_Power Cost Value Copy 11.30.05 gas 1.09.06 AURORA at 1.10.06 6 2" xfId="17435"/>
    <cellStyle name="_Power Cost Value Copy 11.30.05 gas 1.09.06 AURORA at 1.10.06 6 2 2" xfId="17436"/>
    <cellStyle name="_Power Cost Value Copy 11.30.05 gas 1.09.06 AURORA at 1.10.06 6 2 2 2" xfId="17437"/>
    <cellStyle name="_Power Cost Value Copy 11.30.05 gas 1.09.06 AURORA at 1.10.06 6 2 3" xfId="17438"/>
    <cellStyle name="_Power Cost Value Copy 11.30.05 gas 1.09.06 AURORA at 1.10.06 6 3" xfId="17439"/>
    <cellStyle name="_Power Cost Value Copy 11.30.05 gas 1.09.06 AURORA at 1.10.06 6 3 2" xfId="17440"/>
    <cellStyle name="_Power Cost Value Copy 11.30.05 gas 1.09.06 AURORA at 1.10.06 6 4" xfId="17441"/>
    <cellStyle name="_Power Cost Value Copy 11.30.05 gas 1.09.06 AURORA at 1.10.06 7" xfId="17442"/>
    <cellStyle name="_Power Cost Value Copy 11.30.05 gas 1.09.06 AURORA at 1.10.06 7 2" xfId="17443"/>
    <cellStyle name="_Power Cost Value Copy 11.30.05 gas 1.09.06 AURORA at 1.10.06 7 2 2" xfId="17444"/>
    <cellStyle name="_Power Cost Value Copy 11.30.05 gas 1.09.06 AURORA at 1.10.06 7 2 2 2" xfId="17445"/>
    <cellStyle name="_Power Cost Value Copy 11.30.05 gas 1.09.06 AURORA at 1.10.06 7 2 3" xfId="17446"/>
    <cellStyle name="_Power Cost Value Copy 11.30.05 gas 1.09.06 AURORA at 1.10.06 7 3" xfId="17447"/>
    <cellStyle name="_Power Cost Value Copy 11.30.05 gas 1.09.06 AURORA at 1.10.06 7 3 2" xfId="17448"/>
    <cellStyle name="_Power Cost Value Copy 11.30.05 gas 1.09.06 AURORA at 1.10.06 7 4" xfId="17449"/>
    <cellStyle name="_Power Cost Value Copy 11.30.05 gas 1.09.06 AURORA at 1.10.06 8" xfId="17450"/>
    <cellStyle name="_Power Cost Value Copy 11.30.05 gas 1.09.06 AURORA at 1.10.06 8 2" xfId="17451"/>
    <cellStyle name="_Power Cost Value Copy 11.30.05 gas 1.09.06 AURORA at 1.10.06 8 2 2" xfId="17452"/>
    <cellStyle name="_Power Cost Value Copy 11.30.05 gas 1.09.06 AURORA at 1.10.06 8 2 2 2" xfId="17453"/>
    <cellStyle name="_Power Cost Value Copy 11.30.05 gas 1.09.06 AURORA at 1.10.06 8 2 3" xfId="17454"/>
    <cellStyle name="_Power Cost Value Copy 11.30.05 gas 1.09.06 AURORA at 1.10.06 8 3" xfId="17455"/>
    <cellStyle name="_Power Cost Value Copy 11.30.05 gas 1.09.06 AURORA at 1.10.06 8 3 2" xfId="17456"/>
    <cellStyle name="_Power Cost Value Copy 11.30.05 gas 1.09.06 AURORA at 1.10.06 8 4" xfId="17457"/>
    <cellStyle name="_Power Cost Value Copy 11.30.05 gas 1.09.06 AURORA at 1.10.06 9" xfId="17458"/>
    <cellStyle name="_Power Cost Value Copy 11.30.05 gas 1.09.06 AURORA at 1.10.06 9 2" xfId="17459"/>
    <cellStyle name="_Power Cost Value Copy 11.30.05 gas 1.09.06 AURORA at 1.10.06 9 3" xfId="17460"/>
    <cellStyle name="_Power Cost Value Copy 11.30.05 gas 1.09.06 AURORA at 1.10.06_04 07E Wild Horse Wind Expansion (C) (2)" xfId="17461"/>
    <cellStyle name="_Power Cost Value Copy 11.30.05 gas 1.09.06 AURORA at 1.10.06_04 07E Wild Horse Wind Expansion (C) (2) 2" xfId="17462"/>
    <cellStyle name="_Power Cost Value Copy 11.30.05 gas 1.09.06 AURORA at 1.10.06_04 07E Wild Horse Wind Expansion (C) (2) 2 2" xfId="17463"/>
    <cellStyle name="_Power Cost Value Copy 11.30.05 gas 1.09.06 AURORA at 1.10.06_04 07E Wild Horse Wind Expansion (C) (2) 2 2 2" xfId="17464"/>
    <cellStyle name="_Power Cost Value Copy 11.30.05 gas 1.09.06 AURORA at 1.10.06_04 07E Wild Horse Wind Expansion (C) (2) 2 2 2 2" xfId="17465"/>
    <cellStyle name="_Power Cost Value Copy 11.30.05 gas 1.09.06 AURORA at 1.10.06_04 07E Wild Horse Wind Expansion (C) (2) 2 2 3" xfId="17466"/>
    <cellStyle name="_Power Cost Value Copy 11.30.05 gas 1.09.06 AURORA at 1.10.06_04 07E Wild Horse Wind Expansion (C) (2) 2 2 4" xfId="17467"/>
    <cellStyle name="_Power Cost Value Copy 11.30.05 gas 1.09.06 AURORA at 1.10.06_04 07E Wild Horse Wind Expansion (C) (2) 2 3" xfId="17468"/>
    <cellStyle name="_Power Cost Value Copy 11.30.05 gas 1.09.06 AURORA at 1.10.06_04 07E Wild Horse Wind Expansion (C) (2) 2 3 2" xfId="17469"/>
    <cellStyle name="_Power Cost Value Copy 11.30.05 gas 1.09.06 AURORA at 1.10.06_04 07E Wild Horse Wind Expansion (C) (2) 2 4" xfId="17470"/>
    <cellStyle name="_Power Cost Value Copy 11.30.05 gas 1.09.06 AURORA at 1.10.06_04 07E Wild Horse Wind Expansion (C) (2) 3" xfId="17471"/>
    <cellStyle name="_Power Cost Value Copy 11.30.05 gas 1.09.06 AURORA at 1.10.06_04 07E Wild Horse Wind Expansion (C) (2) 3 2" xfId="17472"/>
    <cellStyle name="_Power Cost Value Copy 11.30.05 gas 1.09.06 AURORA at 1.10.06_04 07E Wild Horse Wind Expansion (C) (2) 3 2 2" xfId="17473"/>
    <cellStyle name="_Power Cost Value Copy 11.30.05 gas 1.09.06 AURORA at 1.10.06_04 07E Wild Horse Wind Expansion (C) (2) 3 3" xfId="17474"/>
    <cellStyle name="_Power Cost Value Copy 11.30.05 gas 1.09.06 AURORA at 1.10.06_04 07E Wild Horse Wind Expansion (C) (2) 3 4" xfId="17475"/>
    <cellStyle name="_Power Cost Value Copy 11.30.05 gas 1.09.06 AURORA at 1.10.06_04 07E Wild Horse Wind Expansion (C) (2) 4" xfId="17476"/>
    <cellStyle name="_Power Cost Value Copy 11.30.05 gas 1.09.06 AURORA at 1.10.06_04 07E Wild Horse Wind Expansion (C) (2) 4 2" xfId="17477"/>
    <cellStyle name="_Power Cost Value Copy 11.30.05 gas 1.09.06 AURORA at 1.10.06_04 07E Wild Horse Wind Expansion (C) (2) 5" xfId="17478"/>
    <cellStyle name="_Power Cost Value Copy 11.30.05 gas 1.09.06 AURORA at 1.10.06_04 07E Wild Horse Wind Expansion (C) (2) 6" xfId="17479"/>
    <cellStyle name="_Power Cost Value Copy 11.30.05 gas 1.09.06 AURORA at 1.10.06_04 07E Wild Horse Wind Expansion (C) (2) 7" xfId="17480"/>
    <cellStyle name="_Power Cost Value Copy 11.30.05 gas 1.09.06 AURORA at 1.10.06_04 07E Wild Horse Wind Expansion (C) (2) 8" xfId="17481"/>
    <cellStyle name="_Power Cost Value Copy 11.30.05 gas 1.09.06 AURORA at 1.10.06_04 07E Wild Horse Wind Expansion (C) (2)_Adj Bench DR 3 for Initial Briefs (Electric)" xfId="17482"/>
    <cellStyle name="_Power Cost Value Copy 11.30.05 gas 1.09.06 AURORA at 1.10.06_04 07E Wild Horse Wind Expansion (C) (2)_Adj Bench DR 3 for Initial Briefs (Electric) 2" xfId="17483"/>
    <cellStyle name="_Power Cost Value Copy 11.30.05 gas 1.09.06 AURORA at 1.10.06_04 07E Wild Horse Wind Expansion (C) (2)_Adj Bench DR 3 for Initial Briefs (Electric) 2 2" xfId="17484"/>
    <cellStyle name="_Power Cost Value Copy 11.30.05 gas 1.09.06 AURORA at 1.10.06_04 07E Wild Horse Wind Expansion (C) (2)_Adj Bench DR 3 for Initial Briefs (Electric) 2 2 2" xfId="17485"/>
    <cellStyle name="_Power Cost Value Copy 11.30.05 gas 1.09.06 AURORA at 1.10.06_04 07E Wild Horse Wind Expansion (C) (2)_Adj Bench DR 3 for Initial Briefs (Electric) 2 2 2 2" xfId="17486"/>
    <cellStyle name="_Power Cost Value Copy 11.30.05 gas 1.09.06 AURORA at 1.10.06_04 07E Wild Horse Wind Expansion (C) (2)_Adj Bench DR 3 for Initial Briefs (Electric) 2 2 3" xfId="17487"/>
    <cellStyle name="_Power Cost Value Copy 11.30.05 gas 1.09.06 AURORA at 1.10.06_04 07E Wild Horse Wind Expansion (C) (2)_Adj Bench DR 3 for Initial Briefs (Electric) 2 2 4" xfId="17488"/>
    <cellStyle name="_Power Cost Value Copy 11.30.05 gas 1.09.06 AURORA at 1.10.06_04 07E Wild Horse Wind Expansion (C) (2)_Adj Bench DR 3 for Initial Briefs (Electric) 2 3" xfId="17489"/>
    <cellStyle name="_Power Cost Value Copy 11.30.05 gas 1.09.06 AURORA at 1.10.06_04 07E Wild Horse Wind Expansion (C) (2)_Adj Bench DR 3 for Initial Briefs (Electric) 2 3 2" xfId="17490"/>
    <cellStyle name="_Power Cost Value Copy 11.30.05 gas 1.09.06 AURORA at 1.10.06_04 07E Wild Horse Wind Expansion (C) (2)_Adj Bench DR 3 for Initial Briefs (Electric) 2 4" xfId="17491"/>
    <cellStyle name="_Power Cost Value Copy 11.30.05 gas 1.09.06 AURORA at 1.10.06_04 07E Wild Horse Wind Expansion (C) (2)_Adj Bench DR 3 for Initial Briefs (Electric) 3" xfId="17492"/>
    <cellStyle name="_Power Cost Value Copy 11.30.05 gas 1.09.06 AURORA at 1.10.06_04 07E Wild Horse Wind Expansion (C) (2)_Adj Bench DR 3 for Initial Briefs (Electric) 3 2" xfId="17493"/>
    <cellStyle name="_Power Cost Value Copy 11.30.05 gas 1.09.06 AURORA at 1.10.06_04 07E Wild Horse Wind Expansion (C) (2)_Adj Bench DR 3 for Initial Briefs (Electric) 3 2 2" xfId="17494"/>
    <cellStyle name="_Power Cost Value Copy 11.30.05 gas 1.09.06 AURORA at 1.10.06_04 07E Wild Horse Wind Expansion (C) (2)_Adj Bench DR 3 for Initial Briefs (Electric) 3 3" xfId="17495"/>
    <cellStyle name="_Power Cost Value Copy 11.30.05 gas 1.09.06 AURORA at 1.10.06_04 07E Wild Horse Wind Expansion (C) (2)_Adj Bench DR 3 for Initial Briefs (Electric) 3 4" xfId="17496"/>
    <cellStyle name="_Power Cost Value Copy 11.30.05 gas 1.09.06 AURORA at 1.10.06_04 07E Wild Horse Wind Expansion (C) (2)_Adj Bench DR 3 for Initial Briefs (Electric) 4" xfId="17497"/>
    <cellStyle name="_Power Cost Value Copy 11.30.05 gas 1.09.06 AURORA at 1.10.06_04 07E Wild Horse Wind Expansion (C) (2)_Adj Bench DR 3 for Initial Briefs (Electric) 4 2" xfId="17498"/>
    <cellStyle name="_Power Cost Value Copy 11.30.05 gas 1.09.06 AURORA at 1.10.06_04 07E Wild Horse Wind Expansion (C) (2)_Adj Bench DR 3 for Initial Briefs (Electric) 5" xfId="17499"/>
    <cellStyle name="_Power Cost Value Copy 11.30.05 gas 1.09.06 AURORA at 1.10.06_04 07E Wild Horse Wind Expansion (C) (2)_Adj Bench DR 3 for Initial Briefs (Electric) 6" xfId="17500"/>
    <cellStyle name="_Power Cost Value Copy 11.30.05 gas 1.09.06 AURORA at 1.10.06_04 07E Wild Horse Wind Expansion (C) (2)_Adj Bench DR 3 for Initial Briefs (Electric) 7" xfId="17501"/>
    <cellStyle name="_Power Cost Value Copy 11.30.05 gas 1.09.06 AURORA at 1.10.06_04 07E Wild Horse Wind Expansion (C) (2)_Adj Bench DR 3 for Initial Briefs (Electric) 8" xfId="17502"/>
    <cellStyle name="_Power Cost Value Copy 11.30.05 gas 1.09.06 AURORA at 1.10.06_04 07E Wild Horse Wind Expansion (C) (2)_Adj Bench DR 3 for Initial Briefs (Electric)_DEM-WP(C) ENERG10C--ctn Mid-C_042010 2010GRC" xfId="17503"/>
    <cellStyle name="_Power Cost Value Copy 11.30.05 gas 1.09.06 AURORA at 1.10.06_04 07E Wild Horse Wind Expansion (C) (2)_Adj Bench DR 3 for Initial Briefs (Electric)_DEM-WP(C) ENERG10C--ctn Mid-C_042010 2010GRC 2" xfId="17504"/>
    <cellStyle name="_Power Cost Value Copy 11.30.05 gas 1.09.06 AURORA at 1.10.06_04 07E Wild Horse Wind Expansion (C) (2)_Adj Bench DR 3 for Initial Briefs (Electric)_DEM-WP(C) ENERG10C--ctn Mid-C_042010 2010GRC 2 2" xfId="17505"/>
    <cellStyle name="_Power Cost Value Copy 11.30.05 gas 1.09.06 AURORA at 1.10.06_04 07E Wild Horse Wind Expansion (C) (2)_Book1" xfId="17506"/>
    <cellStyle name="_Power Cost Value Copy 11.30.05 gas 1.09.06 AURORA at 1.10.06_04 07E Wild Horse Wind Expansion (C) (2)_Book1 2" xfId="17507"/>
    <cellStyle name="_Power Cost Value Copy 11.30.05 gas 1.09.06 AURORA at 1.10.06_04 07E Wild Horse Wind Expansion (C) (2)_Book1 2 2" xfId="17508"/>
    <cellStyle name="_Power Cost Value Copy 11.30.05 gas 1.09.06 AURORA at 1.10.06_04 07E Wild Horse Wind Expansion (C) (2)_DEM-WP(C) ENERG10C--ctn Mid-C_042010 2010GRC" xfId="17509"/>
    <cellStyle name="_Power Cost Value Copy 11.30.05 gas 1.09.06 AURORA at 1.10.06_04 07E Wild Horse Wind Expansion (C) (2)_DEM-WP(C) ENERG10C--ctn Mid-C_042010 2010GRC 2" xfId="17510"/>
    <cellStyle name="_Power Cost Value Copy 11.30.05 gas 1.09.06 AURORA at 1.10.06_04 07E Wild Horse Wind Expansion (C) (2)_DEM-WP(C) ENERG10C--ctn Mid-C_042010 2010GRC 2 2" xfId="17511"/>
    <cellStyle name="_Power Cost Value Copy 11.30.05 gas 1.09.06 AURORA at 1.10.06_04 07E Wild Horse Wind Expansion (C) (2)_Electric Rev Req Model (2009 GRC) " xfId="17512"/>
    <cellStyle name="_Power Cost Value Copy 11.30.05 gas 1.09.06 AURORA at 1.10.06_04 07E Wild Horse Wind Expansion (C) (2)_Electric Rev Req Model (2009 GRC)  2" xfId="17513"/>
    <cellStyle name="_Power Cost Value Copy 11.30.05 gas 1.09.06 AURORA at 1.10.06_04 07E Wild Horse Wind Expansion (C) (2)_Electric Rev Req Model (2009 GRC)  2 2" xfId="17514"/>
    <cellStyle name="_Power Cost Value Copy 11.30.05 gas 1.09.06 AURORA at 1.10.06_04 07E Wild Horse Wind Expansion (C) (2)_Electric Rev Req Model (2009 GRC)  2 2 2" xfId="17515"/>
    <cellStyle name="_Power Cost Value Copy 11.30.05 gas 1.09.06 AURORA at 1.10.06_04 07E Wild Horse Wind Expansion (C) (2)_Electric Rev Req Model (2009 GRC)  2 2 2 2" xfId="17516"/>
    <cellStyle name="_Power Cost Value Copy 11.30.05 gas 1.09.06 AURORA at 1.10.06_04 07E Wild Horse Wind Expansion (C) (2)_Electric Rev Req Model (2009 GRC)  2 2 3" xfId="17517"/>
    <cellStyle name="_Power Cost Value Copy 11.30.05 gas 1.09.06 AURORA at 1.10.06_04 07E Wild Horse Wind Expansion (C) (2)_Electric Rev Req Model (2009 GRC)  2 2 4" xfId="17518"/>
    <cellStyle name="_Power Cost Value Copy 11.30.05 gas 1.09.06 AURORA at 1.10.06_04 07E Wild Horse Wind Expansion (C) (2)_Electric Rev Req Model (2009 GRC)  2 3" xfId="17519"/>
    <cellStyle name="_Power Cost Value Copy 11.30.05 gas 1.09.06 AURORA at 1.10.06_04 07E Wild Horse Wind Expansion (C) (2)_Electric Rev Req Model (2009 GRC)  2 3 2" xfId="17520"/>
    <cellStyle name="_Power Cost Value Copy 11.30.05 gas 1.09.06 AURORA at 1.10.06_04 07E Wild Horse Wind Expansion (C) (2)_Electric Rev Req Model (2009 GRC)  2 4" xfId="17521"/>
    <cellStyle name="_Power Cost Value Copy 11.30.05 gas 1.09.06 AURORA at 1.10.06_04 07E Wild Horse Wind Expansion (C) (2)_Electric Rev Req Model (2009 GRC)  3" xfId="17522"/>
    <cellStyle name="_Power Cost Value Copy 11.30.05 gas 1.09.06 AURORA at 1.10.06_04 07E Wild Horse Wind Expansion (C) (2)_Electric Rev Req Model (2009 GRC)  3 2" xfId="17523"/>
    <cellStyle name="_Power Cost Value Copy 11.30.05 gas 1.09.06 AURORA at 1.10.06_04 07E Wild Horse Wind Expansion (C) (2)_Electric Rev Req Model (2009 GRC)  3 2 2" xfId="17524"/>
    <cellStyle name="_Power Cost Value Copy 11.30.05 gas 1.09.06 AURORA at 1.10.06_04 07E Wild Horse Wind Expansion (C) (2)_Electric Rev Req Model (2009 GRC)  3 3" xfId="17525"/>
    <cellStyle name="_Power Cost Value Copy 11.30.05 gas 1.09.06 AURORA at 1.10.06_04 07E Wild Horse Wind Expansion (C) (2)_Electric Rev Req Model (2009 GRC)  3 4" xfId="17526"/>
    <cellStyle name="_Power Cost Value Copy 11.30.05 gas 1.09.06 AURORA at 1.10.06_04 07E Wild Horse Wind Expansion (C) (2)_Electric Rev Req Model (2009 GRC)  4" xfId="17527"/>
    <cellStyle name="_Power Cost Value Copy 11.30.05 gas 1.09.06 AURORA at 1.10.06_04 07E Wild Horse Wind Expansion (C) (2)_Electric Rev Req Model (2009 GRC)  4 2" xfId="17528"/>
    <cellStyle name="_Power Cost Value Copy 11.30.05 gas 1.09.06 AURORA at 1.10.06_04 07E Wild Horse Wind Expansion (C) (2)_Electric Rev Req Model (2009 GRC)  5" xfId="17529"/>
    <cellStyle name="_Power Cost Value Copy 11.30.05 gas 1.09.06 AURORA at 1.10.06_04 07E Wild Horse Wind Expansion (C) (2)_Electric Rev Req Model (2009 GRC)  6" xfId="17530"/>
    <cellStyle name="_Power Cost Value Copy 11.30.05 gas 1.09.06 AURORA at 1.10.06_04 07E Wild Horse Wind Expansion (C) (2)_Electric Rev Req Model (2009 GRC)  7" xfId="17531"/>
    <cellStyle name="_Power Cost Value Copy 11.30.05 gas 1.09.06 AURORA at 1.10.06_04 07E Wild Horse Wind Expansion (C) (2)_Electric Rev Req Model (2009 GRC)  8" xfId="17532"/>
    <cellStyle name="_Power Cost Value Copy 11.30.05 gas 1.09.06 AURORA at 1.10.06_04 07E Wild Horse Wind Expansion (C) (2)_Electric Rev Req Model (2009 GRC) _DEM-WP(C) ENERG10C--ctn Mid-C_042010 2010GRC" xfId="17533"/>
    <cellStyle name="_Power Cost Value Copy 11.30.05 gas 1.09.06 AURORA at 1.10.06_04 07E Wild Horse Wind Expansion (C) (2)_Electric Rev Req Model (2009 GRC) _DEM-WP(C) ENERG10C--ctn Mid-C_042010 2010GRC 2" xfId="17534"/>
    <cellStyle name="_Power Cost Value Copy 11.30.05 gas 1.09.06 AURORA at 1.10.06_04 07E Wild Horse Wind Expansion (C) (2)_Electric Rev Req Model (2009 GRC) _DEM-WP(C) ENERG10C--ctn Mid-C_042010 2010GRC 2 2" xfId="17535"/>
    <cellStyle name="_Power Cost Value Copy 11.30.05 gas 1.09.06 AURORA at 1.10.06_04 07E Wild Horse Wind Expansion (C) (2)_Electric Rev Req Model (2009 GRC) Rebuttal" xfId="17536"/>
    <cellStyle name="_Power Cost Value Copy 11.30.05 gas 1.09.06 AURORA at 1.10.06_04 07E Wild Horse Wind Expansion (C) (2)_Electric Rev Req Model (2009 GRC) Rebuttal 2" xfId="17537"/>
    <cellStyle name="_Power Cost Value Copy 11.30.05 gas 1.09.06 AURORA at 1.10.06_04 07E Wild Horse Wind Expansion (C) (2)_Electric Rev Req Model (2009 GRC) Rebuttal 2 2" xfId="17538"/>
    <cellStyle name="_Power Cost Value Copy 11.30.05 gas 1.09.06 AURORA at 1.10.06_04 07E Wild Horse Wind Expansion (C) (2)_Electric Rev Req Model (2009 GRC) Rebuttal 2 2 2" xfId="17539"/>
    <cellStyle name="_Power Cost Value Copy 11.30.05 gas 1.09.06 AURORA at 1.10.06_04 07E Wild Horse Wind Expansion (C) (2)_Electric Rev Req Model (2009 GRC) Rebuttal 2 3" xfId="17540"/>
    <cellStyle name="_Power Cost Value Copy 11.30.05 gas 1.09.06 AURORA at 1.10.06_04 07E Wild Horse Wind Expansion (C) (2)_Electric Rev Req Model (2009 GRC) Rebuttal 3" xfId="17541"/>
    <cellStyle name="_Power Cost Value Copy 11.30.05 gas 1.09.06 AURORA at 1.10.06_04 07E Wild Horse Wind Expansion (C) (2)_Electric Rev Req Model (2009 GRC) Rebuttal 3 2" xfId="17542"/>
    <cellStyle name="_Power Cost Value Copy 11.30.05 gas 1.09.06 AURORA at 1.10.06_04 07E Wild Horse Wind Expansion (C) (2)_Electric Rev Req Model (2009 GRC) Rebuttal 4" xfId="17543"/>
    <cellStyle name="_Power Cost Value Copy 11.30.05 gas 1.09.06 AURORA at 1.10.06_04 07E Wild Horse Wind Expansion (C) (2)_Electric Rev Req Model (2009 GRC) Rebuttal REmoval of New  WH Solar AdjustMI" xfId="17544"/>
    <cellStyle name="_Power Cost Value Copy 11.30.05 gas 1.09.06 AURORA at 1.10.06_04 07E Wild Horse Wind Expansion (C) (2)_Electric Rev Req Model (2009 GRC) Rebuttal REmoval of New  WH Solar AdjustMI 2" xfId="17545"/>
    <cellStyle name="_Power Cost Value Copy 11.30.05 gas 1.09.06 AURORA at 1.10.06_04 07E Wild Horse Wind Expansion (C) (2)_Electric Rev Req Model (2009 GRC) Rebuttal REmoval of New  WH Solar AdjustMI 2 2" xfId="17546"/>
    <cellStyle name="_Power Cost Value Copy 11.30.05 gas 1.09.06 AURORA at 1.10.06_04 07E Wild Horse Wind Expansion (C) (2)_Electric Rev Req Model (2009 GRC) Rebuttal REmoval of New  WH Solar AdjustMI 2 2 2" xfId="17547"/>
    <cellStyle name="_Power Cost Value Copy 11.30.05 gas 1.09.06 AURORA at 1.10.06_04 07E Wild Horse Wind Expansion (C) (2)_Electric Rev Req Model (2009 GRC) Rebuttal REmoval of New  WH Solar AdjustMI 2 2 2 2" xfId="17548"/>
    <cellStyle name="_Power Cost Value Copy 11.30.05 gas 1.09.06 AURORA at 1.10.06_04 07E Wild Horse Wind Expansion (C) (2)_Electric Rev Req Model (2009 GRC) Rebuttal REmoval of New  WH Solar AdjustMI 2 2 3" xfId="17549"/>
    <cellStyle name="_Power Cost Value Copy 11.30.05 gas 1.09.06 AURORA at 1.10.06_04 07E Wild Horse Wind Expansion (C) (2)_Electric Rev Req Model (2009 GRC) Rebuttal REmoval of New  WH Solar AdjustMI 2 2 4" xfId="17550"/>
    <cellStyle name="_Power Cost Value Copy 11.30.05 gas 1.09.06 AURORA at 1.10.06_04 07E Wild Horse Wind Expansion (C) (2)_Electric Rev Req Model (2009 GRC) Rebuttal REmoval of New  WH Solar AdjustMI 2 3" xfId="17551"/>
    <cellStyle name="_Power Cost Value Copy 11.30.05 gas 1.09.06 AURORA at 1.10.06_04 07E Wild Horse Wind Expansion (C) (2)_Electric Rev Req Model (2009 GRC) Rebuttal REmoval of New  WH Solar AdjustMI 2 3 2" xfId="17552"/>
    <cellStyle name="_Power Cost Value Copy 11.30.05 gas 1.09.06 AURORA at 1.10.06_04 07E Wild Horse Wind Expansion (C) (2)_Electric Rev Req Model (2009 GRC) Rebuttal REmoval of New  WH Solar AdjustMI 2 4" xfId="17553"/>
    <cellStyle name="_Power Cost Value Copy 11.30.05 gas 1.09.06 AURORA at 1.10.06_04 07E Wild Horse Wind Expansion (C) (2)_Electric Rev Req Model (2009 GRC) Rebuttal REmoval of New  WH Solar AdjustMI 3" xfId="17554"/>
    <cellStyle name="_Power Cost Value Copy 11.30.05 gas 1.09.06 AURORA at 1.10.06_04 07E Wild Horse Wind Expansion (C) (2)_Electric Rev Req Model (2009 GRC) Rebuttal REmoval of New  WH Solar AdjustMI 3 2" xfId="17555"/>
    <cellStyle name="_Power Cost Value Copy 11.30.05 gas 1.09.06 AURORA at 1.10.06_04 07E Wild Horse Wind Expansion (C) (2)_Electric Rev Req Model (2009 GRC) Rebuttal REmoval of New  WH Solar AdjustMI 3 2 2" xfId="17556"/>
    <cellStyle name="_Power Cost Value Copy 11.30.05 gas 1.09.06 AURORA at 1.10.06_04 07E Wild Horse Wind Expansion (C) (2)_Electric Rev Req Model (2009 GRC) Rebuttal REmoval of New  WH Solar AdjustMI 3 3" xfId="17557"/>
    <cellStyle name="_Power Cost Value Copy 11.30.05 gas 1.09.06 AURORA at 1.10.06_04 07E Wild Horse Wind Expansion (C) (2)_Electric Rev Req Model (2009 GRC) Rebuttal REmoval of New  WH Solar AdjustMI 3 4" xfId="17558"/>
    <cellStyle name="_Power Cost Value Copy 11.30.05 gas 1.09.06 AURORA at 1.10.06_04 07E Wild Horse Wind Expansion (C) (2)_Electric Rev Req Model (2009 GRC) Rebuttal REmoval of New  WH Solar AdjustMI 4" xfId="17559"/>
    <cellStyle name="_Power Cost Value Copy 11.30.05 gas 1.09.06 AURORA at 1.10.06_04 07E Wild Horse Wind Expansion (C) (2)_Electric Rev Req Model (2009 GRC) Rebuttal REmoval of New  WH Solar AdjustMI 4 2" xfId="17560"/>
    <cellStyle name="_Power Cost Value Copy 11.30.05 gas 1.09.06 AURORA at 1.10.06_04 07E Wild Horse Wind Expansion (C) (2)_Electric Rev Req Model (2009 GRC) Rebuttal REmoval of New  WH Solar AdjustMI 5" xfId="17561"/>
    <cellStyle name="_Power Cost Value Copy 11.30.05 gas 1.09.06 AURORA at 1.10.06_04 07E Wild Horse Wind Expansion (C) (2)_Electric Rev Req Model (2009 GRC) Rebuttal REmoval of New  WH Solar AdjustMI 6" xfId="17562"/>
    <cellStyle name="_Power Cost Value Copy 11.30.05 gas 1.09.06 AURORA at 1.10.06_04 07E Wild Horse Wind Expansion (C) (2)_Electric Rev Req Model (2009 GRC) Rebuttal REmoval of New  WH Solar AdjustMI 7" xfId="17563"/>
    <cellStyle name="_Power Cost Value Copy 11.30.05 gas 1.09.06 AURORA at 1.10.06_04 07E Wild Horse Wind Expansion (C) (2)_Electric Rev Req Model (2009 GRC) Rebuttal REmoval of New  WH Solar AdjustMI 8" xfId="17564"/>
    <cellStyle name="_Power Cost Value Copy 11.30.05 gas 1.09.06 AURORA at 1.10.06_04 07E Wild Horse Wind Expansion (C) (2)_Electric Rev Req Model (2009 GRC) Rebuttal REmoval of New  WH Solar AdjustMI_DEM-WP(C) ENERG10C--ctn Mid-C_042010 2010GRC" xfId="17565"/>
    <cellStyle name="_Power Cost Value Copy 11.30.05 gas 1.09.06 AURORA at 1.10.06_04 07E Wild Horse Wind Expansion (C) (2)_Electric Rev Req Model (2009 GRC) Rebuttal REmoval of New  WH Solar AdjustMI_DEM-WP(C) ENERG10C--ctn Mid-C_042010 2010GRC 2" xfId="17566"/>
    <cellStyle name="_Power Cost Value Copy 11.30.05 gas 1.09.06 AURORA at 1.10.06_04 07E Wild Horse Wind Expansion (C) (2)_Electric Rev Req Model (2009 GRC) Rebuttal REmoval of New  WH Solar AdjustMI_DEM-WP(C) ENERG10C--ctn Mid-C_042010 2010GRC 2 2" xfId="17567"/>
    <cellStyle name="_Power Cost Value Copy 11.30.05 gas 1.09.06 AURORA at 1.10.06_04 07E Wild Horse Wind Expansion (C) (2)_Electric Rev Req Model (2009 GRC) Revised 01-18-2010" xfId="17568"/>
    <cellStyle name="_Power Cost Value Copy 11.30.05 gas 1.09.06 AURORA at 1.10.06_04 07E Wild Horse Wind Expansion (C) (2)_Electric Rev Req Model (2009 GRC) Revised 01-18-2010 2" xfId="17569"/>
    <cellStyle name="_Power Cost Value Copy 11.30.05 gas 1.09.06 AURORA at 1.10.06_04 07E Wild Horse Wind Expansion (C) (2)_Electric Rev Req Model (2009 GRC) Revised 01-18-2010 2 2" xfId="17570"/>
    <cellStyle name="_Power Cost Value Copy 11.30.05 gas 1.09.06 AURORA at 1.10.06_04 07E Wild Horse Wind Expansion (C) (2)_Electric Rev Req Model (2009 GRC) Revised 01-18-2010 2 2 2" xfId="17571"/>
    <cellStyle name="_Power Cost Value Copy 11.30.05 gas 1.09.06 AURORA at 1.10.06_04 07E Wild Horse Wind Expansion (C) (2)_Electric Rev Req Model (2009 GRC) Revised 01-18-2010 2 2 2 2" xfId="17572"/>
    <cellStyle name="_Power Cost Value Copy 11.30.05 gas 1.09.06 AURORA at 1.10.06_04 07E Wild Horse Wind Expansion (C) (2)_Electric Rev Req Model (2009 GRC) Revised 01-18-2010 2 2 3" xfId="17573"/>
    <cellStyle name="_Power Cost Value Copy 11.30.05 gas 1.09.06 AURORA at 1.10.06_04 07E Wild Horse Wind Expansion (C) (2)_Electric Rev Req Model (2009 GRC) Revised 01-18-2010 2 2 4" xfId="17574"/>
    <cellStyle name="_Power Cost Value Copy 11.30.05 gas 1.09.06 AURORA at 1.10.06_04 07E Wild Horse Wind Expansion (C) (2)_Electric Rev Req Model (2009 GRC) Revised 01-18-2010 2 3" xfId="17575"/>
    <cellStyle name="_Power Cost Value Copy 11.30.05 gas 1.09.06 AURORA at 1.10.06_04 07E Wild Horse Wind Expansion (C) (2)_Electric Rev Req Model (2009 GRC) Revised 01-18-2010 2 3 2" xfId="17576"/>
    <cellStyle name="_Power Cost Value Copy 11.30.05 gas 1.09.06 AURORA at 1.10.06_04 07E Wild Horse Wind Expansion (C) (2)_Electric Rev Req Model (2009 GRC) Revised 01-18-2010 2 4" xfId="17577"/>
    <cellStyle name="_Power Cost Value Copy 11.30.05 gas 1.09.06 AURORA at 1.10.06_04 07E Wild Horse Wind Expansion (C) (2)_Electric Rev Req Model (2009 GRC) Revised 01-18-2010 3" xfId="17578"/>
    <cellStyle name="_Power Cost Value Copy 11.30.05 gas 1.09.06 AURORA at 1.10.06_04 07E Wild Horse Wind Expansion (C) (2)_Electric Rev Req Model (2009 GRC) Revised 01-18-2010 3 2" xfId="17579"/>
    <cellStyle name="_Power Cost Value Copy 11.30.05 gas 1.09.06 AURORA at 1.10.06_04 07E Wild Horse Wind Expansion (C) (2)_Electric Rev Req Model (2009 GRC) Revised 01-18-2010 3 2 2" xfId="17580"/>
    <cellStyle name="_Power Cost Value Copy 11.30.05 gas 1.09.06 AURORA at 1.10.06_04 07E Wild Horse Wind Expansion (C) (2)_Electric Rev Req Model (2009 GRC) Revised 01-18-2010 3 3" xfId="17581"/>
    <cellStyle name="_Power Cost Value Copy 11.30.05 gas 1.09.06 AURORA at 1.10.06_04 07E Wild Horse Wind Expansion (C) (2)_Electric Rev Req Model (2009 GRC) Revised 01-18-2010 3 4" xfId="17582"/>
    <cellStyle name="_Power Cost Value Copy 11.30.05 gas 1.09.06 AURORA at 1.10.06_04 07E Wild Horse Wind Expansion (C) (2)_Electric Rev Req Model (2009 GRC) Revised 01-18-2010 4" xfId="17583"/>
    <cellStyle name="_Power Cost Value Copy 11.30.05 gas 1.09.06 AURORA at 1.10.06_04 07E Wild Horse Wind Expansion (C) (2)_Electric Rev Req Model (2009 GRC) Revised 01-18-2010 4 2" xfId="17584"/>
    <cellStyle name="_Power Cost Value Copy 11.30.05 gas 1.09.06 AURORA at 1.10.06_04 07E Wild Horse Wind Expansion (C) (2)_Electric Rev Req Model (2009 GRC) Revised 01-18-2010 5" xfId="17585"/>
    <cellStyle name="_Power Cost Value Copy 11.30.05 gas 1.09.06 AURORA at 1.10.06_04 07E Wild Horse Wind Expansion (C) (2)_Electric Rev Req Model (2009 GRC) Revised 01-18-2010 6" xfId="17586"/>
    <cellStyle name="_Power Cost Value Copy 11.30.05 gas 1.09.06 AURORA at 1.10.06_04 07E Wild Horse Wind Expansion (C) (2)_Electric Rev Req Model (2009 GRC) Revised 01-18-2010 7" xfId="17587"/>
    <cellStyle name="_Power Cost Value Copy 11.30.05 gas 1.09.06 AURORA at 1.10.06_04 07E Wild Horse Wind Expansion (C) (2)_Electric Rev Req Model (2009 GRC) Revised 01-18-2010 8" xfId="17588"/>
    <cellStyle name="_Power Cost Value Copy 11.30.05 gas 1.09.06 AURORA at 1.10.06_04 07E Wild Horse Wind Expansion (C) (2)_Electric Rev Req Model (2009 GRC) Revised 01-18-2010_DEM-WP(C) ENERG10C--ctn Mid-C_042010 2010GRC" xfId="17589"/>
    <cellStyle name="_Power Cost Value Copy 11.30.05 gas 1.09.06 AURORA at 1.10.06_04 07E Wild Horse Wind Expansion (C) (2)_Electric Rev Req Model (2009 GRC) Revised 01-18-2010_DEM-WP(C) ENERG10C--ctn Mid-C_042010 2010GRC 2" xfId="17590"/>
    <cellStyle name="_Power Cost Value Copy 11.30.05 gas 1.09.06 AURORA at 1.10.06_04 07E Wild Horse Wind Expansion (C) (2)_Electric Rev Req Model (2009 GRC) Revised 01-18-2010_DEM-WP(C) ENERG10C--ctn Mid-C_042010 2010GRC 2 2" xfId="17591"/>
    <cellStyle name="_Power Cost Value Copy 11.30.05 gas 1.09.06 AURORA at 1.10.06_04 07E Wild Horse Wind Expansion (C) (2)_Electric Rev Req Model (2010 GRC)" xfId="17592"/>
    <cellStyle name="_Power Cost Value Copy 11.30.05 gas 1.09.06 AURORA at 1.10.06_04 07E Wild Horse Wind Expansion (C) (2)_Electric Rev Req Model (2010 GRC) 2" xfId="17593"/>
    <cellStyle name="_Power Cost Value Copy 11.30.05 gas 1.09.06 AURORA at 1.10.06_04 07E Wild Horse Wind Expansion (C) (2)_Electric Rev Req Model (2010 GRC) 2 2" xfId="17594"/>
    <cellStyle name="_Power Cost Value Copy 11.30.05 gas 1.09.06 AURORA at 1.10.06_04 07E Wild Horse Wind Expansion (C) (2)_Electric Rev Req Model (2010 GRC) SF" xfId="17595"/>
    <cellStyle name="_Power Cost Value Copy 11.30.05 gas 1.09.06 AURORA at 1.10.06_04 07E Wild Horse Wind Expansion (C) (2)_Electric Rev Req Model (2010 GRC) SF 2" xfId="17596"/>
    <cellStyle name="_Power Cost Value Copy 11.30.05 gas 1.09.06 AURORA at 1.10.06_04 07E Wild Horse Wind Expansion (C) (2)_Electric Rev Req Model (2010 GRC) SF 2 2" xfId="17597"/>
    <cellStyle name="_Power Cost Value Copy 11.30.05 gas 1.09.06 AURORA at 1.10.06_04 07E Wild Horse Wind Expansion (C) (2)_Final Order Electric EXHIBIT A-1" xfId="17598"/>
    <cellStyle name="_Power Cost Value Copy 11.30.05 gas 1.09.06 AURORA at 1.10.06_04 07E Wild Horse Wind Expansion (C) (2)_Final Order Electric EXHIBIT A-1 2" xfId="17599"/>
    <cellStyle name="_Power Cost Value Copy 11.30.05 gas 1.09.06 AURORA at 1.10.06_04 07E Wild Horse Wind Expansion (C) (2)_Final Order Electric EXHIBIT A-1 2 2" xfId="17600"/>
    <cellStyle name="_Power Cost Value Copy 11.30.05 gas 1.09.06 AURORA at 1.10.06_04 07E Wild Horse Wind Expansion (C) (2)_Final Order Electric EXHIBIT A-1 2 2 2" xfId="17601"/>
    <cellStyle name="_Power Cost Value Copy 11.30.05 gas 1.09.06 AURORA at 1.10.06_04 07E Wild Horse Wind Expansion (C) (2)_Final Order Electric EXHIBIT A-1 2 3" xfId="17602"/>
    <cellStyle name="_Power Cost Value Copy 11.30.05 gas 1.09.06 AURORA at 1.10.06_04 07E Wild Horse Wind Expansion (C) (2)_Final Order Electric EXHIBIT A-1 2 4" xfId="17603"/>
    <cellStyle name="_Power Cost Value Copy 11.30.05 gas 1.09.06 AURORA at 1.10.06_04 07E Wild Horse Wind Expansion (C) (2)_Final Order Electric EXHIBIT A-1 3" xfId="17604"/>
    <cellStyle name="_Power Cost Value Copy 11.30.05 gas 1.09.06 AURORA at 1.10.06_04 07E Wild Horse Wind Expansion (C) (2)_Final Order Electric EXHIBIT A-1 3 2" xfId="17605"/>
    <cellStyle name="_Power Cost Value Copy 11.30.05 gas 1.09.06 AURORA at 1.10.06_04 07E Wild Horse Wind Expansion (C) (2)_Final Order Electric EXHIBIT A-1 4" xfId="17606"/>
    <cellStyle name="_Power Cost Value Copy 11.30.05 gas 1.09.06 AURORA at 1.10.06_04 07E Wild Horse Wind Expansion (C) (2)_Final Order Electric EXHIBIT A-1 5" xfId="17607"/>
    <cellStyle name="_Power Cost Value Copy 11.30.05 gas 1.09.06 AURORA at 1.10.06_04 07E Wild Horse Wind Expansion (C) (2)_Final Order Electric EXHIBIT A-1 6" xfId="17608"/>
    <cellStyle name="_Power Cost Value Copy 11.30.05 gas 1.09.06 AURORA at 1.10.06_04 07E Wild Horse Wind Expansion (C) (2)_TENASKA REGULATORY ASSET" xfId="17609"/>
    <cellStyle name="_Power Cost Value Copy 11.30.05 gas 1.09.06 AURORA at 1.10.06_04 07E Wild Horse Wind Expansion (C) (2)_TENASKA REGULATORY ASSET 2" xfId="17610"/>
    <cellStyle name="_Power Cost Value Copy 11.30.05 gas 1.09.06 AURORA at 1.10.06_04 07E Wild Horse Wind Expansion (C) (2)_TENASKA REGULATORY ASSET 2 2" xfId="17611"/>
    <cellStyle name="_Power Cost Value Copy 11.30.05 gas 1.09.06 AURORA at 1.10.06_04 07E Wild Horse Wind Expansion (C) (2)_TENASKA REGULATORY ASSET 2 2 2" xfId="17612"/>
    <cellStyle name="_Power Cost Value Copy 11.30.05 gas 1.09.06 AURORA at 1.10.06_04 07E Wild Horse Wind Expansion (C) (2)_TENASKA REGULATORY ASSET 2 3" xfId="17613"/>
    <cellStyle name="_Power Cost Value Copy 11.30.05 gas 1.09.06 AURORA at 1.10.06_04 07E Wild Horse Wind Expansion (C) (2)_TENASKA REGULATORY ASSET 2 4" xfId="17614"/>
    <cellStyle name="_Power Cost Value Copy 11.30.05 gas 1.09.06 AURORA at 1.10.06_04 07E Wild Horse Wind Expansion (C) (2)_TENASKA REGULATORY ASSET 3" xfId="17615"/>
    <cellStyle name="_Power Cost Value Copy 11.30.05 gas 1.09.06 AURORA at 1.10.06_04 07E Wild Horse Wind Expansion (C) (2)_TENASKA REGULATORY ASSET 3 2" xfId="17616"/>
    <cellStyle name="_Power Cost Value Copy 11.30.05 gas 1.09.06 AURORA at 1.10.06_04 07E Wild Horse Wind Expansion (C) (2)_TENASKA REGULATORY ASSET 4" xfId="17617"/>
    <cellStyle name="_Power Cost Value Copy 11.30.05 gas 1.09.06 AURORA at 1.10.06_04 07E Wild Horse Wind Expansion (C) (2)_TENASKA REGULATORY ASSET 5" xfId="17618"/>
    <cellStyle name="_Power Cost Value Copy 11.30.05 gas 1.09.06 AURORA at 1.10.06_04 07E Wild Horse Wind Expansion (C) (2)_TENASKA REGULATORY ASSET 6" xfId="17619"/>
    <cellStyle name="_Power Cost Value Copy 11.30.05 gas 1.09.06 AURORA at 1.10.06_16.37E Wild Horse Expansion DeferralRevwrkingfile SF" xfId="17620"/>
    <cellStyle name="_Power Cost Value Copy 11.30.05 gas 1.09.06 AURORA at 1.10.06_16.37E Wild Horse Expansion DeferralRevwrkingfile SF 2" xfId="17621"/>
    <cellStyle name="_Power Cost Value Copy 11.30.05 gas 1.09.06 AURORA at 1.10.06_16.37E Wild Horse Expansion DeferralRevwrkingfile SF 2 2" xfId="17622"/>
    <cellStyle name="_Power Cost Value Copy 11.30.05 gas 1.09.06 AURORA at 1.10.06_16.37E Wild Horse Expansion DeferralRevwrkingfile SF 2 2 2" xfId="17623"/>
    <cellStyle name="_Power Cost Value Copy 11.30.05 gas 1.09.06 AURORA at 1.10.06_16.37E Wild Horse Expansion DeferralRevwrkingfile SF 2 2 2 2" xfId="17624"/>
    <cellStyle name="_Power Cost Value Copy 11.30.05 gas 1.09.06 AURORA at 1.10.06_16.37E Wild Horse Expansion DeferralRevwrkingfile SF 2 2 3" xfId="17625"/>
    <cellStyle name="_Power Cost Value Copy 11.30.05 gas 1.09.06 AURORA at 1.10.06_16.37E Wild Horse Expansion DeferralRevwrkingfile SF 2 2 4" xfId="17626"/>
    <cellStyle name="_Power Cost Value Copy 11.30.05 gas 1.09.06 AURORA at 1.10.06_16.37E Wild Horse Expansion DeferralRevwrkingfile SF 2 3" xfId="17627"/>
    <cellStyle name="_Power Cost Value Copy 11.30.05 gas 1.09.06 AURORA at 1.10.06_16.37E Wild Horse Expansion DeferralRevwrkingfile SF 2 3 2" xfId="17628"/>
    <cellStyle name="_Power Cost Value Copy 11.30.05 gas 1.09.06 AURORA at 1.10.06_16.37E Wild Horse Expansion DeferralRevwrkingfile SF 2 4" xfId="17629"/>
    <cellStyle name="_Power Cost Value Copy 11.30.05 gas 1.09.06 AURORA at 1.10.06_16.37E Wild Horse Expansion DeferralRevwrkingfile SF 3" xfId="17630"/>
    <cellStyle name="_Power Cost Value Copy 11.30.05 gas 1.09.06 AURORA at 1.10.06_16.37E Wild Horse Expansion DeferralRevwrkingfile SF 3 2" xfId="17631"/>
    <cellStyle name="_Power Cost Value Copy 11.30.05 gas 1.09.06 AURORA at 1.10.06_16.37E Wild Horse Expansion DeferralRevwrkingfile SF 3 2 2" xfId="17632"/>
    <cellStyle name="_Power Cost Value Copy 11.30.05 gas 1.09.06 AURORA at 1.10.06_16.37E Wild Horse Expansion DeferralRevwrkingfile SF 3 3" xfId="17633"/>
    <cellStyle name="_Power Cost Value Copy 11.30.05 gas 1.09.06 AURORA at 1.10.06_16.37E Wild Horse Expansion DeferralRevwrkingfile SF 3 4" xfId="17634"/>
    <cellStyle name="_Power Cost Value Copy 11.30.05 gas 1.09.06 AURORA at 1.10.06_16.37E Wild Horse Expansion DeferralRevwrkingfile SF 4" xfId="17635"/>
    <cellStyle name="_Power Cost Value Copy 11.30.05 gas 1.09.06 AURORA at 1.10.06_16.37E Wild Horse Expansion DeferralRevwrkingfile SF 4 2" xfId="17636"/>
    <cellStyle name="_Power Cost Value Copy 11.30.05 gas 1.09.06 AURORA at 1.10.06_16.37E Wild Horse Expansion DeferralRevwrkingfile SF 5" xfId="17637"/>
    <cellStyle name="_Power Cost Value Copy 11.30.05 gas 1.09.06 AURORA at 1.10.06_16.37E Wild Horse Expansion DeferralRevwrkingfile SF 6" xfId="17638"/>
    <cellStyle name="_Power Cost Value Copy 11.30.05 gas 1.09.06 AURORA at 1.10.06_16.37E Wild Horse Expansion DeferralRevwrkingfile SF 7" xfId="17639"/>
    <cellStyle name="_Power Cost Value Copy 11.30.05 gas 1.09.06 AURORA at 1.10.06_16.37E Wild Horse Expansion DeferralRevwrkingfile SF 8" xfId="17640"/>
    <cellStyle name="_Power Cost Value Copy 11.30.05 gas 1.09.06 AURORA at 1.10.06_16.37E Wild Horse Expansion DeferralRevwrkingfile SF_DEM-WP(C) ENERG10C--ctn Mid-C_042010 2010GRC" xfId="17641"/>
    <cellStyle name="_Power Cost Value Copy 11.30.05 gas 1.09.06 AURORA at 1.10.06_16.37E Wild Horse Expansion DeferralRevwrkingfile SF_DEM-WP(C) ENERG10C--ctn Mid-C_042010 2010GRC 2" xfId="17642"/>
    <cellStyle name="_Power Cost Value Copy 11.30.05 gas 1.09.06 AURORA at 1.10.06_16.37E Wild Horse Expansion DeferralRevwrkingfile SF_DEM-WP(C) ENERG10C--ctn Mid-C_042010 2010GRC 2 2" xfId="17643"/>
    <cellStyle name="_Power Cost Value Copy 11.30.05 gas 1.09.06 AURORA at 1.10.06_2009 Compliance Filing PCA Exhibits for GRC" xfId="17644"/>
    <cellStyle name="_Power Cost Value Copy 11.30.05 gas 1.09.06 AURORA at 1.10.06_2009 Compliance Filing PCA Exhibits for GRC 2" xfId="17645"/>
    <cellStyle name="_Power Cost Value Copy 11.30.05 gas 1.09.06 AURORA at 1.10.06_2009 Compliance Filing PCA Exhibits for GRC 2 2" xfId="17646"/>
    <cellStyle name="_Power Cost Value Copy 11.30.05 gas 1.09.06 AURORA at 1.10.06_2009 Compliance Filing PCA Exhibits for GRC 2 2 2" xfId="17647"/>
    <cellStyle name="_Power Cost Value Copy 11.30.05 gas 1.09.06 AURORA at 1.10.06_2009 Compliance Filing PCA Exhibits for GRC 3" xfId="17648"/>
    <cellStyle name="_Power Cost Value Copy 11.30.05 gas 1.09.06 AURORA at 1.10.06_2009 Compliance Filing PCA Exhibits for GRC 3 2" xfId="17649"/>
    <cellStyle name="_Power Cost Value Copy 11.30.05 gas 1.09.06 AURORA at 1.10.06_2009 GRC Compl Filing - Exhibit D" xfId="17650"/>
    <cellStyle name="_Power Cost Value Copy 11.30.05 gas 1.09.06 AURORA at 1.10.06_2009 GRC Compl Filing - Exhibit D 2" xfId="17651"/>
    <cellStyle name="_Power Cost Value Copy 11.30.05 gas 1.09.06 AURORA at 1.10.06_2009 GRC Compl Filing - Exhibit D 2 2" xfId="17652"/>
    <cellStyle name="_Power Cost Value Copy 11.30.05 gas 1.09.06 AURORA at 1.10.06_2009 GRC Compl Filing - Exhibit D 2 2 2" xfId="17653"/>
    <cellStyle name="_Power Cost Value Copy 11.30.05 gas 1.09.06 AURORA at 1.10.06_2009 GRC Compl Filing - Exhibit D 2 2 2 2" xfId="17654"/>
    <cellStyle name="_Power Cost Value Copy 11.30.05 gas 1.09.06 AURORA at 1.10.06_2009 GRC Compl Filing - Exhibit D 2 2 3" xfId="17655"/>
    <cellStyle name="_Power Cost Value Copy 11.30.05 gas 1.09.06 AURORA at 1.10.06_2009 GRC Compl Filing - Exhibit D 2 2 4" xfId="17656"/>
    <cellStyle name="_Power Cost Value Copy 11.30.05 gas 1.09.06 AURORA at 1.10.06_2009 GRC Compl Filing - Exhibit D 2 3" xfId="17657"/>
    <cellStyle name="_Power Cost Value Copy 11.30.05 gas 1.09.06 AURORA at 1.10.06_2009 GRC Compl Filing - Exhibit D 2 3 2" xfId="17658"/>
    <cellStyle name="_Power Cost Value Copy 11.30.05 gas 1.09.06 AURORA at 1.10.06_2009 GRC Compl Filing - Exhibit D 2 4" xfId="17659"/>
    <cellStyle name="_Power Cost Value Copy 11.30.05 gas 1.09.06 AURORA at 1.10.06_2009 GRC Compl Filing - Exhibit D 3" xfId="17660"/>
    <cellStyle name="_Power Cost Value Copy 11.30.05 gas 1.09.06 AURORA at 1.10.06_2009 GRC Compl Filing - Exhibit D 3 2" xfId="17661"/>
    <cellStyle name="_Power Cost Value Copy 11.30.05 gas 1.09.06 AURORA at 1.10.06_2009 GRC Compl Filing - Exhibit D 3 2 2" xfId="17662"/>
    <cellStyle name="_Power Cost Value Copy 11.30.05 gas 1.09.06 AURORA at 1.10.06_2009 GRC Compl Filing - Exhibit D 3 3" xfId="17663"/>
    <cellStyle name="_Power Cost Value Copy 11.30.05 gas 1.09.06 AURORA at 1.10.06_2009 GRC Compl Filing - Exhibit D 3 4" xfId="17664"/>
    <cellStyle name="_Power Cost Value Copy 11.30.05 gas 1.09.06 AURORA at 1.10.06_2009 GRC Compl Filing - Exhibit D 4" xfId="17665"/>
    <cellStyle name="_Power Cost Value Copy 11.30.05 gas 1.09.06 AURORA at 1.10.06_2009 GRC Compl Filing - Exhibit D 4 2" xfId="17666"/>
    <cellStyle name="_Power Cost Value Copy 11.30.05 gas 1.09.06 AURORA at 1.10.06_2009 GRC Compl Filing - Exhibit D 5" xfId="17667"/>
    <cellStyle name="_Power Cost Value Copy 11.30.05 gas 1.09.06 AURORA at 1.10.06_2009 GRC Compl Filing - Exhibit D 6" xfId="17668"/>
    <cellStyle name="_Power Cost Value Copy 11.30.05 gas 1.09.06 AURORA at 1.10.06_2009 GRC Compl Filing - Exhibit D 7" xfId="17669"/>
    <cellStyle name="_Power Cost Value Copy 11.30.05 gas 1.09.06 AURORA at 1.10.06_2009 GRC Compl Filing - Exhibit D 8" xfId="17670"/>
    <cellStyle name="_Power Cost Value Copy 11.30.05 gas 1.09.06 AURORA at 1.10.06_2009 GRC Compl Filing - Exhibit D_DEM-WP(C) ENERG10C--ctn Mid-C_042010 2010GRC" xfId="17671"/>
    <cellStyle name="_Power Cost Value Copy 11.30.05 gas 1.09.06 AURORA at 1.10.06_2009 GRC Compl Filing - Exhibit D_DEM-WP(C) ENERG10C--ctn Mid-C_042010 2010GRC 2" xfId="17672"/>
    <cellStyle name="_Power Cost Value Copy 11.30.05 gas 1.09.06 AURORA at 1.10.06_2009 GRC Compl Filing - Exhibit D_DEM-WP(C) ENERG10C--ctn Mid-C_042010 2010GRC 2 2" xfId="17673"/>
    <cellStyle name="_Power Cost Value Copy 11.30.05 gas 1.09.06 AURORA at 1.10.06_2010 PTC's July1_Dec31 2010 " xfId="17674"/>
    <cellStyle name="_Power Cost Value Copy 11.30.05 gas 1.09.06 AURORA at 1.10.06_2010 PTC's Sept10_Aug11 (Version 4)" xfId="17675"/>
    <cellStyle name="_Power Cost Value Copy 11.30.05 gas 1.09.06 AURORA at 1.10.06_3.01 Income Statement" xfId="17676"/>
    <cellStyle name="_Power Cost Value Copy 11.30.05 gas 1.09.06 AURORA at 1.10.06_4 31 Regulatory Assets and Liabilities  7 06- Exhibit D" xfId="17677"/>
    <cellStyle name="_Power Cost Value Copy 11.30.05 gas 1.09.06 AURORA at 1.10.06_4 31 Regulatory Assets and Liabilities  7 06- Exhibit D 2" xfId="17678"/>
    <cellStyle name="_Power Cost Value Copy 11.30.05 gas 1.09.06 AURORA at 1.10.06_4 31 Regulatory Assets and Liabilities  7 06- Exhibit D 2 2" xfId="17679"/>
    <cellStyle name="_Power Cost Value Copy 11.30.05 gas 1.09.06 AURORA at 1.10.06_4 31 Regulatory Assets and Liabilities  7 06- Exhibit D 2 2 2" xfId="17680"/>
    <cellStyle name="_Power Cost Value Copy 11.30.05 gas 1.09.06 AURORA at 1.10.06_4 31 Regulatory Assets and Liabilities  7 06- Exhibit D 2 2 2 2" xfId="17681"/>
    <cellStyle name="_Power Cost Value Copy 11.30.05 gas 1.09.06 AURORA at 1.10.06_4 31 Regulatory Assets and Liabilities  7 06- Exhibit D 2 2 3" xfId="17682"/>
    <cellStyle name="_Power Cost Value Copy 11.30.05 gas 1.09.06 AURORA at 1.10.06_4 31 Regulatory Assets and Liabilities  7 06- Exhibit D 2 2 4" xfId="17683"/>
    <cellStyle name="_Power Cost Value Copy 11.30.05 gas 1.09.06 AURORA at 1.10.06_4 31 Regulatory Assets and Liabilities  7 06- Exhibit D 2 3" xfId="17684"/>
    <cellStyle name="_Power Cost Value Copy 11.30.05 gas 1.09.06 AURORA at 1.10.06_4 31 Regulatory Assets and Liabilities  7 06- Exhibit D 2 3 2" xfId="17685"/>
    <cellStyle name="_Power Cost Value Copy 11.30.05 gas 1.09.06 AURORA at 1.10.06_4 31 Regulatory Assets and Liabilities  7 06- Exhibit D 2 4" xfId="17686"/>
    <cellStyle name="_Power Cost Value Copy 11.30.05 gas 1.09.06 AURORA at 1.10.06_4 31 Regulatory Assets and Liabilities  7 06- Exhibit D 3" xfId="17687"/>
    <cellStyle name="_Power Cost Value Copy 11.30.05 gas 1.09.06 AURORA at 1.10.06_4 31 Regulatory Assets and Liabilities  7 06- Exhibit D 3 2" xfId="17688"/>
    <cellStyle name="_Power Cost Value Copy 11.30.05 gas 1.09.06 AURORA at 1.10.06_4 31 Regulatory Assets and Liabilities  7 06- Exhibit D 3 2 2" xfId="17689"/>
    <cellStyle name="_Power Cost Value Copy 11.30.05 gas 1.09.06 AURORA at 1.10.06_4 31 Regulatory Assets and Liabilities  7 06- Exhibit D 3 3" xfId="17690"/>
    <cellStyle name="_Power Cost Value Copy 11.30.05 gas 1.09.06 AURORA at 1.10.06_4 31 Regulatory Assets and Liabilities  7 06- Exhibit D 3 4" xfId="17691"/>
    <cellStyle name="_Power Cost Value Copy 11.30.05 gas 1.09.06 AURORA at 1.10.06_4 31 Regulatory Assets and Liabilities  7 06- Exhibit D 4" xfId="17692"/>
    <cellStyle name="_Power Cost Value Copy 11.30.05 gas 1.09.06 AURORA at 1.10.06_4 31 Regulatory Assets and Liabilities  7 06- Exhibit D 4 2" xfId="17693"/>
    <cellStyle name="_Power Cost Value Copy 11.30.05 gas 1.09.06 AURORA at 1.10.06_4 31 Regulatory Assets and Liabilities  7 06- Exhibit D 5" xfId="17694"/>
    <cellStyle name="_Power Cost Value Copy 11.30.05 gas 1.09.06 AURORA at 1.10.06_4 31 Regulatory Assets and Liabilities  7 06- Exhibit D 6" xfId="17695"/>
    <cellStyle name="_Power Cost Value Copy 11.30.05 gas 1.09.06 AURORA at 1.10.06_4 31 Regulatory Assets and Liabilities  7 06- Exhibit D 7" xfId="17696"/>
    <cellStyle name="_Power Cost Value Copy 11.30.05 gas 1.09.06 AURORA at 1.10.06_4 31 Regulatory Assets and Liabilities  7 06- Exhibit D 8" xfId="17697"/>
    <cellStyle name="_Power Cost Value Copy 11.30.05 gas 1.09.06 AURORA at 1.10.06_4 31 Regulatory Assets and Liabilities  7 06- Exhibit D_DEM-WP(C) ENERG10C--ctn Mid-C_042010 2010GRC" xfId="17698"/>
    <cellStyle name="_Power Cost Value Copy 11.30.05 gas 1.09.06 AURORA at 1.10.06_4 31 Regulatory Assets and Liabilities  7 06- Exhibit D_DEM-WP(C) ENERG10C--ctn Mid-C_042010 2010GRC 2" xfId="17699"/>
    <cellStyle name="_Power Cost Value Copy 11.30.05 gas 1.09.06 AURORA at 1.10.06_4 31 Regulatory Assets and Liabilities  7 06- Exhibit D_DEM-WP(C) ENERG10C--ctn Mid-C_042010 2010GRC 2 2" xfId="17700"/>
    <cellStyle name="_Power Cost Value Copy 11.30.05 gas 1.09.06 AURORA at 1.10.06_4 31 Regulatory Assets and Liabilities  7 06- Exhibit D_NIM Summary" xfId="17701"/>
    <cellStyle name="_Power Cost Value Copy 11.30.05 gas 1.09.06 AURORA at 1.10.06_4 31 Regulatory Assets and Liabilities  7 06- Exhibit D_NIM Summary 2" xfId="17702"/>
    <cellStyle name="_Power Cost Value Copy 11.30.05 gas 1.09.06 AURORA at 1.10.06_4 31 Regulatory Assets and Liabilities  7 06- Exhibit D_NIM Summary 2 2" xfId="17703"/>
    <cellStyle name="_Power Cost Value Copy 11.30.05 gas 1.09.06 AURORA at 1.10.06_4 31 Regulatory Assets and Liabilities  7 06- Exhibit D_NIM Summary 2 2 2" xfId="17704"/>
    <cellStyle name="_Power Cost Value Copy 11.30.05 gas 1.09.06 AURORA at 1.10.06_4 31 Regulatory Assets and Liabilities  7 06- Exhibit D_NIM Summary 2 2 2 2" xfId="17705"/>
    <cellStyle name="_Power Cost Value Copy 11.30.05 gas 1.09.06 AURORA at 1.10.06_4 31 Regulatory Assets and Liabilities  7 06- Exhibit D_NIM Summary 2 2 3" xfId="17706"/>
    <cellStyle name="_Power Cost Value Copy 11.30.05 gas 1.09.06 AURORA at 1.10.06_4 31 Regulatory Assets and Liabilities  7 06- Exhibit D_NIM Summary 2 2 4" xfId="17707"/>
    <cellStyle name="_Power Cost Value Copy 11.30.05 gas 1.09.06 AURORA at 1.10.06_4 31 Regulatory Assets and Liabilities  7 06- Exhibit D_NIM Summary 2 3" xfId="17708"/>
    <cellStyle name="_Power Cost Value Copy 11.30.05 gas 1.09.06 AURORA at 1.10.06_4 31 Regulatory Assets and Liabilities  7 06- Exhibit D_NIM Summary 2 3 2" xfId="17709"/>
    <cellStyle name="_Power Cost Value Copy 11.30.05 gas 1.09.06 AURORA at 1.10.06_4 31 Regulatory Assets and Liabilities  7 06- Exhibit D_NIM Summary 2 4" xfId="17710"/>
    <cellStyle name="_Power Cost Value Copy 11.30.05 gas 1.09.06 AURORA at 1.10.06_4 31 Regulatory Assets and Liabilities  7 06- Exhibit D_NIM Summary 3" xfId="17711"/>
    <cellStyle name="_Power Cost Value Copy 11.30.05 gas 1.09.06 AURORA at 1.10.06_4 31 Regulatory Assets and Liabilities  7 06- Exhibit D_NIM Summary 3 2" xfId="17712"/>
    <cellStyle name="_Power Cost Value Copy 11.30.05 gas 1.09.06 AURORA at 1.10.06_4 31 Regulatory Assets and Liabilities  7 06- Exhibit D_NIM Summary 3 2 2" xfId="17713"/>
    <cellStyle name="_Power Cost Value Copy 11.30.05 gas 1.09.06 AURORA at 1.10.06_4 31 Regulatory Assets and Liabilities  7 06- Exhibit D_NIM Summary 3 3" xfId="17714"/>
    <cellStyle name="_Power Cost Value Copy 11.30.05 gas 1.09.06 AURORA at 1.10.06_4 31 Regulatory Assets and Liabilities  7 06- Exhibit D_NIM Summary 3 4" xfId="17715"/>
    <cellStyle name="_Power Cost Value Copy 11.30.05 gas 1.09.06 AURORA at 1.10.06_4 31 Regulatory Assets and Liabilities  7 06- Exhibit D_NIM Summary 4" xfId="17716"/>
    <cellStyle name="_Power Cost Value Copy 11.30.05 gas 1.09.06 AURORA at 1.10.06_4 31 Regulatory Assets and Liabilities  7 06- Exhibit D_NIM Summary 4 2" xfId="17717"/>
    <cellStyle name="_Power Cost Value Copy 11.30.05 gas 1.09.06 AURORA at 1.10.06_4 31 Regulatory Assets and Liabilities  7 06- Exhibit D_NIM Summary 5" xfId="17718"/>
    <cellStyle name="_Power Cost Value Copy 11.30.05 gas 1.09.06 AURORA at 1.10.06_4 31 Regulatory Assets and Liabilities  7 06- Exhibit D_NIM Summary 6" xfId="17719"/>
    <cellStyle name="_Power Cost Value Copy 11.30.05 gas 1.09.06 AURORA at 1.10.06_4 31 Regulatory Assets and Liabilities  7 06- Exhibit D_NIM Summary 7" xfId="17720"/>
    <cellStyle name="_Power Cost Value Copy 11.30.05 gas 1.09.06 AURORA at 1.10.06_4 31 Regulatory Assets and Liabilities  7 06- Exhibit D_NIM Summary 8" xfId="17721"/>
    <cellStyle name="_Power Cost Value Copy 11.30.05 gas 1.09.06 AURORA at 1.10.06_4 31 Regulatory Assets and Liabilities  7 06- Exhibit D_NIM Summary_DEM-WP(C) ENERG10C--ctn Mid-C_042010 2010GRC" xfId="17722"/>
    <cellStyle name="_Power Cost Value Copy 11.30.05 gas 1.09.06 AURORA at 1.10.06_4 31 Regulatory Assets and Liabilities  7 06- Exhibit D_NIM Summary_DEM-WP(C) ENERG10C--ctn Mid-C_042010 2010GRC 2" xfId="17723"/>
    <cellStyle name="_Power Cost Value Copy 11.30.05 gas 1.09.06 AURORA at 1.10.06_4 31 Regulatory Assets and Liabilities  7 06- Exhibit D_NIM Summary_DEM-WP(C) ENERG10C--ctn Mid-C_042010 2010GRC 2 2" xfId="17724"/>
    <cellStyle name="_Power Cost Value Copy 11.30.05 gas 1.09.06 AURORA at 1.10.06_4 31E Reg Asset  Liab and EXH D" xfId="17725"/>
    <cellStyle name="_Power Cost Value Copy 11.30.05 gas 1.09.06 AURORA at 1.10.06_4 31E Reg Asset  Liab and EXH D _ Aug 10 Filing (2)" xfId="17726"/>
    <cellStyle name="_Power Cost Value Copy 11.30.05 gas 1.09.06 AURORA at 1.10.06_4 31E Reg Asset  Liab and EXH D _ Aug 10 Filing (2) 2" xfId="17727"/>
    <cellStyle name="_Power Cost Value Copy 11.30.05 gas 1.09.06 AURORA at 1.10.06_4 31E Reg Asset  Liab and EXH D _ Aug 10 Filing (2) 2 2" xfId="17728"/>
    <cellStyle name="_Power Cost Value Copy 11.30.05 gas 1.09.06 AURORA at 1.10.06_4 31E Reg Asset  Liab and EXH D _ Aug 10 Filing (2) 2 2 2" xfId="17729"/>
    <cellStyle name="_Power Cost Value Copy 11.30.05 gas 1.09.06 AURORA at 1.10.06_4 31E Reg Asset  Liab and EXH D _ Aug 10 Filing (2) 2 3" xfId="17730"/>
    <cellStyle name="_Power Cost Value Copy 11.30.05 gas 1.09.06 AURORA at 1.10.06_4 31E Reg Asset  Liab and EXH D _ Aug 10 Filing (2) 2 4" xfId="17731"/>
    <cellStyle name="_Power Cost Value Copy 11.30.05 gas 1.09.06 AURORA at 1.10.06_4 31E Reg Asset  Liab and EXH D _ Aug 10 Filing (2) 3" xfId="17732"/>
    <cellStyle name="_Power Cost Value Copy 11.30.05 gas 1.09.06 AURORA at 1.10.06_4 31E Reg Asset  Liab and EXH D _ Aug 10 Filing (2) 3 2" xfId="17733"/>
    <cellStyle name="_Power Cost Value Copy 11.30.05 gas 1.09.06 AURORA at 1.10.06_4 31E Reg Asset  Liab and EXH D _ Aug 10 Filing (2) 4" xfId="17734"/>
    <cellStyle name="_Power Cost Value Copy 11.30.05 gas 1.09.06 AURORA at 1.10.06_4 31E Reg Asset  Liab and EXH D 10" xfId="17735"/>
    <cellStyle name="_Power Cost Value Copy 11.30.05 gas 1.09.06 AURORA at 1.10.06_4 31E Reg Asset  Liab and EXH D 10 2" xfId="17736"/>
    <cellStyle name="_Power Cost Value Copy 11.30.05 gas 1.09.06 AURORA at 1.10.06_4 31E Reg Asset  Liab and EXH D 10 2 2" xfId="17737"/>
    <cellStyle name="_Power Cost Value Copy 11.30.05 gas 1.09.06 AURORA at 1.10.06_4 31E Reg Asset  Liab and EXH D 10 3" xfId="17738"/>
    <cellStyle name="_Power Cost Value Copy 11.30.05 gas 1.09.06 AURORA at 1.10.06_4 31E Reg Asset  Liab and EXH D 11" xfId="17739"/>
    <cellStyle name="_Power Cost Value Copy 11.30.05 gas 1.09.06 AURORA at 1.10.06_4 31E Reg Asset  Liab and EXH D 11 2" xfId="17740"/>
    <cellStyle name="_Power Cost Value Copy 11.30.05 gas 1.09.06 AURORA at 1.10.06_4 31E Reg Asset  Liab and EXH D 11 2 2" xfId="17741"/>
    <cellStyle name="_Power Cost Value Copy 11.30.05 gas 1.09.06 AURORA at 1.10.06_4 31E Reg Asset  Liab and EXH D 11 3" xfId="17742"/>
    <cellStyle name="_Power Cost Value Copy 11.30.05 gas 1.09.06 AURORA at 1.10.06_4 31E Reg Asset  Liab and EXH D 12" xfId="17743"/>
    <cellStyle name="_Power Cost Value Copy 11.30.05 gas 1.09.06 AURORA at 1.10.06_4 31E Reg Asset  Liab and EXH D 12 2" xfId="17744"/>
    <cellStyle name="_Power Cost Value Copy 11.30.05 gas 1.09.06 AURORA at 1.10.06_4 31E Reg Asset  Liab and EXH D 12 2 2" xfId="17745"/>
    <cellStyle name="_Power Cost Value Copy 11.30.05 gas 1.09.06 AURORA at 1.10.06_4 31E Reg Asset  Liab and EXH D 12 3" xfId="17746"/>
    <cellStyle name="_Power Cost Value Copy 11.30.05 gas 1.09.06 AURORA at 1.10.06_4 31E Reg Asset  Liab and EXH D 13" xfId="17747"/>
    <cellStyle name="_Power Cost Value Copy 11.30.05 gas 1.09.06 AURORA at 1.10.06_4 31E Reg Asset  Liab and EXH D 13 2" xfId="17748"/>
    <cellStyle name="_Power Cost Value Copy 11.30.05 gas 1.09.06 AURORA at 1.10.06_4 31E Reg Asset  Liab and EXH D 13 2 2" xfId="17749"/>
    <cellStyle name="_Power Cost Value Copy 11.30.05 gas 1.09.06 AURORA at 1.10.06_4 31E Reg Asset  Liab and EXH D 13 3" xfId="17750"/>
    <cellStyle name="_Power Cost Value Copy 11.30.05 gas 1.09.06 AURORA at 1.10.06_4 31E Reg Asset  Liab and EXH D 14" xfId="17751"/>
    <cellStyle name="_Power Cost Value Copy 11.30.05 gas 1.09.06 AURORA at 1.10.06_4 31E Reg Asset  Liab and EXH D 14 2" xfId="17752"/>
    <cellStyle name="_Power Cost Value Copy 11.30.05 gas 1.09.06 AURORA at 1.10.06_4 31E Reg Asset  Liab and EXH D 14 2 2" xfId="17753"/>
    <cellStyle name="_Power Cost Value Copy 11.30.05 gas 1.09.06 AURORA at 1.10.06_4 31E Reg Asset  Liab and EXH D 14 3" xfId="17754"/>
    <cellStyle name="_Power Cost Value Copy 11.30.05 gas 1.09.06 AURORA at 1.10.06_4 31E Reg Asset  Liab and EXH D 15" xfId="17755"/>
    <cellStyle name="_Power Cost Value Copy 11.30.05 gas 1.09.06 AURORA at 1.10.06_4 31E Reg Asset  Liab and EXH D 15 2" xfId="17756"/>
    <cellStyle name="_Power Cost Value Copy 11.30.05 gas 1.09.06 AURORA at 1.10.06_4 31E Reg Asset  Liab and EXH D 15 2 2" xfId="17757"/>
    <cellStyle name="_Power Cost Value Copy 11.30.05 gas 1.09.06 AURORA at 1.10.06_4 31E Reg Asset  Liab and EXH D 15 3" xfId="17758"/>
    <cellStyle name="_Power Cost Value Copy 11.30.05 gas 1.09.06 AURORA at 1.10.06_4 31E Reg Asset  Liab and EXH D 16" xfId="17759"/>
    <cellStyle name="_Power Cost Value Copy 11.30.05 gas 1.09.06 AURORA at 1.10.06_4 31E Reg Asset  Liab and EXH D 16 2" xfId="17760"/>
    <cellStyle name="_Power Cost Value Copy 11.30.05 gas 1.09.06 AURORA at 1.10.06_4 31E Reg Asset  Liab and EXH D 16 2 2" xfId="17761"/>
    <cellStyle name="_Power Cost Value Copy 11.30.05 gas 1.09.06 AURORA at 1.10.06_4 31E Reg Asset  Liab and EXH D 16 3" xfId="17762"/>
    <cellStyle name="_Power Cost Value Copy 11.30.05 gas 1.09.06 AURORA at 1.10.06_4 31E Reg Asset  Liab and EXH D 17" xfId="17763"/>
    <cellStyle name="_Power Cost Value Copy 11.30.05 gas 1.09.06 AURORA at 1.10.06_4 31E Reg Asset  Liab and EXH D 17 2" xfId="17764"/>
    <cellStyle name="_Power Cost Value Copy 11.30.05 gas 1.09.06 AURORA at 1.10.06_4 31E Reg Asset  Liab and EXH D 17 2 2" xfId="17765"/>
    <cellStyle name="_Power Cost Value Copy 11.30.05 gas 1.09.06 AURORA at 1.10.06_4 31E Reg Asset  Liab and EXH D 17 3" xfId="17766"/>
    <cellStyle name="_Power Cost Value Copy 11.30.05 gas 1.09.06 AURORA at 1.10.06_4 31E Reg Asset  Liab and EXH D 18" xfId="17767"/>
    <cellStyle name="_Power Cost Value Copy 11.30.05 gas 1.09.06 AURORA at 1.10.06_4 31E Reg Asset  Liab and EXH D 18 2" xfId="17768"/>
    <cellStyle name="_Power Cost Value Copy 11.30.05 gas 1.09.06 AURORA at 1.10.06_4 31E Reg Asset  Liab and EXH D 18 2 2" xfId="17769"/>
    <cellStyle name="_Power Cost Value Copy 11.30.05 gas 1.09.06 AURORA at 1.10.06_4 31E Reg Asset  Liab and EXH D 18 3" xfId="17770"/>
    <cellStyle name="_Power Cost Value Copy 11.30.05 gas 1.09.06 AURORA at 1.10.06_4 31E Reg Asset  Liab and EXH D 19" xfId="17771"/>
    <cellStyle name="_Power Cost Value Copy 11.30.05 gas 1.09.06 AURORA at 1.10.06_4 31E Reg Asset  Liab and EXH D 19 2" xfId="17772"/>
    <cellStyle name="_Power Cost Value Copy 11.30.05 gas 1.09.06 AURORA at 1.10.06_4 31E Reg Asset  Liab and EXH D 2" xfId="17773"/>
    <cellStyle name="_Power Cost Value Copy 11.30.05 gas 1.09.06 AURORA at 1.10.06_4 31E Reg Asset  Liab and EXH D 2 2" xfId="17774"/>
    <cellStyle name="_Power Cost Value Copy 11.30.05 gas 1.09.06 AURORA at 1.10.06_4 31E Reg Asset  Liab and EXH D 2 2 2" xfId="17775"/>
    <cellStyle name="_Power Cost Value Copy 11.30.05 gas 1.09.06 AURORA at 1.10.06_4 31E Reg Asset  Liab and EXH D 2 3" xfId="17776"/>
    <cellStyle name="_Power Cost Value Copy 11.30.05 gas 1.09.06 AURORA at 1.10.06_4 31E Reg Asset  Liab and EXH D 2 4" xfId="17777"/>
    <cellStyle name="_Power Cost Value Copy 11.30.05 gas 1.09.06 AURORA at 1.10.06_4 31E Reg Asset  Liab and EXH D 20" xfId="17778"/>
    <cellStyle name="_Power Cost Value Copy 11.30.05 gas 1.09.06 AURORA at 1.10.06_4 31E Reg Asset  Liab and EXH D 20 2" xfId="17779"/>
    <cellStyle name="_Power Cost Value Copy 11.30.05 gas 1.09.06 AURORA at 1.10.06_4 31E Reg Asset  Liab and EXH D 21" xfId="17780"/>
    <cellStyle name="_Power Cost Value Copy 11.30.05 gas 1.09.06 AURORA at 1.10.06_4 31E Reg Asset  Liab and EXH D 21 2" xfId="17781"/>
    <cellStyle name="_Power Cost Value Copy 11.30.05 gas 1.09.06 AURORA at 1.10.06_4 31E Reg Asset  Liab and EXH D 22" xfId="17782"/>
    <cellStyle name="_Power Cost Value Copy 11.30.05 gas 1.09.06 AURORA at 1.10.06_4 31E Reg Asset  Liab and EXH D 22 2" xfId="17783"/>
    <cellStyle name="_Power Cost Value Copy 11.30.05 gas 1.09.06 AURORA at 1.10.06_4 31E Reg Asset  Liab and EXH D 23" xfId="17784"/>
    <cellStyle name="_Power Cost Value Copy 11.30.05 gas 1.09.06 AURORA at 1.10.06_4 31E Reg Asset  Liab and EXH D 23 2" xfId="17785"/>
    <cellStyle name="_Power Cost Value Copy 11.30.05 gas 1.09.06 AURORA at 1.10.06_4 31E Reg Asset  Liab and EXH D 24" xfId="17786"/>
    <cellStyle name="_Power Cost Value Copy 11.30.05 gas 1.09.06 AURORA at 1.10.06_4 31E Reg Asset  Liab and EXH D 24 2" xfId="17787"/>
    <cellStyle name="_Power Cost Value Copy 11.30.05 gas 1.09.06 AURORA at 1.10.06_4 31E Reg Asset  Liab and EXH D 25" xfId="17788"/>
    <cellStyle name="_Power Cost Value Copy 11.30.05 gas 1.09.06 AURORA at 1.10.06_4 31E Reg Asset  Liab and EXH D 25 2" xfId="17789"/>
    <cellStyle name="_Power Cost Value Copy 11.30.05 gas 1.09.06 AURORA at 1.10.06_4 31E Reg Asset  Liab and EXH D 26" xfId="17790"/>
    <cellStyle name="_Power Cost Value Copy 11.30.05 gas 1.09.06 AURORA at 1.10.06_4 31E Reg Asset  Liab and EXH D 26 2" xfId="17791"/>
    <cellStyle name="_Power Cost Value Copy 11.30.05 gas 1.09.06 AURORA at 1.10.06_4 31E Reg Asset  Liab and EXH D 27" xfId="17792"/>
    <cellStyle name="_Power Cost Value Copy 11.30.05 gas 1.09.06 AURORA at 1.10.06_4 31E Reg Asset  Liab and EXH D 27 2" xfId="17793"/>
    <cellStyle name="_Power Cost Value Copy 11.30.05 gas 1.09.06 AURORA at 1.10.06_4 31E Reg Asset  Liab and EXH D 28" xfId="17794"/>
    <cellStyle name="_Power Cost Value Copy 11.30.05 gas 1.09.06 AURORA at 1.10.06_4 31E Reg Asset  Liab and EXH D 28 2" xfId="17795"/>
    <cellStyle name="_Power Cost Value Copy 11.30.05 gas 1.09.06 AURORA at 1.10.06_4 31E Reg Asset  Liab and EXH D 29" xfId="17796"/>
    <cellStyle name="_Power Cost Value Copy 11.30.05 gas 1.09.06 AURORA at 1.10.06_4 31E Reg Asset  Liab and EXH D 29 2" xfId="17797"/>
    <cellStyle name="_Power Cost Value Copy 11.30.05 gas 1.09.06 AURORA at 1.10.06_4 31E Reg Asset  Liab and EXH D 3" xfId="17798"/>
    <cellStyle name="_Power Cost Value Copy 11.30.05 gas 1.09.06 AURORA at 1.10.06_4 31E Reg Asset  Liab and EXH D 3 2" xfId="17799"/>
    <cellStyle name="_Power Cost Value Copy 11.30.05 gas 1.09.06 AURORA at 1.10.06_4 31E Reg Asset  Liab and EXH D 3 2 2" xfId="17800"/>
    <cellStyle name="_Power Cost Value Copy 11.30.05 gas 1.09.06 AURORA at 1.10.06_4 31E Reg Asset  Liab and EXH D 3 3" xfId="17801"/>
    <cellStyle name="_Power Cost Value Copy 11.30.05 gas 1.09.06 AURORA at 1.10.06_4 31E Reg Asset  Liab and EXH D 3 4" xfId="17802"/>
    <cellStyle name="_Power Cost Value Copy 11.30.05 gas 1.09.06 AURORA at 1.10.06_4 31E Reg Asset  Liab and EXH D 30" xfId="17803"/>
    <cellStyle name="_Power Cost Value Copy 11.30.05 gas 1.09.06 AURORA at 1.10.06_4 31E Reg Asset  Liab and EXH D 30 2" xfId="17804"/>
    <cellStyle name="_Power Cost Value Copy 11.30.05 gas 1.09.06 AURORA at 1.10.06_4 31E Reg Asset  Liab and EXH D 31" xfId="17805"/>
    <cellStyle name="_Power Cost Value Copy 11.30.05 gas 1.09.06 AURORA at 1.10.06_4 31E Reg Asset  Liab and EXH D 32" xfId="17806"/>
    <cellStyle name="_Power Cost Value Copy 11.30.05 gas 1.09.06 AURORA at 1.10.06_4 31E Reg Asset  Liab and EXH D 33" xfId="17807"/>
    <cellStyle name="_Power Cost Value Copy 11.30.05 gas 1.09.06 AURORA at 1.10.06_4 31E Reg Asset  Liab and EXH D 34" xfId="17808"/>
    <cellStyle name="_Power Cost Value Copy 11.30.05 gas 1.09.06 AURORA at 1.10.06_4 31E Reg Asset  Liab and EXH D 35" xfId="17809"/>
    <cellStyle name="_Power Cost Value Copy 11.30.05 gas 1.09.06 AURORA at 1.10.06_4 31E Reg Asset  Liab and EXH D 36" xfId="17810"/>
    <cellStyle name="_Power Cost Value Copy 11.30.05 gas 1.09.06 AURORA at 1.10.06_4 31E Reg Asset  Liab and EXH D 4" xfId="17811"/>
    <cellStyle name="_Power Cost Value Copy 11.30.05 gas 1.09.06 AURORA at 1.10.06_4 31E Reg Asset  Liab and EXH D 4 2" xfId="17812"/>
    <cellStyle name="_Power Cost Value Copy 11.30.05 gas 1.09.06 AURORA at 1.10.06_4 31E Reg Asset  Liab and EXH D 4 2 2" xfId="17813"/>
    <cellStyle name="_Power Cost Value Copy 11.30.05 gas 1.09.06 AURORA at 1.10.06_4 31E Reg Asset  Liab and EXH D 4 3" xfId="17814"/>
    <cellStyle name="_Power Cost Value Copy 11.30.05 gas 1.09.06 AURORA at 1.10.06_4 31E Reg Asset  Liab and EXH D 5" xfId="17815"/>
    <cellStyle name="_Power Cost Value Copy 11.30.05 gas 1.09.06 AURORA at 1.10.06_4 31E Reg Asset  Liab and EXH D 5 2" xfId="17816"/>
    <cellStyle name="_Power Cost Value Copy 11.30.05 gas 1.09.06 AURORA at 1.10.06_4 31E Reg Asset  Liab and EXH D 5 2 2" xfId="17817"/>
    <cellStyle name="_Power Cost Value Copy 11.30.05 gas 1.09.06 AURORA at 1.10.06_4 31E Reg Asset  Liab and EXH D 5 3" xfId="17818"/>
    <cellStyle name="_Power Cost Value Copy 11.30.05 gas 1.09.06 AURORA at 1.10.06_4 31E Reg Asset  Liab and EXH D 6" xfId="17819"/>
    <cellStyle name="_Power Cost Value Copy 11.30.05 gas 1.09.06 AURORA at 1.10.06_4 31E Reg Asset  Liab and EXH D 6 2" xfId="17820"/>
    <cellStyle name="_Power Cost Value Copy 11.30.05 gas 1.09.06 AURORA at 1.10.06_4 31E Reg Asset  Liab and EXH D 6 2 2" xfId="17821"/>
    <cellStyle name="_Power Cost Value Copy 11.30.05 gas 1.09.06 AURORA at 1.10.06_4 31E Reg Asset  Liab and EXH D 6 3" xfId="17822"/>
    <cellStyle name="_Power Cost Value Copy 11.30.05 gas 1.09.06 AURORA at 1.10.06_4 31E Reg Asset  Liab and EXH D 7" xfId="17823"/>
    <cellStyle name="_Power Cost Value Copy 11.30.05 gas 1.09.06 AURORA at 1.10.06_4 31E Reg Asset  Liab and EXH D 7 2" xfId="17824"/>
    <cellStyle name="_Power Cost Value Copy 11.30.05 gas 1.09.06 AURORA at 1.10.06_4 31E Reg Asset  Liab and EXH D 7 2 2" xfId="17825"/>
    <cellStyle name="_Power Cost Value Copy 11.30.05 gas 1.09.06 AURORA at 1.10.06_4 31E Reg Asset  Liab and EXH D 7 3" xfId="17826"/>
    <cellStyle name="_Power Cost Value Copy 11.30.05 gas 1.09.06 AURORA at 1.10.06_4 31E Reg Asset  Liab and EXH D 8" xfId="17827"/>
    <cellStyle name="_Power Cost Value Copy 11.30.05 gas 1.09.06 AURORA at 1.10.06_4 31E Reg Asset  Liab and EXH D 8 2" xfId="17828"/>
    <cellStyle name="_Power Cost Value Copy 11.30.05 gas 1.09.06 AURORA at 1.10.06_4 31E Reg Asset  Liab and EXH D 8 2 2" xfId="17829"/>
    <cellStyle name="_Power Cost Value Copy 11.30.05 gas 1.09.06 AURORA at 1.10.06_4 31E Reg Asset  Liab and EXH D 8 3" xfId="17830"/>
    <cellStyle name="_Power Cost Value Copy 11.30.05 gas 1.09.06 AURORA at 1.10.06_4 31E Reg Asset  Liab and EXH D 9" xfId="17831"/>
    <cellStyle name="_Power Cost Value Copy 11.30.05 gas 1.09.06 AURORA at 1.10.06_4 31E Reg Asset  Liab and EXH D 9 2" xfId="17832"/>
    <cellStyle name="_Power Cost Value Copy 11.30.05 gas 1.09.06 AURORA at 1.10.06_4 31E Reg Asset  Liab and EXH D 9 2 2" xfId="17833"/>
    <cellStyle name="_Power Cost Value Copy 11.30.05 gas 1.09.06 AURORA at 1.10.06_4 31E Reg Asset  Liab and EXH D 9 3" xfId="17834"/>
    <cellStyle name="_Power Cost Value Copy 11.30.05 gas 1.09.06 AURORA at 1.10.06_4 32 Regulatory Assets and Liabilities  7 06- Exhibit D" xfId="17835"/>
    <cellStyle name="_Power Cost Value Copy 11.30.05 gas 1.09.06 AURORA at 1.10.06_4 32 Regulatory Assets and Liabilities  7 06- Exhibit D 2" xfId="17836"/>
    <cellStyle name="_Power Cost Value Copy 11.30.05 gas 1.09.06 AURORA at 1.10.06_4 32 Regulatory Assets and Liabilities  7 06- Exhibit D 2 2" xfId="17837"/>
    <cellStyle name="_Power Cost Value Copy 11.30.05 gas 1.09.06 AURORA at 1.10.06_4 32 Regulatory Assets and Liabilities  7 06- Exhibit D 2 2 2" xfId="17838"/>
    <cellStyle name="_Power Cost Value Copy 11.30.05 gas 1.09.06 AURORA at 1.10.06_4 32 Regulatory Assets and Liabilities  7 06- Exhibit D 2 2 2 2" xfId="17839"/>
    <cellStyle name="_Power Cost Value Copy 11.30.05 gas 1.09.06 AURORA at 1.10.06_4 32 Regulatory Assets and Liabilities  7 06- Exhibit D 2 2 3" xfId="17840"/>
    <cellStyle name="_Power Cost Value Copy 11.30.05 gas 1.09.06 AURORA at 1.10.06_4 32 Regulatory Assets and Liabilities  7 06- Exhibit D 2 2 4" xfId="17841"/>
    <cellStyle name="_Power Cost Value Copy 11.30.05 gas 1.09.06 AURORA at 1.10.06_4 32 Regulatory Assets and Liabilities  7 06- Exhibit D 2 3" xfId="17842"/>
    <cellStyle name="_Power Cost Value Copy 11.30.05 gas 1.09.06 AURORA at 1.10.06_4 32 Regulatory Assets and Liabilities  7 06- Exhibit D 2 3 2" xfId="17843"/>
    <cellStyle name="_Power Cost Value Copy 11.30.05 gas 1.09.06 AURORA at 1.10.06_4 32 Regulatory Assets and Liabilities  7 06- Exhibit D 2 4" xfId="17844"/>
    <cellStyle name="_Power Cost Value Copy 11.30.05 gas 1.09.06 AURORA at 1.10.06_4 32 Regulatory Assets and Liabilities  7 06- Exhibit D 3" xfId="17845"/>
    <cellStyle name="_Power Cost Value Copy 11.30.05 gas 1.09.06 AURORA at 1.10.06_4 32 Regulatory Assets and Liabilities  7 06- Exhibit D 3 2" xfId="17846"/>
    <cellStyle name="_Power Cost Value Copy 11.30.05 gas 1.09.06 AURORA at 1.10.06_4 32 Regulatory Assets and Liabilities  7 06- Exhibit D 3 2 2" xfId="17847"/>
    <cellStyle name="_Power Cost Value Copy 11.30.05 gas 1.09.06 AURORA at 1.10.06_4 32 Regulatory Assets and Liabilities  7 06- Exhibit D 3 3" xfId="17848"/>
    <cellStyle name="_Power Cost Value Copy 11.30.05 gas 1.09.06 AURORA at 1.10.06_4 32 Regulatory Assets and Liabilities  7 06- Exhibit D 3 4" xfId="17849"/>
    <cellStyle name="_Power Cost Value Copy 11.30.05 gas 1.09.06 AURORA at 1.10.06_4 32 Regulatory Assets and Liabilities  7 06- Exhibit D 4" xfId="17850"/>
    <cellStyle name="_Power Cost Value Copy 11.30.05 gas 1.09.06 AURORA at 1.10.06_4 32 Regulatory Assets and Liabilities  7 06- Exhibit D 4 2" xfId="17851"/>
    <cellStyle name="_Power Cost Value Copy 11.30.05 gas 1.09.06 AURORA at 1.10.06_4 32 Regulatory Assets and Liabilities  7 06- Exhibit D 5" xfId="17852"/>
    <cellStyle name="_Power Cost Value Copy 11.30.05 gas 1.09.06 AURORA at 1.10.06_4 32 Regulatory Assets and Liabilities  7 06- Exhibit D 6" xfId="17853"/>
    <cellStyle name="_Power Cost Value Copy 11.30.05 gas 1.09.06 AURORA at 1.10.06_4 32 Regulatory Assets and Liabilities  7 06- Exhibit D 7" xfId="17854"/>
    <cellStyle name="_Power Cost Value Copy 11.30.05 gas 1.09.06 AURORA at 1.10.06_4 32 Regulatory Assets and Liabilities  7 06- Exhibit D 8" xfId="17855"/>
    <cellStyle name="_Power Cost Value Copy 11.30.05 gas 1.09.06 AURORA at 1.10.06_4 32 Regulatory Assets and Liabilities  7 06- Exhibit D_DEM-WP(C) ENERG10C--ctn Mid-C_042010 2010GRC" xfId="17856"/>
    <cellStyle name="_Power Cost Value Copy 11.30.05 gas 1.09.06 AURORA at 1.10.06_4 32 Regulatory Assets and Liabilities  7 06- Exhibit D_DEM-WP(C) ENERG10C--ctn Mid-C_042010 2010GRC 2" xfId="17857"/>
    <cellStyle name="_Power Cost Value Copy 11.30.05 gas 1.09.06 AURORA at 1.10.06_4 32 Regulatory Assets and Liabilities  7 06- Exhibit D_DEM-WP(C) ENERG10C--ctn Mid-C_042010 2010GRC 2 2" xfId="17858"/>
    <cellStyle name="_Power Cost Value Copy 11.30.05 gas 1.09.06 AURORA at 1.10.06_4 32 Regulatory Assets and Liabilities  7 06- Exhibit D_NIM Summary" xfId="17859"/>
    <cellStyle name="_Power Cost Value Copy 11.30.05 gas 1.09.06 AURORA at 1.10.06_4 32 Regulatory Assets and Liabilities  7 06- Exhibit D_NIM Summary 2" xfId="17860"/>
    <cellStyle name="_Power Cost Value Copy 11.30.05 gas 1.09.06 AURORA at 1.10.06_4 32 Regulatory Assets and Liabilities  7 06- Exhibit D_NIM Summary 2 2" xfId="17861"/>
    <cellStyle name="_Power Cost Value Copy 11.30.05 gas 1.09.06 AURORA at 1.10.06_4 32 Regulatory Assets and Liabilities  7 06- Exhibit D_NIM Summary 2 2 2" xfId="17862"/>
    <cellStyle name="_Power Cost Value Copy 11.30.05 gas 1.09.06 AURORA at 1.10.06_4 32 Regulatory Assets and Liabilities  7 06- Exhibit D_NIM Summary 2 2 2 2" xfId="17863"/>
    <cellStyle name="_Power Cost Value Copy 11.30.05 gas 1.09.06 AURORA at 1.10.06_4 32 Regulatory Assets and Liabilities  7 06- Exhibit D_NIM Summary 2 2 3" xfId="17864"/>
    <cellStyle name="_Power Cost Value Copy 11.30.05 gas 1.09.06 AURORA at 1.10.06_4 32 Regulatory Assets and Liabilities  7 06- Exhibit D_NIM Summary 2 2 4" xfId="17865"/>
    <cellStyle name="_Power Cost Value Copy 11.30.05 gas 1.09.06 AURORA at 1.10.06_4 32 Regulatory Assets and Liabilities  7 06- Exhibit D_NIM Summary 2 3" xfId="17866"/>
    <cellStyle name="_Power Cost Value Copy 11.30.05 gas 1.09.06 AURORA at 1.10.06_4 32 Regulatory Assets and Liabilities  7 06- Exhibit D_NIM Summary 2 3 2" xfId="17867"/>
    <cellStyle name="_Power Cost Value Copy 11.30.05 gas 1.09.06 AURORA at 1.10.06_4 32 Regulatory Assets and Liabilities  7 06- Exhibit D_NIM Summary 2 4" xfId="17868"/>
    <cellStyle name="_Power Cost Value Copy 11.30.05 gas 1.09.06 AURORA at 1.10.06_4 32 Regulatory Assets and Liabilities  7 06- Exhibit D_NIM Summary 3" xfId="17869"/>
    <cellStyle name="_Power Cost Value Copy 11.30.05 gas 1.09.06 AURORA at 1.10.06_4 32 Regulatory Assets and Liabilities  7 06- Exhibit D_NIM Summary 3 2" xfId="17870"/>
    <cellStyle name="_Power Cost Value Copy 11.30.05 gas 1.09.06 AURORA at 1.10.06_4 32 Regulatory Assets and Liabilities  7 06- Exhibit D_NIM Summary 3 2 2" xfId="17871"/>
    <cellStyle name="_Power Cost Value Copy 11.30.05 gas 1.09.06 AURORA at 1.10.06_4 32 Regulatory Assets and Liabilities  7 06- Exhibit D_NIM Summary 3 3" xfId="17872"/>
    <cellStyle name="_Power Cost Value Copy 11.30.05 gas 1.09.06 AURORA at 1.10.06_4 32 Regulatory Assets and Liabilities  7 06- Exhibit D_NIM Summary 3 4" xfId="17873"/>
    <cellStyle name="_Power Cost Value Copy 11.30.05 gas 1.09.06 AURORA at 1.10.06_4 32 Regulatory Assets and Liabilities  7 06- Exhibit D_NIM Summary 4" xfId="17874"/>
    <cellStyle name="_Power Cost Value Copy 11.30.05 gas 1.09.06 AURORA at 1.10.06_4 32 Regulatory Assets and Liabilities  7 06- Exhibit D_NIM Summary 4 2" xfId="17875"/>
    <cellStyle name="_Power Cost Value Copy 11.30.05 gas 1.09.06 AURORA at 1.10.06_4 32 Regulatory Assets and Liabilities  7 06- Exhibit D_NIM Summary 5" xfId="17876"/>
    <cellStyle name="_Power Cost Value Copy 11.30.05 gas 1.09.06 AURORA at 1.10.06_4 32 Regulatory Assets and Liabilities  7 06- Exhibit D_NIM Summary 6" xfId="17877"/>
    <cellStyle name="_Power Cost Value Copy 11.30.05 gas 1.09.06 AURORA at 1.10.06_4 32 Regulatory Assets and Liabilities  7 06- Exhibit D_NIM Summary 7" xfId="17878"/>
    <cellStyle name="_Power Cost Value Copy 11.30.05 gas 1.09.06 AURORA at 1.10.06_4 32 Regulatory Assets and Liabilities  7 06- Exhibit D_NIM Summary 8" xfId="17879"/>
    <cellStyle name="_Power Cost Value Copy 11.30.05 gas 1.09.06 AURORA at 1.10.06_4 32 Regulatory Assets and Liabilities  7 06- Exhibit D_NIM Summary_DEM-WP(C) ENERG10C--ctn Mid-C_042010 2010GRC" xfId="17880"/>
    <cellStyle name="_Power Cost Value Copy 11.30.05 gas 1.09.06 AURORA at 1.10.06_4 32 Regulatory Assets and Liabilities  7 06- Exhibit D_NIM Summary_DEM-WP(C) ENERG10C--ctn Mid-C_042010 2010GRC 2" xfId="17881"/>
    <cellStyle name="_Power Cost Value Copy 11.30.05 gas 1.09.06 AURORA at 1.10.06_4 32 Regulatory Assets and Liabilities  7 06- Exhibit D_NIM Summary_DEM-WP(C) ENERG10C--ctn Mid-C_042010 2010GRC 2 2" xfId="17882"/>
    <cellStyle name="_Power Cost Value Copy 11.30.05 gas 1.09.06 AURORA at 1.10.06_ACCOUNTS" xfId="17883"/>
    <cellStyle name="_Power Cost Value Copy 11.30.05 gas 1.09.06 AURORA at 1.10.06_Att B to RECs proceeds proposal" xfId="17884"/>
    <cellStyle name="_Power Cost Value Copy 11.30.05 gas 1.09.06 AURORA at 1.10.06_AURORA Total New" xfId="17885"/>
    <cellStyle name="_Power Cost Value Copy 11.30.05 gas 1.09.06 AURORA at 1.10.06_AURORA Total New 2" xfId="17886"/>
    <cellStyle name="_Power Cost Value Copy 11.30.05 gas 1.09.06 AURORA at 1.10.06_AURORA Total New 2 2" xfId="17887"/>
    <cellStyle name="_Power Cost Value Copy 11.30.05 gas 1.09.06 AURORA at 1.10.06_AURORA Total New 2 2 2" xfId="17888"/>
    <cellStyle name="_Power Cost Value Copy 11.30.05 gas 1.09.06 AURORA at 1.10.06_AURORA Total New 2 2 2 2" xfId="17889"/>
    <cellStyle name="_Power Cost Value Copy 11.30.05 gas 1.09.06 AURORA at 1.10.06_AURORA Total New 2 2 3" xfId="17890"/>
    <cellStyle name="_Power Cost Value Copy 11.30.05 gas 1.09.06 AURORA at 1.10.06_AURORA Total New 2 2 4" xfId="17891"/>
    <cellStyle name="_Power Cost Value Copy 11.30.05 gas 1.09.06 AURORA at 1.10.06_AURORA Total New 2 3" xfId="17892"/>
    <cellStyle name="_Power Cost Value Copy 11.30.05 gas 1.09.06 AURORA at 1.10.06_AURORA Total New 2 3 2" xfId="17893"/>
    <cellStyle name="_Power Cost Value Copy 11.30.05 gas 1.09.06 AURORA at 1.10.06_AURORA Total New 2 4" xfId="17894"/>
    <cellStyle name="_Power Cost Value Copy 11.30.05 gas 1.09.06 AURORA at 1.10.06_AURORA Total New 3" xfId="17895"/>
    <cellStyle name="_Power Cost Value Copy 11.30.05 gas 1.09.06 AURORA at 1.10.06_AURORA Total New 3 2" xfId="17896"/>
    <cellStyle name="_Power Cost Value Copy 11.30.05 gas 1.09.06 AURORA at 1.10.06_AURORA Total New 3 2 2" xfId="17897"/>
    <cellStyle name="_Power Cost Value Copy 11.30.05 gas 1.09.06 AURORA at 1.10.06_AURORA Total New 3 3" xfId="17898"/>
    <cellStyle name="_Power Cost Value Copy 11.30.05 gas 1.09.06 AURORA at 1.10.06_AURORA Total New 3 4" xfId="17899"/>
    <cellStyle name="_Power Cost Value Copy 11.30.05 gas 1.09.06 AURORA at 1.10.06_AURORA Total New 4" xfId="17900"/>
    <cellStyle name="_Power Cost Value Copy 11.30.05 gas 1.09.06 AURORA at 1.10.06_AURORA Total New 4 2" xfId="17901"/>
    <cellStyle name="_Power Cost Value Copy 11.30.05 gas 1.09.06 AURORA at 1.10.06_AURORA Total New 5" xfId="17902"/>
    <cellStyle name="_Power Cost Value Copy 11.30.05 gas 1.09.06 AURORA at 1.10.06_Backup for Attachment B 2010-09-09" xfId="17903"/>
    <cellStyle name="_Power Cost Value Copy 11.30.05 gas 1.09.06 AURORA at 1.10.06_Bench Request - Attachment B" xfId="17904"/>
    <cellStyle name="_Power Cost Value Copy 11.30.05 gas 1.09.06 AURORA at 1.10.06_Book2" xfId="17905"/>
    <cellStyle name="_Power Cost Value Copy 11.30.05 gas 1.09.06 AURORA at 1.10.06_Book2 2" xfId="17906"/>
    <cellStyle name="_Power Cost Value Copy 11.30.05 gas 1.09.06 AURORA at 1.10.06_Book2 2 2" xfId="17907"/>
    <cellStyle name="_Power Cost Value Copy 11.30.05 gas 1.09.06 AURORA at 1.10.06_Book2 2 2 2" xfId="17908"/>
    <cellStyle name="_Power Cost Value Copy 11.30.05 gas 1.09.06 AURORA at 1.10.06_Book2 2 2 2 2" xfId="17909"/>
    <cellStyle name="_Power Cost Value Copy 11.30.05 gas 1.09.06 AURORA at 1.10.06_Book2 2 2 3" xfId="17910"/>
    <cellStyle name="_Power Cost Value Copy 11.30.05 gas 1.09.06 AURORA at 1.10.06_Book2 2 2 4" xfId="17911"/>
    <cellStyle name="_Power Cost Value Copy 11.30.05 gas 1.09.06 AURORA at 1.10.06_Book2 2 3" xfId="17912"/>
    <cellStyle name="_Power Cost Value Copy 11.30.05 gas 1.09.06 AURORA at 1.10.06_Book2 2 3 2" xfId="17913"/>
    <cellStyle name="_Power Cost Value Copy 11.30.05 gas 1.09.06 AURORA at 1.10.06_Book2 2 4" xfId="17914"/>
    <cellStyle name="_Power Cost Value Copy 11.30.05 gas 1.09.06 AURORA at 1.10.06_Book2 3" xfId="17915"/>
    <cellStyle name="_Power Cost Value Copy 11.30.05 gas 1.09.06 AURORA at 1.10.06_Book2 3 2" xfId="17916"/>
    <cellStyle name="_Power Cost Value Copy 11.30.05 gas 1.09.06 AURORA at 1.10.06_Book2 3 2 2" xfId="17917"/>
    <cellStyle name="_Power Cost Value Copy 11.30.05 gas 1.09.06 AURORA at 1.10.06_Book2 3 3" xfId="17918"/>
    <cellStyle name="_Power Cost Value Copy 11.30.05 gas 1.09.06 AURORA at 1.10.06_Book2 3 4" xfId="17919"/>
    <cellStyle name="_Power Cost Value Copy 11.30.05 gas 1.09.06 AURORA at 1.10.06_Book2 4" xfId="17920"/>
    <cellStyle name="_Power Cost Value Copy 11.30.05 gas 1.09.06 AURORA at 1.10.06_Book2 4 2" xfId="17921"/>
    <cellStyle name="_Power Cost Value Copy 11.30.05 gas 1.09.06 AURORA at 1.10.06_Book2 5" xfId="17922"/>
    <cellStyle name="_Power Cost Value Copy 11.30.05 gas 1.09.06 AURORA at 1.10.06_Book2 6" xfId="17923"/>
    <cellStyle name="_Power Cost Value Copy 11.30.05 gas 1.09.06 AURORA at 1.10.06_Book2 7" xfId="17924"/>
    <cellStyle name="_Power Cost Value Copy 11.30.05 gas 1.09.06 AURORA at 1.10.06_Book2 8" xfId="17925"/>
    <cellStyle name="_Power Cost Value Copy 11.30.05 gas 1.09.06 AURORA at 1.10.06_Book2_Adj Bench DR 3 for Initial Briefs (Electric)" xfId="17926"/>
    <cellStyle name="_Power Cost Value Copy 11.30.05 gas 1.09.06 AURORA at 1.10.06_Book2_Adj Bench DR 3 for Initial Briefs (Electric) 2" xfId="17927"/>
    <cellStyle name="_Power Cost Value Copy 11.30.05 gas 1.09.06 AURORA at 1.10.06_Book2_Adj Bench DR 3 for Initial Briefs (Electric) 2 2" xfId="17928"/>
    <cellStyle name="_Power Cost Value Copy 11.30.05 gas 1.09.06 AURORA at 1.10.06_Book2_Adj Bench DR 3 for Initial Briefs (Electric) 2 2 2" xfId="17929"/>
    <cellStyle name="_Power Cost Value Copy 11.30.05 gas 1.09.06 AURORA at 1.10.06_Book2_Adj Bench DR 3 for Initial Briefs (Electric) 2 2 2 2" xfId="17930"/>
    <cellStyle name="_Power Cost Value Copy 11.30.05 gas 1.09.06 AURORA at 1.10.06_Book2_Adj Bench DR 3 for Initial Briefs (Electric) 2 2 3" xfId="17931"/>
    <cellStyle name="_Power Cost Value Copy 11.30.05 gas 1.09.06 AURORA at 1.10.06_Book2_Adj Bench DR 3 for Initial Briefs (Electric) 2 2 4" xfId="17932"/>
    <cellStyle name="_Power Cost Value Copy 11.30.05 gas 1.09.06 AURORA at 1.10.06_Book2_Adj Bench DR 3 for Initial Briefs (Electric) 2 3" xfId="17933"/>
    <cellStyle name="_Power Cost Value Copy 11.30.05 gas 1.09.06 AURORA at 1.10.06_Book2_Adj Bench DR 3 for Initial Briefs (Electric) 2 3 2" xfId="17934"/>
    <cellStyle name="_Power Cost Value Copy 11.30.05 gas 1.09.06 AURORA at 1.10.06_Book2_Adj Bench DR 3 for Initial Briefs (Electric) 2 4" xfId="17935"/>
    <cellStyle name="_Power Cost Value Copy 11.30.05 gas 1.09.06 AURORA at 1.10.06_Book2_Adj Bench DR 3 for Initial Briefs (Electric) 3" xfId="17936"/>
    <cellStyle name="_Power Cost Value Copy 11.30.05 gas 1.09.06 AURORA at 1.10.06_Book2_Adj Bench DR 3 for Initial Briefs (Electric) 3 2" xfId="17937"/>
    <cellStyle name="_Power Cost Value Copy 11.30.05 gas 1.09.06 AURORA at 1.10.06_Book2_Adj Bench DR 3 for Initial Briefs (Electric) 3 2 2" xfId="17938"/>
    <cellStyle name="_Power Cost Value Copy 11.30.05 gas 1.09.06 AURORA at 1.10.06_Book2_Adj Bench DR 3 for Initial Briefs (Electric) 3 3" xfId="17939"/>
    <cellStyle name="_Power Cost Value Copy 11.30.05 gas 1.09.06 AURORA at 1.10.06_Book2_Adj Bench DR 3 for Initial Briefs (Electric) 3 4" xfId="17940"/>
    <cellStyle name="_Power Cost Value Copy 11.30.05 gas 1.09.06 AURORA at 1.10.06_Book2_Adj Bench DR 3 for Initial Briefs (Electric) 4" xfId="17941"/>
    <cellStyle name="_Power Cost Value Copy 11.30.05 gas 1.09.06 AURORA at 1.10.06_Book2_Adj Bench DR 3 for Initial Briefs (Electric) 4 2" xfId="17942"/>
    <cellStyle name="_Power Cost Value Copy 11.30.05 gas 1.09.06 AURORA at 1.10.06_Book2_Adj Bench DR 3 for Initial Briefs (Electric) 5" xfId="17943"/>
    <cellStyle name="_Power Cost Value Copy 11.30.05 gas 1.09.06 AURORA at 1.10.06_Book2_Adj Bench DR 3 for Initial Briefs (Electric) 6" xfId="17944"/>
    <cellStyle name="_Power Cost Value Copy 11.30.05 gas 1.09.06 AURORA at 1.10.06_Book2_Adj Bench DR 3 for Initial Briefs (Electric) 7" xfId="17945"/>
    <cellStyle name="_Power Cost Value Copy 11.30.05 gas 1.09.06 AURORA at 1.10.06_Book2_Adj Bench DR 3 for Initial Briefs (Electric) 8" xfId="17946"/>
    <cellStyle name="_Power Cost Value Copy 11.30.05 gas 1.09.06 AURORA at 1.10.06_Book2_Adj Bench DR 3 for Initial Briefs (Electric)_DEM-WP(C) ENERG10C--ctn Mid-C_042010 2010GRC" xfId="17947"/>
    <cellStyle name="_Power Cost Value Copy 11.30.05 gas 1.09.06 AURORA at 1.10.06_Book2_Adj Bench DR 3 for Initial Briefs (Electric)_DEM-WP(C) ENERG10C--ctn Mid-C_042010 2010GRC 2" xfId="17948"/>
    <cellStyle name="_Power Cost Value Copy 11.30.05 gas 1.09.06 AURORA at 1.10.06_Book2_Adj Bench DR 3 for Initial Briefs (Electric)_DEM-WP(C) ENERG10C--ctn Mid-C_042010 2010GRC 2 2" xfId="17949"/>
    <cellStyle name="_Power Cost Value Copy 11.30.05 gas 1.09.06 AURORA at 1.10.06_Book2_DEM-WP(C) ENERG10C--ctn Mid-C_042010 2010GRC" xfId="17950"/>
    <cellStyle name="_Power Cost Value Copy 11.30.05 gas 1.09.06 AURORA at 1.10.06_Book2_DEM-WP(C) ENERG10C--ctn Mid-C_042010 2010GRC 2" xfId="17951"/>
    <cellStyle name="_Power Cost Value Copy 11.30.05 gas 1.09.06 AURORA at 1.10.06_Book2_DEM-WP(C) ENERG10C--ctn Mid-C_042010 2010GRC 2 2" xfId="17952"/>
    <cellStyle name="_Power Cost Value Copy 11.30.05 gas 1.09.06 AURORA at 1.10.06_Book2_Electric Rev Req Model (2009 GRC) Rebuttal" xfId="17953"/>
    <cellStyle name="_Power Cost Value Copy 11.30.05 gas 1.09.06 AURORA at 1.10.06_Book2_Electric Rev Req Model (2009 GRC) Rebuttal 2" xfId="17954"/>
    <cellStyle name="_Power Cost Value Copy 11.30.05 gas 1.09.06 AURORA at 1.10.06_Book2_Electric Rev Req Model (2009 GRC) Rebuttal 2 2" xfId="17955"/>
    <cellStyle name="_Power Cost Value Copy 11.30.05 gas 1.09.06 AURORA at 1.10.06_Book2_Electric Rev Req Model (2009 GRC) Rebuttal 2 2 2" xfId="17956"/>
    <cellStyle name="_Power Cost Value Copy 11.30.05 gas 1.09.06 AURORA at 1.10.06_Book2_Electric Rev Req Model (2009 GRC) Rebuttal 2 3" xfId="17957"/>
    <cellStyle name="_Power Cost Value Copy 11.30.05 gas 1.09.06 AURORA at 1.10.06_Book2_Electric Rev Req Model (2009 GRC) Rebuttal 3" xfId="17958"/>
    <cellStyle name="_Power Cost Value Copy 11.30.05 gas 1.09.06 AURORA at 1.10.06_Book2_Electric Rev Req Model (2009 GRC) Rebuttal 3 2" xfId="17959"/>
    <cellStyle name="_Power Cost Value Copy 11.30.05 gas 1.09.06 AURORA at 1.10.06_Book2_Electric Rev Req Model (2009 GRC) Rebuttal 4" xfId="17960"/>
    <cellStyle name="_Power Cost Value Copy 11.30.05 gas 1.09.06 AURORA at 1.10.06_Book2_Electric Rev Req Model (2009 GRC) Rebuttal REmoval of New  WH Solar AdjustMI" xfId="17961"/>
    <cellStyle name="_Power Cost Value Copy 11.30.05 gas 1.09.06 AURORA at 1.10.06_Book2_Electric Rev Req Model (2009 GRC) Rebuttal REmoval of New  WH Solar AdjustMI 2" xfId="17962"/>
    <cellStyle name="_Power Cost Value Copy 11.30.05 gas 1.09.06 AURORA at 1.10.06_Book2_Electric Rev Req Model (2009 GRC) Rebuttal REmoval of New  WH Solar AdjustMI 2 2" xfId="17963"/>
    <cellStyle name="_Power Cost Value Copy 11.30.05 gas 1.09.06 AURORA at 1.10.06_Book2_Electric Rev Req Model (2009 GRC) Rebuttal REmoval of New  WH Solar AdjustMI 2 2 2" xfId="17964"/>
    <cellStyle name="_Power Cost Value Copy 11.30.05 gas 1.09.06 AURORA at 1.10.06_Book2_Electric Rev Req Model (2009 GRC) Rebuttal REmoval of New  WH Solar AdjustMI 2 2 2 2" xfId="17965"/>
    <cellStyle name="_Power Cost Value Copy 11.30.05 gas 1.09.06 AURORA at 1.10.06_Book2_Electric Rev Req Model (2009 GRC) Rebuttal REmoval of New  WH Solar AdjustMI 2 2 3" xfId="17966"/>
    <cellStyle name="_Power Cost Value Copy 11.30.05 gas 1.09.06 AURORA at 1.10.06_Book2_Electric Rev Req Model (2009 GRC) Rebuttal REmoval of New  WH Solar AdjustMI 2 2 4" xfId="17967"/>
    <cellStyle name="_Power Cost Value Copy 11.30.05 gas 1.09.06 AURORA at 1.10.06_Book2_Electric Rev Req Model (2009 GRC) Rebuttal REmoval of New  WH Solar AdjustMI 2 3" xfId="17968"/>
    <cellStyle name="_Power Cost Value Copy 11.30.05 gas 1.09.06 AURORA at 1.10.06_Book2_Electric Rev Req Model (2009 GRC) Rebuttal REmoval of New  WH Solar AdjustMI 2 3 2" xfId="17969"/>
    <cellStyle name="_Power Cost Value Copy 11.30.05 gas 1.09.06 AURORA at 1.10.06_Book2_Electric Rev Req Model (2009 GRC) Rebuttal REmoval of New  WH Solar AdjustMI 2 4" xfId="17970"/>
    <cellStyle name="_Power Cost Value Copy 11.30.05 gas 1.09.06 AURORA at 1.10.06_Book2_Electric Rev Req Model (2009 GRC) Rebuttal REmoval of New  WH Solar AdjustMI 3" xfId="17971"/>
    <cellStyle name="_Power Cost Value Copy 11.30.05 gas 1.09.06 AURORA at 1.10.06_Book2_Electric Rev Req Model (2009 GRC) Rebuttal REmoval of New  WH Solar AdjustMI 3 2" xfId="17972"/>
    <cellStyle name="_Power Cost Value Copy 11.30.05 gas 1.09.06 AURORA at 1.10.06_Book2_Electric Rev Req Model (2009 GRC) Rebuttal REmoval of New  WH Solar AdjustMI 3 2 2" xfId="17973"/>
    <cellStyle name="_Power Cost Value Copy 11.30.05 gas 1.09.06 AURORA at 1.10.06_Book2_Electric Rev Req Model (2009 GRC) Rebuttal REmoval of New  WH Solar AdjustMI 3 3" xfId="17974"/>
    <cellStyle name="_Power Cost Value Copy 11.30.05 gas 1.09.06 AURORA at 1.10.06_Book2_Electric Rev Req Model (2009 GRC) Rebuttal REmoval of New  WH Solar AdjustMI 3 4" xfId="17975"/>
    <cellStyle name="_Power Cost Value Copy 11.30.05 gas 1.09.06 AURORA at 1.10.06_Book2_Electric Rev Req Model (2009 GRC) Rebuttal REmoval of New  WH Solar AdjustMI 4" xfId="17976"/>
    <cellStyle name="_Power Cost Value Copy 11.30.05 gas 1.09.06 AURORA at 1.10.06_Book2_Electric Rev Req Model (2009 GRC) Rebuttal REmoval of New  WH Solar AdjustMI 4 2" xfId="17977"/>
    <cellStyle name="_Power Cost Value Copy 11.30.05 gas 1.09.06 AURORA at 1.10.06_Book2_Electric Rev Req Model (2009 GRC) Rebuttal REmoval of New  WH Solar AdjustMI 5" xfId="17978"/>
    <cellStyle name="_Power Cost Value Copy 11.30.05 gas 1.09.06 AURORA at 1.10.06_Book2_Electric Rev Req Model (2009 GRC) Rebuttal REmoval of New  WH Solar AdjustMI 6" xfId="17979"/>
    <cellStyle name="_Power Cost Value Copy 11.30.05 gas 1.09.06 AURORA at 1.10.06_Book2_Electric Rev Req Model (2009 GRC) Rebuttal REmoval of New  WH Solar AdjustMI 7" xfId="17980"/>
    <cellStyle name="_Power Cost Value Copy 11.30.05 gas 1.09.06 AURORA at 1.10.06_Book2_Electric Rev Req Model (2009 GRC) Rebuttal REmoval of New  WH Solar AdjustMI 8" xfId="17981"/>
    <cellStyle name="_Power Cost Value Copy 11.30.05 gas 1.09.06 AURORA at 1.10.06_Book2_Electric Rev Req Model (2009 GRC) Rebuttal REmoval of New  WH Solar AdjustMI_DEM-WP(C) ENERG10C--ctn Mid-C_042010 2010GRC" xfId="17982"/>
    <cellStyle name="_Power Cost Value Copy 11.30.05 gas 1.09.06 AURORA at 1.10.06_Book2_Electric Rev Req Model (2009 GRC) Rebuttal REmoval of New  WH Solar AdjustMI_DEM-WP(C) ENERG10C--ctn Mid-C_042010 2010GRC 2" xfId="17983"/>
    <cellStyle name="_Power Cost Value Copy 11.30.05 gas 1.09.06 AURORA at 1.10.06_Book2_Electric Rev Req Model (2009 GRC) Rebuttal REmoval of New  WH Solar AdjustMI_DEM-WP(C) ENERG10C--ctn Mid-C_042010 2010GRC 2 2" xfId="17984"/>
    <cellStyle name="_Power Cost Value Copy 11.30.05 gas 1.09.06 AURORA at 1.10.06_Book2_Electric Rev Req Model (2009 GRC) Revised 01-18-2010" xfId="17985"/>
    <cellStyle name="_Power Cost Value Copy 11.30.05 gas 1.09.06 AURORA at 1.10.06_Book2_Electric Rev Req Model (2009 GRC) Revised 01-18-2010 2" xfId="17986"/>
    <cellStyle name="_Power Cost Value Copy 11.30.05 gas 1.09.06 AURORA at 1.10.06_Book2_Electric Rev Req Model (2009 GRC) Revised 01-18-2010 2 2" xfId="17987"/>
    <cellStyle name="_Power Cost Value Copy 11.30.05 gas 1.09.06 AURORA at 1.10.06_Book2_Electric Rev Req Model (2009 GRC) Revised 01-18-2010 2 2 2" xfId="17988"/>
    <cellStyle name="_Power Cost Value Copy 11.30.05 gas 1.09.06 AURORA at 1.10.06_Book2_Electric Rev Req Model (2009 GRC) Revised 01-18-2010 2 2 2 2" xfId="17989"/>
    <cellStyle name="_Power Cost Value Copy 11.30.05 gas 1.09.06 AURORA at 1.10.06_Book2_Electric Rev Req Model (2009 GRC) Revised 01-18-2010 2 2 3" xfId="17990"/>
    <cellStyle name="_Power Cost Value Copy 11.30.05 gas 1.09.06 AURORA at 1.10.06_Book2_Electric Rev Req Model (2009 GRC) Revised 01-18-2010 2 2 4" xfId="17991"/>
    <cellStyle name="_Power Cost Value Copy 11.30.05 gas 1.09.06 AURORA at 1.10.06_Book2_Electric Rev Req Model (2009 GRC) Revised 01-18-2010 2 3" xfId="17992"/>
    <cellStyle name="_Power Cost Value Copy 11.30.05 gas 1.09.06 AURORA at 1.10.06_Book2_Electric Rev Req Model (2009 GRC) Revised 01-18-2010 2 3 2" xfId="17993"/>
    <cellStyle name="_Power Cost Value Copy 11.30.05 gas 1.09.06 AURORA at 1.10.06_Book2_Electric Rev Req Model (2009 GRC) Revised 01-18-2010 2 4" xfId="17994"/>
    <cellStyle name="_Power Cost Value Copy 11.30.05 gas 1.09.06 AURORA at 1.10.06_Book2_Electric Rev Req Model (2009 GRC) Revised 01-18-2010 3" xfId="17995"/>
    <cellStyle name="_Power Cost Value Copy 11.30.05 gas 1.09.06 AURORA at 1.10.06_Book2_Electric Rev Req Model (2009 GRC) Revised 01-18-2010 3 2" xfId="17996"/>
    <cellStyle name="_Power Cost Value Copy 11.30.05 gas 1.09.06 AURORA at 1.10.06_Book2_Electric Rev Req Model (2009 GRC) Revised 01-18-2010 3 2 2" xfId="17997"/>
    <cellStyle name="_Power Cost Value Copy 11.30.05 gas 1.09.06 AURORA at 1.10.06_Book2_Electric Rev Req Model (2009 GRC) Revised 01-18-2010 3 3" xfId="17998"/>
    <cellStyle name="_Power Cost Value Copy 11.30.05 gas 1.09.06 AURORA at 1.10.06_Book2_Electric Rev Req Model (2009 GRC) Revised 01-18-2010 3 4" xfId="17999"/>
    <cellStyle name="_Power Cost Value Copy 11.30.05 gas 1.09.06 AURORA at 1.10.06_Book2_Electric Rev Req Model (2009 GRC) Revised 01-18-2010 4" xfId="18000"/>
    <cellStyle name="_Power Cost Value Copy 11.30.05 gas 1.09.06 AURORA at 1.10.06_Book2_Electric Rev Req Model (2009 GRC) Revised 01-18-2010 4 2" xfId="18001"/>
    <cellStyle name="_Power Cost Value Copy 11.30.05 gas 1.09.06 AURORA at 1.10.06_Book2_Electric Rev Req Model (2009 GRC) Revised 01-18-2010 5" xfId="18002"/>
    <cellStyle name="_Power Cost Value Copy 11.30.05 gas 1.09.06 AURORA at 1.10.06_Book2_Electric Rev Req Model (2009 GRC) Revised 01-18-2010 6" xfId="18003"/>
    <cellStyle name="_Power Cost Value Copy 11.30.05 gas 1.09.06 AURORA at 1.10.06_Book2_Electric Rev Req Model (2009 GRC) Revised 01-18-2010 7" xfId="18004"/>
    <cellStyle name="_Power Cost Value Copy 11.30.05 gas 1.09.06 AURORA at 1.10.06_Book2_Electric Rev Req Model (2009 GRC) Revised 01-18-2010 8" xfId="18005"/>
    <cellStyle name="_Power Cost Value Copy 11.30.05 gas 1.09.06 AURORA at 1.10.06_Book2_Electric Rev Req Model (2009 GRC) Revised 01-18-2010_DEM-WP(C) ENERG10C--ctn Mid-C_042010 2010GRC" xfId="18006"/>
    <cellStyle name="_Power Cost Value Copy 11.30.05 gas 1.09.06 AURORA at 1.10.06_Book2_Electric Rev Req Model (2009 GRC) Revised 01-18-2010_DEM-WP(C) ENERG10C--ctn Mid-C_042010 2010GRC 2" xfId="18007"/>
    <cellStyle name="_Power Cost Value Copy 11.30.05 gas 1.09.06 AURORA at 1.10.06_Book2_Electric Rev Req Model (2009 GRC) Revised 01-18-2010_DEM-WP(C) ENERG10C--ctn Mid-C_042010 2010GRC 2 2" xfId="18008"/>
    <cellStyle name="_Power Cost Value Copy 11.30.05 gas 1.09.06 AURORA at 1.10.06_Book2_Final Order Electric EXHIBIT A-1" xfId="18009"/>
    <cellStyle name="_Power Cost Value Copy 11.30.05 gas 1.09.06 AURORA at 1.10.06_Book2_Final Order Electric EXHIBIT A-1 2" xfId="18010"/>
    <cellStyle name="_Power Cost Value Copy 11.30.05 gas 1.09.06 AURORA at 1.10.06_Book2_Final Order Electric EXHIBIT A-1 2 2" xfId="18011"/>
    <cellStyle name="_Power Cost Value Copy 11.30.05 gas 1.09.06 AURORA at 1.10.06_Book2_Final Order Electric EXHIBIT A-1 2 2 2" xfId="18012"/>
    <cellStyle name="_Power Cost Value Copy 11.30.05 gas 1.09.06 AURORA at 1.10.06_Book2_Final Order Electric EXHIBIT A-1 2 3" xfId="18013"/>
    <cellStyle name="_Power Cost Value Copy 11.30.05 gas 1.09.06 AURORA at 1.10.06_Book2_Final Order Electric EXHIBIT A-1 2 4" xfId="18014"/>
    <cellStyle name="_Power Cost Value Copy 11.30.05 gas 1.09.06 AURORA at 1.10.06_Book2_Final Order Electric EXHIBIT A-1 3" xfId="18015"/>
    <cellStyle name="_Power Cost Value Copy 11.30.05 gas 1.09.06 AURORA at 1.10.06_Book2_Final Order Electric EXHIBIT A-1 3 2" xfId="18016"/>
    <cellStyle name="_Power Cost Value Copy 11.30.05 gas 1.09.06 AURORA at 1.10.06_Book2_Final Order Electric EXHIBIT A-1 4" xfId="18017"/>
    <cellStyle name="_Power Cost Value Copy 11.30.05 gas 1.09.06 AURORA at 1.10.06_Book2_Final Order Electric EXHIBIT A-1 5" xfId="18018"/>
    <cellStyle name="_Power Cost Value Copy 11.30.05 gas 1.09.06 AURORA at 1.10.06_Book2_Final Order Electric EXHIBIT A-1 6" xfId="18019"/>
    <cellStyle name="_Power Cost Value Copy 11.30.05 gas 1.09.06 AURORA at 1.10.06_Book4" xfId="18020"/>
    <cellStyle name="_Power Cost Value Copy 11.30.05 gas 1.09.06 AURORA at 1.10.06_Book4 2" xfId="18021"/>
    <cellStyle name="_Power Cost Value Copy 11.30.05 gas 1.09.06 AURORA at 1.10.06_Book4 2 2" xfId="18022"/>
    <cellStyle name="_Power Cost Value Copy 11.30.05 gas 1.09.06 AURORA at 1.10.06_Book4 2 2 2" xfId="18023"/>
    <cellStyle name="_Power Cost Value Copy 11.30.05 gas 1.09.06 AURORA at 1.10.06_Book4 2 2 2 2" xfId="18024"/>
    <cellStyle name="_Power Cost Value Copy 11.30.05 gas 1.09.06 AURORA at 1.10.06_Book4 2 2 3" xfId="18025"/>
    <cellStyle name="_Power Cost Value Copy 11.30.05 gas 1.09.06 AURORA at 1.10.06_Book4 2 2 4" xfId="18026"/>
    <cellStyle name="_Power Cost Value Copy 11.30.05 gas 1.09.06 AURORA at 1.10.06_Book4 2 3" xfId="18027"/>
    <cellStyle name="_Power Cost Value Copy 11.30.05 gas 1.09.06 AURORA at 1.10.06_Book4 2 3 2" xfId="18028"/>
    <cellStyle name="_Power Cost Value Copy 11.30.05 gas 1.09.06 AURORA at 1.10.06_Book4 2 4" xfId="18029"/>
    <cellStyle name="_Power Cost Value Copy 11.30.05 gas 1.09.06 AURORA at 1.10.06_Book4 3" xfId="18030"/>
    <cellStyle name="_Power Cost Value Copy 11.30.05 gas 1.09.06 AURORA at 1.10.06_Book4 3 2" xfId="18031"/>
    <cellStyle name="_Power Cost Value Copy 11.30.05 gas 1.09.06 AURORA at 1.10.06_Book4 3 2 2" xfId="18032"/>
    <cellStyle name="_Power Cost Value Copy 11.30.05 gas 1.09.06 AURORA at 1.10.06_Book4 3 3" xfId="18033"/>
    <cellStyle name="_Power Cost Value Copy 11.30.05 gas 1.09.06 AURORA at 1.10.06_Book4 3 4" xfId="18034"/>
    <cellStyle name="_Power Cost Value Copy 11.30.05 gas 1.09.06 AURORA at 1.10.06_Book4 4" xfId="18035"/>
    <cellStyle name="_Power Cost Value Copy 11.30.05 gas 1.09.06 AURORA at 1.10.06_Book4 4 2" xfId="18036"/>
    <cellStyle name="_Power Cost Value Copy 11.30.05 gas 1.09.06 AURORA at 1.10.06_Book4 5" xfId="18037"/>
    <cellStyle name="_Power Cost Value Copy 11.30.05 gas 1.09.06 AURORA at 1.10.06_Book4 6" xfId="18038"/>
    <cellStyle name="_Power Cost Value Copy 11.30.05 gas 1.09.06 AURORA at 1.10.06_Book4 7" xfId="18039"/>
    <cellStyle name="_Power Cost Value Copy 11.30.05 gas 1.09.06 AURORA at 1.10.06_Book4 8" xfId="18040"/>
    <cellStyle name="_Power Cost Value Copy 11.30.05 gas 1.09.06 AURORA at 1.10.06_Book4_DEM-WP(C) ENERG10C--ctn Mid-C_042010 2010GRC" xfId="18041"/>
    <cellStyle name="_Power Cost Value Copy 11.30.05 gas 1.09.06 AURORA at 1.10.06_Book4_DEM-WP(C) ENERG10C--ctn Mid-C_042010 2010GRC 2" xfId="18042"/>
    <cellStyle name="_Power Cost Value Copy 11.30.05 gas 1.09.06 AURORA at 1.10.06_Book4_DEM-WP(C) ENERG10C--ctn Mid-C_042010 2010GRC 2 2" xfId="18043"/>
    <cellStyle name="_Power Cost Value Copy 11.30.05 gas 1.09.06 AURORA at 1.10.06_Book9" xfId="18044"/>
    <cellStyle name="_Power Cost Value Copy 11.30.05 gas 1.09.06 AURORA at 1.10.06_Book9 2" xfId="18045"/>
    <cellStyle name="_Power Cost Value Copy 11.30.05 gas 1.09.06 AURORA at 1.10.06_Book9 2 2" xfId="18046"/>
    <cellStyle name="_Power Cost Value Copy 11.30.05 gas 1.09.06 AURORA at 1.10.06_Book9 2 2 2" xfId="18047"/>
    <cellStyle name="_Power Cost Value Copy 11.30.05 gas 1.09.06 AURORA at 1.10.06_Book9 2 2 2 2" xfId="18048"/>
    <cellStyle name="_Power Cost Value Copy 11.30.05 gas 1.09.06 AURORA at 1.10.06_Book9 2 2 3" xfId="18049"/>
    <cellStyle name="_Power Cost Value Copy 11.30.05 gas 1.09.06 AURORA at 1.10.06_Book9 2 2 4" xfId="18050"/>
    <cellStyle name="_Power Cost Value Copy 11.30.05 gas 1.09.06 AURORA at 1.10.06_Book9 2 3" xfId="18051"/>
    <cellStyle name="_Power Cost Value Copy 11.30.05 gas 1.09.06 AURORA at 1.10.06_Book9 2 3 2" xfId="18052"/>
    <cellStyle name="_Power Cost Value Copy 11.30.05 gas 1.09.06 AURORA at 1.10.06_Book9 2 4" xfId="18053"/>
    <cellStyle name="_Power Cost Value Copy 11.30.05 gas 1.09.06 AURORA at 1.10.06_Book9 3" xfId="18054"/>
    <cellStyle name="_Power Cost Value Copy 11.30.05 gas 1.09.06 AURORA at 1.10.06_Book9 3 2" xfId="18055"/>
    <cellStyle name="_Power Cost Value Copy 11.30.05 gas 1.09.06 AURORA at 1.10.06_Book9 3 2 2" xfId="18056"/>
    <cellStyle name="_Power Cost Value Copy 11.30.05 gas 1.09.06 AURORA at 1.10.06_Book9 3 3" xfId="18057"/>
    <cellStyle name="_Power Cost Value Copy 11.30.05 gas 1.09.06 AURORA at 1.10.06_Book9 3 4" xfId="18058"/>
    <cellStyle name="_Power Cost Value Copy 11.30.05 gas 1.09.06 AURORA at 1.10.06_Book9 4" xfId="18059"/>
    <cellStyle name="_Power Cost Value Copy 11.30.05 gas 1.09.06 AURORA at 1.10.06_Book9 4 2" xfId="18060"/>
    <cellStyle name="_Power Cost Value Copy 11.30.05 gas 1.09.06 AURORA at 1.10.06_Book9 5" xfId="18061"/>
    <cellStyle name="_Power Cost Value Copy 11.30.05 gas 1.09.06 AURORA at 1.10.06_Book9 6" xfId="18062"/>
    <cellStyle name="_Power Cost Value Copy 11.30.05 gas 1.09.06 AURORA at 1.10.06_Book9 7" xfId="18063"/>
    <cellStyle name="_Power Cost Value Copy 11.30.05 gas 1.09.06 AURORA at 1.10.06_Book9 8" xfId="18064"/>
    <cellStyle name="_Power Cost Value Copy 11.30.05 gas 1.09.06 AURORA at 1.10.06_Book9_DEM-WP(C) ENERG10C--ctn Mid-C_042010 2010GRC" xfId="18065"/>
    <cellStyle name="_Power Cost Value Copy 11.30.05 gas 1.09.06 AURORA at 1.10.06_Book9_DEM-WP(C) ENERG10C--ctn Mid-C_042010 2010GRC 2" xfId="18066"/>
    <cellStyle name="_Power Cost Value Copy 11.30.05 gas 1.09.06 AURORA at 1.10.06_Book9_DEM-WP(C) ENERG10C--ctn Mid-C_042010 2010GRC 2 2" xfId="18067"/>
    <cellStyle name="_Power Cost Value Copy 11.30.05 gas 1.09.06 AURORA at 1.10.06_Check the Interest Calculation" xfId="18068"/>
    <cellStyle name="_Power Cost Value Copy 11.30.05 gas 1.09.06 AURORA at 1.10.06_Check the Interest Calculation 2" xfId="18069"/>
    <cellStyle name="_Power Cost Value Copy 11.30.05 gas 1.09.06 AURORA at 1.10.06_Check the Interest Calculation 2 2" xfId="18070"/>
    <cellStyle name="_Power Cost Value Copy 11.30.05 gas 1.09.06 AURORA at 1.10.06_Check the Interest Calculation_Scenario 1 REC vs PTC Offset" xfId="18071"/>
    <cellStyle name="_Power Cost Value Copy 11.30.05 gas 1.09.06 AURORA at 1.10.06_Check the Interest Calculation_Scenario 1 REC vs PTC Offset 2" xfId="18072"/>
    <cellStyle name="_Power Cost Value Copy 11.30.05 gas 1.09.06 AURORA at 1.10.06_Check the Interest Calculation_Scenario 1 REC vs PTC Offset 2 2" xfId="18073"/>
    <cellStyle name="_Power Cost Value Copy 11.30.05 gas 1.09.06 AURORA at 1.10.06_Check the Interest Calculation_Scenario 3" xfId="18074"/>
    <cellStyle name="_Power Cost Value Copy 11.30.05 gas 1.09.06 AURORA at 1.10.06_Check the Interest Calculation_Scenario 3 2" xfId="18075"/>
    <cellStyle name="_Power Cost Value Copy 11.30.05 gas 1.09.06 AURORA at 1.10.06_Check the Interest Calculation_Scenario 3 2 2" xfId="18076"/>
    <cellStyle name="_Power Cost Value Copy 11.30.05 gas 1.09.06 AURORA at 1.10.06_Chelan PUD Power Costs (8-10)" xfId="18077"/>
    <cellStyle name="_Power Cost Value Copy 11.30.05 gas 1.09.06 AURORA at 1.10.06_Chelan PUD Power Costs (8-10) 2" xfId="18078"/>
    <cellStyle name="_Power Cost Value Copy 11.30.05 gas 1.09.06 AURORA at 1.10.06_DEM-WP(C) Chelan Power Costs" xfId="18079"/>
    <cellStyle name="_Power Cost Value Copy 11.30.05 gas 1.09.06 AURORA at 1.10.06_DEM-WP(C) Chelan Power Costs 2" xfId="18080"/>
    <cellStyle name="_Power Cost Value Copy 11.30.05 gas 1.09.06 AURORA at 1.10.06_DEM-WP(C) Chelan Power Costs 2 2" xfId="18081"/>
    <cellStyle name="_Power Cost Value Copy 11.30.05 gas 1.09.06 AURORA at 1.10.06_DEM-WP(C) Chelan Power Costs 2 2 2" xfId="18082"/>
    <cellStyle name="_Power Cost Value Copy 11.30.05 gas 1.09.06 AURORA at 1.10.06_DEM-WP(C) Chelan Power Costs 2 3" xfId="18083"/>
    <cellStyle name="_Power Cost Value Copy 11.30.05 gas 1.09.06 AURORA at 1.10.06_DEM-WP(C) Chelan Power Costs 2 4" xfId="18084"/>
    <cellStyle name="_Power Cost Value Copy 11.30.05 gas 1.09.06 AURORA at 1.10.06_DEM-WP(C) Chelan Power Costs 3" xfId="18085"/>
    <cellStyle name="_Power Cost Value Copy 11.30.05 gas 1.09.06 AURORA at 1.10.06_DEM-WP(C) Chelan Power Costs 3 2" xfId="18086"/>
    <cellStyle name="_Power Cost Value Copy 11.30.05 gas 1.09.06 AURORA at 1.10.06_DEM-WP(C) Chelan Power Costs 4" xfId="18087"/>
    <cellStyle name="_Power Cost Value Copy 11.30.05 gas 1.09.06 AURORA at 1.10.06_DEM-WP(C) ENERG10C--ctn Mid-C_042010 2010GRC" xfId="18088"/>
    <cellStyle name="_Power Cost Value Copy 11.30.05 gas 1.09.06 AURORA at 1.10.06_DEM-WP(C) ENERG10C--ctn Mid-C_042010 2010GRC 2" xfId="18089"/>
    <cellStyle name="_Power Cost Value Copy 11.30.05 gas 1.09.06 AURORA at 1.10.06_DEM-WP(C) ENERG10C--ctn Mid-C_042010 2010GRC 2 2" xfId="18090"/>
    <cellStyle name="_Power Cost Value Copy 11.30.05 gas 1.09.06 AURORA at 1.10.06_DEM-WP(C) Gas Transport 2010GRC" xfId="18091"/>
    <cellStyle name="_Power Cost Value Copy 11.30.05 gas 1.09.06 AURORA at 1.10.06_DEM-WP(C) Gas Transport 2010GRC 2" xfId="18092"/>
    <cellStyle name="_Power Cost Value Copy 11.30.05 gas 1.09.06 AURORA at 1.10.06_DEM-WP(C) Gas Transport 2010GRC 2 2" xfId="18093"/>
    <cellStyle name="_Power Cost Value Copy 11.30.05 gas 1.09.06 AURORA at 1.10.06_DEM-WP(C) Gas Transport 2010GRC 2 2 2" xfId="18094"/>
    <cellStyle name="_Power Cost Value Copy 11.30.05 gas 1.09.06 AURORA at 1.10.06_DEM-WP(C) Gas Transport 2010GRC 2 3" xfId="18095"/>
    <cellStyle name="_Power Cost Value Copy 11.30.05 gas 1.09.06 AURORA at 1.10.06_DEM-WP(C) Gas Transport 2010GRC 2 4" xfId="18096"/>
    <cellStyle name="_Power Cost Value Copy 11.30.05 gas 1.09.06 AURORA at 1.10.06_DEM-WP(C) Gas Transport 2010GRC 3" xfId="18097"/>
    <cellStyle name="_Power Cost Value Copy 11.30.05 gas 1.09.06 AURORA at 1.10.06_DEM-WP(C) Gas Transport 2010GRC 3 2" xfId="18098"/>
    <cellStyle name="_Power Cost Value Copy 11.30.05 gas 1.09.06 AURORA at 1.10.06_DEM-WP(C) Gas Transport 2010GRC 4" xfId="18099"/>
    <cellStyle name="_Power Cost Value Copy 11.30.05 gas 1.09.06 AURORA at 1.10.06_Direct Assignment Distribution Plant 2008" xfId="18100"/>
    <cellStyle name="_Power Cost Value Copy 11.30.05 gas 1.09.06 AURORA at 1.10.06_Direct Assignment Distribution Plant 2008 2" xfId="18101"/>
    <cellStyle name="_Power Cost Value Copy 11.30.05 gas 1.09.06 AURORA at 1.10.06_Direct Assignment Distribution Plant 2008 2 2" xfId="18102"/>
    <cellStyle name="_Power Cost Value Copy 11.30.05 gas 1.09.06 AURORA at 1.10.06_Direct Assignment Distribution Plant 2008 2 2 2" xfId="18103"/>
    <cellStyle name="_Power Cost Value Copy 11.30.05 gas 1.09.06 AURORA at 1.10.06_Direct Assignment Distribution Plant 2008 2 2 2 2" xfId="18104"/>
    <cellStyle name="_Power Cost Value Copy 11.30.05 gas 1.09.06 AURORA at 1.10.06_Direct Assignment Distribution Plant 2008 2 2 3" xfId="18105"/>
    <cellStyle name="_Power Cost Value Copy 11.30.05 gas 1.09.06 AURORA at 1.10.06_Direct Assignment Distribution Plant 2008 2 3" xfId="18106"/>
    <cellStyle name="_Power Cost Value Copy 11.30.05 gas 1.09.06 AURORA at 1.10.06_Direct Assignment Distribution Plant 2008 2 3 2" xfId="18107"/>
    <cellStyle name="_Power Cost Value Copy 11.30.05 gas 1.09.06 AURORA at 1.10.06_Direct Assignment Distribution Plant 2008 2 3 2 2" xfId="18108"/>
    <cellStyle name="_Power Cost Value Copy 11.30.05 gas 1.09.06 AURORA at 1.10.06_Direct Assignment Distribution Plant 2008 2 3 3" xfId="18109"/>
    <cellStyle name="_Power Cost Value Copy 11.30.05 gas 1.09.06 AURORA at 1.10.06_Direct Assignment Distribution Plant 2008 2 4" xfId="18110"/>
    <cellStyle name="_Power Cost Value Copy 11.30.05 gas 1.09.06 AURORA at 1.10.06_Direct Assignment Distribution Plant 2008 2 4 2" xfId="18111"/>
    <cellStyle name="_Power Cost Value Copy 11.30.05 gas 1.09.06 AURORA at 1.10.06_Direct Assignment Distribution Plant 2008 2 4 2 2" xfId="18112"/>
    <cellStyle name="_Power Cost Value Copy 11.30.05 gas 1.09.06 AURORA at 1.10.06_Direct Assignment Distribution Plant 2008 2 4 3" xfId="18113"/>
    <cellStyle name="_Power Cost Value Copy 11.30.05 gas 1.09.06 AURORA at 1.10.06_Direct Assignment Distribution Plant 2008 2 5" xfId="18114"/>
    <cellStyle name="_Power Cost Value Copy 11.30.05 gas 1.09.06 AURORA at 1.10.06_Direct Assignment Distribution Plant 2008 3" xfId="18115"/>
    <cellStyle name="_Power Cost Value Copy 11.30.05 gas 1.09.06 AURORA at 1.10.06_Direct Assignment Distribution Plant 2008 3 2" xfId="18116"/>
    <cellStyle name="_Power Cost Value Copy 11.30.05 gas 1.09.06 AURORA at 1.10.06_Direct Assignment Distribution Plant 2008 3 2 2" xfId="18117"/>
    <cellStyle name="_Power Cost Value Copy 11.30.05 gas 1.09.06 AURORA at 1.10.06_Direct Assignment Distribution Plant 2008 3 3" xfId="18118"/>
    <cellStyle name="_Power Cost Value Copy 11.30.05 gas 1.09.06 AURORA at 1.10.06_Direct Assignment Distribution Plant 2008 4" xfId="18119"/>
    <cellStyle name="_Power Cost Value Copy 11.30.05 gas 1.09.06 AURORA at 1.10.06_Direct Assignment Distribution Plant 2008 4 2" xfId="18120"/>
    <cellStyle name="_Power Cost Value Copy 11.30.05 gas 1.09.06 AURORA at 1.10.06_Direct Assignment Distribution Plant 2008 4 2 2" xfId="18121"/>
    <cellStyle name="_Power Cost Value Copy 11.30.05 gas 1.09.06 AURORA at 1.10.06_Direct Assignment Distribution Plant 2008 4 3" xfId="18122"/>
    <cellStyle name="_Power Cost Value Copy 11.30.05 gas 1.09.06 AURORA at 1.10.06_Direct Assignment Distribution Plant 2008 5" xfId="18123"/>
    <cellStyle name="_Power Cost Value Copy 11.30.05 gas 1.09.06 AURORA at 1.10.06_Direct Assignment Distribution Plant 2008 5 2" xfId="18124"/>
    <cellStyle name="_Power Cost Value Copy 11.30.05 gas 1.09.06 AURORA at 1.10.06_Direct Assignment Distribution Plant 2008 6" xfId="18125"/>
    <cellStyle name="_Power Cost Value Copy 11.30.05 gas 1.09.06 AURORA at 1.10.06_Electric COS Inputs" xfId="18126"/>
    <cellStyle name="_Power Cost Value Copy 11.30.05 gas 1.09.06 AURORA at 1.10.06_Electric COS Inputs 2" xfId="18127"/>
    <cellStyle name="_Power Cost Value Copy 11.30.05 gas 1.09.06 AURORA at 1.10.06_Electric COS Inputs 2 2" xfId="18128"/>
    <cellStyle name="_Power Cost Value Copy 11.30.05 gas 1.09.06 AURORA at 1.10.06_Electric COS Inputs 2 2 2" xfId="18129"/>
    <cellStyle name="_Power Cost Value Copy 11.30.05 gas 1.09.06 AURORA at 1.10.06_Electric COS Inputs 2 2 2 2" xfId="18130"/>
    <cellStyle name="_Power Cost Value Copy 11.30.05 gas 1.09.06 AURORA at 1.10.06_Electric COS Inputs 2 2 3" xfId="18131"/>
    <cellStyle name="_Power Cost Value Copy 11.30.05 gas 1.09.06 AURORA at 1.10.06_Electric COS Inputs 2 3" xfId="18132"/>
    <cellStyle name="_Power Cost Value Copy 11.30.05 gas 1.09.06 AURORA at 1.10.06_Electric COS Inputs 2 3 2" xfId="18133"/>
    <cellStyle name="_Power Cost Value Copy 11.30.05 gas 1.09.06 AURORA at 1.10.06_Electric COS Inputs 2 3 2 2" xfId="18134"/>
    <cellStyle name="_Power Cost Value Copy 11.30.05 gas 1.09.06 AURORA at 1.10.06_Electric COS Inputs 2 3 3" xfId="18135"/>
    <cellStyle name="_Power Cost Value Copy 11.30.05 gas 1.09.06 AURORA at 1.10.06_Electric COS Inputs 2 4" xfId="18136"/>
    <cellStyle name="_Power Cost Value Copy 11.30.05 gas 1.09.06 AURORA at 1.10.06_Electric COS Inputs 2 4 2" xfId="18137"/>
    <cellStyle name="_Power Cost Value Copy 11.30.05 gas 1.09.06 AURORA at 1.10.06_Electric COS Inputs 2 4 2 2" xfId="18138"/>
    <cellStyle name="_Power Cost Value Copy 11.30.05 gas 1.09.06 AURORA at 1.10.06_Electric COS Inputs 2 4 3" xfId="18139"/>
    <cellStyle name="_Power Cost Value Copy 11.30.05 gas 1.09.06 AURORA at 1.10.06_Electric COS Inputs 2 5" xfId="18140"/>
    <cellStyle name="_Power Cost Value Copy 11.30.05 gas 1.09.06 AURORA at 1.10.06_Electric COS Inputs 3" xfId="18141"/>
    <cellStyle name="_Power Cost Value Copy 11.30.05 gas 1.09.06 AURORA at 1.10.06_Electric COS Inputs 3 2" xfId="18142"/>
    <cellStyle name="_Power Cost Value Copy 11.30.05 gas 1.09.06 AURORA at 1.10.06_Electric COS Inputs 3 2 2" xfId="18143"/>
    <cellStyle name="_Power Cost Value Copy 11.30.05 gas 1.09.06 AURORA at 1.10.06_Electric COS Inputs 3 3" xfId="18144"/>
    <cellStyle name="_Power Cost Value Copy 11.30.05 gas 1.09.06 AURORA at 1.10.06_Electric COS Inputs 4" xfId="18145"/>
    <cellStyle name="_Power Cost Value Copy 11.30.05 gas 1.09.06 AURORA at 1.10.06_Electric COS Inputs 4 2" xfId="18146"/>
    <cellStyle name="_Power Cost Value Copy 11.30.05 gas 1.09.06 AURORA at 1.10.06_Electric COS Inputs 4 2 2" xfId="18147"/>
    <cellStyle name="_Power Cost Value Copy 11.30.05 gas 1.09.06 AURORA at 1.10.06_Electric COS Inputs 4 3" xfId="18148"/>
    <cellStyle name="_Power Cost Value Copy 11.30.05 gas 1.09.06 AURORA at 1.10.06_Electric COS Inputs 5" xfId="18149"/>
    <cellStyle name="_Power Cost Value Copy 11.30.05 gas 1.09.06 AURORA at 1.10.06_Electric COS Inputs 5 2" xfId="18150"/>
    <cellStyle name="_Power Cost Value Copy 11.30.05 gas 1.09.06 AURORA at 1.10.06_Electric COS Inputs 6" xfId="18151"/>
    <cellStyle name="_Power Cost Value Copy 11.30.05 gas 1.09.06 AURORA at 1.10.06_Electric Rate Spread and Rate Design 3.23.09" xfId="18152"/>
    <cellStyle name="_Power Cost Value Copy 11.30.05 gas 1.09.06 AURORA at 1.10.06_Electric Rate Spread and Rate Design 3.23.09 2" xfId="18153"/>
    <cellStyle name="_Power Cost Value Copy 11.30.05 gas 1.09.06 AURORA at 1.10.06_Electric Rate Spread and Rate Design 3.23.09 2 2" xfId="18154"/>
    <cellStyle name="_Power Cost Value Copy 11.30.05 gas 1.09.06 AURORA at 1.10.06_Electric Rate Spread and Rate Design 3.23.09 2 2 2" xfId="18155"/>
    <cellStyle name="_Power Cost Value Copy 11.30.05 gas 1.09.06 AURORA at 1.10.06_Electric Rate Spread and Rate Design 3.23.09 2 2 2 2" xfId="18156"/>
    <cellStyle name="_Power Cost Value Copy 11.30.05 gas 1.09.06 AURORA at 1.10.06_Electric Rate Spread and Rate Design 3.23.09 2 2 3" xfId="18157"/>
    <cellStyle name="_Power Cost Value Copy 11.30.05 gas 1.09.06 AURORA at 1.10.06_Electric Rate Spread and Rate Design 3.23.09 2 3" xfId="18158"/>
    <cellStyle name="_Power Cost Value Copy 11.30.05 gas 1.09.06 AURORA at 1.10.06_Electric Rate Spread and Rate Design 3.23.09 2 3 2" xfId="18159"/>
    <cellStyle name="_Power Cost Value Copy 11.30.05 gas 1.09.06 AURORA at 1.10.06_Electric Rate Spread and Rate Design 3.23.09 2 3 2 2" xfId="18160"/>
    <cellStyle name="_Power Cost Value Copy 11.30.05 gas 1.09.06 AURORA at 1.10.06_Electric Rate Spread and Rate Design 3.23.09 2 3 3" xfId="18161"/>
    <cellStyle name="_Power Cost Value Copy 11.30.05 gas 1.09.06 AURORA at 1.10.06_Electric Rate Spread and Rate Design 3.23.09 2 4" xfId="18162"/>
    <cellStyle name="_Power Cost Value Copy 11.30.05 gas 1.09.06 AURORA at 1.10.06_Electric Rate Spread and Rate Design 3.23.09 2 4 2" xfId="18163"/>
    <cellStyle name="_Power Cost Value Copy 11.30.05 gas 1.09.06 AURORA at 1.10.06_Electric Rate Spread and Rate Design 3.23.09 2 4 2 2" xfId="18164"/>
    <cellStyle name="_Power Cost Value Copy 11.30.05 gas 1.09.06 AURORA at 1.10.06_Electric Rate Spread and Rate Design 3.23.09 2 4 3" xfId="18165"/>
    <cellStyle name="_Power Cost Value Copy 11.30.05 gas 1.09.06 AURORA at 1.10.06_Electric Rate Spread and Rate Design 3.23.09 2 5" xfId="18166"/>
    <cellStyle name="_Power Cost Value Copy 11.30.05 gas 1.09.06 AURORA at 1.10.06_Electric Rate Spread and Rate Design 3.23.09 3" xfId="18167"/>
    <cellStyle name="_Power Cost Value Copy 11.30.05 gas 1.09.06 AURORA at 1.10.06_Electric Rate Spread and Rate Design 3.23.09 3 2" xfId="18168"/>
    <cellStyle name="_Power Cost Value Copy 11.30.05 gas 1.09.06 AURORA at 1.10.06_Electric Rate Spread and Rate Design 3.23.09 3 2 2" xfId="18169"/>
    <cellStyle name="_Power Cost Value Copy 11.30.05 gas 1.09.06 AURORA at 1.10.06_Electric Rate Spread and Rate Design 3.23.09 3 3" xfId="18170"/>
    <cellStyle name="_Power Cost Value Copy 11.30.05 gas 1.09.06 AURORA at 1.10.06_Electric Rate Spread and Rate Design 3.23.09 4" xfId="18171"/>
    <cellStyle name="_Power Cost Value Copy 11.30.05 gas 1.09.06 AURORA at 1.10.06_Electric Rate Spread and Rate Design 3.23.09 4 2" xfId="18172"/>
    <cellStyle name="_Power Cost Value Copy 11.30.05 gas 1.09.06 AURORA at 1.10.06_Electric Rate Spread and Rate Design 3.23.09 4 2 2" xfId="18173"/>
    <cellStyle name="_Power Cost Value Copy 11.30.05 gas 1.09.06 AURORA at 1.10.06_Electric Rate Spread and Rate Design 3.23.09 4 3" xfId="18174"/>
    <cellStyle name="_Power Cost Value Copy 11.30.05 gas 1.09.06 AURORA at 1.10.06_Electric Rate Spread and Rate Design 3.23.09 5" xfId="18175"/>
    <cellStyle name="_Power Cost Value Copy 11.30.05 gas 1.09.06 AURORA at 1.10.06_Electric Rate Spread and Rate Design 3.23.09 5 2" xfId="18176"/>
    <cellStyle name="_Power Cost Value Copy 11.30.05 gas 1.09.06 AURORA at 1.10.06_Electric Rate Spread and Rate Design 3.23.09 6" xfId="18177"/>
    <cellStyle name="_Power Cost Value Copy 11.30.05 gas 1.09.06 AURORA at 1.10.06_Exh A-1 resulting from UE-112050 effective Jan 1 2012" xfId="18178"/>
    <cellStyle name="_Power Cost Value Copy 11.30.05 gas 1.09.06 AURORA at 1.10.06_Exh A-1 resulting from UE-112050 effective Jan 1 2012 2" xfId="18179"/>
    <cellStyle name="_Power Cost Value Copy 11.30.05 gas 1.09.06 AURORA at 1.10.06_Exh A-1 resulting from UE-112050 effective Jan 1 2012 2 2" xfId="18180"/>
    <cellStyle name="_Power Cost Value Copy 11.30.05 gas 1.09.06 AURORA at 1.10.06_Exh G - Klamath Peaker PPA fr C Locke 2-12" xfId="18181"/>
    <cellStyle name="_Power Cost Value Copy 11.30.05 gas 1.09.06 AURORA at 1.10.06_Exh G - Klamath Peaker PPA fr C Locke 2-12 2" xfId="18182"/>
    <cellStyle name="_Power Cost Value Copy 11.30.05 gas 1.09.06 AURORA at 1.10.06_Exh G - Klamath Peaker PPA fr C Locke 2-12 2 2" xfId="18183"/>
    <cellStyle name="_Power Cost Value Copy 11.30.05 gas 1.09.06 AURORA at 1.10.06_Exhibit A-1 effective 4-1-11 fr S Free 12-11" xfId="18184"/>
    <cellStyle name="_Power Cost Value Copy 11.30.05 gas 1.09.06 AURORA at 1.10.06_Exhibit A-1 effective 4-1-11 fr S Free 12-11 2" xfId="18185"/>
    <cellStyle name="_Power Cost Value Copy 11.30.05 gas 1.09.06 AURORA at 1.10.06_Exhibit A-1 effective 4-1-11 fr S Free 12-11 2 2" xfId="18186"/>
    <cellStyle name="_Power Cost Value Copy 11.30.05 gas 1.09.06 AURORA at 1.10.06_Exhibit D fr R Gho 12-31-08" xfId="18187"/>
    <cellStyle name="_Power Cost Value Copy 11.30.05 gas 1.09.06 AURORA at 1.10.06_Exhibit D fr R Gho 12-31-08 2" xfId="18188"/>
    <cellStyle name="_Power Cost Value Copy 11.30.05 gas 1.09.06 AURORA at 1.10.06_Exhibit D fr R Gho 12-31-08 2 2" xfId="18189"/>
    <cellStyle name="_Power Cost Value Copy 11.30.05 gas 1.09.06 AURORA at 1.10.06_Exhibit D fr R Gho 12-31-08 2 2 2" xfId="18190"/>
    <cellStyle name="_Power Cost Value Copy 11.30.05 gas 1.09.06 AURORA at 1.10.06_Exhibit D fr R Gho 12-31-08 2 2 2 2" xfId="18191"/>
    <cellStyle name="_Power Cost Value Copy 11.30.05 gas 1.09.06 AURORA at 1.10.06_Exhibit D fr R Gho 12-31-08 2 2 3" xfId="18192"/>
    <cellStyle name="_Power Cost Value Copy 11.30.05 gas 1.09.06 AURORA at 1.10.06_Exhibit D fr R Gho 12-31-08 2 2 4" xfId="18193"/>
    <cellStyle name="_Power Cost Value Copy 11.30.05 gas 1.09.06 AURORA at 1.10.06_Exhibit D fr R Gho 12-31-08 2 3" xfId="18194"/>
    <cellStyle name="_Power Cost Value Copy 11.30.05 gas 1.09.06 AURORA at 1.10.06_Exhibit D fr R Gho 12-31-08 2 3 2" xfId="18195"/>
    <cellStyle name="_Power Cost Value Copy 11.30.05 gas 1.09.06 AURORA at 1.10.06_Exhibit D fr R Gho 12-31-08 2 4" xfId="18196"/>
    <cellStyle name="_Power Cost Value Copy 11.30.05 gas 1.09.06 AURORA at 1.10.06_Exhibit D fr R Gho 12-31-08 2 5" xfId="18197"/>
    <cellStyle name="_Power Cost Value Copy 11.30.05 gas 1.09.06 AURORA at 1.10.06_Exhibit D fr R Gho 12-31-08 3" xfId="18198"/>
    <cellStyle name="_Power Cost Value Copy 11.30.05 gas 1.09.06 AURORA at 1.10.06_Exhibit D fr R Gho 12-31-08 3 2" xfId="18199"/>
    <cellStyle name="_Power Cost Value Copy 11.30.05 gas 1.09.06 AURORA at 1.10.06_Exhibit D fr R Gho 12-31-08 3 2 2" xfId="18200"/>
    <cellStyle name="_Power Cost Value Copy 11.30.05 gas 1.09.06 AURORA at 1.10.06_Exhibit D fr R Gho 12-31-08 3 3" xfId="18201"/>
    <cellStyle name="_Power Cost Value Copy 11.30.05 gas 1.09.06 AURORA at 1.10.06_Exhibit D fr R Gho 12-31-08 3 4" xfId="18202"/>
    <cellStyle name="_Power Cost Value Copy 11.30.05 gas 1.09.06 AURORA at 1.10.06_Exhibit D fr R Gho 12-31-08 4" xfId="18203"/>
    <cellStyle name="_Power Cost Value Copy 11.30.05 gas 1.09.06 AURORA at 1.10.06_Exhibit D fr R Gho 12-31-08 4 2" xfId="18204"/>
    <cellStyle name="_Power Cost Value Copy 11.30.05 gas 1.09.06 AURORA at 1.10.06_Exhibit D fr R Gho 12-31-08 5" xfId="18205"/>
    <cellStyle name="_Power Cost Value Copy 11.30.05 gas 1.09.06 AURORA at 1.10.06_Exhibit D fr R Gho 12-31-08 6" xfId="18206"/>
    <cellStyle name="_Power Cost Value Copy 11.30.05 gas 1.09.06 AURORA at 1.10.06_Exhibit D fr R Gho 12-31-08 7" xfId="18207"/>
    <cellStyle name="_Power Cost Value Copy 11.30.05 gas 1.09.06 AURORA at 1.10.06_Exhibit D fr R Gho 12-31-08 8" xfId="18208"/>
    <cellStyle name="_Power Cost Value Copy 11.30.05 gas 1.09.06 AURORA at 1.10.06_Exhibit D fr R Gho 12-31-08 v2" xfId="18209"/>
    <cellStyle name="_Power Cost Value Copy 11.30.05 gas 1.09.06 AURORA at 1.10.06_Exhibit D fr R Gho 12-31-08 v2 2" xfId="18210"/>
    <cellStyle name="_Power Cost Value Copy 11.30.05 gas 1.09.06 AURORA at 1.10.06_Exhibit D fr R Gho 12-31-08 v2 2 2" xfId="18211"/>
    <cellStyle name="_Power Cost Value Copy 11.30.05 gas 1.09.06 AURORA at 1.10.06_Exhibit D fr R Gho 12-31-08 v2 2 2 2" xfId="18212"/>
    <cellStyle name="_Power Cost Value Copy 11.30.05 gas 1.09.06 AURORA at 1.10.06_Exhibit D fr R Gho 12-31-08 v2 2 2 2 2" xfId="18213"/>
    <cellStyle name="_Power Cost Value Copy 11.30.05 gas 1.09.06 AURORA at 1.10.06_Exhibit D fr R Gho 12-31-08 v2 2 2 3" xfId="18214"/>
    <cellStyle name="_Power Cost Value Copy 11.30.05 gas 1.09.06 AURORA at 1.10.06_Exhibit D fr R Gho 12-31-08 v2 2 2 4" xfId="18215"/>
    <cellStyle name="_Power Cost Value Copy 11.30.05 gas 1.09.06 AURORA at 1.10.06_Exhibit D fr R Gho 12-31-08 v2 2 3" xfId="18216"/>
    <cellStyle name="_Power Cost Value Copy 11.30.05 gas 1.09.06 AURORA at 1.10.06_Exhibit D fr R Gho 12-31-08 v2 2 3 2" xfId="18217"/>
    <cellStyle name="_Power Cost Value Copy 11.30.05 gas 1.09.06 AURORA at 1.10.06_Exhibit D fr R Gho 12-31-08 v2 2 4" xfId="18218"/>
    <cellStyle name="_Power Cost Value Copy 11.30.05 gas 1.09.06 AURORA at 1.10.06_Exhibit D fr R Gho 12-31-08 v2 2 5" xfId="18219"/>
    <cellStyle name="_Power Cost Value Copy 11.30.05 gas 1.09.06 AURORA at 1.10.06_Exhibit D fr R Gho 12-31-08 v2 3" xfId="18220"/>
    <cellStyle name="_Power Cost Value Copy 11.30.05 gas 1.09.06 AURORA at 1.10.06_Exhibit D fr R Gho 12-31-08 v2 3 2" xfId="18221"/>
    <cellStyle name="_Power Cost Value Copy 11.30.05 gas 1.09.06 AURORA at 1.10.06_Exhibit D fr R Gho 12-31-08 v2 3 2 2" xfId="18222"/>
    <cellStyle name="_Power Cost Value Copy 11.30.05 gas 1.09.06 AURORA at 1.10.06_Exhibit D fr R Gho 12-31-08 v2 3 3" xfId="18223"/>
    <cellStyle name="_Power Cost Value Copy 11.30.05 gas 1.09.06 AURORA at 1.10.06_Exhibit D fr R Gho 12-31-08 v2 3 4" xfId="18224"/>
    <cellStyle name="_Power Cost Value Copy 11.30.05 gas 1.09.06 AURORA at 1.10.06_Exhibit D fr R Gho 12-31-08 v2 4" xfId="18225"/>
    <cellStyle name="_Power Cost Value Copy 11.30.05 gas 1.09.06 AURORA at 1.10.06_Exhibit D fr R Gho 12-31-08 v2 4 2" xfId="18226"/>
    <cellStyle name="_Power Cost Value Copy 11.30.05 gas 1.09.06 AURORA at 1.10.06_Exhibit D fr R Gho 12-31-08 v2 5" xfId="18227"/>
    <cellStyle name="_Power Cost Value Copy 11.30.05 gas 1.09.06 AURORA at 1.10.06_Exhibit D fr R Gho 12-31-08 v2 6" xfId="18228"/>
    <cellStyle name="_Power Cost Value Copy 11.30.05 gas 1.09.06 AURORA at 1.10.06_Exhibit D fr R Gho 12-31-08 v2 7" xfId="18229"/>
    <cellStyle name="_Power Cost Value Copy 11.30.05 gas 1.09.06 AURORA at 1.10.06_Exhibit D fr R Gho 12-31-08 v2 8" xfId="18230"/>
    <cellStyle name="_Power Cost Value Copy 11.30.05 gas 1.09.06 AURORA at 1.10.06_Exhibit D fr R Gho 12-31-08 v2_DEM-WP(C) ENERG10C--ctn Mid-C_042010 2010GRC" xfId="18231"/>
    <cellStyle name="_Power Cost Value Copy 11.30.05 gas 1.09.06 AURORA at 1.10.06_Exhibit D fr R Gho 12-31-08 v2_DEM-WP(C) ENERG10C--ctn Mid-C_042010 2010GRC 2" xfId="18232"/>
    <cellStyle name="_Power Cost Value Copy 11.30.05 gas 1.09.06 AURORA at 1.10.06_Exhibit D fr R Gho 12-31-08 v2_DEM-WP(C) ENERG10C--ctn Mid-C_042010 2010GRC 2 2" xfId="18233"/>
    <cellStyle name="_Power Cost Value Copy 11.30.05 gas 1.09.06 AURORA at 1.10.06_Exhibit D fr R Gho 12-31-08 v2_NIM Summary" xfId="18234"/>
    <cellStyle name="_Power Cost Value Copy 11.30.05 gas 1.09.06 AURORA at 1.10.06_Exhibit D fr R Gho 12-31-08 v2_NIM Summary 2" xfId="18235"/>
    <cellStyle name="_Power Cost Value Copy 11.30.05 gas 1.09.06 AURORA at 1.10.06_Exhibit D fr R Gho 12-31-08 v2_NIM Summary 2 2" xfId="18236"/>
    <cellStyle name="_Power Cost Value Copy 11.30.05 gas 1.09.06 AURORA at 1.10.06_Exhibit D fr R Gho 12-31-08 v2_NIM Summary 2 2 2" xfId="18237"/>
    <cellStyle name="_Power Cost Value Copy 11.30.05 gas 1.09.06 AURORA at 1.10.06_Exhibit D fr R Gho 12-31-08 v2_NIM Summary 2 2 2 2" xfId="18238"/>
    <cellStyle name="_Power Cost Value Copy 11.30.05 gas 1.09.06 AURORA at 1.10.06_Exhibit D fr R Gho 12-31-08 v2_NIM Summary 2 2 3" xfId="18239"/>
    <cellStyle name="_Power Cost Value Copy 11.30.05 gas 1.09.06 AURORA at 1.10.06_Exhibit D fr R Gho 12-31-08 v2_NIM Summary 2 2 4" xfId="18240"/>
    <cellStyle name="_Power Cost Value Copy 11.30.05 gas 1.09.06 AURORA at 1.10.06_Exhibit D fr R Gho 12-31-08 v2_NIM Summary 2 3" xfId="18241"/>
    <cellStyle name="_Power Cost Value Copy 11.30.05 gas 1.09.06 AURORA at 1.10.06_Exhibit D fr R Gho 12-31-08 v2_NIM Summary 2 3 2" xfId="18242"/>
    <cellStyle name="_Power Cost Value Copy 11.30.05 gas 1.09.06 AURORA at 1.10.06_Exhibit D fr R Gho 12-31-08 v2_NIM Summary 2 4" xfId="18243"/>
    <cellStyle name="_Power Cost Value Copy 11.30.05 gas 1.09.06 AURORA at 1.10.06_Exhibit D fr R Gho 12-31-08 v2_NIM Summary 2 5" xfId="18244"/>
    <cellStyle name="_Power Cost Value Copy 11.30.05 gas 1.09.06 AURORA at 1.10.06_Exhibit D fr R Gho 12-31-08 v2_NIM Summary 3" xfId="18245"/>
    <cellStyle name="_Power Cost Value Copy 11.30.05 gas 1.09.06 AURORA at 1.10.06_Exhibit D fr R Gho 12-31-08 v2_NIM Summary 3 2" xfId="18246"/>
    <cellStyle name="_Power Cost Value Copy 11.30.05 gas 1.09.06 AURORA at 1.10.06_Exhibit D fr R Gho 12-31-08 v2_NIM Summary 3 2 2" xfId="18247"/>
    <cellStyle name="_Power Cost Value Copy 11.30.05 gas 1.09.06 AURORA at 1.10.06_Exhibit D fr R Gho 12-31-08 v2_NIM Summary 3 3" xfId="18248"/>
    <cellStyle name="_Power Cost Value Copy 11.30.05 gas 1.09.06 AURORA at 1.10.06_Exhibit D fr R Gho 12-31-08 v2_NIM Summary 3 4" xfId="18249"/>
    <cellStyle name="_Power Cost Value Copy 11.30.05 gas 1.09.06 AURORA at 1.10.06_Exhibit D fr R Gho 12-31-08 v2_NIM Summary 4" xfId="18250"/>
    <cellStyle name="_Power Cost Value Copy 11.30.05 gas 1.09.06 AURORA at 1.10.06_Exhibit D fr R Gho 12-31-08 v2_NIM Summary 4 2" xfId="18251"/>
    <cellStyle name="_Power Cost Value Copy 11.30.05 gas 1.09.06 AURORA at 1.10.06_Exhibit D fr R Gho 12-31-08 v2_NIM Summary 5" xfId="18252"/>
    <cellStyle name="_Power Cost Value Copy 11.30.05 gas 1.09.06 AURORA at 1.10.06_Exhibit D fr R Gho 12-31-08 v2_NIM Summary 6" xfId="18253"/>
    <cellStyle name="_Power Cost Value Copy 11.30.05 gas 1.09.06 AURORA at 1.10.06_Exhibit D fr R Gho 12-31-08 v2_NIM Summary 7" xfId="18254"/>
    <cellStyle name="_Power Cost Value Copy 11.30.05 gas 1.09.06 AURORA at 1.10.06_Exhibit D fr R Gho 12-31-08 v2_NIM Summary 8" xfId="18255"/>
    <cellStyle name="_Power Cost Value Copy 11.30.05 gas 1.09.06 AURORA at 1.10.06_Exhibit D fr R Gho 12-31-08 v2_NIM Summary_DEM-WP(C) ENERG10C--ctn Mid-C_042010 2010GRC" xfId="18256"/>
    <cellStyle name="_Power Cost Value Copy 11.30.05 gas 1.09.06 AURORA at 1.10.06_Exhibit D fr R Gho 12-31-08 v2_NIM Summary_DEM-WP(C) ENERG10C--ctn Mid-C_042010 2010GRC 2" xfId="18257"/>
    <cellStyle name="_Power Cost Value Copy 11.30.05 gas 1.09.06 AURORA at 1.10.06_Exhibit D fr R Gho 12-31-08 v2_NIM Summary_DEM-WP(C) ENERG10C--ctn Mid-C_042010 2010GRC 2 2" xfId="18258"/>
    <cellStyle name="_Power Cost Value Copy 11.30.05 gas 1.09.06 AURORA at 1.10.06_Exhibit D fr R Gho 12-31-08_DEM-WP(C) ENERG10C--ctn Mid-C_042010 2010GRC" xfId="18259"/>
    <cellStyle name="_Power Cost Value Copy 11.30.05 gas 1.09.06 AURORA at 1.10.06_Exhibit D fr R Gho 12-31-08_DEM-WP(C) ENERG10C--ctn Mid-C_042010 2010GRC 2" xfId="18260"/>
    <cellStyle name="_Power Cost Value Copy 11.30.05 gas 1.09.06 AURORA at 1.10.06_Exhibit D fr R Gho 12-31-08_DEM-WP(C) ENERG10C--ctn Mid-C_042010 2010GRC 2 2" xfId="18261"/>
    <cellStyle name="_Power Cost Value Copy 11.30.05 gas 1.09.06 AURORA at 1.10.06_Exhibit D fr R Gho 12-31-08_NIM Summary" xfId="18262"/>
    <cellStyle name="_Power Cost Value Copy 11.30.05 gas 1.09.06 AURORA at 1.10.06_Exhibit D fr R Gho 12-31-08_NIM Summary 2" xfId="18263"/>
    <cellStyle name="_Power Cost Value Copy 11.30.05 gas 1.09.06 AURORA at 1.10.06_Exhibit D fr R Gho 12-31-08_NIM Summary 2 2" xfId="18264"/>
    <cellStyle name="_Power Cost Value Copy 11.30.05 gas 1.09.06 AURORA at 1.10.06_Exhibit D fr R Gho 12-31-08_NIM Summary 2 2 2" xfId="18265"/>
    <cellStyle name="_Power Cost Value Copy 11.30.05 gas 1.09.06 AURORA at 1.10.06_Exhibit D fr R Gho 12-31-08_NIM Summary 2 2 2 2" xfId="18266"/>
    <cellStyle name="_Power Cost Value Copy 11.30.05 gas 1.09.06 AURORA at 1.10.06_Exhibit D fr R Gho 12-31-08_NIM Summary 2 2 3" xfId="18267"/>
    <cellStyle name="_Power Cost Value Copy 11.30.05 gas 1.09.06 AURORA at 1.10.06_Exhibit D fr R Gho 12-31-08_NIM Summary 2 2 4" xfId="18268"/>
    <cellStyle name="_Power Cost Value Copy 11.30.05 gas 1.09.06 AURORA at 1.10.06_Exhibit D fr R Gho 12-31-08_NIM Summary 2 3" xfId="18269"/>
    <cellStyle name="_Power Cost Value Copy 11.30.05 gas 1.09.06 AURORA at 1.10.06_Exhibit D fr R Gho 12-31-08_NIM Summary 2 3 2" xfId="18270"/>
    <cellStyle name="_Power Cost Value Copy 11.30.05 gas 1.09.06 AURORA at 1.10.06_Exhibit D fr R Gho 12-31-08_NIM Summary 2 4" xfId="18271"/>
    <cellStyle name="_Power Cost Value Copy 11.30.05 gas 1.09.06 AURORA at 1.10.06_Exhibit D fr R Gho 12-31-08_NIM Summary 2 5" xfId="18272"/>
    <cellStyle name="_Power Cost Value Copy 11.30.05 gas 1.09.06 AURORA at 1.10.06_Exhibit D fr R Gho 12-31-08_NIM Summary 3" xfId="18273"/>
    <cellStyle name="_Power Cost Value Copy 11.30.05 gas 1.09.06 AURORA at 1.10.06_Exhibit D fr R Gho 12-31-08_NIM Summary 3 2" xfId="18274"/>
    <cellStyle name="_Power Cost Value Copy 11.30.05 gas 1.09.06 AURORA at 1.10.06_Exhibit D fr R Gho 12-31-08_NIM Summary 3 2 2" xfId="18275"/>
    <cellStyle name="_Power Cost Value Copy 11.30.05 gas 1.09.06 AURORA at 1.10.06_Exhibit D fr R Gho 12-31-08_NIM Summary 3 3" xfId="18276"/>
    <cellStyle name="_Power Cost Value Copy 11.30.05 gas 1.09.06 AURORA at 1.10.06_Exhibit D fr R Gho 12-31-08_NIM Summary 3 4" xfId="18277"/>
    <cellStyle name="_Power Cost Value Copy 11.30.05 gas 1.09.06 AURORA at 1.10.06_Exhibit D fr R Gho 12-31-08_NIM Summary 4" xfId="18278"/>
    <cellStyle name="_Power Cost Value Copy 11.30.05 gas 1.09.06 AURORA at 1.10.06_Exhibit D fr R Gho 12-31-08_NIM Summary 4 2" xfId="18279"/>
    <cellStyle name="_Power Cost Value Copy 11.30.05 gas 1.09.06 AURORA at 1.10.06_Exhibit D fr R Gho 12-31-08_NIM Summary 5" xfId="18280"/>
    <cellStyle name="_Power Cost Value Copy 11.30.05 gas 1.09.06 AURORA at 1.10.06_Exhibit D fr R Gho 12-31-08_NIM Summary 6" xfId="18281"/>
    <cellStyle name="_Power Cost Value Copy 11.30.05 gas 1.09.06 AURORA at 1.10.06_Exhibit D fr R Gho 12-31-08_NIM Summary 7" xfId="18282"/>
    <cellStyle name="_Power Cost Value Copy 11.30.05 gas 1.09.06 AURORA at 1.10.06_Exhibit D fr R Gho 12-31-08_NIM Summary 8" xfId="18283"/>
    <cellStyle name="_Power Cost Value Copy 11.30.05 gas 1.09.06 AURORA at 1.10.06_Exhibit D fr R Gho 12-31-08_NIM Summary_DEM-WP(C) ENERG10C--ctn Mid-C_042010 2010GRC" xfId="18284"/>
    <cellStyle name="_Power Cost Value Copy 11.30.05 gas 1.09.06 AURORA at 1.10.06_Exhibit D fr R Gho 12-31-08_NIM Summary_DEM-WP(C) ENERG10C--ctn Mid-C_042010 2010GRC 2" xfId="18285"/>
    <cellStyle name="_Power Cost Value Copy 11.30.05 gas 1.09.06 AURORA at 1.10.06_Exhibit D fr R Gho 12-31-08_NIM Summary_DEM-WP(C) ENERG10C--ctn Mid-C_042010 2010GRC 2 2" xfId="18286"/>
    <cellStyle name="_Power Cost Value Copy 11.30.05 gas 1.09.06 AURORA at 1.10.06_Gas Rev Req Model (2010 GRC)" xfId="18287"/>
    <cellStyle name="_Power Cost Value Copy 11.30.05 gas 1.09.06 AURORA at 1.10.06_Hopkins Ridge Prepaid Tran - Interest Earned RY 12ME Feb  '11" xfId="18288"/>
    <cellStyle name="_Power Cost Value Copy 11.30.05 gas 1.09.06 AURORA at 1.10.06_Hopkins Ridge Prepaid Tran - Interest Earned RY 12ME Feb  '11 2" xfId="18289"/>
    <cellStyle name="_Power Cost Value Copy 11.30.05 gas 1.09.06 AURORA at 1.10.06_Hopkins Ridge Prepaid Tran - Interest Earned RY 12ME Feb  '11 2 2" xfId="18290"/>
    <cellStyle name="_Power Cost Value Copy 11.30.05 gas 1.09.06 AURORA at 1.10.06_Hopkins Ridge Prepaid Tran - Interest Earned RY 12ME Feb  '11 2 2 2" xfId="18291"/>
    <cellStyle name="_Power Cost Value Copy 11.30.05 gas 1.09.06 AURORA at 1.10.06_Hopkins Ridge Prepaid Tran - Interest Earned RY 12ME Feb  '11 2 2 2 2" xfId="18292"/>
    <cellStyle name="_Power Cost Value Copy 11.30.05 gas 1.09.06 AURORA at 1.10.06_Hopkins Ridge Prepaid Tran - Interest Earned RY 12ME Feb  '11 2 2 3" xfId="18293"/>
    <cellStyle name="_Power Cost Value Copy 11.30.05 gas 1.09.06 AURORA at 1.10.06_Hopkins Ridge Prepaid Tran - Interest Earned RY 12ME Feb  '11 2 2 4" xfId="18294"/>
    <cellStyle name="_Power Cost Value Copy 11.30.05 gas 1.09.06 AURORA at 1.10.06_Hopkins Ridge Prepaid Tran - Interest Earned RY 12ME Feb  '11 2 3" xfId="18295"/>
    <cellStyle name="_Power Cost Value Copy 11.30.05 gas 1.09.06 AURORA at 1.10.06_Hopkins Ridge Prepaid Tran - Interest Earned RY 12ME Feb  '11 2 3 2" xfId="18296"/>
    <cellStyle name="_Power Cost Value Copy 11.30.05 gas 1.09.06 AURORA at 1.10.06_Hopkins Ridge Prepaid Tran - Interest Earned RY 12ME Feb  '11 2 4" xfId="18297"/>
    <cellStyle name="_Power Cost Value Copy 11.30.05 gas 1.09.06 AURORA at 1.10.06_Hopkins Ridge Prepaid Tran - Interest Earned RY 12ME Feb  '11 2 5" xfId="18298"/>
    <cellStyle name="_Power Cost Value Copy 11.30.05 gas 1.09.06 AURORA at 1.10.06_Hopkins Ridge Prepaid Tran - Interest Earned RY 12ME Feb  '11 3" xfId="18299"/>
    <cellStyle name="_Power Cost Value Copy 11.30.05 gas 1.09.06 AURORA at 1.10.06_Hopkins Ridge Prepaid Tran - Interest Earned RY 12ME Feb  '11 3 2" xfId="18300"/>
    <cellStyle name="_Power Cost Value Copy 11.30.05 gas 1.09.06 AURORA at 1.10.06_Hopkins Ridge Prepaid Tran - Interest Earned RY 12ME Feb  '11 3 2 2" xfId="18301"/>
    <cellStyle name="_Power Cost Value Copy 11.30.05 gas 1.09.06 AURORA at 1.10.06_Hopkins Ridge Prepaid Tran - Interest Earned RY 12ME Feb  '11 3 3" xfId="18302"/>
    <cellStyle name="_Power Cost Value Copy 11.30.05 gas 1.09.06 AURORA at 1.10.06_Hopkins Ridge Prepaid Tran - Interest Earned RY 12ME Feb  '11 3 4" xfId="18303"/>
    <cellStyle name="_Power Cost Value Copy 11.30.05 gas 1.09.06 AURORA at 1.10.06_Hopkins Ridge Prepaid Tran - Interest Earned RY 12ME Feb  '11 4" xfId="18304"/>
    <cellStyle name="_Power Cost Value Copy 11.30.05 gas 1.09.06 AURORA at 1.10.06_Hopkins Ridge Prepaid Tran - Interest Earned RY 12ME Feb  '11 4 2" xfId="18305"/>
    <cellStyle name="_Power Cost Value Copy 11.30.05 gas 1.09.06 AURORA at 1.10.06_Hopkins Ridge Prepaid Tran - Interest Earned RY 12ME Feb  '11 5" xfId="18306"/>
    <cellStyle name="_Power Cost Value Copy 11.30.05 gas 1.09.06 AURORA at 1.10.06_Hopkins Ridge Prepaid Tran - Interest Earned RY 12ME Feb  '11 6" xfId="18307"/>
    <cellStyle name="_Power Cost Value Copy 11.30.05 gas 1.09.06 AURORA at 1.10.06_Hopkins Ridge Prepaid Tran - Interest Earned RY 12ME Feb  '11 7" xfId="18308"/>
    <cellStyle name="_Power Cost Value Copy 11.30.05 gas 1.09.06 AURORA at 1.10.06_Hopkins Ridge Prepaid Tran - Interest Earned RY 12ME Feb  '11 8" xfId="18309"/>
    <cellStyle name="_Power Cost Value Copy 11.30.05 gas 1.09.06 AURORA at 1.10.06_Hopkins Ridge Prepaid Tran - Interest Earned RY 12ME Feb  '11_DEM-WP(C) ENERG10C--ctn Mid-C_042010 2010GRC" xfId="18310"/>
    <cellStyle name="_Power Cost Value Copy 11.30.05 gas 1.09.06 AURORA at 1.10.06_Hopkins Ridge Prepaid Tran - Interest Earned RY 12ME Feb  '11_DEM-WP(C) ENERG10C--ctn Mid-C_042010 2010GRC 2" xfId="18311"/>
    <cellStyle name="_Power Cost Value Copy 11.30.05 gas 1.09.06 AURORA at 1.10.06_Hopkins Ridge Prepaid Tran - Interest Earned RY 12ME Feb  '11_DEM-WP(C) ENERG10C--ctn Mid-C_042010 2010GRC 2 2" xfId="18312"/>
    <cellStyle name="_Power Cost Value Copy 11.30.05 gas 1.09.06 AURORA at 1.10.06_Hopkins Ridge Prepaid Tran - Interest Earned RY 12ME Feb  '11_NIM Summary" xfId="18313"/>
    <cellStyle name="_Power Cost Value Copy 11.30.05 gas 1.09.06 AURORA at 1.10.06_Hopkins Ridge Prepaid Tran - Interest Earned RY 12ME Feb  '11_NIM Summary 2" xfId="18314"/>
    <cellStyle name="_Power Cost Value Copy 11.30.05 gas 1.09.06 AURORA at 1.10.06_Hopkins Ridge Prepaid Tran - Interest Earned RY 12ME Feb  '11_NIM Summary 2 2" xfId="18315"/>
    <cellStyle name="_Power Cost Value Copy 11.30.05 gas 1.09.06 AURORA at 1.10.06_Hopkins Ridge Prepaid Tran - Interest Earned RY 12ME Feb  '11_NIM Summary 2 2 2" xfId="18316"/>
    <cellStyle name="_Power Cost Value Copy 11.30.05 gas 1.09.06 AURORA at 1.10.06_Hopkins Ridge Prepaid Tran - Interest Earned RY 12ME Feb  '11_NIM Summary 2 2 2 2" xfId="18317"/>
    <cellStyle name="_Power Cost Value Copy 11.30.05 gas 1.09.06 AURORA at 1.10.06_Hopkins Ridge Prepaid Tran - Interest Earned RY 12ME Feb  '11_NIM Summary 2 2 3" xfId="18318"/>
    <cellStyle name="_Power Cost Value Copy 11.30.05 gas 1.09.06 AURORA at 1.10.06_Hopkins Ridge Prepaid Tran - Interest Earned RY 12ME Feb  '11_NIM Summary 2 2 4" xfId="18319"/>
    <cellStyle name="_Power Cost Value Copy 11.30.05 gas 1.09.06 AURORA at 1.10.06_Hopkins Ridge Prepaid Tran - Interest Earned RY 12ME Feb  '11_NIM Summary 2 3" xfId="18320"/>
    <cellStyle name="_Power Cost Value Copy 11.30.05 gas 1.09.06 AURORA at 1.10.06_Hopkins Ridge Prepaid Tran - Interest Earned RY 12ME Feb  '11_NIM Summary 2 3 2" xfId="18321"/>
    <cellStyle name="_Power Cost Value Copy 11.30.05 gas 1.09.06 AURORA at 1.10.06_Hopkins Ridge Prepaid Tran - Interest Earned RY 12ME Feb  '11_NIM Summary 2 4" xfId="18322"/>
    <cellStyle name="_Power Cost Value Copy 11.30.05 gas 1.09.06 AURORA at 1.10.06_Hopkins Ridge Prepaid Tran - Interest Earned RY 12ME Feb  '11_NIM Summary 2 5" xfId="18323"/>
    <cellStyle name="_Power Cost Value Copy 11.30.05 gas 1.09.06 AURORA at 1.10.06_Hopkins Ridge Prepaid Tran - Interest Earned RY 12ME Feb  '11_NIM Summary 3" xfId="18324"/>
    <cellStyle name="_Power Cost Value Copy 11.30.05 gas 1.09.06 AURORA at 1.10.06_Hopkins Ridge Prepaid Tran - Interest Earned RY 12ME Feb  '11_NIM Summary 3 2" xfId="18325"/>
    <cellStyle name="_Power Cost Value Copy 11.30.05 gas 1.09.06 AURORA at 1.10.06_Hopkins Ridge Prepaid Tran - Interest Earned RY 12ME Feb  '11_NIM Summary 3 2 2" xfId="18326"/>
    <cellStyle name="_Power Cost Value Copy 11.30.05 gas 1.09.06 AURORA at 1.10.06_Hopkins Ridge Prepaid Tran - Interest Earned RY 12ME Feb  '11_NIM Summary 3 3" xfId="18327"/>
    <cellStyle name="_Power Cost Value Copy 11.30.05 gas 1.09.06 AURORA at 1.10.06_Hopkins Ridge Prepaid Tran - Interest Earned RY 12ME Feb  '11_NIM Summary 3 4" xfId="18328"/>
    <cellStyle name="_Power Cost Value Copy 11.30.05 gas 1.09.06 AURORA at 1.10.06_Hopkins Ridge Prepaid Tran - Interest Earned RY 12ME Feb  '11_NIM Summary 4" xfId="18329"/>
    <cellStyle name="_Power Cost Value Copy 11.30.05 gas 1.09.06 AURORA at 1.10.06_Hopkins Ridge Prepaid Tran - Interest Earned RY 12ME Feb  '11_NIM Summary 4 2" xfId="18330"/>
    <cellStyle name="_Power Cost Value Copy 11.30.05 gas 1.09.06 AURORA at 1.10.06_Hopkins Ridge Prepaid Tran - Interest Earned RY 12ME Feb  '11_NIM Summary 5" xfId="18331"/>
    <cellStyle name="_Power Cost Value Copy 11.30.05 gas 1.09.06 AURORA at 1.10.06_Hopkins Ridge Prepaid Tran - Interest Earned RY 12ME Feb  '11_NIM Summary 6" xfId="18332"/>
    <cellStyle name="_Power Cost Value Copy 11.30.05 gas 1.09.06 AURORA at 1.10.06_Hopkins Ridge Prepaid Tran - Interest Earned RY 12ME Feb  '11_NIM Summary 7" xfId="18333"/>
    <cellStyle name="_Power Cost Value Copy 11.30.05 gas 1.09.06 AURORA at 1.10.06_Hopkins Ridge Prepaid Tran - Interest Earned RY 12ME Feb  '11_NIM Summary 8" xfId="18334"/>
    <cellStyle name="_Power Cost Value Copy 11.30.05 gas 1.09.06 AURORA at 1.10.06_Hopkins Ridge Prepaid Tran - Interest Earned RY 12ME Feb  '11_NIM Summary_DEM-WP(C) ENERG10C--ctn Mid-C_042010 2010GRC" xfId="18335"/>
    <cellStyle name="_Power Cost Value Copy 11.30.05 gas 1.09.06 AURORA at 1.10.06_Hopkins Ridge Prepaid Tran - Interest Earned RY 12ME Feb  '11_NIM Summary_DEM-WP(C) ENERG10C--ctn Mid-C_042010 2010GRC 2" xfId="18336"/>
    <cellStyle name="_Power Cost Value Copy 11.30.05 gas 1.09.06 AURORA at 1.10.06_Hopkins Ridge Prepaid Tran - Interest Earned RY 12ME Feb  '11_NIM Summary_DEM-WP(C) ENERG10C--ctn Mid-C_042010 2010GRC 2 2" xfId="18337"/>
    <cellStyle name="_Power Cost Value Copy 11.30.05 gas 1.09.06 AURORA at 1.10.06_Hopkins Ridge Prepaid Tran - Interest Earned RY 12ME Feb  '11_Transmission Workbook for May BOD" xfId="18338"/>
    <cellStyle name="_Power Cost Value Copy 11.30.05 gas 1.09.06 AURORA at 1.10.06_Hopkins Ridge Prepaid Tran - Interest Earned RY 12ME Feb  '11_Transmission Workbook for May BOD 2" xfId="18339"/>
    <cellStyle name="_Power Cost Value Copy 11.30.05 gas 1.09.06 AURORA at 1.10.06_Hopkins Ridge Prepaid Tran - Interest Earned RY 12ME Feb  '11_Transmission Workbook for May BOD 2 2" xfId="18340"/>
    <cellStyle name="_Power Cost Value Copy 11.30.05 gas 1.09.06 AURORA at 1.10.06_Hopkins Ridge Prepaid Tran - Interest Earned RY 12ME Feb  '11_Transmission Workbook for May BOD 2 2 2" xfId="18341"/>
    <cellStyle name="_Power Cost Value Copy 11.30.05 gas 1.09.06 AURORA at 1.10.06_Hopkins Ridge Prepaid Tran - Interest Earned RY 12ME Feb  '11_Transmission Workbook for May BOD 2 2 2 2" xfId="18342"/>
    <cellStyle name="_Power Cost Value Copy 11.30.05 gas 1.09.06 AURORA at 1.10.06_Hopkins Ridge Prepaid Tran - Interest Earned RY 12ME Feb  '11_Transmission Workbook for May BOD 2 2 3" xfId="18343"/>
    <cellStyle name="_Power Cost Value Copy 11.30.05 gas 1.09.06 AURORA at 1.10.06_Hopkins Ridge Prepaid Tran - Interest Earned RY 12ME Feb  '11_Transmission Workbook for May BOD 2 2 4" xfId="18344"/>
    <cellStyle name="_Power Cost Value Copy 11.30.05 gas 1.09.06 AURORA at 1.10.06_Hopkins Ridge Prepaid Tran - Interest Earned RY 12ME Feb  '11_Transmission Workbook for May BOD 2 3" xfId="18345"/>
    <cellStyle name="_Power Cost Value Copy 11.30.05 gas 1.09.06 AURORA at 1.10.06_Hopkins Ridge Prepaid Tran - Interest Earned RY 12ME Feb  '11_Transmission Workbook for May BOD 2 3 2" xfId="18346"/>
    <cellStyle name="_Power Cost Value Copy 11.30.05 gas 1.09.06 AURORA at 1.10.06_Hopkins Ridge Prepaid Tran - Interest Earned RY 12ME Feb  '11_Transmission Workbook for May BOD 2 4" xfId="18347"/>
    <cellStyle name="_Power Cost Value Copy 11.30.05 gas 1.09.06 AURORA at 1.10.06_Hopkins Ridge Prepaid Tran - Interest Earned RY 12ME Feb  '11_Transmission Workbook for May BOD 2 5" xfId="18348"/>
    <cellStyle name="_Power Cost Value Copy 11.30.05 gas 1.09.06 AURORA at 1.10.06_Hopkins Ridge Prepaid Tran - Interest Earned RY 12ME Feb  '11_Transmission Workbook for May BOD 3" xfId="18349"/>
    <cellStyle name="_Power Cost Value Copy 11.30.05 gas 1.09.06 AURORA at 1.10.06_Hopkins Ridge Prepaid Tran - Interest Earned RY 12ME Feb  '11_Transmission Workbook for May BOD 3 2" xfId="18350"/>
    <cellStyle name="_Power Cost Value Copy 11.30.05 gas 1.09.06 AURORA at 1.10.06_Hopkins Ridge Prepaid Tran - Interest Earned RY 12ME Feb  '11_Transmission Workbook for May BOD 3 2 2" xfId="18351"/>
    <cellStyle name="_Power Cost Value Copy 11.30.05 gas 1.09.06 AURORA at 1.10.06_Hopkins Ridge Prepaid Tran - Interest Earned RY 12ME Feb  '11_Transmission Workbook for May BOD 3 3" xfId="18352"/>
    <cellStyle name="_Power Cost Value Copy 11.30.05 gas 1.09.06 AURORA at 1.10.06_Hopkins Ridge Prepaid Tran - Interest Earned RY 12ME Feb  '11_Transmission Workbook for May BOD 3 4" xfId="18353"/>
    <cellStyle name="_Power Cost Value Copy 11.30.05 gas 1.09.06 AURORA at 1.10.06_Hopkins Ridge Prepaid Tran - Interest Earned RY 12ME Feb  '11_Transmission Workbook for May BOD 4" xfId="18354"/>
    <cellStyle name="_Power Cost Value Copy 11.30.05 gas 1.09.06 AURORA at 1.10.06_Hopkins Ridge Prepaid Tran - Interest Earned RY 12ME Feb  '11_Transmission Workbook for May BOD 4 2" xfId="18355"/>
    <cellStyle name="_Power Cost Value Copy 11.30.05 gas 1.09.06 AURORA at 1.10.06_Hopkins Ridge Prepaid Tran - Interest Earned RY 12ME Feb  '11_Transmission Workbook for May BOD 5" xfId="18356"/>
    <cellStyle name="_Power Cost Value Copy 11.30.05 gas 1.09.06 AURORA at 1.10.06_Hopkins Ridge Prepaid Tran - Interest Earned RY 12ME Feb  '11_Transmission Workbook for May BOD 6" xfId="18357"/>
    <cellStyle name="_Power Cost Value Copy 11.30.05 gas 1.09.06 AURORA at 1.10.06_Hopkins Ridge Prepaid Tran - Interest Earned RY 12ME Feb  '11_Transmission Workbook for May BOD 7" xfId="18358"/>
    <cellStyle name="_Power Cost Value Copy 11.30.05 gas 1.09.06 AURORA at 1.10.06_Hopkins Ridge Prepaid Tran - Interest Earned RY 12ME Feb  '11_Transmission Workbook for May BOD 8" xfId="18359"/>
    <cellStyle name="_Power Cost Value Copy 11.30.05 gas 1.09.06 AURORA at 1.10.06_Hopkins Ridge Prepaid Tran - Interest Earned RY 12ME Feb  '11_Transmission Workbook for May BOD_DEM-WP(C) ENERG10C--ctn Mid-C_042010 2010GRC" xfId="18360"/>
    <cellStyle name="_Power Cost Value Copy 11.30.05 gas 1.09.06 AURORA at 1.10.06_Hopkins Ridge Prepaid Tran - Interest Earned RY 12ME Feb  '11_Transmission Workbook for May BOD_DEM-WP(C) ENERG10C--ctn Mid-C_042010 2010GRC 2" xfId="18361"/>
    <cellStyle name="_Power Cost Value Copy 11.30.05 gas 1.09.06 AURORA at 1.10.06_Hopkins Ridge Prepaid Tran - Interest Earned RY 12ME Feb  '11_Transmission Workbook for May BOD_DEM-WP(C) ENERG10C--ctn Mid-C_042010 2010GRC 2 2" xfId="18362"/>
    <cellStyle name="_Power Cost Value Copy 11.30.05 gas 1.09.06 AURORA at 1.10.06_INPUTS" xfId="18363"/>
    <cellStyle name="_Power Cost Value Copy 11.30.05 gas 1.09.06 AURORA at 1.10.06_INPUTS 2" xfId="18364"/>
    <cellStyle name="_Power Cost Value Copy 11.30.05 gas 1.09.06 AURORA at 1.10.06_INPUTS 2 2" xfId="18365"/>
    <cellStyle name="_Power Cost Value Copy 11.30.05 gas 1.09.06 AURORA at 1.10.06_INPUTS 2 2 2" xfId="18366"/>
    <cellStyle name="_Power Cost Value Copy 11.30.05 gas 1.09.06 AURORA at 1.10.06_INPUTS 2 2 2 2" xfId="18367"/>
    <cellStyle name="_Power Cost Value Copy 11.30.05 gas 1.09.06 AURORA at 1.10.06_INPUTS 2 2 3" xfId="18368"/>
    <cellStyle name="_Power Cost Value Copy 11.30.05 gas 1.09.06 AURORA at 1.10.06_INPUTS 2 3" xfId="18369"/>
    <cellStyle name="_Power Cost Value Copy 11.30.05 gas 1.09.06 AURORA at 1.10.06_INPUTS 2 3 2" xfId="18370"/>
    <cellStyle name="_Power Cost Value Copy 11.30.05 gas 1.09.06 AURORA at 1.10.06_INPUTS 2 3 2 2" xfId="18371"/>
    <cellStyle name="_Power Cost Value Copy 11.30.05 gas 1.09.06 AURORA at 1.10.06_INPUTS 2 3 3" xfId="18372"/>
    <cellStyle name="_Power Cost Value Copy 11.30.05 gas 1.09.06 AURORA at 1.10.06_INPUTS 2 4" xfId="18373"/>
    <cellStyle name="_Power Cost Value Copy 11.30.05 gas 1.09.06 AURORA at 1.10.06_INPUTS 2 4 2" xfId="18374"/>
    <cellStyle name="_Power Cost Value Copy 11.30.05 gas 1.09.06 AURORA at 1.10.06_INPUTS 2 4 2 2" xfId="18375"/>
    <cellStyle name="_Power Cost Value Copy 11.30.05 gas 1.09.06 AURORA at 1.10.06_INPUTS 2 4 3" xfId="18376"/>
    <cellStyle name="_Power Cost Value Copy 11.30.05 gas 1.09.06 AURORA at 1.10.06_INPUTS 2 5" xfId="18377"/>
    <cellStyle name="_Power Cost Value Copy 11.30.05 gas 1.09.06 AURORA at 1.10.06_INPUTS 3" xfId="18378"/>
    <cellStyle name="_Power Cost Value Copy 11.30.05 gas 1.09.06 AURORA at 1.10.06_INPUTS 3 2" xfId="18379"/>
    <cellStyle name="_Power Cost Value Copy 11.30.05 gas 1.09.06 AURORA at 1.10.06_INPUTS 3 2 2" xfId="18380"/>
    <cellStyle name="_Power Cost Value Copy 11.30.05 gas 1.09.06 AURORA at 1.10.06_INPUTS 3 3" xfId="18381"/>
    <cellStyle name="_Power Cost Value Copy 11.30.05 gas 1.09.06 AURORA at 1.10.06_INPUTS 4" xfId="18382"/>
    <cellStyle name="_Power Cost Value Copy 11.30.05 gas 1.09.06 AURORA at 1.10.06_INPUTS 4 2" xfId="18383"/>
    <cellStyle name="_Power Cost Value Copy 11.30.05 gas 1.09.06 AURORA at 1.10.06_INPUTS 4 2 2" xfId="18384"/>
    <cellStyle name="_Power Cost Value Copy 11.30.05 gas 1.09.06 AURORA at 1.10.06_INPUTS 4 3" xfId="18385"/>
    <cellStyle name="_Power Cost Value Copy 11.30.05 gas 1.09.06 AURORA at 1.10.06_INPUTS 5" xfId="18386"/>
    <cellStyle name="_Power Cost Value Copy 11.30.05 gas 1.09.06 AURORA at 1.10.06_INPUTS 5 2" xfId="18387"/>
    <cellStyle name="_Power Cost Value Copy 11.30.05 gas 1.09.06 AURORA at 1.10.06_INPUTS 6" xfId="18388"/>
    <cellStyle name="_Power Cost Value Copy 11.30.05 gas 1.09.06 AURORA at 1.10.06_Leased Transformer &amp; Substation Plant &amp; Rev 12-2009" xfId="18389"/>
    <cellStyle name="_Power Cost Value Copy 11.30.05 gas 1.09.06 AURORA at 1.10.06_Leased Transformer &amp; Substation Plant &amp; Rev 12-2009 2" xfId="18390"/>
    <cellStyle name="_Power Cost Value Copy 11.30.05 gas 1.09.06 AURORA at 1.10.06_Leased Transformer &amp; Substation Plant &amp; Rev 12-2009 2 2" xfId="18391"/>
    <cellStyle name="_Power Cost Value Copy 11.30.05 gas 1.09.06 AURORA at 1.10.06_Leased Transformer &amp; Substation Plant &amp; Rev 12-2009 2 2 2" xfId="18392"/>
    <cellStyle name="_Power Cost Value Copy 11.30.05 gas 1.09.06 AURORA at 1.10.06_Leased Transformer &amp; Substation Plant &amp; Rev 12-2009 2 2 2 2" xfId="18393"/>
    <cellStyle name="_Power Cost Value Copy 11.30.05 gas 1.09.06 AURORA at 1.10.06_Leased Transformer &amp; Substation Plant &amp; Rev 12-2009 2 2 3" xfId="18394"/>
    <cellStyle name="_Power Cost Value Copy 11.30.05 gas 1.09.06 AURORA at 1.10.06_Leased Transformer &amp; Substation Plant &amp; Rev 12-2009 2 3" xfId="18395"/>
    <cellStyle name="_Power Cost Value Copy 11.30.05 gas 1.09.06 AURORA at 1.10.06_Leased Transformer &amp; Substation Plant &amp; Rev 12-2009 2 3 2" xfId="18396"/>
    <cellStyle name="_Power Cost Value Copy 11.30.05 gas 1.09.06 AURORA at 1.10.06_Leased Transformer &amp; Substation Plant &amp; Rev 12-2009 2 3 2 2" xfId="18397"/>
    <cellStyle name="_Power Cost Value Copy 11.30.05 gas 1.09.06 AURORA at 1.10.06_Leased Transformer &amp; Substation Plant &amp; Rev 12-2009 2 3 3" xfId="18398"/>
    <cellStyle name="_Power Cost Value Copy 11.30.05 gas 1.09.06 AURORA at 1.10.06_Leased Transformer &amp; Substation Plant &amp; Rev 12-2009 2 4" xfId="18399"/>
    <cellStyle name="_Power Cost Value Copy 11.30.05 gas 1.09.06 AURORA at 1.10.06_Leased Transformer &amp; Substation Plant &amp; Rev 12-2009 2 4 2" xfId="18400"/>
    <cellStyle name="_Power Cost Value Copy 11.30.05 gas 1.09.06 AURORA at 1.10.06_Leased Transformer &amp; Substation Plant &amp; Rev 12-2009 2 4 2 2" xfId="18401"/>
    <cellStyle name="_Power Cost Value Copy 11.30.05 gas 1.09.06 AURORA at 1.10.06_Leased Transformer &amp; Substation Plant &amp; Rev 12-2009 2 4 3" xfId="18402"/>
    <cellStyle name="_Power Cost Value Copy 11.30.05 gas 1.09.06 AURORA at 1.10.06_Leased Transformer &amp; Substation Plant &amp; Rev 12-2009 2 5" xfId="18403"/>
    <cellStyle name="_Power Cost Value Copy 11.30.05 gas 1.09.06 AURORA at 1.10.06_Leased Transformer &amp; Substation Plant &amp; Rev 12-2009 3" xfId="18404"/>
    <cellStyle name="_Power Cost Value Copy 11.30.05 gas 1.09.06 AURORA at 1.10.06_Leased Transformer &amp; Substation Plant &amp; Rev 12-2009 3 2" xfId="18405"/>
    <cellStyle name="_Power Cost Value Copy 11.30.05 gas 1.09.06 AURORA at 1.10.06_Leased Transformer &amp; Substation Plant &amp; Rev 12-2009 3 2 2" xfId="18406"/>
    <cellStyle name="_Power Cost Value Copy 11.30.05 gas 1.09.06 AURORA at 1.10.06_Leased Transformer &amp; Substation Plant &amp; Rev 12-2009 3 3" xfId="18407"/>
    <cellStyle name="_Power Cost Value Copy 11.30.05 gas 1.09.06 AURORA at 1.10.06_Leased Transformer &amp; Substation Plant &amp; Rev 12-2009 4" xfId="18408"/>
    <cellStyle name="_Power Cost Value Copy 11.30.05 gas 1.09.06 AURORA at 1.10.06_Leased Transformer &amp; Substation Plant &amp; Rev 12-2009 4 2" xfId="18409"/>
    <cellStyle name="_Power Cost Value Copy 11.30.05 gas 1.09.06 AURORA at 1.10.06_Leased Transformer &amp; Substation Plant &amp; Rev 12-2009 4 2 2" xfId="18410"/>
    <cellStyle name="_Power Cost Value Copy 11.30.05 gas 1.09.06 AURORA at 1.10.06_Leased Transformer &amp; Substation Plant &amp; Rev 12-2009 4 3" xfId="18411"/>
    <cellStyle name="_Power Cost Value Copy 11.30.05 gas 1.09.06 AURORA at 1.10.06_Leased Transformer &amp; Substation Plant &amp; Rev 12-2009 5" xfId="18412"/>
    <cellStyle name="_Power Cost Value Copy 11.30.05 gas 1.09.06 AURORA at 1.10.06_Leased Transformer &amp; Substation Plant &amp; Rev 12-2009 5 2" xfId="18413"/>
    <cellStyle name="_Power Cost Value Copy 11.30.05 gas 1.09.06 AURORA at 1.10.06_Leased Transformer &amp; Substation Plant &amp; Rev 12-2009 6" xfId="18414"/>
    <cellStyle name="_Power Cost Value Copy 11.30.05 gas 1.09.06 AURORA at 1.10.06_Mint Farm Generation BPA" xfId="18415"/>
    <cellStyle name="_Power Cost Value Copy 11.30.05 gas 1.09.06 AURORA at 1.10.06_NIM Summary" xfId="18416"/>
    <cellStyle name="_Power Cost Value Copy 11.30.05 gas 1.09.06 AURORA at 1.10.06_NIM Summary 09GRC" xfId="18417"/>
    <cellStyle name="_Power Cost Value Copy 11.30.05 gas 1.09.06 AURORA at 1.10.06_NIM Summary 09GRC 2" xfId="18418"/>
    <cellStyle name="_Power Cost Value Copy 11.30.05 gas 1.09.06 AURORA at 1.10.06_NIM Summary 09GRC 2 2" xfId="18419"/>
    <cellStyle name="_Power Cost Value Copy 11.30.05 gas 1.09.06 AURORA at 1.10.06_NIM Summary 09GRC 2 2 2" xfId="18420"/>
    <cellStyle name="_Power Cost Value Copy 11.30.05 gas 1.09.06 AURORA at 1.10.06_NIM Summary 09GRC 2 2 2 2" xfId="18421"/>
    <cellStyle name="_Power Cost Value Copy 11.30.05 gas 1.09.06 AURORA at 1.10.06_NIM Summary 09GRC 2 2 3" xfId="18422"/>
    <cellStyle name="_Power Cost Value Copy 11.30.05 gas 1.09.06 AURORA at 1.10.06_NIM Summary 09GRC 2 2 4" xfId="18423"/>
    <cellStyle name="_Power Cost Value Copy 11.30.05 gas 1.09.06 AURORA at 1.10.06_NIM Summary 09GRC 2 3" xfId="18424"/>
    <cellStyle name="_Power Cost Value Copy 11.30.05 gas 1.09.06 AURORA at 1.10.06_NIM Summary 09GRC 2 3 2" xfId="18425"/>
    <cellStyle name="_Power Cost Value Copy 11.30.05 gas 1.09.06 AURORA at 1.10.06_NIM Summary 09GRC 2 4" xfId="18426"/>
    <cellStyle name="_Power Cost Value Copy 11.30.05 gas 1.09.06 AURORA at 1.10.06_NIM Summary 09GRC 2 5" xfId="18427"/>
    <cellStyle name="_Power Cost Value Copy 11.30.05 gas 1.09.06 AURORA at 1.10.06_NIM Summary 09GRC 3" xfId="18428"/>
    <cellStyle name="_Power Cost Value Copy 11.30.05 gas 1.09.06 AURORA at 1.10.06_NIM Summary 09GRC 3 2" xfId="18429"/>
    <cellStyle name="_Power Cost Value Copy 11.30.05 gas 1.09.06 AURORA at 1.10.06_NIM Summary 09GRC 3 2 2" xfId="18430"/>
    <cellStyle name="_Power Cost Value Copy 11.30.05 gas 1.09.06 AURORA at 1.10.06_NIM Summary 09GRC 3 3" xfId="18431"/>
    <cellStyle name="_Power Cost Value Copy 11.30.05 gas 1.09.06 AURORA at 1.10.06_NIM Summary 09GRC 3 4" xfId="18432"/>
    <cellStyle name="_Power Cost Value Copy 11.30.05 gas 1.09.06 AURORA at 1.10.06_NIM Summary 09GRC 4" xfId="18433"/>
    <cellStyle name="_Power Cost Value Copy 11.30.05 gas 1.09.06 AURORA at 1.10.06_NIM Summary 09GRC 4 2" xfId="18434"/>
    <cellStyle name="_Power Cost Value Copy 11.30.05 gas 1.09.06 AURORA at 1.10.06_NIM Summary 09GRC 5" xfId="18435"/>
    <cellStyle name="_Power Cost Value Copy 11.30.05 gas 1.09.06 AURORA at 1.10.06_NIM Summary 09GRC 6" xfId="18436"/>
    <cellStyle name="_Power Cost Value Copy 11.30.05 gas 1.09.06 AURORA at 1.10.06_NIM Summary 09GRC 7" xfId="18437"/>
    <cellStyle name="_Power Cost Value Copy 11.30.05 gas 1.09.06 AURORA at 1.10.06_NIM Summary 09GRC 8" xfId="18438"/>
    <cellStyle name="_Power Cost Value Copy 11.30.05 gas 1.09.06 AURORA at 1.10.06_NIM Summary 09GRC_DEM-WP(C) ENERG10C--ctn Mid-C_042010 2010GRC" xfId="18439"/>
    <cellStyle name="_Power Cost Value Copy 11.30.05 gas 1.09.06 AURORA at 1.10.06_NIM Summary 09GRC_DEM-WP(C) ENERG10C--ctn Mid-C_042010 2010GRC 2" xfId="18440"/>
    <cellStyle name="_Power Cost Value Copy 11.30.05 gas 1.09.06 AURORA at 1.10.06_NIM Summary 09GRC_DEM-WP(C) ENERG10C--ctn Mid-C_042010 2010GRC 2 2" xfId="18441"/>
    <cellStyle name="_Power Cost Value Copy 11.30.05 gas 1.09.06 AURORA at 1.10.06_NIM Summary 10" xfId="18442"/>
    <cellStyle name="_Power Cost Value Copy 11.30.05 gas 1.09.06 AURORA at 1.10.06_NIM Summary 10 2" xfId="18443"/>
    <cellStyle name="_Power Cost Value Copy 11.30.05 gas 1.09.06 AURORA at 1.10.06_NIM Summary 10 2 2" xfId="18444"/>
    <cellStyle name="_Power Cost Value Copy 11.30.05 gas 1.09.06 AURORA at 1.10.06_NIM Summary 10 3" xfId="18445"/>
    <cellStyle name="_Power Cost Value Copy 11.30.05 gas 1.09.06 AURORA at 1.10.06_NIM Summary 10 4" xfId="18446"/>
    <cellStyle name="_Power Cost Value Copy 11.30.05 gas 1.09.06 AURORA at 1.10.06_NIM Summary 11" xfId="18447"/>
    <cellStyle name="_Power Cost Value Copy 11.30.05 gas 1.09.06 AURORA at 1.10.06_NIM Summary 11 2" xfId="18448"/>
    <cellStyle name="_Power Cost Value Copy 11.30.05 gas 1.09.06 AURORA at 1.10.06_NIM Summary 11 2 2" xfId="18449"/>
    <cellStyle name="_Power Cost Value Copy 11.30.05 gas 1.09.06 AURORA at 1.10.06_NIM Summary 11 3" xfId="18450"/>
    <cellStyle name="_Power Cost Value Copy 11.30.05 gas 1.09.06 AURORA at 1.10.06_NIM Summary 11 4" xfId="18451"/>
    <cellStyle name="_Power Cost Value Copy 11.30.05 gas 1.09.06 AURORA at 1.10.06_NIM Summary 12" xfId="18452"/>
    <cellStyle name="_Power Cost Value Copy 11.30.05 gas 1.09.06 AURORA at 1.10.06_NIM Summary 12 2" xfId="18453"/>
    <cellStyle name="_Power Cost Value Copy 11.30.05 gas 1.09.06 AURORA at 1.10.06_NIM Summary 12 2 2" xfId="18454"/>
    <cellStyle name="_Power Cost Value Copy 11.30.05 gas 1.09.06 AURORA at 1.10.06_NIM Summary 12 3" xfId="18455"/>
    <cellStyle name="_Power Cost Value Copy 11.30.05 gas 1.09.06 AURORA at 1.10.06_NIM Summary 12 4" xfId="18456"/>
    <cellStyle name="_Power Cost Value Copy 11.30.05 gas 1.09.06 AURORA at 1.10.06_NIM Summary 13" xfId="18457"/>
    <cellStyle name="_Power Cost Value Copy 11.30.05 gas 1.09.06 AURORA at 1.10.06_NIM Summary 13 2" xfId="18458"/>
    <cellStyle name="_Power Cost Value Copy 11.30.05 gas 1.09.06 AURORA at 1.10.06_NIM Summary 13 2 2" xfId="18459"/>
    <cellStyle name="_Power Cost Value Copy 11.30.05 gas 1.09.06 AURORA at 1.10.06_NIM Summary 13 3" xfId="18460"/>
    <cellStyle name="_Power Cost Value Copy 11.30.05 gas 1.09.06 AURORA at 1.10.06_NIM Summary 13 4" xfId="18461"/>
    <cellStyle name="_Power Cost Value Copy 11.30.05 gas 1.09.06 AURORA at 1.10.06_NIM Summary 14" xfId="18462"/>
    <cellStyle name="_Power Cost Value Copy 11.30.05 gas 1.09.06 AURORA at 1.10.06_NIM Summary 14 2" xfId="18463"/>
    <cellStyle name="_Power Cost Value Copy 11.30.05 gas 1.09.06 AURORA at 1.10.06_NIM Summary 14 2 2" xfId="18464"/>
    <cellStyle name="_Power Cost Value Copy 11.30.05 gas 1.09.06 AURORA at 1.10.06_NIM Summary 14 3" xfId="18465"/>
    <cellStyle name="_Power Cost Value Copy 11.30.05 gas 1.09.06 AURORA at 1.10.06_NIM Summary 14 4" xfId="18466"/>
    <cellStyle name="_Power Cost Value Copy 11.30.05 gas 1.09.06 AURORA at 1.10.06_NIM Summary 15" xfId="18467"/>
    <cellStyle name="_Power Cost Value Copy 11.30.05 gas 1.09.06 AURORA at 1.10.06_NIM Summary 15 2" xfId="18468"/>
    <cellStyle name="_Power Cost Value Copy 11.30.05 gas 1.09.06 AURORA at 1.10.06_NIM Summary 15 2 2" xfId="18469"/>
    <cellStyle name="_Power Cost Value Copy 11.30.05 gas 1.09.06 AURORA at 1.10.06_NIM Summary 15 3" xfId="18470"/>
    <cellStyle name="_Power Cost Value Copy 11.30.05 gas 1.09.06 AURORA at 1.10.06_NIM Summary 15 4" xfId="18471"/>
    <cellStyle name="_Power Cost Value Copy 11.30.05 gas 1.09.06 AURORA at 1.10.06_NIM Summary 16" xfId="18472"/>
    <cellStyle name="_Power Cost Value Copy 11.30.05 gas 1.09.06 AURORA at 1.10.06_NIM Summary 16 2" xfId="18473"/>
    <cellStyle name="_Power Cost Value Copy 11.30.05 gas 1.09.06 AURORA at 1.10.06_NIM Summary 16 2 2" xfId="18474"/>
    <cellStyle name="_Power Cost Value Copy 11.30.05 gas 1.09.06 AURORA at 1.10.06_NIM Summary 16 3" xfId="18475"/>
    <cellStyle name="_Power Cost Value Copy 11.30.05 gas 1.09.06 AURORA at 1.10.06_NIM Summary 16 4" xfId="18476"/>
    <cellStyle name="_Power Cost Value Copy 11.30.05 gas 1.09.06 AURORA at 1.10.06_NIM Summary 17" xfId="18477"/>
    <cellStyle name="_Power Cost Value Copy 11.30.05 gas 1.09.06 AURORA at 1.10.06_NIM Summary 17 2" xfId="18478"/>
    <cellStyle name="_Power Cost Value Copy 11.30.05 gas 1.09.06 AURORA at 1.10.06_NIM Summary 17 2 2" xfId="18479"/>
    <cellStyle name="_Power Cost Value Copy 11.30.05 gas 1.09.06 AURORA at 1.10.06_NIM Summary 17 3" xfId="18480"/>
    <cellStyle name="_Power Cost Value Copy 11.30.05 gas 1.09.06 AURORA at 1.10.06_NIM Summary 17 4" xfId="18481"/>
    <cellStyle name="_Power Cost Value Copy 11.30.05 gas 1.09.06 AURORA at 1.10.06_NIM Summary 18" xfId="18482"/>
    <cellStyle name="_Power Cost Value Copy 11.30.05 gas 1.09.06 AURORA at 1.10.06_NIM Summary 18 2" xfId="18483"/>
    <cellStyle name="_Power Cost Value Copy 11.30.05 gas 1.09.06 AURORA at 1.10.06_NIM Summary 18 2 2" xfId="18484"/>
    <cellStyle name="_Power Cost Value Copy 11.30.05 gas 1.09.06 AURORA at 1.10.06_NIM Summary 18 3" xfId="18485"/>
    <cellStyle name="_Power Cost Value Copy 11.30.05 gas 1.09.06 AURORA at 1.10.06_NIM Summary 18 4" xfId="18486"/>
    <cellStyle name="_Power Cost Value Copy 11.30.05 gas 1.09.06 AURORA at 1.10.06_NIM Summary 19" xfId="18487"/>
    <cellStyle name="_Power Cost Value Copy 11.30.05 gas 1.09.06 AURORA at 1.10.06_NIM Summary 19 2" xfId="18488"/>
    <cellStyle name="_Power Cost Value Copy 11.30.05 gas 1.09.06 AURORA at 1.10.06_NIM Summary 19 2 2" xfId="18489"/>
    <cellStyle name="_Power Cost Value Copy 11.30.05 gas 1.09.06 AURORA at 1.10.06_NIM Summary 19 3" xfId="18490"/>
    <cellStyle name="_Power Cost Value Copy 11.30.05 gas 1.09.06 AURORA at 1.10.06_NIM Summary 19 4" xfId="18491"/>
    <cellStyle name="_Power Cost Value Copy 11.30.05 gas 1.09.06 AURORA at 1.10.06_NIM Summary 2" xfId="18492"/>
    <cellStyle name="_Power Cost Value Copy 11.30.05 gas 1.09.06 AURORA at 1.10.06_NIM Summary 2 2" xfId="18493"/>
    <cellStyle name="_Power Cost Value Copy 11.30.05 gas 1.09.06 AURORA at 1.10.06_NIM Summary 2 2 2" xfId="18494"/>
    <cellStyle name="_Power Cost Value Copy 11.30.05 gas 1.09.06 AURORA at 1.10.06_NIM Summary 2 2 2 2" xfId="18495"/>
    <cellStyle name="_Power Cost Value Copy 11.30.05 gas 1.09.06 AURORA at 1.10.06_NIM Summary 2 2 3" xfId="18496"/>
    <cellStyle name="_Power Cost Value Copy 11.30.05 gas 1.09.06 AURORA at 1.10.06_NIM Summary 2 2 4" xfId="18497"/>
    <cellStyle name="_Power Cost Value Copy 11.30.05 gas 1.09.06 AURORA at 1.10.06_NIM Summary 2 3" xfId="18498"/>
    <cellStyle name="_Power Cost Value Copy 11.30.05 gas 1.09.06 AURORA at 1.10.06_NIM Summary 2 3 2" xfId="18499"/>
    <cellStyle name="_Power Cost Value Copy 11.30.05 gas 1.09.06 AURORA at 1.10.06_NIM Summary 2 4" xfId="18500"/>
    <cellStyle name="_Power Cost Value Copy 11.30.05 gas 1.09.06 AURORA at 1.10.06_NIM Summary 2 5" xfId="18501"/>
    <cellStyle name="_Power Cost Value Copy 11.30.05 gas 1.09.06 AURORA at 1.10.06_NIM Summary 20" xfId="18502"/>
    <cellStyle name="_Power Cost Value Copy 11.30.05 gas 1.09.06 AURORA at 1.10.06_NIM Summary 20 2" xfId="18503"/>
    <cellStyle name="_Power Cost Value Copy 11.30.05 gas 1.09.06 AURORA at 1.10.06_NIM Summary 20 2 2" xfId="18504"/>
    <cellStyle name="_Power Cost Value Copy 11.30.05 gas 1.09.06 AURORA at 1.10.06_NIM Summary 20 3" xfId="18505"/>
    <cellStyle name="_Power Cost Value Copy 11.30.05 gas 1.09.06 AURORA at 1.10.06_NIM Summary 21" xfId="18506"/>
    <cellStyle name="_Power Cost Value Copy 11.30.05 gas 1.09.06 AURORA at 1.10.06_NIM Summary 21 2" xfId="18507"/>
    <cellStyle name="_Power Cost Value Copy 11.30.05 gas 1.09.06 AURORA at 1.10.06_NIM Summary 21 2 2" xfId="18508"/>
    <cellStyle name="_Power Cost Value Copy 11.30.05 gas 1.09.06 AURORA at 1.10.06_NIM Summary 21 3" xfId="18509"/>
    <cellStyle name="_Power Cost Value Copy 11.30.05 gas 1.09.06 AURORA at 1.10.06_NIM Summary 22" xfId="18510"/>
    <cellStyle name="_Power Cost Value Copy 11.30.05 gas 1.09.06 AURORA at 1.10.06_NIM Summary 22 2" xfId="18511"/>
    <cellStyle name="_Power Cost Value Copy 11.30.05 gas 1.09.06 AURORA at 1.10.06_NIM Summary 22 2 2" xfId="18512"/>
    <cellStyle name="_Power Cost Value Copy 11.30.05 gas 1.09.06 AURORA at 1.10.06_NIM Summary 22 3" xfId="18513"/>
    <cellStyle name="_Power Cost Value Copy 11.30.05 gas 1.09.06 AURORA at 1.10.06_NIM Summary 23" xfId="18514"/>
    <cellStyle name="_Power Cost Value Copy 11.30.05 gas 1.09.06 AURORA at 1.10.06_NIM Summary 23 2" xfId="18515"/>
    <cellStyle name="_Power Cost Value Copy 11.30.05 gas 1.09.06 AURORA at 1.10.06_NIM Summary 23 2 2" xfId="18516"/>
    <cellStyle name="_Power Cost Value Copy 11.30.05 gas 1.09.06 AURORA at 1.10.06_NIM Summary 23 3" xfId="18517"/>
    <cellStyle name="_Power Cost Value Copy 11.30.05 gas 1.09.06 AURORA at 1.10.06_NIM Summary 24" xfId="18518"/>
    <cellStyle name="_Power Cost Value Copy 11.30.05 gas 1.09.06 AURORA at 1.10.06_NIM Summary 24 2" xfId="18519"/>
    <cellStyle name="_Power Cost Value Copy 11.30.05 gas 1.09.06 AURORA at 1.10.06_NIM Summary 24 2 2" xfId="18520"/>
    <cellStyle name="_Power Cost Value Copy 11.30.05 gas 1.09.06 AURORA at 1.10.06_NIM Summary 24 3" xfId="18521"/>
    <cellStyle name="_Power Cost Value Copy 11.30.05 gas 1.09.06 AURORA at 1.10.06_NIM Summary 25" xfId="18522"/>
    <cellStyle name="_Power Cost Value Copy 11.30.05 gas 1.09.06 AURORA at 1.10.06_NIM Summary 25 2" xfId="18523"/>
    <cellStyle name="_Power Cost Value Copy 11.30.05 gas 1.09.06 AURORA at 1.10.06_NIM Summary 25 2 2" xfId="18524"/>
    <cellStyle name="_Power Cost Value Copy 11.30.05 gas 1.09.06 AURORA at 1.10.06_NIM Summary 25 3" xfId="18525"/>
    <cellStyle name="_Power Cost Value Copy 11.30.05 gas 1.09.06 AURORA at 1.10.06_NIM Summary 26" xfId="18526"/>
    <cellStyle name="_Power Cost Value Copy 11.30.05 gas 1.09.06 AURORA at 1.10.06_NIM Summary 26 2" xfId="18527"/>
    <cellStyle name="_Power Cost Value Copy 11.30.05 gas 1.09.06 AURORA at 1.10.06_NIM Summary 26 2 2" xfId="18528"/>
    <cellStyle name="_Power Cost Value Copy 11.30.05 gas 1.09.06 AURORA at 1.10.06_NIM Summary 26 3" xfId="18529"/>
    <cellStyle name="_Power Cost Value Copy 11.30.05 gas 1.09.06 AURORA at 1.10.06_NIM Summary 27" xfId="18530"/>
    <cellStyle name="_Power Cost Value Copy 11.30.05 gas 1.09.06 AURORA at 1.10.06_NIM Summary 27 2" xfId="18531"/>
    <cellStyle name="_Power Cost Value Copy 11.30.05 gas 1.09.06 AURORA at 1.10.06_NIM Summary 27 2 2" xfId="18532"/>
    <cellStyle name="_Power Cost Value Copy 11.30.05 gas 1.09.06 AURORA at 1.10.06_NIM Summary 27 3" xfId="18533"/>
    <cellStyle name="_Power Cost Value Copy 11.30.05 gas 1.09.06 AURORA at 1.10.06_NIM Summary 28" xfId="18534"/>
    <cellStyle name="_Power Cost Value Copy 11.30.05 gas 1.09.06 AURORA at 1.10.06_NIM Summary 28 2" xfId="18535"/>
    <cellStyle name="_Power Cost Value Copy 11.30.05 gas 1.09.06 AURORA at 1.10.06_NIM Summary 28 2 2" xfId="18536"/>
    <cellStyle name="_Power Cost Value Copy 11.30.05 gas 1.09.06 AURORA at 1.10.06_NIM Summary 28 3" xfId="18537"/>
    <cellStyle name="_Power Cost Value Copy 11.30.05 gas 1.09.06 AURORA at 1.10.06_NIM Summary 29" xfId="18538"/>
    <cellStyle name="_Power Cost Value Copy 11.30.05 gas 1.09.06 AURORA at 1.10.06_NIM Summary 29 2" xfId="18539"/>
    <cellStyle name="_Power Cost Value Copy 11.30.05 gas 1.09.06 AURORA at 1.10.06_NIM Summary 29 2 2" xfId="18540"/>
    <cellStyle name="_Power Cost Value Copy 11.30.05 gas 1.09.06 AURORA at 1.10.06_NIM Summary 29 3" xfId="18541"/>
    <cellStyle name="_Power Cost Value Copy 11.30.05 gas 1.09.06 AURORA at 1.10.06_NIM Summary 3" xfId="18542"/>
    <cellStyle name="_Power Cost Value Copy 11.30.05 gas 1.09.06 AURORA at 1.10.06_NIM Summary 3 2" xfId="18543"/>
    <cellStyle name="_Power Cost Value Copy 11.30.05 gas 1.09.06 AURORA at 1.10.06_NIM Summary 3 2 2" xfId="18544"/>
    <cellStyle name="_Power Cost Value Copy 11.30.05 gas 1.09.06 AURORA at 1.10.06_NIM Summary 3 2 3" xfId="18545"/>
    <cellStyle name="_Power Cost Value Copy 11.30.05 gas 1.09.06 AURORA at 1.10.06_NIM Summary 3 3" xfId="18546"/>
    <cellStyle name="_Power Cost Value Copy 11.30.05 gas 1.09.06 AURORA at 1.10.06_NIM Summary 3 4" xfId="18547"/>
    <cellStyle name="_Power Cost Value Copy 11.30.05 gas 1.09.06 AURORA at 1.10.06_NIM Summary 3 5" xfId="18548"/>
    <cellStyle name="_Power Cost Value Copy 11.30.05 gas 1.09.06 AURORA at 1.10.06_NIM Summary 30" xfId="18549"/>
    <cellStyle name="_Power Cost Value Copy 11.30.05 gas 1.09.06 AURORA at 1.10.06_NIM Summary 30 2" xfId="18550"/>
    <cellStyle name="_Power Cost Value Copy 11.30.05 gas 1.09.06 AURORA at 1.10.06_NIM Summary 30 2 2" xfId="18551"/>
    <cellStyle name="_Power Cost Value Copy 11.30.05 gas 1.09.06 AURORA at 1.10.06_NIM Summary 30 3" xfId="18552"/>
    <cellStyle name="_Power Cost Value Copy 11.30.05 gas 1.09.06 AURORA at 1.10.06_NIM Summary 31" xfId="18553"/>
    <cellStyle name="_Power Cost Value Copy 11.30.05 gas 1.09.06 AURORA at 1.10.06_NIM Summary 31 2" xfId="18554"/>
    <cellStyle name="_Power Cost Value Copy 11.30.05 gas 1.09.06 AURORA at 1.10.06_NIM Summary 31 2 2" xfId="18555"/>
    <cellStyle name="_Power Cost Value Copy 11.30.05 gas 1.09.06 AURORA at 1.10.06_NIM Summary 31 3" xfId="18556"/>
    <cellStyle name="_Power Cost Value Copy 11.30.05 gas 1.09.06 AURORA at 1.10.06_NIM Summary 32" xfId="18557"/>
    <cellStyle name="_Power Cost Value Copy 11.30.05 gas 1.09.06 AURORA at 1.10.06_NIM Summary 32 2" xfId="18558"/>
    <cellStyle name="_Power Cost Value Copy 11.30.05 gas 1.09.06 AURORA at 1.10.06_NIM Summary 32 2 2" xfId="18559"/>
    <cellStyle name="_Power Cost Value Copy 11.30.05 gas 1.09.06 AURORA at 1.10.06_NIM Summary 33" xfId="18560"/>
    <cellStyle name="_Power Cost Value Copy 11.30.05 gas 1.09.06 AURORA at 1.10.06_NIM Summary 33 2" xfId="18561"/>
    <cellStyle name="_Power Cost Value Copy 11.30.05 gas 1.09.06 AURORA at 1.10.06_NIM Summary 33 2 2" xfId="18562"/>
    <cellStyle name="_Power Cost Value Copy 11.30.05 gas 1.09.06 AURORA at 1.10.06_NIM Summary 34" xfId="18563"/>
    <cellStyle name="_Power Cost Value Copy 11.30.05 gas 1.09.06 AURORA at 1.10.06_NIM Summary 34 2" xfId="18564"/>
    <cellStyle name="_Power Cost Value Copy 11.30.05 gas 1.09.06 AURORA at 1.10.06_NIM Summary 34 2 2" xfId="18565"/>
    <cellStyle name="_Power Cost Value Copy 11.30.05 gas 1.09.06 AURORA at 1.10.06_NIM Summary 35" xfId="18566"/>
    <cellStyle name="_Power Cost Value Copy 11.30.05 gas 1.09.06 AURORA at 1.10.06_NIM Summary 35 2" xfId="18567"/>
    <cellStyle name="_Power Cost Value Copy 11.30.05 gas 1.09.06 AURORA at 1.10.06_NIM Summary 35 2 2" xfId="18568"/>
    <cellStyle name="_Power Cost Value Copy 11.30.05 gas 1.09.06 AURORA at 1.10.06_NIM Summary 36" xfId="18569"/>
    <cellStyle name="_Power Cost Value Copy 11.30.05 gas 1.09.06 AURORA at 1.10.06_NIM Summary 36 2" xfId="18570"/>
    <cellStyle name="_Power Cost Value Copy 11.30.05 gas 1.09.06 AURORA at 1.10.06_NIM Summary 36 2 2" xfId="18571"/>
    <cellStyle name="_Power Cost Value Copy 11.30.05 gas 1.09.06 AURORA at 1.10.06_NIM Summary 37" xfId="18572"/>
    <cellStyle name="_Power Cost Value Copy 11.30.05 gas 1.09.06 AURORA at 1.10.06_NIM Summary 37 2" xfId="18573"/>
    <cellStyle name="_Power Cost Value Copy 11.30.05 gas 1.09.06 AURORA at 1.10.06_NIM Summary 37 2 2" xfId="18574"/>
    <cellStyle name="_Power Cost Value Copy 11.30.05 gas 1.09.06 AURORA at 1.10.06_NIM Summary 38" xfId="18575"/>
    <cellStyle name="_Power Cost Value Copy 11.30.05 gas 1.09.06 AURORA at 1.10.06_NIM Summary 38 2" xfId="18576"/>
    <cellStyle name="_Power Cost Value Copy 11.30.05 gas 1.09.06 AURORA at 1.10.06_NIM Summary 38 2 2" xfId="18577"/>
    <cellStyle name="_Power Cost Value Copy 11.30.05 gas 1.09.06 AURORA at 1.10.06_NIM Summary 39" xfId="18578"/>
    <cellStyle name="_Power Cost Value Copy 11.30.05 gas 1.09.06 AURORA at 1.10.06_NIM Summary 39 2" xfId="18579"/>
    <cellStyle name="_Power Cost Value Copy 11.30.05 gas 1.09.06 AURORA at 1.10.06_NIM Summary 39 2 2" xfId="18580"/>
    <cellStyle name="_Power Cost Value Copy 11.30.05 gas 1.09.06 AURORA at 1.10.06_NIM Summary 4" xfId="18581"/>
    <cellStyle name="_Power Cost Value Copy 11.30.05 gas 1.09.06 AURORA at 1.10.06_NIM Summary 4 2" xfId="18582"/>
    <cellStyle name="_Power Cost Value Copy 11.30.05 gas 1.09.06 AURORA at 1.10.06_NIM Summary 4 2 2" xfId="18583"/>
    <cellStyle name="_Power Cost Value Copy 11.30.05 gas 1.09.06 AURORA at 1.10.06_NIM Summary 4 2 3" xfId="18584"/>
    <cellStyle name="_Power Cost Value Copy 11.30.05 gas 1.09.06 AURORA at 1.10.06_NIM Summary 4 3" xfId="18585"/>
    <cellStyle name="_Power Cost Value Copy 11.30.05 gas 1.09.06 AURORA at 1.10.06_NIM Summary 4 4" xfId="18586"/>
    <cellStyle name="_Power Cost Value Copy 11.30.05 gas 1.09.06 AURORA at 1.10.06_NIM Summary 4 5" xfId="18587"/>
    <cellStyle name="_Power Cost Value Copy 11.30.05 gas 1.09.06 AURORA at 1.10.06_NIM Summary 40" xfId="18588"/>
    <cellStyle name="_Power Cost Value Copy 11.30.05 gas 1.09.06 AURORA at 1.10.06_NIM Summary 40 2" xfId="18589"/>
    <cellStyle name="_Power Cost Value Copy 11.30.05 gas 1.09.06 AURORA at 1.10.06_NIM Summary 40 2 2" xfId="18590"/>
    <cellStyle name="_Power Cost Value Copy 11.30.05 gas 1.09.06 AURORA at 1.10.06_NIM Summary 41" xfId="18591"/>
    <cellStyle name="_Power Cost Value Copy 11.30.05 gas 1.09.06 AURORA at 1.10.06_NIM Summary 41 2" xfId="18592"/>
    <cellStyle name="_Power Cost Value Copy 11.30.05 gas 1.09.06 AURORA at 1.10.06_NIM Summary 41 2 2" xfId="18593"/>
    <cellStyle name="_Power Cost Value Copy 11.30.05 gas 1.09.06 AURORA at 1.10.06_NIM Summary 42" xfId="18594"/>
    <cellStyle name="_Power Cost Value Copy 11.30.05 gas 1.09.06 AURORA at 1.10.06_NIM Summary 42 2" xfId="18595"/>
    <cellStyle name="_Power Cost Value Copy 11.30.05 gas 1.09.06 AURORA at 1.10.06_NIM Summary 42 2 2" xfId="18596"/>
    <cellStyle name="_Power Cost Value Copy 11.30.05 gas 1.09.06 AURORA at 1.10.06_NIM Summary 43" xfId="18597"/>
    <cellStyle name="_Power Cost Value Copy 11.30.05 gas 1.09.06 AURORA at 1.10.06_NIM Summary 43 2" xfId="18598"/>
    <cellStyle name="_Power Cost Value Copy 11.30.05 gas 1.09.06 AURORA at 1.10.06_NIM Summary 43 2 2" xfId="18599"/>
    <cellStyle name="_Power Cost Value Copy 11.30.05 gas 1.09.06 AURORA at 1.10.06_NIM Summary 44" xfId="18600"/>
    <cellStyle name="_Power Cost Value Copy 11.30.05 gas 1.09.06 AURORA at 1.10.06_NIM Summary 44 2" xfId="18601"/>
    <cellStyle name="_Power Cost Value Copy 11.30.05 gas 1.09.06 AURORA at 1.10.06_NIM Summary 44 2 2" xfId="18602"/>
    <cellStyle name="_Power Cost Value Copy 11.30.05 gas 1.09.06 AURORA at 1.10.06_NIM Summary 45" xfId="18603"/>
    <cellStyle name="_Power Cost Value Copy 11.30.05 gas 1.09.06 AURORA at 1.10.06_NIM Summary 45 2" xfId="18604"/>
    <cellStyle name="_Power Cost Value Copy 11.30.05 gas 1.09.06 AURORA at 1.10.06_NIM Summary 45 2 2" xfId="18605"/>
    <cellStyle name="_Power Cost Value Copy 11.30.05 gas 1.09.06 AURORA at 1.10.06_NIM Summary 46" xfId="18606"/>
    <cellStyle name="_Power Cost Value Copy 11.30.05 gas 1.09.06 AURORA at 1.10.06_NIM Summary 46 2" xfId="18607"/>
    <cellStyle name="_Power Cost Value Copy 11.30.05 gas 1.09.06 AURORA at 1.10.06_NIM Summary 46 2 2" xfId="18608"/>
    <cellStyle name="_Power Cost Value Copy 11.30.05 gas 1.09.06 AURORA at 1.10.06_NIM Summary 47" xfId="18609"/>
    <cellStyle name="_Power Cost Value Copy 11.30.05 gas 1.09.06 AURORA at 1.10.06_NIM Summary 47 2" xfId="18610"/>
    <cellStyle name="_Power Cost Value Copy 11.30.05 gas 1.09.06 AURORA at 1.10.06_NIM Summary 47 2 2" xfId="18611"/>
    <cellStyle name="_Power Cost Value Copy 11.30.05 gas 1.09.06 AURORA at 1.10.06_NIM Summary 48" xfId="18612"/>
    <cellStyle name="_Power Cost Value Copy 11.30.05 gas 1.09.06 AURORA at 1.10.06_NIM Summary 48 2" xfId="18613"/>
    <cellStyle name="_Power Cost Value Copy 11.30.05 gas 1.09.06 AURORA at 1.10.06_NIM Summary 49" xfId="18614"/>
    <cellStyle name="_Power Cost Value Copy 11.30.05 gas 1.09.06 AURORA at 1.10.06_NIM Summary 5" xfId="18615"/>
    <cellStyle name="_Power Cost Value Copy 11.30.05 gas 1.09.06 AURORA at 1.10.06_NIM Summary 5 2" xfId="18616"/>
    <cellStyle name="_Power Cost Value Copy 11.30.05 gas 1.09.06 AURORA at 1.10.06_NIM Summary 5 2 2" xfId="18617"/>
    <cellStyle name="_Power Cost Value Copy 11.30.05 gas 1.09.06 AURORA at 1.10.06_NIM Summary 5 2 3" xfId="18618"/>
    <cellStyle name="_Power Cost Value Copy 11.30.05 gas 1.09.06 AURORA at 1.10.06_NIM Summary 5 3" xfId="18619"/>
    <cellStyle name="_Power Cost Value Copy 11.30.05 gas 1.09.06 AURORA at 1.10.06_NIM Summary 5 4" xfId="18620"/>
    <cellStyle name="_Power Cost Value Copy 11.30.05 gas 1.09.06 AURORA at 1.10.06_NIM Summary 5 5" xfId="18621"/>
    <cellStyle name="_Power Cost Value Copy 11.30.05 gas 1.09.06 AURORA at 1.10.06_NIM Summary 50" xfId="18622"/>
    <cellStyle name="_Power Cost Value Copy 11.30.05 gas 1.09.06 AURORA at 1.10.06_NIM Summary 51" xfId="18623"/>
    <cellStyle name="_Power Cost Value Copy 11.30.05 gas 1.09.06 AURORA at 1.10.06_NIM Summary 52" xfId="18624"/>
    <cellStyle name="_Power Cost Value Copy 11.30.05 gas 1.09.06 AURORA at 1.10.06_NIM Summary 53" xfId="18625"/>
    <cellStyle name="_Power Cost Value Copy 11.30.05 gas 1.09.06 AURORA at 1.10.06_NIM Summary 54" xfId="18626"/>
    <cellStyle name="_Power Cost Value Copy 11.30.05 gas 1.09.06 AURORA at 1.10.06_NIM Summary 55" xfId="18627"/>
    <cellStyle name="_Power Cost Value Copy 11.30.05 gas 1.09.06 AURORA at 1.10.06_NIM Summary 56" xfId="18628"/>
    <cellStyle name="_Power Cost Value Copy 11.30.05 gas 1.09.06 AURORA at 1.10.06_NIM Summary 57" xfId="18629"/>
    <cellStyle name="_Power Cost Value Copy 11.30.05 gas 1.09.06 AURORA at 1.10.06_NIM Summary 58" xfId="18630"/>
    <cellStyle name="_Power Cost Value Copy 11.30.05 gas 1.09.06 AURORA at 1.10.06_NIM Summary 59" xfId="18631"/>
    <cellStyle name="_Power Cost Value Copy 11.30.05 gas 1.09.06 AURORA at 1.10.06_NIM Summary 6" xfId="18632"/>
    <cellStyle name="_Power Cost Value Copy 11.30.05 gas 1.09.06 AURORA at 1.10.06_NIM Summary 6 2" xfId="18633"/>
    <cellStyle name="_Power Cost Value Copy 11.30.05 gas 1.09.06 AURORA at 1.10.06_NIM Summary 6 2 2" xfId="18634"/>
    <cellStyle name="_Power Cost Value Copy 11.30.05 gas 1.09.06 AURORA at 1.10.06_NIM Summary 6 2 3" xfId="18635"/>
    <cellStyle name="_Power Cost Value Copy 11.30.05 gas 1.09.06 AURORA at 1.10.06_NIM Summary 6 3" xfId="18636"/>
    <cellStyle name="_Power Cost Value Copy 11.30.05 gas 1.09.06 AURORA at 1.10.06_NIM Summary 6 4" xfId="18637"/>
    <cellStyle name="_Power Cost Value Copy 11.30.05 gas 1.09.06 AURORA at 1.10.06_NIM Summary 6 5" xfId="18638"/>
    <cellStyle name="_Power Cost Value Copy 11.30.05 gas 1.09.06 AURORA at 1.10.06_NIM Summary 60" xfId="18639"/>
    <cellStyle name="_Power Cost Value Copy 11.30.05 gas 1.09.06 AURORA at 1.10.06_NIM Summary 61" xfId="18640"/>
    <cellStyle name="_Power Cost Value Copy 11.30.05 gas 1.09.06 AURORA at 1.10.06_NIM Summary 62" xfId="18641"/>
    <cellStyle name="_Power Cost Value Copy 11.30.05 gas 1.09.06 AURORA at 1.10.06_NIM Summary 63" xfId="18642"/>
    <cellStyle name="_Power Cost Value Copy 11.30.05 gas 1.09.06 AURORA at 1.10.06_NIM Summary 64" xfId="18643"/>
    <cellStyle name="_Power Cost Value Copy 11.30.05 gas 1.09.06 AURORA at 1.10.06_NIM Summary 65" xfId="18644"/>
    <cellStyle name="_Power Cost Value Copy 11.30.05 gas 1.09.06 AURORA at 1.10.06_NIM Summary 66" xfId="18645"/>
    <cellStyle name="_Power Cost Value Copy 11.30.05 gas 1.09.06 AURORA at 1.10.06_NIM Summary 67" xfId="18646"/>
    <cellStyle name="_Power Cost Value Copy 11.30.05 gas 1.09.06 AURORA at 1.10.06_NIM Summary 68" xfId="18647"/>
    <cellStyle name="_Power Cost Value Copy 11.30.05 gas 1.09.06 AURORA at 1.10.06_NIM Summary 69" xfId="18648"/>
    <cellStyle name="_Power Cost Value Copy 11.30.05 gas 1.09.06 AURORA at 1.10.06_NIM Summary 7" xfId="18649"/>
    <cellStyle name="_Power Cost Value Copy 11.30.05 gas 1.09.06 AURORA at 1.10.06_NIM Summary 7 2" xfId="18650"/>
    <cellStyle name="_Power Cost Value Copy 11.30.05 gas 1.09.06 AURORA at 1.10.06_NIM Summary 7 2 2" xfId="18651"/>
    <cellStyle name="_Power Cost Value Copy 11.30.05 gas 1.09.06 AURORA at 1.10.06_NIM Summary 7 2 3" xfId="18652"/>
    <cellStyle name="_Power Cost Value Copy 11.30.05 gas 1.09.06 AURORA at 1.10.06_NIM Summary 7 3" xfId="18653"/>
    <cellStyle name="_Power Cost Value Copy 11.30.05 gas 1.09.06 AURORA at 1.10.06_NIM Summary 7 4" xfId="18654"/>
    <cellStyle name="_Power Cost Value Copy 11.30.05 gas 1.09.06 AURORA at 1.10.06_NIM Summary 7 5" xfId="18655"/>
    <cellStyle name="_Power Cost Value Copy 11.30.05 gas 1.09.06 AURORA at 1.10.06_NIM Summary 70" xfId="18656"/>
    <cellStyle name="_Power Cost Value Copy 11.30.05 gas 1.09.06 AURORA at 1.10.06_NIM Summary 71" xfId="18657"/>
    <cellStyle name="_Power Cost Value Copy 11.30.05 gas 1.09.06 AURORA at 1.10.06_NIM Summary 72" xfId="18658"/>
    <cellStyle name="_Power Cost Value Copy 11.30.05 gas 1.09.06 AURORA at 1.10.06_NIM Summary 73" xfId="18659"/>
    <cellStyle name="_Power Cost Value Copy 11.30.05 gas 1.09.06 AURORA at 1.10.06_NIM Summary 74" xfId="18660"/>
    <cellStyle name="_Power Cost Value Copy 11.30.05 gas 1.09.06 AURORA at 1.10.06_NIM Summary 75" xfId="18661"/>
    <cellStyle name="_Power Cost Value Copy 11.30.05 gas 1.09.06 AURORA at 1.10.06_NIM Summary 76" xfId="18662"/>
    <cellStyle name="_Power Cost Value Copy 11.30.05 gas 1.09.06 AURORA at 1.10.06_NIM Summary 77" xfId="18663"/>
    <cellStyle name="_Power Cost Value Copy 11.30.05 gas 1.09.06 AURORA at 1.10.06_NIM Summary 78" xfId="18664"/>
    <cellStyle name="_Power Cost Value Copy 11.30.05 gas 1.09.06 AURORA at 1.10.06_NIM Summary 79" xfId="18665"/>
    <cellStyle name="_Power Cost Value Copy 11.30.05 gas 1.09.06 AURORA at 1.10.06_NIM Summary 8" xfId="18666"/>
    <cellStyle name="_Power Cost Value Copy 11.30.05 gas 1.09.06 AURORA at 1.10.06_NIM Summary 8 2" xfId="18667"/>
    <cellStyle name="_Power Cost Value Copy 11.30.05 gas 1.09.06 AURORA at 1.10.06_NIM Summary 8 2 2" xfId="18668"/>
    <cellStyle name="_Power Cost Value Copy 11.30.05 gas 1.09.06 AURORA at 1.10.06_NIM Summary 8 2 3" xfId="18669"/>
    <cellStyle name="_Power Cost Value Copy 11.30.05 gas 1.09.06 AURORA at 1.10.06_NIM Summary 8 3" xfId="18670"/>
    <cellStyle name="_Power Cost Value Copy 11.30.05 gas 1.09.06 AURORA at 1.10.06_NIM Summary 8 4" xfId="18671"/>
    <cellStyle name="_Power Cost Value Copy 11.30.05 gas 1.09.06 AURORA at 1.10.06_NIM Summary 8 5" xfId="18672"/>
    <cellStyle name="_Power Cost Value Copy 11.30.05 gas 1.09.06 AURORA at 1.10.06_NIM Summary 80" xfId="18673"/>
    <cellStyle name="_Power Cost Value Copy 11.30.05 gas 1.09.06 AURORA at 1.10.06_NIM Summary 81" xfId="18674"/>
    <cellStyle name="_Power Cost Value Copy 11.30.05 gas 1.09.06 AURORA at 1.10.06_NIM Summary 82" xfId="18675"/>
    <cellStyle name="_Power Cost Value Copy 11.30.05 gas 1.09.06 AURORA at 1.10.06_NIM Summary 83" xfId="18676"/>
    <cellStyle name="_Power Cost Value Copy 11.30.05 gas 1.09.06 AURORA at 1.10.06_NIM Summary 84" xfId="18677"/>
    <cellStyle name="_Power Cost Value Copy 11.30.05 gas 1.09.06 AURORA at 1.10.06_NIM Summary 85" xfId="18678"/>
    <cellStyle name="_Power Cost Value Copy 11.30.05 gas 1.09.06 AURORA at 1.10.06_NIM Summary 86" xfId="18679"/>
    <cellStyle name="_Power Cost Value Copy 11.30.05 gas 1.09.06 AURORA at 1.10.06_NIM Summary 87" xfId="18680"/>
    <cellStyle name="_Power Cost Value Copy 11.30.05 gas 1.09.06 AURORA at 1.10.06_NIM Summary 88" xfId="18681"/>
    <cellStyle name="_Power Cost Value Copy 11.30.05 gas 1.09.06 AURORA at 1.10.06_NIM Summary 9" xfId="18682"/>
    <cellStyle name="_Power Cost Value Copy 11.30.05 gas 1.09.06 AURORA at 1.10.06_NIM Summary 9 2" xfId="18683"/>
    <cellStyle name="_Power Cost Value Copy 11.30.05 gas 1.09.06 AURORA at 1.10.06_NIM Summary 9 2 2" xfId="18684"/>
    <cellStyle name="_Power Cost Value Copy 11.30.05 gas 1.09.06 AURORA at 1.10.06_NIM Summary 9 2 3" xfId="18685"/>
    <cellStyle name="_Power Cost Value Copy 11.30.05 gas 1.09.06 AURORA at 1.10.06_NIM Summary 9 3" xfId="18686"/>
    <cellStyle name="_Power Cost Value Copy 11.30.05 gas 1.09.06 AURORA at 1.10.06_NIM Summary 9 4" xfId="18687"/>
    <cellStyle name="_Power Cost Value Copy 11.30.05 gas 1.09.06 AURORA at 1.10.06_NIM Summary 9 5" xfId="18688"/>
    <cellStyle name="_Power Cost Value Copy 11.30.05 gas 1.09.06 AURORA at 1.10.06_NIM Summary_DEM-WP(C) ENERG10C--ctn Mid-C_042010 2010GRC" xfId="18689"/>
    <cellStyle name="_Power Cost Value Copy 11.30.05 gas 1.09.06 AURORA at 1.10.06_NIM Summary_DEM-WP(C) ENERG10C--ctn Mid-C_042010 2010GRC 2" xfId="18690"/>
    <cellStyle name="_Power Cost Value Copy 11.30.05 gas 1.09.06 AURORA at 1.10.06_NIM Summary_DEM-WP(C) ENERG10C--ctn Mid-C_042010 2010GRC 2 2" xfId="18691"/>
    <cellStyle name="_Power Cost Value Copy 11.30.05 gas 1.09.06 AURORA at 1.10.06_PCA 10 -  Exhibit D Dec 2011" xfId="18692"/>
    <cellStyle name="_Power Cost Value Copy 11.30.05 gas 1.09.06 AURORA at 1.10.06_PCA 10 -  Exhibit D Dec 2011 2" xfId="18693"/>
    <cellStyle name="_Power Cost Value Copy 11.30.05 gas 1.09.06 AURORA at 1.10.06_PCA 10 -  Exhibit D Dec 2011 2 2" xfId="18694"/>
    <cellStyle name="_Power Cost Value Copy 11.30.05 gas 1.09.06 AURORA at 1.10.06_PCA 10 -  Exhibit D from A Kellogg Jan 2011" xfId="18695"/>
    <cellStyle name="_Power Cost Value Copy 11.30.05 gas 1.09.06 AURORA at 1.10.06_PCA 10 -  Exhibit D from A Kellogg Jan 2011 2" xfId="18696"/>
    <cellStyle name="_Power Cost Value Copy 11.30.05 gas 1.09.06 AURORA at 1.10.06_PCA 10 -  Exhibit D from A Kellogg Jan 2011 2 2" xfId="18697"/>
    <cellStyle name="_Power Cost Value Copy 11.30.05 gas 1.09.06 AURORA at 1.10.06_PCA 10 -  Exhibit D from A Kellogg July 2011" xfId="18698"/>
    <cellStyle name="_Power Cost Value Copy 11.30.05 gas 1.09.06 AURORA at 1.10.06_PCA 10 -  Exhibit D from A Kellogg July 2011 2" xfId="18699"/>
    <cellStyle name="_Power Cost Value Copy 11.30.05 gas 1.09.06 AURORA at 1.10.06_PCA 10 -  Exhibit D from A Kellogg July 2011 2 2" xfId="18700"/>
    <cellStyle name="_Power Cost Value Copy 11.30.05 gas 1.09.06 AURORA at 1.10.06_PCA 10 -  Exhibit D from S Free Rcv'd 12-11" xfId="18701"/>
    <cellStyle name="_Power Cost Value Copy 11.30.05 gas 1.09.06 AURORA at 1.10.06_PCA 10 -  Exhibit D from S Free Rcv'd 12-11 2" xfId="18702"/>
    <cellStyle name="_Power Cost Value Copy 11.30.05 gas 1.09.06 AURORA at 1.10.06_PCA 10 -  Exhibit D from S Free Rcv'd 12-11 2 2" xfId="18703"/>
    <cellStyle name="_Power Cost Value Copy 11.30.05 gas 1.09.06 AURORA at 1.10.06_PCA 11 -  Exhibit D Apr 2012 fr A Kellogg v2" xfId="18704"/>
    <cellStyle name="_Power Cost Value Copy 11.30.05 gas 1.09.06 AURORA at 1.10.06_PCA 11 -  Exhibit D Jan 2012 fr A Kellogg" xfId="18705"/>
    <cellStyle name="_Power Cost Value Copy 11.30.05 gas 1.09.06 AURORA at 1.10.06_PCA 11 -  Exhibit D Jan 2012 fr A Kellogg 2" xfId="18706"/>
    <cellStyle name="_Power Cost Value Copy 11.30.05 gas 1.09.06 AURORA at 1.10.06_PCA 11 -  Exhibit D Jan 2012 fr A Kellogg 2 2" xfId="18707"/>
    <cellStyle name="_Power Cost Value Copy 11.30.05 gas 1.09.06 AURORA at 1.10.06_PCA 11 -  Exhibit D Jan 2012 WF" xfId="18708"/>
    <cellStyle name="_Power Cost Value Copy 11.30.05 gas 1.09.06 AURORA at 1.10.06_PCA 11 -  Exhibit D Jan 2012 WF 2" xfId="18709"/>
    <cellStyle name="_Power Cost Value Copy 11.30.05 gas 1.09.06 AURORA at 1.10.06_PCA 11 -  Exhibit D Jan 2012 WF 2 2" xfId="18710"/>
    <cellStyle name="_Power Cost Value Copy 11.30.05 gas 1.09.06 AURORA at 1.10.06_PCA 7 - Exhibit D update 11_30_08 (2)" xfId="18711"/>
    <cellStyle name="_Power Cost Value Copy 11.30.05 gas 1.09.06 AURORA at 1.10.06_PCA 7 - Exhibit D update 11_30_08 (2) 2" xfId="18712"/>
    <cellStyle name="_Power Cost Value Copy 11.30.05 gas 1.09.06 AURORA at 1.10.06_PCA 7 - Exhibit D update 11_30_08 (2) 2 2" xfId="18713"/>
    <cellStyle name="_Power Cost Value Copy 11.30.05 gas 1.09.06 AURORA at 1.10.06_PCA 7 - Exhibit D update 11_30_08 (2) 2 2 2" xfId="18714"/>
    <cellStyle name="_Power Cost Value Copy 11.30.05 gas 1.09.06 AURORA at 1.10.06_PCA 7 - Exhibit D update 11_30_08 (2) 2 2 2 2" xfId="18715"/>
    <cellStyle name="_Power Cost Value Copy 11.30.05 gas 1.09.06 AURORA at 1.10.06_PCA 7 - Exhibit D update 11_30_08 (2) 2 2 2 2 2" xfId="18716"/>
    <cellStyle name="_Power Cost Value Copy 11.30.05 gas 1.09.06 AURORA at 1.10.06_PCA 7 - Exhibit D update 11_30_08 (2) 2 2 2 3" xfId="18717"/>
    <cellStyle name="_Power Cost Value Copy 11.30.05 gas 1.09.06 AURORA at 1.10.06_PCA 7 - Exhibit D update 11_30_08 (2) 2 2 2 4" xfId="18718"/>
    <cellStyle name="_Power Cost Value Copy 11.30.05 gas 1.09.06 AURORA at 1.10.06_PCA 7 - Exhibit D update 11_30_08 (2) 2 2 3" xfId="18719"/>
    <cellStyle name="_Power Cost Value Copy 11.30.05 gas 1.09.06 AURORA at 1.10.06_PCA 7 - Exhibit D update 11_30_08 (2) 2 2 3 2" xfId="18720"/>
    <cellStyle name="_Power Cost Value Copy 11.30.05 gas 1.09.06 AURORA at 1.10.06_PCA 7 - Exhibit D update 11_30_08 (2) 2 2 4" xfId="18721"/>
    <cellStyle name="_Power Cost Value Copy 11.30.05 gas 1.09.06 AURORA at 1.10.06_PCA 7 - Exhibit D update 11_30_08 (2) 2 2 5" xfId="18722"/>
    <cellStyle name="_Power Cost Value Copy 11.30.05 gas 1.09.06 AURORA at 1.10.06_PCA 7 - Exhibit D update 11_30_08 (2) 2 3" xfId="18723"/>
    <cellStyle name="_Power Cost Value Copy 11.30.05 gas 1.09.06 AURORA at 1.10.06_PCA 7 - Exhibit D update 11_30_08 (2) 2 3 2" xfId="18724"/>
    <cellStyle name="_Power Cost Value Copy 11.30.05 gas 1.09.06 AURORA at 1.10.06_PCA 7 - Exhibit D update 11_30_08 (2) 2 3 2 2" xfId="18725"/>
    <cellStyle name="_Power Cost Value Copy 11.30.05 gas 1.09.06 AURORA at 1.10.06_PCA 7 - Exhibit D update 11_30_08 (2) 2 3 3" xfId="18726"/>
    <cellStyle name="_Power Cost Value Copy 11.30.05 gas 1.09.06 AURORA at 1.10.06_PCA 7 - Exhibit D update 11_30_08 (2) 2 3 4" xfId="18727"/>
    <cellStyle name="_Power Cost Value Copy 11.30.05 gas 1.09.06 AURORA at 1.10.06_PCA 7 - Exhibit D update 11_30_08 (2) 2 4" xfId="18728"/>
    <cellStyle name="_Power Cost Value Copy 11.30.05 gas 1.09.06 AURORA at 1.10.06_PCA 7 - Exhibit D update 11_30_08 (2) 2 4 2" xfId="18729"/>
    <cellStyle name="_Power Cost Value Copy 11.30.05 gas 1.09.06 AURORA at 1.10.06_PCA 7 - Exhibit D update 11_30_08 (2) 2 5" xfId="18730"/>
    <cellStyle name="_Power Cost Value Copy 11.30.05 gas 1.09.06 AURORA at 1.10.06_PCA 7 - Exhibit D update 11_30_08 (2) 2 6" xfId="18731"/>
    <cellStyle name="_Power Cost Value Copy 11.30.05 gas 1.09.06 AURORA at 1.10.06_PCA 7 - Exhibit D update 11_30_08 (2) 3" xfId="18732"/>
    <cellStyle name="_Power Cost Value Copy 11.30.05 gas 1.09.06 AURORA at 1.10.06_PCA 7 - Exhibit D update 11_30_08 (2) 3 2" xfId="18733"/>
    <cellStyle name="_Power Cost Value Copy 11.30.05 gas 1.09.06 AURORA at 1.10.06_PCA 7 - Exhibit D update 11_30_08 (2) 3 2 2" xfId="18734"/>
    <cellStyle name="_Power Cost Value Copy 11.30.05 gas 1.09.06 AURORA at 1.10.06_PCA 7 - Exhibit D update 11_30_08 (2) 3 2 2 2" xfId="18735"/>
    <cellStyle name="_Power Cost Value Copy 11.30.05 gas 1.09.06 AURORA at 1.10.06_PCA 7 - Exhibit D update 11_30_08 (2) 3 2 3" xfId="18736"/>
    <cellStyle name="_Power Cost Value Copy 11.30.05 gas 1.09.06 AURORA at 1.10.06_PCA 7 - Exhibit D update 11_30_08 (2) 3 2 4" xfId="18737"/>
    <cellStyle name="_Power Cost Value Copy 11.30.05 gas 1.09.06 AURORA at 1.10.06_PCA 7 - Exhibit D update 11_30_08 (2) 3 3" xfId="18738"/>
    <cellStyle name="_Power Cost Value Copy 11.30.05 gas 1.09.06 AURORA at 1.10.06_PCA 7 - Exhibit D update 11_30_08 (2) 3 3 2" xfId="18739"/>
    <cellStyle name="_Power Cost Value Copy 11.30.05 gas 1.09.06 AURORA at 1.10.06_PCA 7 - Exhibit D update 11_30_08 (2) 3 4" xfId="18740"/>
    <cellStyle name="_Power Cost Value Copy 11.30.05 gas 1.09.06 AURORA at 1.10.06_PCA 7 - Exhibit D update 11_30_08 (2) 3 5" xfId="18741"/>
    <cellStyle name="_Power Cost Value Copy 11.30.05 gas 1.09.06 AURORA at 1.10.06_PCA 7 - Exhibit D update 11_30_08 (2) 4" xfId="18742"/>
    <cellStyle name="_Power Cost Value Copy 11.30.05 gas 1.09.06 AURORA at 1.10.06_PCA 7 - Exhibit D update 11_30_08 (2) 4 2" xfId="18743"/>
    <cellStyle name="_Power Cost Value Copy 11.30.05 gas 1.09.06 AURORA at 1.10.06_PCA 7 - Exhibit D update 11_30_08 (2) 4 2 2" xfId="18744"/>
    <cellStyle name="_Power Cost Value Copy 11.30.05 gas 1.09.06 AURORA at 1.10.06_PCA 7 - Exhibit D update 11_30_08 (2) 4 3" xfId="18745"/>
    <cellStyle name="_Power Cost Value Copy 11.30.05 gas 1.09.06 AURORA at 1.10.06_PCA 7 - Exhibit D update 11_30_08 (2) 4 4" xfId="18746"/>
    <cellStyle name="_Power Cost Value Copy 11.30.05 gas 1.09.06 AURORA at 1.10.06_PCA 7 - Exhibit D update 11_30_08 (2) 5" xfId="18747"/>
    <cellStyle name="_Power Cost Value Copy 11.30.05 gas 1.09.06 AURORA at 1.10.06_PCA 7 - Exhibit D update 11_30_08 (2) 5 2" xfId="18748"/>
    <cellStyle name="_Power Cost Value Copy 11.30.05 gas 1.09.06 AURORA at 1.10.06_PCA 7 - Exhibit D update 11_30_08 (2) 6" xfId="18749"/>
    <cellStyle name="_Power Cost Value Copy 11.30.05 gas 1.09.06 AURORA at 1.10.06_PCA 7 - Exhibit D update 11_30_08 (2) 7" xfId="18750"/>
    <cellStyle name="_Power Cost Value Copy 11.30.05 gas 1.09.06 AURORA at 1.10.06_PCA 7 - Exhibit D update 11_30_08 (2) 8" xfId="18751"/>
    <cellStyle name="_Power Cost Value Copy 11.30.05 gas 1.09.06 AURORA at 1.10.06_PCA 7 - Exhibit D update 11_30_08 (2) 9" xfId="18752"/>
    <cellStyle name="_Power Cost Value Copy 11.30.05 gas 1.09.06 AURORA at 1.10.06_PCA 7 - Exhibit D update 11_30_08 (2)_DEM-WP(C) ENERG10C--ctn Mid-C_042010 2010GRC" xfId="18753"/>
    <cellStyle name="_Power Cost Value Copy 11.30.05 gas 1.09.06 AURORA at 1.10.06_PCA 7 - Exhibit D update 11_30_08 (2)_DEM-WP(C) ENERG10C--ctn Mid-C_042010 2010GRC 2" xfId="18754"/>
    <cellStyle name="_Power Cost Value Copy 11.30.05 gas 1.09.06 AURORA at 1.10.06_PCA 7 - Exhibit D update 11_30_08 (2)_DEM-WP(C) ENERG10C--ctn Mid-C_042010 2010GRC 2 2" xfId="18755"/>
    <cellStyle name="_Power Cost Value Copy 11.30.05 gas 1.09.06 AURORA at 1.10.06_PCA 7 - Exhibit D update 11_30_08 (2)_NIM Summary" xfId="18756"/>
    <cellStyle name="_Power Cost Value Copy 11.30.05 gas 1.09.06 AURORA at 1.10.06_PCA 7 - Exhibit D update 11_30_08 (2)_NIM Summary 2" xfId="18757"/>
    <cellStyle name="_Power Cost Value Copy 11.30.05 gas 1.09.06 AURORA at 1.10.06_PCA 7 - Exhibit D update 11_30_08 (2)_NIM Summary 2 2" xfId="18758"/>
    <cellStyle name="_Power Cost Value Copy 11.30.05 gas 1.09.06 AURORA at 1.10.06_PCA 7 - Exhibit D update 11_30_08 (2)_NIM Summary 2 2 2" xfId="18759"/>
    <cellStyle name="_Power Cost Value Copy 11.30.05 gas 1.09.06 AURORA at 1.10.06_PCA 7 - Exhibit D update 11_30_08 (2)_NIM Summary 2 2 2 2" xfId="18760"/>
    <cellStyle name="_Power Cost Value Copy 11.30.05 gas 1.09.06 AURORA at 1.10.06_PCA 7 - Exhibit D update 11_30_08 (2)_NIM Summary 2 2 3" xfId="18761"/>
    <cellStyle name="_Power Cost Value Copy 11.30.05 gas 1.09.06 AURORA at 1.10.06_PCA 7 - Exhibit D update 11_30_08 (2)_NIM Summary 2 2 4" xfId="18762"/>
    <cellStyle name="_Power Cost Value Copy 11.30.05 gas 1.09.06 AURORA at 1.10.06_PCA 7 - Exhibit D update 11_30_08 (2)_NIM Summary 2 3" xfId="18763"/>
    <cellStyle name="_Power Cost Value Copy 11.30.05 gas 1.09.06 AURORA at 1.10.06_PCA 7 - Exhibit D update 11_30_08 (2)_NIM Summary 2 3 2" xfId="18764"/>
    <cellStyle name="_Power Cost Value Copy 11.30.05 gas 1.09.06 AURORA at 1.10.06_PCA 7 - Exhibit D update 11_30_08 (2)_NIM Summary 2 4" xfId="18765"/>
    <cellStyle name="_Power Cost Value Copy 11.30.05 gas 1.09.06 AURORA at 1.10.06_PCA 7 - Exhibit D update 11_30_08 (2)_NIM Summary 2 5" xfId="18766"/>
    <cellStyle name="_Power Cost Value Copy 11.30.05 gas 1.09.06 AURORA at 1.10.06_PCA 7 - Exhibit D update 11_30_08 (2)_NIM Summary 3" xfId="18767"/>
    <cellStyle name="_Power Cost Value Copy 11.30.05 gas 1.09.06 AURORA at 1.10.06_PCA 7 - Exhibit D update 11_30_08 (2)_NIM Summary 3 2" xfId="18768"/>
    <cellStyle name="_Power Cost Value Copy 11.30.05 gas 1.09.06 AURORA at 1.10.06_PCA 7 - Exhibit D update 11_30_08 (2)_NIM Summary 3 2 2" xfId="18769"/>
    <cellStyle name="_Power Cost Value Copy 11.30.05 gas 1.09.06 AURORA at 1.10.06_PCA 7 - Exhibit D update 11_30_08 (2)_NIM Summary 3 3" xfId="18770"/>
    <cellStyle name="_Power Cost Value Copy 11.30.05 gas 1.09.06 AURORA at 1.10.06_PCA 7 - Exhibit D update 11_30_08 (2)_NIM Summary 3 4" xfId="18771"/>
    <cellStyle name="_Power Cost Value Copy 11.30.05 gas 1.09.06 AURORA at 1.10.06_PCA 7 - Exhibit D update 11_30_08 (2)_NIM Summary 4" xfId="18772"/>
    <cellStyle name="_Power Cost Value Copy 11.30.05 gas 1.09.06 AURORA at 1.10.06_PCA 7 - Exhibit D update 11_30_08 (2)_NIM Summary 4 2" xfId="18773"/>
    <cellStyle name="_Power Cost Value Copy 11.30.05 gas 1.09.06 AURORA at 1.10.06_PCA 7 - Exhibit D update 11_30_08 (2)_NIM Summary 5" xfId="18774"/>
    <cellStyle name="_Power Cost Value Copy 11.30.05 gas 1.09.06 AURORA at 1.10.06_PCA 7 - Exhibit D update 11_30_08 (2)_NIM Summary 6" xfId="18775"/>
    <cellStyle name="_Power Cost Value Copy 11.30.05 gas 1.09.06 AURORA at 1.10.06_PCA 7 - Exhibit D update 11_30_08 (2)_NIM Summary 7" xfId="18776"/>
    <cellStyle name="_Power Cost Value Copy 11.30.05 gas 1.09.06 AURORA at 1.10.06_PCA 7 - Exhibit D update 11_30_08 (2)_NIM Summary 8" xfId="18777"/>
    <cellStyle name="_Power Cost Value Copy 11.30.05 gas 1.09.06 AURORA at 1.10.06_PCA 7 - Exhibit D update 11_30_08 (2)_NIM Summary_DEM-WP(C) ENERG10C--ctn Mid-C_042010 2010GRC" xfId="18778"/>
    <cellStyle name="_Power Cost Value Copy 11.30.05 gas 1.09.06 AURORA at 1.10.06_PCA 7 - Exhibit D update 11_30_08 (2)_NIM Summary_DEM-WP(C) ENERG10C--ctn Mid-C_042010 2010GRC 2" xfId="18779"/>
    <cellStyle name="_Power Cost Value Copy 11.30.05 gas 1.09.06 AURORA at 1.10.06_PCA 7 - Exhibit D update 11_30_08 (2)_NIM Summary_DEM-WP(C) ENERG10C--ctn Mid-C_042010 2010GRC 2 2" xfId="18780"/>
    <cellStyle name="_Power Cost Value Copy 11.30.05 gas 1.09.06 AURORA at 1.10.06_PCA 8 - Exhibit D update 12_31_09" xfId="18781"/>
    <cellStyle name="_Power Cost Value Copy 11.30.05 gas 1.09.06 AURORA at 1.10.06_PCA 8 - Exhibit D update 12_31_09 2" xfId="18782"/>
    <cellStyle name="_Power Cost Value Copy 11.30.05 gas 1.09.06 AURORA at 1.10.06_PCA 8 - Exhibit D update 12_31_09 2 2" xfId="18783"/>
    <cellStyle name="_Power Cost Value Copy 11.30.05 gas 1.09.06 AURORA at 1.10.06_PCA 8 - Exhibit D update 12_31_09 2 2 2" xfId="18784"/>
    <cellStyle name="_Power Cost Value Copy 11.30.05 gas 1.09.06 AURORA at 1.10.06_PCA 8 - Exhibit D update 12_31_09 3" xfId="18785"/>
    <cellStyle name="_Power Cost Value Copy 11.30.05 gas 1.09.06 AURORA at 1.10.06_PCA 8 - Exhibit D update 12_31_09 3 2" xfId="18786"/>
    <cellStyle name="_Power Cost Value Copy 11.30.05 gas 1.09.06 AURORA at 1.10.06_PCA 9 -  Exhibit D April 2010" xfId="18787"/>
    <cellStyle name="_Power Cost Value Copy 11.30.05 gas 1.09.06 AURORA at 1.10.06_PCA 9 -  Exhibit D April 2010 (3)" xfId="18788"/>
    <cellStyle name="_Power Cost Value Copy 11.30.05 gas 1.09.06 AURORA at 1.10.06_PCA 9 -  Exhibit D April 2010 (3) 2" xfId="18789"/>
    <cellStyle name="_Power Cost Value Copy 11.30.05 gas 1.09.06 AURORA at 1.10.06_PCA 9 -  Exhibit D April 2010 (3) 2 2" xfId="18790"/>
    <cellStyle name="_Power Cost Value Copy 11.30.05 gas 1.09.06 AURORA at 1.10.06_PCA 9 -  Exhibit D April 2010 (3) 2 2 2" xfId="18791"/>
    <cellStyle name="_Power Cost Value Copy 11.30.05 gas 1.09.06 AURORA at 1.10.06_PCA 9 -  Exhibit D April 2010 (3) 2 2 2 2" xfId="18792"/>
    <cellStyle name="_Power Cost Value Copy 11.30.05 gas 1.09.06 AURORA at 1.10.06_PCA 9 -  Exhibit D April 2010 (3) 2 2 3" xfId="18793"/>
    <cellStyle name="_Power Cost Value Copy 11.30.05 gas 1.09.06 AURORA at 1.10.06_PCA 9 -  Exhibit D April 2010 (3) 2 2 4" xfId="18794"/>
    <cellStyle name="_Power Cost Value Copy 11.30.05 gas 1.09.06 AURORA at 1.10.06_PCA 9 -  Exhibit D April 2010 (3) 2 3" xfId="18795"/>
    <cellStyle name="_Power Cost Value Copy 11.30.05 gas 1.09.06 AURORA at 1.10.06_PCA 9 -  Exhibit D April 2010 (3) 2 3 2" xfId="18796"/>
    <cellStyle name="_Power Cost Value Copy 11.30.05 gas 1.09.06 AURORA at 1.10.06_PCA 9 -  Exhibit D April 2010 (3) 2 4" xfId="18797"/>
    <cellStyle name="_Power Cost Value Copy 11.30.05 gas 1.09.06 AURORA at 1.10.06_PCA 9 -  Exhibit D April 2010 (3) 2 5" xfId="18798"/>
    <cellStyle name="_Power Cost Value Copy 11.30.05 gas 1.09.06 AURORA at 1.10.06_PCA 9 -  Exhibit D April 2010 (3) 3" xfId="18799"/>
    <cellStyle name="_Power Cost Value Copy 11.30.05 gas 1.09.06 AURORA at 1.10.06_PCA 9 -  Exhibit D April 2010 (3) 3 2" xfId="18800"/>
    <cellStyle name="_Power Cost Value Copy 11.30.05 gas 1.09.06 AURORA at 1.10.06_PCA 9 -  Exhibit D April 2010 (3) 3 2 2" xfId="18801"/>
    <cellStyle name="_Power Cost Value Copy 11.30.05 gas 1.09.06 AURORA at 1.10.06_PCA 9 -  Exhibit D April 2010 (3) 3 3" xfId="18802"/>
    <cellStyle name="_Power Cost Value Copy 11.30.05 gas 1.09.06 AURORA at 1.10.06_PCA 9 -  Exhibit D April 2010 (3) 3 4" xfId="18803"/>
    <cellStyle name="_Power Cost Value Copy 11.30.05 gas 1.09.06 AURORA at 1.10.06_PCA 9 -  Exhibit D April 2010 (3) 4" xfId="18804"/>
    <cellStyle name="_Power Cost Value Copy 11.30.05 gas 1.09.06 AURORA at 1.10.06_PCA 9 -  Exhibit D April 2010 (3) 4 2" xfId="18805"/>
    <cellStyle name="_Power Cost Value Copy 11.30.05 gas 1.09.06 AURORA at 1.10.06_PCA 9 -  Exhibit D April 2010 (3) 5" xfId="18806"/>
    <cellStyle name="_Power Cost Value Copy 11.30.05 gas 1.09.06 AURORA at 1.10.06_PCA 9 -  Exhibit D April 2010 (3) 6" xfId="18807"/>
    <cellStyle name="_Power Cost Value Copy 11.30.05 gas 1.09.06 AURORA at 1.10.06_PCA 9 -  Exhibit D April 2010 (3) 7" xfId="18808"/>
    <cellStyle name="_Power Cost Value Copy 11.30.05 gas 1.09.06 AURORA at 1.10.06_PCA 9 -  Exhibit D April 2010 (3) 8" xfId="18809"/>
    <cellStyle name="_Power Cost Value Copy 11.30.05 gas 1.09.06 AURORA at 1.10.06_PCA 9 -  Exhibit D April 2010 (3)_DEM-WP(C) ENERG10C--ctn Mid-C_042010 2010GRC" xfId="18810"/>
    <cellStyle name="_Power Cost Value Copy 11.30.05 gas 1.09.06 AURORA at 1.10.06_PCA 9 -  Exhibit D April 2010 (3)_DEM-WP(C) ENERG10C--ctn Mid-C_042010 2010GRC 2" xfId="18811"/>
    <cellStyle name="_Power Cost Value Copy 11.30.05 gas 1.09.06 AURORA at 1.10.06_PCA 9 -  Exhibit D April 2010 (3)_DEM-WP(C) ENERG10C--ctn Mid-C_042010 2010GRC 2 2" xfId="18812"/>
    <cellStyle name="_Power Cost Value Copy 11.30.05 gas 1.09.06 AURORA at 1.10.06_PCA 9 -  Exhibit D April 2010 2" xfId="18813"/>
    <cellStyle name="_Power Cost Value Copy 11.30.05 gas 1.09.06 AURORA at 1.10.06_PCA 9 -  Exhibit D April 2010 2 2" xfId="18814"/>
    <cellStyle name="_Power Cost Value Copy 11.30.05 gas 1.09.06 AURORA at 1.10.06_PCA 9 -  Exhibit D April 2010 2 2 2" xfId="18815"/>
    <cellStyle name="_Power Cost Value Copy 11.30.05 gas 1.09.06 AURORA at 1.10.06_PCA 9 -  Exhibit D April 2010 3" xfId="18816"/>
    <cellStyle name="_Power Cost Value Copy 11.30.05 gas 1.09.06 AURORA at 1.10.06_PCA 9 -  Exhibit D April 2010 3 2" xfId="18817"/>
    <cellStyle name="_Power Cost Value Copy 11.30.05 gas 1.09.06 AURORA at 1.10.06_PCA 9 -  Exhibit D April 2010 3 2 2" xfId="18818"/>
    <cellStyle name="_Power Cost Value Copy 11.30.05 gas 1.09.06 AURORA at 1.10.06_PCA 9 -  Exhibit D April 2010 4" xfId="18819"/>
    <cellStyle name="_Power Cost Value Copy 11.30.05 gas 1.09.06 AURORA at 1.10.06_PCA 9 -  Exhibit D April 2010 4 2" xfId="18820"/>
    <cellStyle name="_Power Cost Value Copy 11.30.05 gas 1.09.06 AURORA at 1.10.06_PCA 9 -  Exhibit D April 2010 4 2 2" xfId="18821"/>
    <cellStyle name="_Power Cost Value Copy 11.30.05 gas 1.09.06 AURORA at 1.10.06_PCA 9 -  Exhibit D April 2010 5" xfId="18822"/>
    <cellStyle name="_Power Cost Value Copy 11.30.05 gas 1.09.06 AURORA at 1.10.06_PCA 9 -  Exhibit D April 2010 5 2" xfId="18823"/>
    <cellStyle name="_Power Cost Value Copy 11.30.05 gas 1.09.06 AURORA at 1.10.06_PCA 9 -  Exhibit D April 2010 5 2 2" xfId="18824"/>
    <cellStyle name="_Power Cost Value Copy 11.30.05 gas 1.09.06 AURORA at 1.10.06_PCA 9 -  Exhibit D April 2010 6" xfId="18825"/>
    <cellStyle name="_Power Cost Value Copy 11.30.05 gas 1.09.06 AURORA at 1.10.06_PCA 9 -  Exhibit D April 2010 6 2" xfId="18826"/>
    <cellStyle name="_Power Cost Value Copy 11.30.05 gas 1.09.06 AURORA at 1.10.06_PCA 9 -  Exhibit D April 2010 6 2 2" xfId="18827"/>
    <cellStyle name="_Power Cost Value Copy 11.30.05 gas 1.09.06 AURORA at 1.10.06_PCA 9 -  Exhibit D April 2010 7" xfId="18828"/>
    <cellStyle name="_Power Cost Value Copy 11.30.05 gas 1.09.06 AURORA at 1.10.06_PCA 9 -  Exhibit D April 2010 7 2" xfId="18829"/>
    <cellStyle name="_Power Cost Value Copy 11.30.05 gas 1.09.06 AURORA at 1.10.06_PCA 9 -  Exhibit D Feb 2010" xfId="18830"/>
    <cellStyle name="_Power Cost Value Copy 11.30.05 gas 1.09.06 AURORA at 1.10.06_PCA 9 -  Exhibit D Feb 2010 2" xfId="18831"/>
    <cellStyle name="_Power Cost Value Copy 11.30.05 gas 1.09.06 AURORA at 1.10.06_PCA 9 -  Exhibit D Feb 2010 2 2" xfId="18832"/>
    <cellStyle name="_Power Cost Value Copy 11.30.05 gas 1.09.06 AURORA at 1.10.06_PCA 9 -  Exhibit D Feb 2010 2 2 2" xfId="18833"/>
    <cellStyle name="_Power Cost Value Copy 11.30.05 gas 1.09.06 AURORA at 1.10.06_PCA 9 -  Exhibit D Feb 2010 3" xfId="18834"/>
    <cellStyle name="_Power Cost Value Copy 11.30.05 gas 1.09.06 AURORA at 1.10.06_PCA 9 -  Exhibit D Feb 2010 3 2" xfId="18835"/>
    <cellStyle name="_Power Cost Value Copy 11.30.05 gas 1.09.06 AURORA at 1.10.06_PCA 9 -  Exhibit D Feb 2010 v2" xfId="18836"/>
    <cellStyle name="_Power Cost Value Copy 11.30.05 gas 1.09.06 AURORA at 1.10.06_PCA 9 -  Exhibit D Feb 2010 v2 2" xfId="18837"/>
    <cellStyle name="_Power Cost Value Copy 11.30.05 gas 1.09.06 AURORA at 1.10.06_PCA 9 -  Exhibit D Feb 2010 v2 2 2" xfId="18838"/>
    <cellStyle name="_Power Cost Value Copy 11.30.05 gas 1.09.06 AURORA at 1.10.06_PCA 9 -  Exhibit D Feb 2010 v2 2 2 2" xfId="18839"/>
    <cellStyle name="_Power Cost Value Copy 11.30.05 gas 1.09.06 AURORA at 1.10.06_PCA 9 -  Exhibit D Feb 2010 v2 3" xfId="18840"/>
    <cellStyle name="_Power Cost Value Copy 11.30.05 gas 1.09.06 AURORA at 1.10.06_PCA 9 -  Exhibit D Feb 2010 v2 3 2" xfId="18841"/>
    <cellStyle name="_Power Cost Value Copy 11.30.05 gas 1.09.06 AURORA at 1.10.06_PCA 9 -  Exhibit D Feb 2010 WF" xfId="18842"/>
    <cellStyle name="_Power Cost Value Copy 11.30.05 gas 1.09.06 AURORA at 1.10.06_PCA 9 -  Exhibit D Feb 2010 WF 2" xfId="18843"/>
    <cellStyle name="_Power Cost Value Copy 11.30.05 gas 1.09.06 AURORA at 1.10.06_PCA 9 -  Exhibit D Feb 2010 WF 2 2" xfId="18844"/>
    <cellStyle name="_Power Cost Value Copy 11.30.05 gas 1.09.06 AURORA at 1.10.06_PCA 9 -  Exhibit D Feb 2010 WF 2 2 2" xfId="18845"/>
    <cellStyle name="_Power Cost Value Copy 11.30.05 gas 1.09.06 AURORA at 1.10.06_PCA 9 -  Exhibit D Feb 2010 WF 3" xfId="18846"/>
    <cellStyle name="_Power Cost Value Copy 11.30.05 gas 1.09.06 AURORA at 1.10.06_PCA 9 -  Exhibit D Feb 2010 WF 3 2" xfId="18847"/>
    <cellStyle name="_Power Cost Value Copy 11.30.05 gas 1.09.06 AURORA at 1.10.06_PCA 9 -  Exhibit D Jan 2010" xfId="18848"/>
    <cellStyle name="_Power Cost Value Copy 11.30.05 gas 1.09.06 AURORA at 1.10.06_PCA 9 -  Exhibit D Jan 2010 2" xfId="18849"/>
    <cellStyle name="_Power Cost Value Copy 11.30.05 gas 1.09.06 AURORA at 1.10.06_PCA 9 -  Exhibit D Jan 2010 2 2" xfId="18850"/>
    <cellStyle name="_Power Cost Value Copy 11.30.05 gas 1.09.06 AURORA at 1.10.06_PCA 9 -  Exhibit D Jan 2010 2 2 2" xfId="18851"/>
    <cellStyle name="_Power Cost Value Copy 11.30.05 gas 1.09.06 AURORA at 1.10.06_PCA 9 -  Exhibit D Jan 2010 3" xfId="18852"/>
    <cellStyle name="_Power Cost Value Copy 11.30.05 gas 1.09.06 AURORA at 1.10.06_PCA 9 -  Exhibit D Jan 2010 3 2" xfId="18853"/>
    <cellStyle name="_Power Cost Value Copy 11.30.05 gas 1.09.06 AURORA at 1.10.06_PCA 9 -  Exhibit D March 2010 (2)" xfId="18854"/>
    <cellStyle name="_Power Cost Value Copy 11.30.05 gas 1.09.06 AURORA at 1.10.06_PCA 9 -  Exhibit D March 2010 (2) 2" xfId="18855"/>
    <cellStyle name="_Power Cost Value Copy 11.30.05 gas 1.09.06 AURORA at 1.10.06_PCA 9 -  Exhibit D March 2010 (2) 2 2" xfId="18856"/>
    <cellStyle name="_Power Cost Value Copy 11.30.05 gas 1.09.06 AURORA at 1.10.06_PCA 9 -  Exhibit D March 2010 (2) 2 2 2" xfId="18857"/>
    <cellStyle name="_Power Cost Value Copy 11.30.05 gas 1.09.06 AURORA at 1.10.06_PCA 9 -  Exhibit D March 2010 (2) 3" xfId="18858"/>
    <cellStyle name="_Power Cost Value Copy 11.30.05 gas 1.09.06 AURORA at 1.10.06_PCA 9 -  Exhibit D March 2010 (2) 3 2" xfId="18859"/>
    <cellStyle name="_Power Cost Value Copy 11.30.05 gas 1.09.06 AURORA at 1.10.06_PCA 9 -  Exhibit D Nov 2010" xfId="18860"/>
    <cellStyle name="_Power Cost Value Copy 11.30.05 gas 1.09.06 AURORA at 1.10.06_PCA 9 -  Exhibit D Nov 2010 2" xfId="18861"/>
    <cellStyle name="_Power Cost Value Copy 11.30.05 gas 1.09.06 AURORA at 1.10.06_PCA 9 -  Exhibit D Nov 2010 2 2" xfId="18862"/>
    <cellStyle name="_Power Cost Value Copy 11.30.05 gas 1.09.06 AURORA at 1.10.06_PCA 9 -  Exhibit D Nov 2010 2 2 2" xfId="18863"/>
    <cellStyle name="_Power Cost Value Copy 11.30.05 gas 1.09.06 AURORA at 1.10.06_PCA 9 -  Exhibit D Nov 2010 3" xfId="18864"/>
    <cellStyle name="_Power Cost Value Copy 11.30.05 gas 1.09.06 AURORA at 1.10.06_PCA 9 -  Exhibit D Nov 2010 3 2" xfId="18865"/>
    <cellStyle name="_Power Cost Value Copy 11.30.05 gas 1.09.06 AURORA at 1.10.06_PCA 9 - Exhibit D at August 2010" xfId="18866"/>
    <cellStyle name="_Power Cost Value Copy 11.30.05 gas 1.09.06 AURORA at 1.10.06_PCA 9 - Exhibit D at August 2010 2" xfId="18867"/>
    <cellStyle name="_Power Cost Value Copy 11.30.05 gas 1.09.06 AURORA at 1.10.06_PCA 9 - Exhibit D at August 2010 2 2" xfId="18868"/>
    <cellStyle name="_Power Cost Value Copy 11.30.05 gas 1.09.06 AURORA at 1.10.06_PCA 9 - Exhibit D at August 2010 2 2 2" xfId="18869"/>
    <cellStyle name="_Power Cost Value Copy 11.30.05 gas 1.09.06 AURORA at 1.10.06_PCA 9 - Exhibit D at August 2010 3" xfId="18870"/>
    <cellStyle name="_Power Cost Value Copy 11.30.05 gas 1.09.06 AURORA at 1.10.06_PCA 9 - Exhibit D at August 2010 3 2" xfId="18871"/>
    <cellStyle name="_Power Cost Value Copy 11.30.05 gas 1.09.06 AURORA at 1.10.06_PCA 9 - Exhibit D June 2010 GRC" xfId="18872"/>
    <cellStyle name="_Power Cost Value Copy 11.30.05 gas 1.09.06 AURORA at 1.10.06_PCA 9 - Exhibit D June 2010 GRC 2" xfId="18873"/>
    <cellStyle name="_Power Cost Value Copy 11.30.05 gas 1.09.06 AURORA at 1.10.06_PCA 9 - Exhibit D June 2010 GRC 2 2" xfId="18874"/>
    <cellStyle name="_Power Cost Value Copy 11.30.05 gas 1.09.06 AURORA at 1.10.06_PCA 9 - Exhibit D June 2010 GRC 2 2 2" xfId="18875"/>
    <cellStyle name="_Power Cost Value Copy 11.30.05 gas 1.09.06 AURORA at 1.10.06_PCA 9 - Exhibit D June 2010 GRC 3" xfId="18876"/>
    <cellStyle name="_Power Cost Value Copy 11.30.05 gas 1.09.06 AURORA at 1.10.06_PCA 9 - Exhibit D June 2010 GRC 3 2" xfId="18877"/>
    <cellStyle name="_Power Cost Value Copy 11.30.05 gas 1.09.06 AURORA at 1.10.06_Power Costs - Comparison bx Rbtl-Staff-Jt-PC" xfId="18878"/>
    <cellStyle name="_Power Cost Value Copy 11.30.05 gas 1.09.06 AURORA at 1.10.06_Power Costs - Comparison bx Rbtl-Staff-Jt-PC 2" xfId="18879"/>
    <cellStyle name="_Power Cost Value Copy 11.30.05 gas 1.09.06 AURORA at 1.10.06_Power Costs - Comparison bx Rbtl-Staff-Jt-PC 2 2" xfId="18880"/>
    <cellStyle name="_Power Cost Value Copy 11.30.05 gas 1.09.06 AURORA at 1.10.06_Power Costs - Comparison bx Rbtl-Staff-Jt-PC 2 2 2" xfId="18881"/>
    <cellStyle name="_Power Cost Value Copy 11.30.05 gas 1.09.06 AURORA at 1.10.06_Power Costs - Comparison bx Rbtl-Staff-Jt-PC 2 2 2 2" xfId="18882"/>
    <cellStyle name="_Power Cost Value Copy 11.30.05 gas 1.09.06 AURORA at 1.10.06_Power Costs - Comparison bx Rbtl-Staff-Jt-PC 2 2 3" xfId="18883"/>
    <cellStyle name="_Power Cost Value Copy 11.30.05 gas 1.09.06 AURORA at 1.10.06_Power Costs - Comparison bx Rbtl-Staff-Jt-PC 2 2 4" xfId="18884"/>
    <cellStyle name="_Power Cost Value Copy 11.30.05 gas 1.09.06 AURORA at 1.10.06_Power Costs - Comparison bx Rbtl-Staff-Jt-PC 2 3" xfId="18885"/>
    <cellStyle name="_Power Cost Value Copy 11.30.05 gas 1.09.06 AURORA at 1.10.06_Power Costs - Comparison bx Rbtl-Staff-Jt-PC 2 3 2" xfId="18886"/>
    <cellStyle name="_Power Cost Value Copy 11.30.05 gas 1.09.06 AURORA at 1.10.06_Power Costs - Comparison bx Rbtl-Staff-Jt-PC 2 4" xfId="18887"/>
    <cellStyle name="_Power Cost Value Copy 11.30.05 gas 1.09.06 AURORA at 1.10.06_Power Costs - Comparison bx Rbtl-Staff-Jt-PC 2 5" xfId="18888"/>
    <cellStyle name="_Power Cost Value Copy 11.30.05 gas 1.09.06 AURORA at 1.10.06_Power Costs - Comparison bx Rbtl-Staff-Jt-PC 3" xfId="18889"/>
    <cellStyle name="_Power Cost Value Copy 11.30.05 gas 1.09.06 AURORA at 1.10.06_Power Costs - Comparison bx Rbtl-Staff-Jt-PC 3 2" xfId="18890"/>
    <cellStyle name="_Power Cost Value Copy 11.30.05 gas 1.09.06 AURORA at 1.10.06_Power Costs - Comparison bx Rbtl-Staff-Jt-PC 3 2 2" xfId="18891"/>
    <cellStyle name="_Power Cost Value Copy 11.30.05 gas 1.09.06 AURORA at 1.10.06_Power Costs - Comparison bx Rbtl-Staff-Jt-PC 3 3" xfId="18892"/>
    <cellStyle name="_Power Cost Value Copy 11.30.05 gas 1.09.06 AURORA at 1.10.06_Power Costs - Comparison bx Rbtl-Staff-Jt-PC 3 4" xfId="18893"/>
    <cellStyle name="_Power Cost Value Copy 11.30.05 gas 1.09.06 AURORA at 1.10.06_Power Costs - Comparison bx Rbtl-Staff-Jt-PC 3 5" xfId="18894"/>
    <cellStyle name="_Power Cost Value Copy 11.30.05 gas 1.09.06 AURORA at 1.10.06_Power Costs - Comparison bx Rbtl-Staff-Jt-PC 4" xfId="18895"/>
    <cellStyle name="_Power Cost Value Copy 11.30.05 gas 1.09.06 AURORA at 1.10.06_Power Costs - Comparison bx Rbtl-Staff-Jt-PC 4 2" xfId="18896"/>
    <cellStyle name="_Power Cost Value Copy 11.30.05 gas 1.09.06 AURORA at 1.10.06_Power Costs - Comparison bx Rbtl-Staff-Jt-PC 5" xfId="18897"/>
    <cellStyle name="_Power Cost Value Copy 11.30.05 gas 1.09.06 AURORA at 1.10.06_Power Costs - Comparison bx Rbtl-Staff-Jt-PC 6" xfId="18898"/>
    <cellStyle name="_Power Cost Value Copy 11.30.05 gas 1.09.06 AURORA at 1.10.06_Power Costs - Comparison bx Rbtl-Staff-Jt-PC 7" xfId="18899"/>
    <cellStyle name="_Power Cost Value Copy 11.30.05 gas 1.09.06 AURORA at 1.10.06_Power Costs - Comparison bx Rbtl-Staff-Jt-PC 8" xfId="18900"/>
    <cellStyle name="_Power Cost Value Copy 11.30.05 gas 1.09.06 AURORA at 1.10.06_Power Costs - Comparison bx Rbtl-Staff-Jt-PC_Adj Bench DR 3 for Initial Briefs (Electric)" xfId="18901"/>
    <cellStyle name="_Power Cost Value Copy 11.30.05 gas 1.09.06 AURORA at 1.10.06_Power Costs - Comparison bx Rbtl-Staff-Jt-PC_Adj Bench DR 3 for Initial Briefs (Electric) 2" xfId="18902"/>
    <cellStyle name="_Power Cost Value Copy 11.30.05 gas 1.09.06 AURORA at 1.10.06_Power Costs - Comparison bx Rbtl-Staff-Jt-PC_Adj Bench DR 3 for Initial Briefs (Electric) 2 2" xfId="18903"/>
    <cellStyle name="_Power Cost Value Copy 11.30.05 gas 1.09.06 AURORA at 1.10.06_Power Costs - Comparison bx Rbtl-Staff-Jt-PC_Adj Bench DR 3 for Initial Briefs (Electric) 2 2 2" xfId="18904"/>
    <cellStyle name="_Power Cost Value Copy 11.30.05 gas 1.09.06 AURORA at 1.10.06_Power Costs - Comparison bx Rbtl-Staff-Jt-PC_Adj Bench DR 3 for Initial Briefs (Electric) 2 2 2 2" xfId="18905"/>
    <cellStyle name="_Power Cost Value Copy 11.30.05 gas 1.09.06 AURORA at 1.10.06_Power Costs - Comparison bx Rbtl-Staff-Jt-PC_Adj Bench DR 3 for Initial Briefs (Electric) 2 2 3" xfId="18906"/>
    <cellStyle name="_Power Cost Value Copy 11.30.05 gas 1.09.06 AURORA at 1.10.06_Power Costs - Comparison bx Rbtl-Staff-Jt-PC_Adj Bench DR 3 for Initial Briefs (Electric) 2 2 4" xfId="18907"/>
    <cellStyle name="_Power Cost Value Copy 11.30.05 gas 1.09.06 AURORA at 1.10.06_Power Costs - Comparison bx Rbtl-Staff-Jt-PC_Adj Bench DR 3 for Initial Briefs (Electric) 2 3" xfId="18908"/>
    <cellStyle name="_Power Cost Value Copy 11.30.05 gas 1.09.06 AURORA at 1.10.06_Power Costs - Comparison bx Rbtl-Staff-Jt-PC_Adj Bench DR 3 for Initial Briefs (Electric) 2 3 2" xfId="18909"/>
    <cellStyle name="_Power Cost Value Copy 11.30.05 gas 1.09.06 AURORA at 1.10.06_Power Costs - Comparison bx Rbtl-Staff-Jt-PC_Adj Bench DR 3 for Initial Briefs (Electric) 2 4" xfId="18910"/>
    <cellStyle name="_Power Cost Value Copy 11.30.05 gas 1.09.06 AURORA at 1.10.06_Power Costs - Comparison bx Rbtl-Staff-Jt-PC_Adj Bench DR 3 for Initial Briefs (Electric) 2 5" xfId="18911"/>
    <cellStyle name="_Power Cost Value Copy 11.30.05 gas 1.09.06 AURORA at 1.10.06_Power Costs - Comparison bx Rbtl-Staff-Jt-PC_Adj Bench DR 3 for Initial Briefs (Electric) 3" xfId="18912"/>
    <cellStyle name="_Power Cost Value Copy 11.30.05 gas 1.09.06 AURORA at 1.10.06_Power Costs - Comparison bx Rbtl-Staff-Jt-PC_Adj Bench DR 3 for Initial Briefs (Electric) 3 2" xfId="18913"/>
    <cellStyle name="_Power Cost Value Copy 11.30.05 gas 1.09.06 AURORA at 1.10.06_Power Costs - Comparison bx Rbtl-Staff-Jt-PC_Adj Bench DR 3 for Initial Briefs (Electric) 3 2 2" xfId="18914"/>
    <cellStyle name="_Power Cost Value Copy 11.30.05 gas 1.09.06 AURORA at 1.10.06_Power Costs - Comparison bx Rbtl-Staff-Jt-PC_Adj Bench DR 3 for Initial Briefs (Electric) 3 3" xfId="18915"/>
    <cellStyle name="_Power Cost Value Copy 11.30.05 gas 1.09.06 AURORA at 1.10.06_Power Costs - Comparison bx Rbtl-Staff-Jt-PC_Adj Bench DR 3 for Initial Briefs (Electric) 3 4" xfId="18916"/>
    <cellStyle name="_Power Cost Value Copy 11.30.05 gas 1.09.06 AURORA at 1.10.06_Power Costs - Comparison bx Rbtl-Staff-Jt-PC_Adj Bench DR 3 for Initial Briefs (Electric) 3 5" xfId="18917"/>
    <cellStyle name="_Power Cost Value Copy 11.30.05 gas 1.09.06 AURORA at 1.10.06_Power Costs - Comparison bx Rbtl-Staff-Jt-PC_Adj Bench DR 3 for Initial Briefs (Electric) 4" xfId="18918"/>
    <cellStyle name="_Power Cost Value Copy 11.30.05 gas 1.09.06 AURORA at 1.10.06_Power Costs - Comparison bx Rbtl-Staff-Jt-PC_Adj Bench DR 3 for Initial Briefs (Electric) 4 2" xfId="18919"/>
    <cellStyle name="_Power Cost Value Copy 11.30.05 gas 1.09.06 AURORA at 1.10.06_Power Costs - Comparison bx Rbtl-Staff-Jt-PC_Adj Bench DR 3 for Initial Briefs (Electric) 5" xfId="18920"/>
    <cellStyle name="_Power Cost Value Copy 11.30.05 gas 1.09.06 AURORA at 1.10.06_Power Costs - Comparison bx Rbtl-Staff-Jt-PC_Adj Bench DR 3 for Initial Briefs (Electric) 6" xfId="18921"/>
    <cellStyle name="_Power Cost Value Copy 11.30.05 gas 1.09.06 AURORA at 1.10.06_Power Costs - Comparison bx Rbtl-Staff-Jt-PC_Adj Bench DR 3 for Initial Briefs (Electric) 7" xfId="18922"/>
    <cellStyle name="_Power Cost Value Copy 11.30.05 gas 1.09.06 AURORA at 1.10.06_Power Costs - Comparison bx Rbtl-Staff-Jt-PC_Adj Bench DR 3 for Initial Briefs (Electric) 8" xfId="18923"/>
    <cellStyle name="_Power Cost Value Copy 11.30.05 gas 1.09.06 AURORA at 1.10.06_Power Costs - Comparison bx Rbtl-Staff-Jt-PC_Adj Bench DR 3 for Initial Briefs (Electric)_DEM-WP(C) ENERG10C--ctn Mid-C_042010 2010GRC" xfId="18924"/>
    <cellStyle name="_Power Cost Value Copy 11.30.05 gas 1.09.06 AURORA at 1.10.06_Power Costs - Comparison bx Rbtl-Staff-Jt-PC_Adj Bench DR 3 for Initial Briefs (Electric)_DEM-WP(C) ENERG10C--ctn Mid-C_042010 2010GRC 2" xfId="18925"/>
    <cellStyle name="_Power Cost Value Copy 11.30.05 gas 1.09.06 AURORA at 1.10.06_Power Costs - Comparison bx Rbtl-Staff-Jt-PC_Adj Bench DR 3 for Initial Briefs (Electric)_DEM-WP(C) ENERG10C--ctn Mid-C_042010 2010GRC 2 2" xfId="18926"/>
    <cellStyle name="_Power Cost Value Copy 11.30.05 gas 1.09.06 AURORA at 1.10.06_Power Costs - Comparison bx Rbtl-Staff-Jt-PC_DEM-WP(C) ENERG10C--ctn Mid-C_042010 2010GRC" xfId="18927"/>
    <cellStyle name="_Power Cost Value Copy 11.30.05 gas 1.09.06 AURORA at 1.10.06_Power Costs - Comparison bx Rbtl-Staff-Jt-PC_DEM-WP(C) ENERG10C--ctn Mid-C_042010 2010GRC 2" xfId="18928"/>
    <cellStyle name="_Power Cost Value Copy 11.30.05 gas 1.09.06 AURORA at 1.10.06_Power Costs - Comparison bx Rbtl-Staff-Jt-PC_DEM-WP(C) ENERG10C--ctn Mid-C_042010 2010GRC 2 2" xfId="18929"/>
    <cellStyle name="_Power Cost Value Copy 11.30.05 gas 1.09.06 AURORA at 1.10.06_Power Costs - Comparison bx Rbtl-Staff-Jt-PC_Electric Rev Req Model (2009 GRC) Rebuttal" xfId="18930"/>
    <cellStyle name="_Power Cost Value Copy 11.30.05 gas 1.09.06 AURORA at 1.10.06_Power Costs - Comparison bx Rbtl-Staff-Jt-PC_Electric Rev Req Model (2009 GRC) Rebuttal 2" xfId="18931"/>
    <cellStyle name="_Power Cost Value Copy 11.30.05 gas 1.09.06 AURORA at 1.10.06_Power Costs - Comparison bx Rbtl-Staff-Jt-PC_Electric Rev Req Model (2009 GRC) Rebuttal 2 2" xfId="18932"/>
    <cellStyle name="_Power Cost Value Copy 11.30.05 gas 1.09.06 AURORA at 1.10.06_Power Costs - Comparison bx Rbtl-Staff-Jt-PC_Electric Rev Req Model (2009 GRC) Rebuttal 2 2 2" xfId="18933"/>
    <cellStyle name="_Power Cost Value Copy 11.30.05 gas 1.09.06 AURORA at 1.10.06_Power Costs - Comparison bx Rbtl-Staff-Jt-PC_Electric Rev Req Model (2009 GRC) Rebuttal 2 3" xfId="18934"/>
    <cellStyle name="_Power Cost Value Copy 11.30.05 gas 1.09.06 AURORA at 1.10.06_Power Costs - Comparison bx Rbtl-Staff-Jt-PC_Electric Rev Req Model (2009 GRC) Rebuttal 2 4" xfId="18935"/>
    <cellStyle name="_Power Cost Value Copy 11.30.05 gas 1.09.06 AURORA at 1.10.06_Power Costs - Comparison bx Rbtl-Staff-Jt-PC_Electric Rev Req Model (2009 GRC) Rebuttal 3" xfId="18936"/>
    <cellStyle name="_Power Cost Value Copy 11.30.05 gas 1.09.06 AURORA at 1.10.06_Power Costs - Comparison bx Rbtl-Staff-Jt-PC_Electric Rev Req Model (2009 GRC) Rebuttal 3 2" xfId="18937"/>
    <cellStyle name="_Power Cost Value Copy 11.30.05 gas 1.09.06 AURORA at 1.10.06_Power Costs - Comparison bx Rbtl-Staff-Jt-PC_Electric Rev Req Model (2009 GRC) Rebuttal 4" xfId="18938"/>
    <cellStyle name="_Power Cost Value Copy 11.30.05 gas 1.09.06 AURORA at 1.10.06_Power Costs - Comparison bx Rbtl-Staff-Jt-PC_Electric Rev Req Model (2009 GRC) Rebuttal 5" xfId="18939"/>
    <cellStyle name="_Power Cost Value Copy 11.30.05 gas 1.09.06 AURORA at 1.10.06_Power Costs - Comparison bx Rbtl-Staff-Jt-PC_Electric Rev Req Model (2009 GRC) Rebuttal REmoval of New  WH Solar AdjustMI" xfId="18940"/>
    <cellStyle name="_Power Cost Value Copy 11.30.05 gas 1.09.06 AURORA at 1.10.06_Power Costs - Comparison bx Rbtl-Staff-Jt-PC_Electric Rev Req Model (2009 GRC) Rebuttal REmoval of New  WH Solar AdjustMI 2" xfId="18941"/>
    <cellStyle name="_Power Cost Value Copy 11.30.05 gas 1.09.06 AURORA at 1.10.06_Power Costs - Comparison bx Rbtl-Staff-Jt-PC_Electric Rev Req Model (2009 GRC) Rebuttal REmoval of New  WH Solar AdjustMI 2 2" xfId="18942"/>
    <cellStyle name="_Power Cost Value Copy 11.30.05 gas 1.09.06 AURORA at 1.10.06_Power Costs - Comparison bx Rbtl-Staff-Jt-PC_Electric Rev Req Model (2009 GRC) Rebuttal REmoval of New  WH Solar AdjustMI 2 2 2" xfId="18943"/>
    <cellStyle name="_Power Cost Value Copy 11.30.05 gas 1.09.06 AURORA at 1.10.06_Power Costs - Comparison bx Rbtl-Staff-Jt-PC_Electric Rev Req Model (2009 GRC) Rebuttal REmoval of New  WH Solar AdjustMI 2 2 2 2" xfId="18944"/>
    <cellStyle name="_Power Cost Value Copy 11.30.05 gas 1.09.06 AURORA at 1.10.06_Power Costs - Comparison bx Rbtl-Staff-Jt-PC_Electric Rev Req Model (2009 GRC) Rebuttal REmoval of New  WH Solar AdjustMI 2 2 3" xfId="18945"/>
    <cellStyle name="_Power Cost Value Copy 11.30.05 gas 1.09.06 AURORA at 1.10.06_Power Costs - Comparison bx Rbtl-Staff-Jt-PC_Electric Rev Req Model (2009 GRC) Rebuttal REmoval of New  WH Solar AdjustMI 2 2 4" xfId="18946"/>
    <cellStyle name="_Power Cost Value Copy 11.30.05 gas 1.09.06 AURORA at 1.10.06_Power Costs - Comparison bx Rbtl-Staff-Jt-PC_Electric Rev Req Model (2009 GRC) Rebuttal REmoval of New  WH Solar AdjustMI 2 3" xfId="18947"/>
    <cellStyle name="_Power Cost Value Copy 11.30.05 gas 1.09.06 AURORA at 1.10.06_Power Costs - Comparison bx Rbtl-Staff-Jt-PC_Electric Rev Req Model (2009 GRC) Rebuttal REmoval of New  WH Solar AdjustMI 2 3 2" xfId="18948"/>
    <cellStyle name="_Power Cost Value Copy 11.30.05 gas 1.09.06 AURORA at 1.10.06_Power Costs - Comparison bx Rbtl-Staff-Jt-PC_Electric Rev Req Model (2009 GRC) Rebuttal REmoval of New  WH Solar AdjustMI 2 4" xfId="18949"/>
    <cellStyle name="_Power Cost Value Copy 11.30.05 gas 1.09.06 AURORA at 1.10.06_Power Costs - Comparison bx Rbtl-Staff-Jt-PC_Electric Rev Req Model (2009 GRC) Rebuttal REmoval of New  WH Solar AdjustMI 2 5" xfId="18950"/>
    <cellStyle name="_Power Cost Value Copy 11.30.05 gas 1.09.06 AURORA at 1.10.06_Power Costs - Comparison bx Rbtl-Staff-Jt-PC_Electric Rev Req Model (2009 GRC) Rebuttal REmoval of New  WH Solar AdjustMI 3" xfId="18951"/>
    <cellStyle name="_Power Cost Value Copy 11.30.05 gas 1.09.06 AURORA at 1.10.06_Power Costs - Comparison bx Rbtl-Staff-Jt-PC_Electric Rev Req Model (2009 GRC) Rebuttal REmoval of New  WH Solar AdjustMI 3 2" xfId="18952"/>
    <cellStyle name="_Power Cost Value Copy 11.30.05 gas 1.09.06 AURORA at 1.10.06_Power Costs - Comparison bx Rbtl-Staff-Jt-PC_Electric Rev Req Model (2009 GRC) Rebuttal REmoval of New  WH Solar AdjustMI 3 2 2" xfId="18953"/>
    <cellStyle name="_Power Cost Value Copy 11.30.05 gas 1.09.06 AURORA at 1.10.06_Power Costs - Comparison bx Rbtl-Staff-Jt-PC_Electric Rev Req Model (2009 GRC) Rebuttal REmoval of New  WH Solar AdjustMI 3 3" xfId="18954"/>
    <cellStyle name="_Power Cost Value Copy 11.30.05 gas 1.09.06 AURORA at 1.10.06_Power Costs - Comparison bx Rbtl-Staff-Jt-PC_Electric Rev Req Model (2009 GRC) Rebuttal REmoval of New  WH Solar AdjustMI 3 4" xfId="18955"/>
    <cellStyle name="_Power Cost Value Copy 11.30.05 gas 1.09.06 AURORA at 1.10.06_Power Costs - Comparison bx Rbtl-Staff-Jt-PC_Electric Rev Req Model (2009 GRC) Rebuttal REmoval of New  WH Solar AdjustMI 3 5" xfId="18956"/>
    <cellStyle name="_Power Cost Value Copy 11.30.05 gas 1.09.06 AURORA at 1.10.06_Power Costs - Comparison bx Rbtl-Staff-Jt-PC_Electric Rev Req Model (2009 GRC) Rebuttal REmoval of New  WH Solar AdjustMI 4" xfId="18957"/>
    <cellStyle name="_Power Cost Value Copy 11.30.05 gas 1.09.06 AURORA at 1.10.06_Power Costs - Comparison bx Rbtl-Staff-Jt-PC_Electric Rev Req Model (2009 GRC) Rebuttal REmoval of New  WH Solar AdjustMI 4 2" xfId="18958"/>
    <cellStyle name="_Power Cost Value Copy 11.30.05 gas 1.09.06 AURORA at 1.10.06_Power Costs - Comparison bx Rbtl-Staff-Jt-PC_Electric Rev Req Model (2009 GRC) Rebuttal REmoval of New  WH Solar AdjustMI 5" xfId="18959"/>
    <cellStyle name="_Power Cost Value Copy 11.30.05 gas 1.09.06 AURORA at 1.10.06_Power Costs - Comparison bx Rbtl-Staff-Jt-PC_Electric Rev Req Model (2009 GRC) Rebuttal REmoval of New  WH Solar AdjustMI 6" xfId="18960"/>
    <cellStyle name="_Power Cost Value Copy 11.30.05 gas 1.09.06 AURORA at 1.10.06_Power Costs - Comparison bx Rbtl-Staff-Jt-PC_Electric Rev Req Model (2009 GRC) Rebuttal REmoval of New  WH Solar AdjustMI 7" xfId="18961"/>
    <cellStyle name="_Power Cost Value Copy 11.30.05 gas 1.09.06 AURORA at 1.10.06_Power Costs - Comparison bx Rbtl-Staff-Jt-PC_Electric Rev Req Model (2009 GRC) Rebuttal REmoval of New  WH Solar AdjustMI 8" xfId="18962"/>
    <cellStyle name="_Power Cost Value Copy 11.30.05 gas 1.09.06 AURORA at 1.10.06_Power Costs - Comparison bx Rbtl-Staff-Jt-PC_Electric Rev Req Model (2009 GRC) Rebuttal REmoval of New  WH Solar AdjustMI_DEM-WP(C) ENERG10C--ctn Mid-C_042010 2010GRC" xfId="18963"/>
    <cellStyle name="_Power Cost Value Copy 11.30.05 gas 1.09.06 AURORA at 1.10.06_Power Costs - Comparison bx Rbtl-Staff-Jt-PC_Electric Rev Req Model (2009 GRC) Rebuttal REmoval of New  WH Solar AdjustMI_DEM-WP(C) ENERG10C--ctn Mid-C_042010 2010GRC 2" xfId="18964"/>
    <cellStyle name="_Power Cost Value Copy 11.30.05 gas 1.09.06 AURORA at 1.10.06_Power Costs - Comparison bx Rbtl-Staff-Jt-PC_Electric Rev Req Model (2009 GRC) Rebuttal REmoval of New  WH Solar AdjustMI_DEM-WP(C) ENERG10C--ctn Mid-C_042010 2010GRC 2 2" xfId="18965"/>
    <cellStyle name="_Power Cost Value Copy 11.30.05 gas 1.09.06 AURORA at 1.10.06_Power Costs - Comparison bx Rbtl-Staff-Jt-PC_Electric Rev Req Model (2009 GRC) Revised 01-18-2010" xfId="18966"/>
    <cellStyle name="_Power Cost Value Copy 11.30.05 gas 1.09.06 AURORA at 1.10.06_Power Costs - Comparison bx Rbtl-Staff-Jt-PC_Electric Rev Req Model (2009 GRC) Revised 01-18-2010 2" xfId="18967"/>
    <cellStyle name="_Power Cost Value Copy 11.30.05 gas 1.09.06 AURORA at 1.10.06_Power Costs - Comparison bx Rbtl-Staff-Jt-PC_Electric Rev Req Model (2009 GRC) Revised 01-18-2010 2 2" xfId="18968"/>
    <cellStyle name="_Power Cost Value Copy 11.30.05 gas 1.09.06 AURORA at 1.10.06_Power Costs - Comparison bx Rbtl-Staff-Jt-PC_Electric Rev Req Model (2009 GRC) Revised 01-18-2010 2 2 2" xfId="18969"/>
    <cellStyle name="_Power Cost Value Copy 11.30.05 gas 1.09.06 AURORA at 1.10.06_Power Costs - Comparison bx Rbtl-Staff-Jt-PC_Electric Rev Req Model (2009 GRC) Revised 01-18-2010 2 2 2 2" xfId="18970"/>
    <cellStyle name="_Power Cost Value Copy 11.30.05 gas 1.09.06 AURORA at 1.10.06_Power Costs - Comparison bx Rbtl-Staff-Jt-PC_Electric Rev Req Model (2009 GRC) Revised 01-18-2010 2 2 3" xfId="18971"/>
    <cellStyle name="_Power Cost Value Copy 11.30.05 gas 1.09.06 AURORA at 1.10.06_Power Costs - Comparison bx Rbtl-Staff-Jt-PC_Electric Rev Req Model (2009 GRC) Revised 01-18-2010 2 2 4" xfId="18972"/>
    <cellStyle name="_Power Cost Value Copy 11.30.05 gas 1.09.06 AURORA at 1.10.06_Power Costs - Comparison bx Rbtl-Staff-Jt-PC_Electric Rev Req Model (2009 GRC) Revised 01-18-2010 2 3" xfId="18973"/>
    <cellStyle name="_Power Cost Value Copy 11.30.05 gas 1.09.06 AURORA at 1.10.06_Power Costs - Comparison bx Rbtl-Staff-Jt-PC_Electric Rev Req Model (2009 GRC) Revised 01-18-2010 2 3 2" xfId="18974"/>
    <cellStyle name="_Power Cost Value Copy 11.30.05 gas 1.09.06 AURORA at 1.10.06_Power Costs - Comparison bx Rbtl-Staff-Jt-PC_Electric Rev Req Model (2009 GRC) Revised 01-18-2010 2 4" xfId="18975"/>
    <cellStyle name="_Power Cost Value Copy 11.30.05 gas 1.09.06 AURORA at 1.10.06_Power Costs - Comparison bx Rbtl-Staff-Jt-PC_Electric Rev Req Model (2009 GRC) Revised 01-18-2010 2 5" xfId="18976"/>
    <cellStyle name="_Power Cost Value Copy 11.30.05 gas 1.09.06 AURORA at 1.10.06_Power Costs - Comparison bx Rbtl-Staff-Jt-PC_Electric Rev Req Model (2009 GRC) Revised 01-18-2010 3" xfId="18977"/>
    <cellStyle name="_Power Cost Value Copy 11.30.05 gas 1.09.06 AURORA at 1.10.06_Power Costs - Comparison bx Rbtl-Staff-Jt-PC_Electric Rev Req Model (2009 GRC) Revised 01-18-2010 3 2" xfId="18978"/>
    <cellStyle name="_Power Cost Value Copy 11.30.05 gas 1.09.06 AURORA at 1.10.06_Power Costs - Comparison bx Rbtl-Staff-Jt-PC_Electric Rev Req Model (2009 GRC) Revised 01-18-2010 3 2 2" xfId="18979"/>
    <cellStyle name="_Power Cost Value Copy 11.30.05 gas 1.09.06 AURORA at 1.10.06_Power Costs - Comparison bx Rbtl-Staff-Jt-PC_Electric Rev Req Model (2009 GRC) Revised 01-18-2010 3 3" xfId="18980"/>
    <cellStyle name="_Power Cost Value Copy 11.30.05 gas 1.09.06 AURORA at 1.10.06_Power Costs - Comparison bx Rbtl-Staff-Jt-PC_Electric Rev Req Model (2009 GRC) Revised 01-18-2010 3 4" xfId="18981"/>
    <cellStyle name="_Power Cost Value Copy 11.30.05 gas 1.09.06 AURORA at 1.10.06_Power Costs - Comparison bx Rbtl-Staff-Jt-PC_Electric Rev Req Model (2009 GRC) Revised 01-18-2010 3 5" xfId="18982"/>
    <cellStyle name="_Power Cost Value Copy 11.30.05 gas 1.09.06 AURORA at 1.10.06_Power Costs - Comparison bx Rbtl-Staff-Jt-PC_Electric Rev Req Model (2009 GRC) Revised 01-18-2010 4" xfId="18983"/>
    <cellStyle name="_Power Cost Value Copy 11.30.05 gas 1.09.06 AURORA at 1.10.06_Power Costs - Comparison bx Rbtl-Staff-Jt-PC_Electric Rev Req Model (2009 GRC) Revised 01-18-2010 4 2" xfId="18984"/>
    <cellStyle name="_Power Cost Value Copy 11.30.05 gas 1.09.06 AURORA at 1.10.06_Power Costs - Comparison bx Rbtl-Staff-Jt-PC_Electric Rev Req Model (2009 GRC) Revised 01-18-2010 5" xfId="18985"/>
    <cellStyle name="_Power Cost Value Copy 11.30.05 gas 1.09.06 AURORA at 1.10.06_Power Costs - Comparison bx Rbtl-Staff-Jt-PC_Electric Rev Req Model (2009 GRC) Revised 01-18-2010 6" xfId="18986"/>
    <cellStyle name="_Power Cost Value Copy 11.30.05 gas 1.09.06 AURORA at 1.10.06_Power Costs - Comparison bx Rbtl-Staff-Jt-PC_Electric Rev Req Model (2009 GRC) Revised 01-18-2010 7" xfId="18987"/>
    <cellStyle name="_Power Cost Value Copy 11.30.05 gas 1.09.06 AURORA at 1.10.06_Power Costs - Comparison bx Rbtl-Staff-Jt-PC_Electric Rev Req Model (2009 GRC) Revised 01-18-2010 8" xfId="18988"/>
    <cellStyle name="_Power Cost Value Copy 11.30.05 gas 1.09.06 AURORA at 1.10.06_Power Costs - Comparison bx Rbtl-Staff-Jt-PC_Electric Rev Req Model (2009 GRC) Revised 01-18-2010_DEM-WP(C) ENERG10C--ctn Mid-C_042010 2010GRC" xfId="18989"/>
    <cellStyle name="_Power Cost Value Copy 11.30.05 gas 1.09.06 AURORA at 1.10.06_Power Costs - Comparison bx Rbtl-Staff-Jt-PC_Electric Rev Req Model (2009 GRC) Revised 01-18-2010_DEM-WP(C) ENERG10C--ctn Mid-C_042010 2010GRC 2" xfId="18990"/>
    <cellStyle name="_Power Cost Value Copy 11.30.05 gas 1.09.06 AURORA at 1.10.06_Power Costs - Comparison bx Rbtl-Staff-Jt-PC_Electric Rev Req Model (2009 GRC) Revised 01-18-2010_DEM-WP(C) ENERG10C--ctn Mid-C_042010 2010GRC 2 2" xfId="18991"/>
    <cellStyle name="_Power Cost Value Copy 11.30.05 gas 1.09.06 AURORA at 1.10.06_Power Costs - Comparison bx Rbtl-Staff-Jt-PC_Final Order Electric EXHIBIT A-1" xfId="18992"/>
    <cellStyle name="_Power Cost Value Copy 11.30.05 gas 1.09.06 AURORA at 1.10.06_Power Costs - Comparison bx Rbtl-Staff-Jt-PC_Final Order Electric EXHIBIT A-1 2" xfId="18993"/>
    <cellStyle name="_Power Cost Value Copy 11.30.05 gas 1.09.06 AURORA at 1.10.06_Power Costs - Comparison bx Rbtl-Staff-Jt-PC_Final Order Electric EXHIBIT A-1 2 2" xfId="18994"/>
    <cellStyle name="_Power Cost Value Copy 11.30.05 gas 1.09.06 AURORA at 1.10.06_Power Costs - Comparison bx Rbtl-Staff-Jt-PC_Final Order Electric EXHIBIT A-1 2 2 2" xfId="18995"/>
    <cellStyle name="_Power Cost Value Copy 11.30.05 gas 1.09.06 AURORA at 1.10.06_Power Costs - Comparison bx Rbtl-Staff-Jt-PC_Final Order Electric EXHIBIT A-1 2 3" xfId="18996"/>
    <cellStyle name="_Power Cost Value Copy 11.30.05 gas 1.09.06 AURORA at 1.10.06_Power Costs - Comparison bx Rbtl-Staff-Jt-PC_Final Order Electric EXHIBIT A-1 2 4" xfId="18997"/>
    <cellStyle name="_Power Cost Value Copy 11.30.05 gas 1.09.06 AURORA at 1.10.06_Power Costs - Comparison bx Rbtl-Staff-Jt-PC_Final Order Electric EXHIBIT A-1 2 5" xfId="18998"/>
    <cellStyle name="_Power Cost Value Copy 11.30.05 gas 1.09.06 AURORA at 1.10.06_Power Costs - Comparison bx Rbtl-Staff-Jt-PC_Final Order Electric EXHIBIT A-1 3" xfId="18999"/>
    <cellStyle name="_Power Cost Value Copy 11.30.05 gas 1.09.06 AURORA at 1.10.06_Power Costs - Comparison bx Rbtl-Staff-Jt-PC_Final Order Electric EXHIBIT A-1 3 2" xfId="19000"/>
    <cellStyle name="_Power Cost Value Copy 11.30.05 gas 1.09.06 AURORA at 1.10.06_Power Costs - Comparison bx Rbtl-Staff-Jt-PC_Final Order Electric EXHIBIT A-1 4" xfId="19001"/>
    <cellStyle name="_Power Cost Value Copy 11.30.05 gas 1.09.06 AURORA at 1.10.06_Power Costs - Comparison bx Rbtl-Staff-Jt-PC_Final Order Electric EXHIBIT A-1 5" xfId="19002"/>
    <cellStyle name="_Power Cost Value Copy 11.30.05 gas 1.09.06 AURORA at 1.10.06_Power Costs - Comparison bx Rbtl-Staff-Jt-PC_Final Order Electric EXHIBIT A-1 6" xfId="19003"/>
    <cellStyle name="_Power Cost Value Copy 11.30.05 gas 1.09.06 AURORA at 1.10.06_Power Costs - Comparison bx Rbtl-Staff-Jt-PC_Final Order Electric EXHIBIT A-1 7" xfId="19004"/>
    <cellStyle name="_Power Cost Value Copy 11.30.05 gas 1.09.06 AURORA at 1.10.06_Production Adj 4.37" xfId="19005"/>
    <cellStyle name="_Power Cost Value Copy 11.30.05 gas 1.09.06 AURORA at 1.10.06_Production Adj 4.37 2" xfId="19006"/>
    <cellStyle name="_Power Cost Value Copy 11.30.05 gas 1.09.06 AURORA at 1.10.06_Production Adj 4.37 2 2" xfId="19007"/>
    <cellStyle name="_Power Cost Value Copy 11.30.05 gas 1.09.06 AURORA at 1.10.06_Production Adj 4.37 2 2 2" xfId="19008"/>
    <cellStyle name="_Power Cost Value Copy 11.30.05 gas 1.09.06 AURORA at 1.10.06_Production Adj 4.37 2 3" xfId="19009"/>
    <cellStyle name="_Power Cost Value Copy 11.30.05 gas 1.09.06 AURORA at 1.10.06_Production Adj 4.37 3" xfId="19010"/>
    <cellStyle name="_Power Cost Value Copy 11.30.05 gas 1.09.06 AURORA at 1.10.06_Production Adj 4.37 3 2" xfId="19011"/>
    <cellStyle name="_Power Cost Value Copy 11.30.05 gas 1.09.06 AURORA at 1.10.06_Production Adj 4.37 4" xfId="19012"/>
    <cellStyle name="_Power Cost Value Copy 11.30.05 gas 1.09.06 AURORA at 1.10.06_Purchased Power Adj 4.03" xfId="19013"/>
    <cellStyle name="_Power Cost Value Copy 11.30.05 gas 1.09.06 AURORA at 1.10.06_Purchased Power Adj 4.03 2" xfId="19014"/>
    <cellStyle name="_Power Cost Value Copy 11.30.05 gas 1.09.06 AURORA at 1.10.06_Purchased Power Adj 4.03 2 2" xfId="19015"/>
    <cellStyle name="_Power Cost Value Copy 11.30.05 gas 1.09.06 AURORA at 1.10.06_Purchased Power Adj 4.03 2 2 2" xfId="19016"/>
    <cellStyle name="_Power Cost Value Copy 11.30.05 gas 1.09.06 AURORA at 1.10.06_Purchased Power Adj 4.03 2 3" xfId="19017"/>
    <cellStyle name="_Power Cost Value Copy 11.30.05 gas 1.09.06 AURORA at 1.10.06_Purchased Power Adj 4.03 3" xfId="19018"/>
    <cellStyle name="_Power Cost Value Copy 11.30.05 gas 1.09.06 AURORA at 1.10.06_Purchased Power Adj 4.03 3 2" xfId="19019"/>
    <cellStyle name="_Power Cost Value Copy 11.30.05 gas 1.09.06 AURORA at 1.10.06_Purchased Power Adj 4.03 4" xfId="19020"/>
    <cellStyle name="_Power Cost Value Copy 11.30.05 gas 1.09.06 AURORA at 1.10.06_Rate Design Sch 24" xfId="19021"/>
    <cellStyle name="_Power Cost Value Copy 11.30.05 gas 1.09.06 AURORA at 1.10.06_Rate Design Sch 24 2" xfId="19022"/>
    <cellStyle name="_Power Cost Value Copy 11.30.05 gas 1.09.06 AURORA at 1.10.06_Rate Design Sch 24 2 2" xfId="19023"/>
    <cellStyle name="_Power Cost Value Copy 11.30.05 gas 1.09.06 AURORA at 1.10.06_Rate Design Sch 24 3" xfId="19024"/>
    <cellStyle name="_Power Cost Value Copy 11.30.05 gas 1.09.06 AURORA at 1.10.06_Rate Design Sch 25" xfId="19025"/>
    <cellStyle name="_Power Cost Value Copy 11.30.05 gas 1.09.06 AURORA at 1.10.06_Rate Design Sch 25 2" xfId="19026"/>
    <cellStyle name="_Power Cost Value Copy 11.30.05 gas 1.09.06 AURORA at 1.10.06_Rate Design Sch 25 2 2" xfId="19027"/>
    <cellStyle name="_Power Cost Value Copy 11.30.05 gas 1.09.06 AURORA at 1.10.06_Rate Design Sch 25 2 2 2" xfId="19028"/>
    <cellStyle name="_Power Cost Value Copy 11.30.05 gas 1.09.06 AURORA at 1.10.06_Rate Design Sch 25 2 3" xfId="19029"/>
    <cellStyle name="_Power Cost Value Copy 11.30.05 gas 1.09.06 AURORA at 1.10.06_Rate Design Sch 25 3" xfId="19030"/>
    <cellStyle name="_Power Cost Value Copy 11.30.05 gas 1.09.06 AURORA at 1.10.06_Rate Design Sch 25 3 2" xfId="19031"/>
    <cellStyle name="_Power Cost Value Copy 11.30.05 gas 1.09.06 AURORA at 1.10.06_Rate Design Sch 25 4" xfId="19032"/>
    <cellStyle name="_Power Cost Value Copy 11.30.05 gas 1.09.06 AURORA at 1.10.06_Rate Design Sch 26" xfId="19033"/>
    <cellStyle name="_Power Cost Value Copy 11.30.05 gas 1.09.06 AURORA at 1.10.06_Rate Design Sch 26 2" xfId="19034"/>
    <cellStyle name="_Power Cost Value Copy 11.30.05 gas 1.09.06 AURORA at 1.10.06_Rate Design Sch 26 2 2" xfId="19035"/>
    <cellStyle name="_Power Cost Value Copy 11.30.05 gas 1.09.06 AURORA at 1.10.06_Rate Design Sch 26 2 2 2" xfId="19036"/>
    <cellStyle name="_Power Cost Value Copy 11.30.05 gas 1.09.06 AURORA at 1.10.06_Rate Design Sch 26 2 3" xfId="19037"/>
    <cellStyle name="_Power Cost Value Copy 11.30.05 gas 1.09.06 AURORA at 1.10.06_Rate Design Sch 26 3" xfId="19038"/>
    <cellStyle name="_Power Cost Value Copy 11.30.05 gas 1.09.06 AURORA at 1.10.06_Rate Design Sch 26 3 2" xfId="19039"/>
    <cellStyle name="_Power Cost Value Copy 11.30.05 gas 1.09.06 AURORA at 1.10.06_Rate Design Sch 26 4" xfId="19040"/>
    <cellStyle name="_Power Cost Value Copy 11.30.05 gas 1.09.06 AURORA at 1.10.06_Rate Design Sch 31" xfId="19041"/>
    <cellStyle name="_Power Cost Value Copy 11.30.05 gas 1.09.06 AURORA at 1.10.06_Rate Design Sch 31 2" xfId="19042"/>
    <cellStyle name="_Power Cost Value Copy 11.30.05 gas 1.09.06 AURORA at 1.10.06_Rate Design Sch 31 2 2" xfId="19043"/>
    <cellStyle name="_Power Cost Value Copy 11.30.05 gas 1.09.06 AURORA at 1.10.06_Rate Design Sch 31 2 2 2" xfId="19044"/>
    <cellStyle name="_Power Cost Value Copy 11.30.05 gas 1.09.06 AURORA at 1.10.06_Rate Design Sch 31 2 3" xfId="19045"/>
    <cellStyle name="_Power Cost Value Copy 11.30.05 gas 1.09.06 AURORA at 1.10.06_Rate Design Sch 31 3" xfId="19046"/>
    <cellStyle name="_Power Cost Value Copy 11.30.05 gas 1.09.06 AURORA at 1.10.06_Rate Design Sch 31 3 2" xfId="19047"/>
    <cellStyle name="_Power Cost Value Copy 11.30.05 gas 1.09.06 AURORA at 1.10.06_Rate Design Sch 31 4" xfId="19048"/>
    <cellStyle name="_Power Cost Value Copy 11.30.05 gas 1.09.06 AURORA at 1.10.06_Rate Design Sch 43" xfId="19049"/>
    <cellStyle name="_Power Cost Value Copy 11.30.05 gas 1.09.06 AURORA at 1.10.06_Rate Design Sch 43 2" xfId="19050"/>
    <cellStyle name="_Power Cost Value Copy 11.30.05 gas 1.09.06 AURORA at 1.10.06_Rate Design Sch 43 2 2" xfId="19051"/>
    <cellStyle name="_Power Cost Value Copy 11.30.05 gas 1.09.06 AURORA at 1.10.06_Rate Design Sch 43 2 2 2" xfId="19052"/>
    <cellStyle name="_Power Cost Value Copy 11.30.05 gas 1.09.06 AURORA at 1.10.06_Rate Design Sch 43 2 3" xfId="19053"/>
    <cellStyle name="_Power Cost Value Copy 11.30.05 gas 1.09.06 AURORA at 1.10.06_Rate Design Sch 43 3" xfId="19054"/>
    <cellStyle name="_Power Cost Value Copy 11.30.05 gas 1.09.06 AURORA at 1.10.06_Rate Design Sch 43 3 2" xfId="19055"/>
    <cellStyle name="_Power Cost Value Copy 11.30.05 gas 1.09.06 AURORA at 1.10.06_Rate Design Sch 43 4" xfId="19056"/>
    <cellStyle name="_Power Cost Value Copy 11.30.05 gas 1.09.06 AURORA at 1.10.06_Rate Design Sch 448-449" xfId="19057"/>
    <cellStyle name="_Power Cost Value Copy 11.30.05 gas 1.09.06 AURORA at 1.10.06_Rate Design Sch 448-449 2" xfId="19058"/>
    <cellStyle name="_Power Cost Value Copy 11.30.05 gas 1.09.06 AURORA at 1.10.06_Rate Design Sch 448-449 2 2" xfId="19059"/>
    <cellStyle name="_Power Cost Value Copy 11.30.05 gas 1.09.06 AURORA at 1.10.06_Rate Design Sch 448-449 3" xfId="19060"/>
    <cellStyle name="_Power Cost Value Copy 11.30.05 gas 1.09.06 AURORA at 1.10.06_Rate Design Sch 46" xfId="19061"/>
    <cellStyle name="_Power Cost Value Copy 11.30.05 gas 1.09.06 AURORA at 1.10.06_Rate Design Sch 46 2" xfId="19062"/>
    <cellStyle name="_Power Cost Value Copy 11.30.05 gas 1.09.06 AURORA at 1.10.06_Rate Design Sch 46 2 2" xfId="19063"/>
    <cellStyle name="_Power Cost Value Copy 11.30.05 gas 1.09.06 AURORA at 1.10.06_Rate Design Sch 46 2 2 2" xfId="19064"/>
    <cellStyle name="_Power Cost Value Copy 11.30.05 gas 1.09.06 AURORA at 1.10.06_Rate Design Sch 46 2 3" xfId="19065"/>
    <cellStyle name="_Power Cost Value Copy 11.30.05 gas 1.09.06 AURORA at 1.10.06_Rate Design Sch 46 3" xfId="19066"/>
    <cellStyle name="_Power Cost Value Copy 11.30.05 gas 1.09.06 AURORA at 1.10.06_Rate Design Sch 46 3 2" xfId="19067"/>
    <cellStyle name="_Power Cost Value Copy 11.30.05 gas 1.09.06 AURORA at 1.10.06_Rate Design Sch 46 4" xfId="19068"/>
    <cellStyle name="_Power Cost Value Copy 11.30.05 gas 1.09.06 AURORA at 1.10.06_Rate Spread" xfId="19069"/>
    <cellStyle name="_Power Cost Value Copy 11.30.05 gas 1.09.06 AURORA at 1.10.06_Rate Spread 2" xfId="19070"/>
    <cellStyle name="_Power Cost Value Copy 11.30.05 gas 1.09.06 AURORA at 1.10.06_Rate Spread 2 2" xfId="19071"/>
    <cellStyle name="_Power Cost Value Copy 11.30.05 gas 1.09.06 AURORA at 1.10.06_Rate Spread 2 2 2" xfId="19072"/>
    <cellStyle name="_Power Cost Value Copy 11.30.05 gas 1.09.06 AURORA at 1.10.06_Rate Spread 2 3" xfId="19073"/>
    <cellStyle name="_Power Cost Value Copy 11.30.05 gas 1.09.06 AURORA at 1.10.06_Rate Spread 3" xfId="19074"/>
    <cellStyle name="_Power Cost Value Copy 11.30.05 gas 1.09.06 AURORA at 1.10.06_Rate Spread 3 2" xfId="19075"/>
    <cellStyle name="_Power Cost Value Copy 11.30.05 gas 1.09.06 AURORA at 1.10.06_Rate Spread 4" xfId="19076"/>
    <cellStyle name="_Power Cost Value Copy 11.30.05 gas 1.09.06 AURORA at 1.10.06_Rebuttal Power Costs" xfId="19077"/>
    <cellStyle name="_Power Cost Value Copy 11.30.05 gas 1.09.06 AURORA at 1.10.06_Rebuttal Power Costs 2" xfId="19078"/>
    <cellStyle name="_Power Cost Value Copy 11.30.05 gas 1.09.06 AURORA at 1.10.06_Rebuttal Power Costs 2 2" xfId="19079"/>
    <cellStyle name="_Power Cost Value Copy 11.30.05 gas 1.09.06 AURORA at 1.10.06_Rebuttal Power Costs 2 2 2" xfId="19080"/>
    <cellStyle name="_Power Cost Value Copy 11.30.05 gas 1.09.06 AURORA at 1.10.06_Rebuttal Power Costs 2 2 2 2" xfId="19081"/>
    <cellStyle name="_Power Cost Value Copy 11.30.05 gas 1.09.06 AURORA at 1.10.06_Rebuttal Power Costs 2 2 3" xfId="19082"/>
    <cellStyle name="_Power Cost Value Copy 11.30.05 gas 1.09.06 AURORA at 1.10.06_Rebuttal Power Costs 2 2 4" xfId="19083"/>
    <cellStyle name="_Power Cost Value Copy 11.30.05 gas 1.09.06 AURORA at 1.10.06_Rebuttal Power Costs 2 3" xfId="19084"/>
    <cellStyle name="_Power Cost Value Copy 11.30.05 gas 1.09.06 AURORA at 1.10.06_Rebuttal Power Costs 2 3 2" xfId="19085"/>
    <cellStyle name="_Power Cost Value Copy 11.30.05 gas 1.09.06 AURORA at 1.10.06_Rebuttal Power Costs 2 4" xfId="19086"/>
    <cellStyle name="_Power Cost Value Copy 11.30.05 gas 1.09.06 AURORA at 1.10.06_Rebuttal Power Costs 2 5" xfId="19087"/>
    <cellStyle name="_Power Cost Value Copy 11.30.05 gas 1.09.06 AURORA at 1.10.06_Rebuttal Power Costs 3" xfId="19088"/>
    <cellStyle name="_Power Cost Value Copy 11.30.05 gas 1.09.06 AURORA at 1.10.06_Rebuttal Power Costs 3 2" xfId="19089"/>
    <cellStyle name="_Power Cost Value Copy 11.30.05 gas 1.09.06 AURORA at 1.10.06_Rebuttal Power Costs 3 2 2" xfId="19090"/>
    <cellStyle name="_Power Cost Value Copy 11.30.05 gas 1.09.06 AURORA at 1.10.06_Rebuttal Power Costs 3 3" xfId="19091"/>
    <cellStyle name="_Power Cost Value Copy 11.30.05 gas 1.09.06 AURORA at 1.10.06_Rebuttal Power Costs 3 4" xfId="19092"/>
    <cellStyle name="_Power Cost Value Copy 11.30.05 gas 1.09.06 AURORA at 1.10.06_Rebuttal Power Costs 3 5" xfId="19093"/>
    <cellStyle name="_Power Cost Value Copy 11.30.05 gas 1.09.06 AURORA at 1.10.06_Rebuttal Power Costs 4" xfId="19094"/>
    <cellStyle name="_Power Cost Value Copy 11.30.05 gas 1.09.06 AURORA at 1.10.06_Rebuttal Power Costs 4 2" xfId="19095"/>
    <cellStyle name="_Power Cost Value Copy 11.30.05 gas 1.09.06 AURORA at 1.10.06_Rebuttal Power Costs 5" xfId="19096"/>
    <cellStyle name="_Power Cost Value Copy 11.30.05 gas 1.09.06 AURORA at 1.10.06_Rebuttal Power Costs 6" xfId="19097"/>
    <cellStyle name="_Power Cost Value Copy 11.30.05 gas 1.09.06 AURORA at 1.10.06_Rebuttal Power Costs 7" xfId="19098"/>
    <cellStyle name="_Power Cost Value Copy 11.30.05 gas 1.09.06 AURORA at 1.10.06_Rebuttal Power Costs 8" xfId="19099"/>
    <cellStyle name="_Power Cost Value Copy 11.30.05 gas 1.09.06 AURORA at 1.10.06_Rebuttal Power Costs_Adj Bench DR 3 for Initial Briefs (Electric)" xfId="19100"/>
    <cellStyle name="_Power Cost Value Copy 11.30.05 gas 1.09.06 AURORA at 1.10.06_Rebuttal Power Costs_Adj Bench DR 3 for Initial Briefs (Electric) 2" xfId="19101"/>
    <cellStyle name="_Power Cost Value Copy 11.30.05 gas 1.09.06 AURORA at 1.10.06_Rebuttal Power Costs_Adj Bench DR 3 for Initial Briefs (Electric) 2 2" xfId="19102"/>
    <cellStyle name="_Power Cost Value Copy 11.30.05 gas 1.09.06 AURORA at 1.10.06_Rebuttal Power Costs_Adj Bench DR 3 for Initial Briefs (Electric) 2 2 2" xfId="19103"/>
    <cellStyle name="_Power Cost Value Copy 11.30.05 gas 1.09.06 AURORA at 1.10.06_Rebuttal Power Costs_Adj Bench DR 3 for Initial Briefs (Electric) 2 2 2 2" xfId="19104"/>
    <cellStyle name="_Power Cost Value Copy 11.30.05 gas 1.09.06 AURORA at 1.10.06_Rebuttal Power Costs_Adj Bench DR 3 for Initial Briefs (Electric) 2 2 3" xfId="19105"/>
    <cellStyle name="_Power Cost Value Copy 11.30.05 gas 1.09.06 AURORA at 1.10.06_Rebuttal Power Costs_Adj Bench DR 3 for Initial Briefs (Electric) 2 2 4" xfId="19106"/>
    <cellStyle name="_Power Cost Value Copy 11.30.05 gas 1.09.06 AURORA at 1.10.06_Rebuttal Power Costs_Adj Bench DR 3 for Initial Briefs (Electric) 2 3" xfId="19107"/>
    <cellStyle name="_Power Cost Value Copy 11.30.05 gas 1.09.06 AURORA at 1.10.06_Rebuttal Power Costs_Adj Bench DR 3 for Initial Briefs (Electric) 2 3 2" xfId="19108"/>
    <cellStyle name="_Power Cost Value Copy 11.30.05 gas 1.09.06 AURORA at 1.10.06_Rebuttal Power Costs_Adj Bench DR 3 for Initial Briefs (Electric) 2 4" xfId="19109"/>
    <cellStyle name="_Power Cost Value Copy 11.30.05 gas 1.09.06 AURORA at 1.10.06_Rebuttal Power Costs_Adj Bench DR 3 for Initial Briefs (Electric) 2 5" xfId="19110"/>
    <cellStyle name="_Power Cost Value Copy 11.30.05 gas 1.09.06 AURORA at 1.10.06_Rebuttal Power Costs_Adj Bench DR 3 for Initial Briefs (Electric) 3" xfId="19111"/>
    <cellStyle name="_Power Cost Value Copy 11.30.05 gas 1.09.06 AURORA at 1.10.06_Rebuttal Power Costs_Adj Bench DR 3 for Initial Briefs (Electric) 3 2" xfId="19112"/>
    <cellStyle name="_Power Cost Value Copy 11.30.05 gas 1.09.06 AURORA at 1.10.06_Rebuttal Power Costs_Adj Bench DR 3 for Initial Briefs (Electric) 3 2 2" xfId="19113"/>
    <cellStyle name="_Power Cost Value Copy 11.30.05 gas 1.09.06 AURORA at 1.10.06_Rebuttal Power Costs_Adj Bench DR 3 for Initial Briefs (Electric) 3 3" xfId="19114"/>
    <cellStyle name="_Power Cost Value Copy 11.30.05 gas 1.09.06 AURORA at 1.10.06_Rebuttal Power Costs_Adj Bench DR 3 for Initial Briefs (Electric) 3 4" xfId="19115"/>
    <cellStyle name="_Power Cost Value Copy 11.30.05 gas 1.09.06 AURORA at 1.10.06_Rebuttal Power Costs_Adj Bench DR 3 for Initial Briefs (Electric) 3 5" xfId="19116"/>
    <cellStyle name="_Power Cost Value Copy 11.30.05 gas 1.09.06 AURORA at 1.10.06_Rebuttal Power Costs_Adj Bench DR 3 for Initial Briefs (Electric) 4" xfId="19117"/>
    <cellStyle name="_Power Cost Value Copy 11.30.05 gas 1.09.06 AURORA at 1.10.06_Rebuttal Power Costs_Adj Bench DR 3 for Initial Briefs (Electric) 4 2" xfId="19118"/>
    <cellStyle name="_Power Cost Value Copy 11.30.05 gas 1.09.06 AURORA at 1.10.06_Rebuttal Power Costs_Adj Bench DR 3 for Initial Briefs (Electric) 5" xfId="19119"/>
    <cellStyle name="_Power Cost Value Copy 11.30.05 gas 1.09.06 AURORA at 1.10.06_Rebuttal Power Costs_Adj Bench DR 3 for Initial Briefs (Electric) 6" xfId="19120"/>
    <cellStyle name="_Power Cost Value Copy 11.30.05 gas 1.09.06 AURORA at 1.10.06_Rebuttal Power Costs_Adj Bench DR 3 for Initial Briefs (Electric) 7" xfId="19121"/>
    <cellStyle name="_Power Cost Value Copy 11.30.05 gas 1.09.06 AURORA at 1.10.06_Rebuttal Power Costs_Adj Bench DR 3 for Initial Briefs (Electric) 8" xfId="19122"/>
    <cellStyle name="_Power Cost Value Copy 11.30.05 gas 1.09.06 AURORA at 1.10.06_Rebuttal Power Costs_Adj Bench DR 3 for Initial Briefs (Electric)_DEM-WP(C) ENERG10C--ctn Mid-C_042010 2010GRC" xfId="19123"/>
    <cellStyle name="_Power Cost Value Copy 11.30.05 gas 1.09.06 AURORA at 1.10.06_Rebuttal Power Costs_Adj Bench DR 3 for Initial Briefs (Electric)_DEM-WP(C) ENERG10C--ctn Mid-C_042010 2010GRC 2" xfId="19124"/>
    <cellStyle name="_Power Cost Value Copy 11.30.05 gas 1.09.06 AURORA at 1.10.06_Rebuttal Power Costs_Adj Bench DR 3 for Initial Briefs (Electric)_DEM-WP(C) ENERG10C--ctn Mid-C_042010 2010GRC 2 2" xfId="19125"/>
    <cellStyle name="_Power Cost Value Copy 11.30.05 gas 1.09.06 AURORA at 1.10.06_Rebuttal Power Costs_DEM-WP(C) ENERG10C--ctn Mid-C_042010 2010GRC" xfId="19126"/>
    <cellStyle name="_Power Cost Value Copy 11.30.05 gas 1.09.06 AURORA at 1.10.06_Rebuttal Power Costs_DEM-WP(C) ENERG10C--ctn Mid-C_042010 2010GRC 2" xfId="19127"/>
    <cellStyle name="_Power Cost Value Copy 11.30.05 gas 1.09.06 AURORA at 1.10.06_Rebuttal Power Costs_DEM-WP(C) ENERG10C--ctn Mid-C_042010 2010GRC 2 2" xfId="19128"/>
    <cellStyle name="_Power Cost Value Copy 11.30.05 gas 1.09.06 AURORA at 1.10.06_Rebuttal Power Costs_Electric Rev Req Model (2009 GRC) Rebuttal" xfId="19129"/>
    <cellStyle name="_Power Cost Value Copy 11.30.05 gas 1.09.06 AURORA at 1.10.06_Rebuttal Power Costs_Electric Rev Req Model (2009 GRC) Rebuttal 2" xfId="19130"/>
    <cellStyle name="_Power Cost Value Copy 11.30.05 gas 1.09.06 AURORA at 1.10.06_Rebuttal Power Costs_Electric Rev Req Model (2009 GRC) Rebuttal 2 2" xfId="19131"/>
    <cellStyle name="_Power Cost Value Copy 11.30.05 gas 1.09.06 AURORA at 1.10.06_Rebuttal Power Costs_Electric Rev Req Model (2009 GRC) Rebuttal 2 2 2" xfId="19132"/>
    <cellStyle name="_Power Cost Value Copy 11.30.05 gas 1.09.06 AURORA at 1.10.06_Rebuttal Power Costs_Electric Rev Req Model (2009 GRC) Rebuttal 2 3" xfId="19133"/>
    <cellStyle name="_Power Cost Value Copy 11.30.05 gas 1.09.06 AURORA at 1.10.06_Rebuttal Power Costs_Electric Rev Req Model (2009 GRC) Rebuttal 2 4" xfId="19134"/>
    <cellStyle name="_Power Cost Value Copy 11.30.05 gas 1.09.06 AURORA at 1.10.06_Rebuttal Power Costs_Electric Rev Req Model (2009 GRC) Rebuttal 3" xfId="19135"/>
    <cellStyle name="_Power Cost Value Copy 11.30.05 gas 1.09.06 AURORA at 1.10.06_Rebuttal Power Costs_Electric Rev Req Model (2009 GRC) Rebuttal 3 2" xfId="19136"/>
    <cellStyle name="_Power Cost Value Copy 11.30.05 gas 1.09.06 AURORA at 1.10.06_Rebuttal Power Costs_Electric Rev Req Model (2009 GRC) Rebuttal 4" xfId="19137"/>
    <cellStyle name="_Power Cost Value Copy 11.30.05 gas 1.09.06 AURORA at 1.10.06_Rebuttal Power Costs_Electric Rev Req Model (2009 GRC) Rebuttal 5" xfId="19138"/>
    <cellStyle name="_Power Cost Value Copy 11.30.05 gas 1.09.06 AURORA at 1.10.06_Rebuttal Power Costs_Electric Rev Req Model (2009 GRC) Rebuttal REmoval of New  WH Solar AdjustMI" xfId="19139"/>
    <cellStyle name="_Power Cost Value Copy 11.30.05 gas 1.09.06 AURORA at 1.10.06_Rebuttal Power Costs_Electric Rev Req Model (2009 GRC) Rebuttal REmoval of New  WH Solar AdjustMI 2" xfId="19140"/>
    <cellStyle name="_Power Cost Value Copy 11.30.05 gas 1.09.06 AURORA at 1.10.06_Rebuttal Power Costs_Electric Rev Req Model (2009 GRC) Rebuttal REmoval of New  WH Solar AdjustMI 2 2" xfId="19141"/>
    <cellStyle name="_Power Cost Value Copy 11.30.05 gas 1.09.06 AURORA at 1.10.06_Rebuttal Power Costs_Electric Rev Req Model (2009 GRC) Rebuttal REmoval of New  WH Solar AdjustMI 2 2 2" xfId="19142"/>
    <cellStyle name="_Power Cost Value Copy 11.30.05 gas 1.09.06 AURORA at 1.10.06_Rebuttal Power Costs_Electric Rev Req Model (2009 GRC) Rebuttal REmoval of New  WH Solar AdjustMI 2 2 2 2" xfId="19143"/>
    <cellStyle name="_Power Cost Value Copy 11.30.05 gas 1.09.06 AURORA at 1.10.06_Rebuttal Power Costs_Electric Rev Req Model (2009 GRC) Rebuttal REmoval of New  WH Solar AdjustMI 2 2 3" xfId="19144"/>
    <cellStyle name="_Power Cost Value Copy 11.30.05 gas 1.09.06 AURORA at 1.10.06_Rebuttal Power Costs_Electric Rev Req Model (2009 GRC) Rebuttal REmoval of New  WH Solar AdjustMI 2 2 4" xfId="19145"/>
    <cellStyle name="_Power Cost Value Copy 11.30.05 gas 1.09.06 AURORA at 1.10.06_Rebuttal Power Costs_Electric Rev Req Model (2009 GRC) Rebuttal REmoval of New  WH Solar AdjustMI 2 3" xfId="19146"/>
    <cellStyle name="_Power Cost Value Copy 11.30.05 gas 1.09.06 AURORA at 1.10.06_Rebuttal Power Costs_Electric Rev Req Model (2009 GRC) Rebuttal REmoval of New  WH Solar AdjustMI 2 3 2" xfId="19147"/>
    <cellStyle name="_Power Cost Value Copy 11.30.05 gas 1.09.06 AURORA at 1.10.06_Rebuttal Power Costs_Electric Rev Req Model (2009 GRC) Rebuttal REmoval of New  WH Solar AdjustMI 2 4" xfId="19148"/>
    <cellStyle name="_Power Cost Value Copy 11.30.05 gas 1.09.06 AURORA at 1.10.06_Rebuttal Power Costs_Electric Rev Req Model (2009 GRC) Rebuttal REmoval of New  WH Solar AdjustMI 2 5" xfId="19149"/>
    <cellStyle name="_Power Cost Value Copy 11.30.05 gas 1.09.06 AURORA at 1.10.06_Rebuttal Power Costs_Electric Rev Req Model (2009 GRC) Rebuttal REmoval of New  WH Solar AdjustMI 3" xfId="19150"/>
    <cellStyle name="_Power Cost Value Copy 11.30.05 gas 1.09.06 AURORA at 1.10.06_Rebuttal Power Costs_Electric Rev Req Model (2009 GRC) Rebuttal REmoval of New  WH Solar AdjustMI 3 2" xfId="19151"/>
    <cellStyle name="_Power Cost Value Copy 11.30.05 gas 1.09.06 AURORA at 1.10.06_Rebuttal Power Costs_Electric Rev Req Model (2009 GRC) Rebuttal REmoval of New  WH Solar AdjustMI 3 2 2" xfId="19152"/>
    <cellStyle name="_Power Cost Value Copy 11.30.05 gas 1.09.06 AURORA at 1.10.06_Rebuttal Power Costs_Electric Rev Req Model (2009 GRC) Rebuttal REmoval of New  WH Solar AdjustMI 3 3" xfId="19153"/>
    <cellStyle name="_Power Cost Value Copy 11.30.05 gas 1.09.06 AURORA at 1.10.06_Rebuttal Power Costs_Electric Rev Req Model (2009 GRC) Rebuttal REmoval of New  WH Solar AdjustMI 3 4" xfId="19154"/>
    <cellStyle name="_Power Cost Value Copy 11.30.05 gas 1.09.06 AURORA at 1.10.06_Rebuttal Power Costs_Electric Rev Req Model (2009 GRC) Rebuttal REmoval of New  WH Solar AdjustMI 3 5" xfId="19155"/>
    <cellStyle name="_Power Cost Value Copy 11.30.05 gas 1.09.06 AURORA at 1.10.06_Rebuttal Power Costs_Electric Rev Req Model (2009 GRC) Rebuttal REmoval of New  WH Solar AdjustMI 4" xfId="19156"/>
    <cellStyle name="_Power Cost Value Copy 11.30.05 gas 1.09.06 AURORA at 1.10.06_Rebuttal Power Costs_Electric Rev Req Model (2009 GRC) Rebuttal REmoval of New  WH Solar AdjustMI 4 2" xfId="19157"/>
    <cellStyle name="_Power Cost Value Copy 11.30.05 gas 1.09.06 AURORA at 1.10.06_Rebuttal Power Costs_Electric Rev Req Model (2009 GRC) Rebuttal REmoval of New  WH Solar AdjustMI 5" xfId="19158"/>
    <cellStyle name="_Power Cost Value Copy 11.30.05 gas 1.09.06 AURORA at 1.10.06_Rebuttal Power Costs_Electric Rev Req Model (2009 GRC) Rebuttal REmoval of New  WH Solar AdjustMI 6" xfId="19159"/>
    <cellStyle name="_Power Cost Value Copy 11.30.05 gas 1.09.06 AURORA at 1.10.06_Rebuttal Power Costs_Electric Rev Req Model (2009 GRC) Rebuttal REmoval of New  WH Solar AdjustMI 7" xfId="19160"/>
    <cellStyle name="_Power Cost Value Copy 11.30.05 gas 1.09.06 AURORA at 1.10.06_Rebuttal Power Costs_Electric Rev Req Model (2009 GRC) Rebuttal REmoval of New  WH Solar AdjustMI 8" xfId="19161"/>
    <cellStyle name="_Power Cost Value Copy 11.30.05 gas 1.09.06 AURORA at 1.10.06_Rebuttal Power Costs_Electric Rev Req Model (2009 GRC) Rebuttal REmoval of New  WH Solar AdjustMI_DEM-WP(C) ENERG10C--ctn Mid-C_042010 2010GRC" xfId="19162"/>
    <cellStyle name="_Power Cost Value Copy 11.30.05 gas 1.09.06 AURORA at 1.10.06_Rebuttal Power Costs_Electric Rev Req Model (2009 GRC) Rebuttal REmoval of New  WH Solar AdjustMI_DEM-WP(C) ENERG10C--ctn Mid-C_042010 2010GRC 2" xfId="19163"/>
    <cellStyle name="_Power Cost Value Copy 11.30.05 gas 1.09.06 AURORA at 1.10.06_Rebuttal Power Costs_Electric Rev Req Model (2009 GRC) Rebuttal REmoval of New  WH Solar AdjustMI_DEM-WP(C) ENERG10C--ctn Mid-C_042010 2010GRC 2 2" xfId="19164"/>
    <cellStyle name="_Power Cost Value Copy 11.30.05 gas 1.09.06 AURORA at 1.10.06_Rebuttal Power Costs_Electric Rev Req Model (2009 GRC) Revised 01-18-2010" xfId="19165"/>
    <cellStyle name="_Power Cost Value Copy 11.30.05 gas 1.09.06 AURORA at 1.10.06_Rebuttal Power Costs_Electric Rev Req Model (2009 GRC) Revised 01-18-2010 2" xfId="19166"/>
    <cellStyle name="_Power Cost Value Copy 11.30.05 gas 1.09.06 AURORA at 1.10.06_Rebuttal Power Costs_Electric Rev Req Model (2009 GRC) Revised 01-18-2010 2 2" xfId="19167"/>
    <cellStyle name="_Power Cost Value Copy 11.30.05 gas 1.09.06 AURORA at 1.10.06_Rebuttal Power Costs_Electric Rev Req Model (2009 GRC) Revised 01-18-2010 2 2 2" xfId="19168"/>
    <cellStyle name="_Power Cost Value Copy 11.30.05 gas 1.09.06 AURORA at 1.10.06_Rebuttal Power Costs_Electric Rev Req Model (2009 GRC) Revised 01-18-2010 2 2 2 2" xfId="19169"/>
    <cellStyle name="_Power Cost Value Copy 11.30.05 gas 1.09.06 AURORA at 1.10.06_Rebuttal Power Costs_Electric Rev Req Model (2009 GRC) Revised 01-18-2010 2 2 3" xfId="19170"/>
    <cellStyle name="_Power Cost Value Copy 11.30.05 gas 1.09.06 AURORA at 1.10.06_Rebuttal Power Costs_Electric Rev Req Model (2009 GRC) Revised 01-18-2010 2 2 4" xfId="19171"/>
    <cellStyle name="_Power Cost Value Copy 11.30.05 gas 1.09.06 AURORA at 1.10.06_Rebuttal Power Costs_Electric Rev Req Model (2009 GRC) Revised 01-18-2010 2 3" xfId="19172"/>
    <cellStyle name="_Power Cost Value Copy 11.30.05 gas 1.09.06 AURORA at 1.10.06_Rebuttal Power Costs_Electric Rev Req Model (2009 GRC) Revised 01-18-2010 2 3 2" xfId="19173"/>
    <cellStyle name="_Power Cost Value Copy 11.30.05 gas 1.09.06 AURORA at 1.10.06_Rebuttal Power Costs_Electric Rev Req Model (2009 GRC) Revised 01-18-2010 2 4" xfId="19174"/>
    <cellStyle name="_Power Cost Value Copy 11.30.05 gas 1.09.06 AURORA at 1.10.06_Rebuttal Power Costs_Electric Rev Req Model (2009 GRC) Revised 01-18-2010 2 5" xfId="19175"/>
    <cellStyle name="_Power Cost Value Copy 11.30.05 gas 1.09.06 AURORA at 1.10.06_Rebuttal Power Costs_Electric Rev Req Model (2009 GRC) Revised 01-18-2010 3" xfId="19176"/>
    <cellStyle name="_Power Cost Value Copy 11.30.05 gas 1.09.06 AURORA at 1.10.06_Rebuttal Power Costs_Electric Rev Req Model (2009 GRC) Revised 01-18-2010 3 2" xfId="19177"/>
    <cellStyle name="_Power Cost Value Copy 11.30.05 gas 1.09.06 AURORA at 1.10.06_Rebuttal Power Costs_Electric Rev Req Model (2009 GRC) Revised 01-18-2010 3 2 2" xfId="19178"/>
    <cellStyle name="_Power Cost Value Copy 11.30.05 gas 1.09.06 AURORA at 1.10.06_Rebuttal Power Costs_Electric Rev Req Model (2009 GRC) Revised 01-18-2010 3 3" xfId="19179"/>
    <cellStyle name="_Power Cost Value Copy 11.30.05 gas 1.09.06 AURORA at 1.10.06_Rebuttal Power Costs_Electric Rev Req Model (2009 GRC) Revised 01-18-2010 3 4" xfId="19180"/>
    <cellStyle name="_Power Cost Value Copy 11.30.05 gas 1.09.06 AURORA at 1.10.06_Rebuttal Power Costs_Electric Rev Req Model (2009 GRC) Revised 01-18-2010 3 5" xfId="19181"/>
    <cellStyle name="_Power Cost Value Copy 11.30.05 gas 1.09.06 AURORA at 1.10.06_Rebuttal Power Costs_Electric Rev Req Model (2009 GRC) Revised 01-18-2010 4" xfId="19182"/>
    <cellStyle name="_Power Cost Value Copy 11.30.05 gas 1.09.06 AURORA at 1.10.06_Rebuttal Power Costs_Electric Rev Req Model (2009 GRC) Revised 01-18-2010 4 2" xfId="19183"/>
    <cellStyle name="_Power Cost Value Copy 11.30.05 gas 1.09.06 AURORA at 1.10.06_Rebuttal Power Costs_Electric Rev Req Model (2009 GRC) Revised 01-18-2010 5" xfId="19184"/>
    <cellStyle name="_Power Cost Value Copy 11.30.05 gas 1.09.06 AURORA at 1.10.06_Rebuttal Power Costs_Electric Rev Req Model (2009 GRC) Revised 01-18-2010 6" xfId="19185"/>
    <cellStyle name="_Power Cost Value Copy 11.30.05 gas 1.09.06 AURORA at 1.10.06_Rebuttal Power Costs_Electric Rev Req Model (2009 GRC) Revised 01-18-2010 7" xfId="19186"/>
    <cellStyle name="_Power Cost Value Copy 11.30.05 gas 1.09.06 AURORA at 1.10.06_Rebuttal Power Costs_Electric Rev Req Model (2009 GRC) Revised 01-18-2010 8" xfId="19187"/>
    <cellStyle name="_Power Cost Value Copy 11.30.05 gas 1.09.06 AURORA at 1.10.06_Rebuttal Power Costs_Electric Rev Req Model (2009 GRC) Revised 01-18-2010_DEM-WP(C) ENERG10C--ctn Mid-C_042010 2010GRC" xfId="19188"/>
    <cellStyle name="_Power Cost Value Copy 11.30.05 gas 1.09.06 AURORA at 1.10.06_Rebuttal Power Costs_Electric Rev Req Model (2009 GRC) Revised 01-18-2010_DEM-WP(C) ENERG10C--ctn Mid-C_042010 2010GRC 2" xfId="19189"/>
    <cellStyle name="_Power Cost Value Copy 11.30.05 gas 1.09.06 AURORA at 1.10.06_Rebuttal Power Costs_Electric Rev Req Model (2009 GRC) Revised 01-18-2010_DEM-WP(C) ENERG10C--ctn Mid-C_042010 2010GRC 2 2" xfId="19190"/>
    <cellStyle name="_Power Cost Value Copy 11.30.05 gas 1.09.06 AURORA at 1.10.06_Rebuttal Power Costs_Final Order Electric EXHIBIT A-1" xfId="19191"/>
    <cellStyle name="_Power Cost Value Copy 11.30.05 gas 1.09.06 AURORA at 1.10.06_Rebuttal Power Costs_Final Order Electric EXHIBIT A-1 2" xfId="19192"/>
    <cellStyle name="_Power Cost Value Copy 11.30.05 gas 1.09.06 AURORA at 1.10.06_Rebuttal Power Costs_Final Order Electric EXHIBIT A-1 2 2" xfId="19193"/>
    <cellStyle name="_Power Cost Value Copy 11.30.05 gas 1.09.06 AURORA at 1.10.06_Rebuttal Power Costs_Final Order Electric EXHIBIT A-1 2 2 2" xfId="19194"/>
    <cellStyle name="_Power Cost Value Copy 11.30.05 gas 1.09.06 AURORA at 1.10.06_Rebuttal Power Costs_Final Order Electric EXHIBIT A-1 2 3" xfId="19195"/>
    <cellStyle name="_Power Cost Value Copy 11.30.05 gas 1.09.06 AURORA at 1.10.06_Rebuttal Power Costs_Final Order Electric EXHIBIT A-1 2 4" xfId="19196"/>
    <cellStyle name="_Power Cost Value Copy 11.30.05 gas 1.09.06 AURORA at 1.10.06_Rebuttal Power Costs_Final Order Electric EXHIBIT A-1 2 5" xfId="19197"/>
    <cellStyle name="_Power Cost Value Copy 11.30.05 gas 1.09.06 AURORA at 1.10.06_Rebuttal Power Costs_Final Order Electric EXHIBIT A-1 3" xfId="19198"/>
    <cellStyle name="_Power Cost Value Copy 11.30.05 gas 1.09.06 AURORA at 1.10.06_Rebuttal Power Costs_Final Order Electric EXHIBIT A-1 3 2" xfId="19199"/>
    <cellStyle name="_Power Cost Value Copy 11.30.05 gas 1.09.06 AURORA at 1.10.06_Rebuttal Power Costs_Final Order Electric EXHIBIT A-1 4" xfId="19200"/>
    <cellStyle name="_Power Cost Value Copy 11.30.05 gas 1.09.06 AURORA at 1.10.06_Rebuttal Power Costs_Final Order Electric EXHIBIT A-1 5" xfId="19201"/>
    <cellStyle name="_Power Cost Value Copy 11.30.05 gas 1.09.06 AURORA at 1.10.06_Rebuttal Power Costs_Final Order Electric EXHIBIT A-1 6" xfId="19202"/>
    <cellStyle name="_Power Cost Value Copy 11.30.05 gas 1.09.06 AURORA at 1.10.06_Rebuttal Power Costs_Final Order Electric EXHIBIT A-1 7" xfId="19203"/>
    <cellStyle name="_Power Cost Value Copy 11.30.05 gas 1.09.06 AURORA at 1.10.06_RECS vs PTC's w Interest 6-28-10" xfId="19204"/>
    <cellStyle name="_Power Cost Value Copy 11.30.05 gas 1.09.06 AURORA at 1.10.06_revised april pca for Annette" xfId="19205"/>
    <cellStyle name="_Power Cost Value Copy 11.30.05 gas 1.09.06 AURORA at 1.10.06_ROR 5.02" xfId="19206"/>
    <cellStyle name="_Power Cost Value Copy 11.30.05 gas 1.09.06 AURORA at 1.10.06_ROR 5.02 2" xfId="19207"/>
    <cellStyle name="_Power Cost Value Copy 11.30.05 gas 1.09.06 AURORA at 1.10.06_ROR 5.02 2 2" xfId="19208"/>
    <cellStyle name="_Power Cost Value Copy 11.30.05 gas 1.09.06 AURORA at 1.10.06_ROR 5.02 2 2 2" xfId="19209"/>
    <cellStyle name="_Power Cost Value Copy 11.30.05 gas 1.09.06 AURORA at 1.10.06_ROR 5.02 2 3" xfId="19210"/>
    <cellStyle name="_Power Cost Value Copy 11.30.05 gas 1.09.06 AURORA at 1.10.06_ROR 5.02 3" xfId="19211"/>
    <cellStyle name="_Power Cost Value Copy 11.30.05 gas 1.09.06 AURORA at 1.10.06_ROR 5.02 3 2" xfId="19212"/>
    <cellStyle name="_Power Cost Value Copy 11.30.05 gas 1.09.06 AURORA at 1.10.06_ROR 5.02 4" xfId="19213"/>
    <cellStyle name="_Power Cost Value Copy 11.30.05 gas 1.09.06 AURORA at 1.10.06_Sch 40 Feeder OH 2008" xfId="19214"/>
    <cellStyle name="_Power Cost Value Copy 11.30.05 gas 1.09.06 AURORA at 1.10.06_Sch 40 Feeder OH 2008 2" xfId="19215"/>
    <cellStyle name="_Power Cost Value Copy 11.30.05 gas 1.09.06 AURORA at 1.10.06_Sch 40 Feeder OH 2008 2 2" xfId="19216"/>
    <cellStyle name="_Power Cost Value Copy 11.30.05 gas 1.09.06 AURORA at 1.10.06_Sch 40 Feeder OH 2008 2 2 2" xfId="19217"/>
    <cellStyle name="_Power Cost Value Copy 11.30.05 gas 1.09.06 AURORA at 1.10.06_Sch 40 Feeder OH 2008 2 3" xfId="19218"/>
    <cellStyle name="_Power Cost Value Copy 11.30.05 gas 1.09.06 AURORA at 1.10.06_Sch 40 Feeder OH 2008 3" xfId="19219"/>
    <cellStyle name="_Power Cost Value Copy 11.30.05 gas 1.09.06 AURORA at 1.10.06_Sch 40 Feeder OH 2008 3 2" xfId="19220"/>
    <cellStyle name="_Power Cost Value Copy 11.30.05 gas 1.09.06 AURORA at 1.10.06_Sch 40 Feeder OH 2008 4" xfId="19221"/>
    <cellStyle name="_Power Cost Value Copy 11.30.05 gas 1.09.06 AURORA at 1.10.06_Sch 40 Interim Energy Rates " xfId="19222"/>
    <cellStyle name="_Power Cost Value Copy 11.30.05 gas 1.09.06 AURORA at 1.10.06_Sch 40 Interim Energy Rates  2" xfId="19223"/>
    <cellStyle name="_Power Cost Value Copy 11.30.05 gas 1.09.06 AURORA at 1.10.06_Sch 40 Interim Energy Rates  2 2" xfId="19224"/>
    <cellStyle name="_Power Cost Value Copy 11.30.05 gas 1.09.06 AURORA at 1.10.06_Sch 40 Interim Energy Rates  2 2 2" xfId="19225"/>
    <cellStyle name="_Power Cost Value Copy 11.30.05 gas 1.09.06 AURORA at 1.10.06_Sch 40 Interim Energy Rates  2 3" xfId="19226"/>
    <cellStyle name="_Power Cost Value Copy 11.30.05 gas 1.09.06 AURORA at 1.10.06_Sch 40 Interim Energy Rates  3" xfId="19227"/>
    <cellStyle name="_Power Cost Value Copy 11.30.05 gas 1.09.06 AURORA at 1.10.06_Sch 40 Interim Energy Rates  3 2" xfId="19228"/>
    <cellStyle name="_Power Cost Value Copy 11.30.05 gas 1.09.06 AURORA at 1.10.06_Sch 40 Interim Energy Rates  4" xfId="19229"/>
    <cellStyle name="_Power Cost Value Copy 11.30.05 gas 1.09.06 AURORA at 1.10.06_Sch 40 Substation A&amp;G 2008" xfId="19230"/>
    <cellStyle name="_Power Cost Value Copy 11.30.05 gas 1.09.06 AURORA at 1.10.06_Sch 40 Substation A&amp;G 2008 2" xfId="19231"/>
    <cellStyle name="_Power Cost Value Copy 11.30.05 gas 1.09.06 AURORA at 1.10.06_Sch 40 Substation A&amp;G 2008 2 2" xfId="19232"/>
    <cellStyle name="_Power Cost Value Copy 11.30.05 gas 1.09.06 AURORA at 1.10.06_Sch 40 Substation A&amp;G 2008 2 2 2" xfId="19233"/>
    <cellStyle name="_Power Cost Value Copy 11.30.05 gas 1.09.06 AURORA at 1.10.06_Sch 40 Substation A&amp;G 2008 2 3" xfId="19234"/>
    <cellStyle name="_Power Cost Value Copy 11.30.05 gas 1.09.06 AURORA at 1.10.06_Sch 40 Substation A&amp;G 2008 3" xfId="19235"/>
    <cellStyle name="_Power Cost Value Copy 11.30.05 gas 1.09.06 AURORA at 1.10.06_Sch 40 Substation A&amp;G 2008 3 2" xfId="19236"/>
    <cellStyle name="_Power Cost Value Copy 11.30.05 gas 1.09.06 AURORA at 1.10.06_Sch 40 Substation A&amp;G 2008 4" xfId="19237"/>
    <cellStyle name="_Power Cost Value Copy 11.30.05 gas 1.09.06 AURORA at 1.10.06_Sch 40 Substation O&amp;M 2008" xfId="19238"/>
    <cellStyle name="_Power Cost Value Copy 11.30.05 gas 1.09.06 AURORA at 1.10.06_Sch 40 Substation O&amp;M 2008 2" xfId="19239"/>
    <cellStyle name="_Power Cost Value Copy 11.30.05 gas 1.09.06 AURORA at 1.10.06_Sch 40 Substation O&amp;M 2008 2 2" xfId="19240"/>
    <cellStyle name="_Power Cost Value Copy 11.30.05 gas 1.09.06 AURORA at 1.10.06_Sch 40 Substation O&amp;M 2008 2 2 2" xfId="19241"/>
    <cellStyle name="_Power Cost Value Copy 11.30.05 gas 1.09.06 AURORA at 1.10.06_Sch 40 Substation O&amp;M 2008 2 3" xfId="19242"/>
    <cellStyle name="_Power Cost Value Copy 11.30.05 gas 1.09.06 AURORA at 1.10.06_Sch 40 Substation O&amp;M 2008 3" xfId="19243"/>
    <cellStyle name="_Power Cost Value Copy 11.30.05 gas 1.09.06 AURORA at 1.10.06_Sch 40 Substation O&amp;M 2008 3 2" xfId="19244"/>
    <cellStyle name="_Power Cost Value Copy 11.30.05 gas 1.09.06 AURORA at 1.10.06_Sch 40 Substation O&amp;M 2008 4" xfId="19245"/>
    <cellStyle name="_Power Cost Value Copy 11.30.05 gas 1.09.06 AURORA at 1.10.06_Subs 2008" xfId="19246"/>
    <cellStyle name="_Power Cost Value Copy 11.30.05 gas 1.09.06 AURORA at 1.10.06_Subs 2008 2" xfId="19247"/>
    <cellStyle name="_Power Cost Value Copy 11.30.05 gas 1.09.06 AURORA at 1.10.06_Subs 2008 2 2" xfId="19248"/>
    <cellStyle name="_Power Cost Value Copy 11.30.05 gas 1.09.06 AURORA at 1.10.06_Subs 2008 2 2 2" xfId="19249"/>
    <cellStyle name="_Power Cost Value Copy 11.30.05 gas 1.09.06 AURORA at 1.10.06_Subs 2008 2 3" xfId="19250"/>
    <cellStyle name="_Power Cost Value Copy 11.30.05 gas 1.09.06 AURORA at 1.10.06_Subs 2008 3" xfId="19251"/>
    <cellStyle name="_Power Cost Value Copy 11.30.05 gas 1.09.06 AURORA at 1.10.06_Subs 2008 3 2" xfId="19252"/>
    <cellStyle name="_Power Cost Value Copy 11.30.05 gas 1.09.06 AURORA at 1.10.06_Subs 2008 4" xfId="19253"/>
    <cellStyle name="_Power Cost Value Copy 11.30.05 gas 1.09.06 AURORA at 1.10.06_Transmission Workbook for May BOD" xfId="19254"/>
    <cellStyle name="_Power Cost Value Copy 11.30.05 gas 1.09.06 AURORA at 1.10.06_Transmission Workbook for May BOD 2" xfId="19255"/>
    <cellStyle name="_Power Cost Value Copy 11.30.05 gas 1.09.06 AURORA at 1.10.06_Transmission Workbook for May BOD 2 2" xfId="19256"/>
    <cellStyle name="_Power Cost Value Copy 11.30.05 gas 1.09.06 AURORA at 1.10.06_Transmission Workbook for May BOD 2 2 2" xfId="19257"/>
    <cellStyle name="_Power Cost Value Copy 11.30.05 gas 1.09.06 AURORA at 1.10.06_Transmission Workbook for May BOD 2 2 2 2" xfId="19258"/>
    <cellStyle name="_Power Cost Value Copy 11.30.05 gas 1.09.06 AURORA at 1.10.06_Transmission Workbook for May BOD 2 2 3" xfId="19259"/>
    <cellStyle name="_Power Cost Value Copy 11.30.05 gas 1.09.06 AURORA at 1.10.06_Transmission Workbook for May BOD 2 2 4" xfId="19260"/>
    <cellStyle name="_Power Cost Value Copy 11.30.05 gas 1.09.06 AURORA at 1.10.06_Transmission Workbook for May BOD 2 3" xfId="19261"/>
    <cellStyle name="_Power Cost Value Copy 11.30.05 gas 1.09.06 AURORA at 1.10.06_Transmission Workbook for May BOD 2 3 2" xfId="19262"/>
    <cellStyle name="_Power Cost Value Copy 11.30.05 gas 1.09.06 AURORA at 1.10.06_Transmission Workbook for May BOD 2 4" xfId="19263"/>
    <cellStyle name="_Power Cost Value Copy 11.30.05 gas 1.09.06 AURORA at 1.10.06_Transmission Workbook for May BOD 2 5" xfId="19264"/>
    <cellStyle name="_Power Cost Value Copy 11.30.05 gas 1.09.06 AURORA at 1.10.06_Transmission Workbook for May BOD 3" xfId="19265"/>
    <cellStyle name="_Power Cost Value Copy 11.30.05 gas 1.09.06 AURORA at 1.10.06_Transmission Workbook for May BOD 3 2" xfId="19266"/>
    <cellStyle name="_Power Cost Value Copy 11.30.05 gas 1.09.06 AURORA at 1.10.06_Transmission Workbook for May BOD 3 2 2" xfId="19267"/>
    <cellStyle name="_Power Cost Value Copy 11.30.05 gas 1.09.06 AURORA at 1.10.06_Transmission Workbook for May BOD 3 3" xfId="19268"/>
    <cellStyle name="_Power Cost Value Copy 11.30.05 gas 1.09.06 AURORA at 1.10.06_Transmission Workbook for May BOD 3 4" xfId="19269"/>
    <cellStyle name="_Power Cost Value Copy 11.30.05 gas 1.09.06 AURORA at 1.10.06_Transmission Workbook for May BOD 4" xfId="19270"/>
    <cellStyle name="_Power Cost Value Copy 11.30.05 gas 1.09.06 AURORA at 1.10.06_Transmission Workbook for May BOD 4 2" xfId="19271"/>
    <cellStyle name="_Power Cost Value Copy 11.30.05 gas 1.09.06 AURORA at 1.10.06_Transmission Workbook for May BOD 5" xfId="19272"/>
    <cellStyle name="_Power Cost Value Copy 11.30.05 gas 1.09.06 AURORA at 1.10.06_Transmission Workbook for May BOD 6" xfId="19273"/>
    <cellStyle name="_Power Cost Value Copy 11.30.05 gas 1.09.06 AURORA at 1.10.06_Transmission Workbook for May BOD 7" xfId="19274"/>
    <cellStyle name="_Power Cost Value Copy 11.30.05 gas 1.09.06 AURORA at 1.10.06_Transmission Workbook for May BOD 8" xfId="19275"/>
    <cellStyle name="_Power Cost Value Copy 11.30.05 gas 1.09.06 AURORA at 1.10.06_Transmission Workbook for May BOD_DEM-WP(C) ENERG10C--ctn Mid-C_042010 2010GRC" xfId="19276"/>
    <cellStyle name="_Power Cost Value Copy 11.30.05 gas 1.09.06 AURORA at 1.10.06_Transmission Workbook for May BOD_DEM-WP(C) ENERG10C--ctn Mid-C_042010 2010GRC 2" xfId="19277"/>
    <cellStyle name="_Power Cost Value Copy 11.30.05 gas 1.09.06 AURORA at 1.10.06_Transmission Workbook for May BOD_DEM-WP(C) ENERG10C--ctn Mid-C_042010 2010GRC 2 2" xfId="19278"/>
    <cellStyle name="_Power Cost Value Copy 11.30.05 gas 1.09.06 AURORA at 1.10.06_Wind Integration 10GRC" xfId="19279"/>
    <cellStyle name="_Power Cost Value Copy 11.30.05 gas 1.09.06 AURORA at 1.10.06_Wind Integration 10GRC 2" xfId="19280"/>
    <cellStyle name="_Power Cost Value Copy 11.30.05 gas 1.09.06 AURORA at 1.10.06_Wind Integration 10GRC 2 2" xfId="19281"/>
    <cellStyle name="_Power Cost Value Copy 11.30.05 gas 1.09.06 AURORA at 1.10.06_Wind Integration 10GRC 2 2 2" xfId="19282"/>
    <cellStyle name="_Power Cost Value Copy 11.30.05 gas 1.09.06 AURORA at 1.10.06_Wind Integration 10GRC 2 2 2 2" xfId="19283"/>
    <cellStyle name="_Power Cost Value Copy 11.30.05 gas 1.09.06 AURORA at 1.10.06_Wind Integration 10GRC 2 2 3" xfId="19284"/>
    <cellStyle name="_Power Cost Value Copy 11.30.05 gas 1.09.06 AURORA at 1.10.06_Wind Integration 10GRC 2 2 4" xfId="19285"/>
    <cellStyle name="_Power Cost Value Copy 11.30.05 gas 1.09.06 AURORA at 1.10.06_Wind Integration 10GRC 2 3" xfId="19286"/>
    <cellStyle name="_Power Cost Value Copy 11.30.05 gas 1.09.06 AURORA at 1.10.06_Wind Integration 10GRC 2 3 2" xfId="19287"/>
    <cellStyle name="_Power Cost Value Copy 11.30.05 gas 1.09.06 AURORA at 1.10.06_Wind Integration 10GRC 2 4" xfId="19288"/>
    <cellStyle name="_Power Cost Value Copy 11.30.05 gas 1.09.06 AURORA at 1.10.06_Wind Integration 10GRC 2 5" xfId="19289"/>
    <cellStyle name="_Power Cost Value Copy 11.30.05 gas 1.09.06 AURORA at 1.10.06_Wind Integration 10GRC 3" xfId="19290"/>
    <cellStyle name="_Power Cost Value Copy 11.30.05 gas 1.09.06 AURORA at 1.10.06_Wind Integration 10GRC 3 2" xfId="19291"/>
    <cellStyle name="_Power Cost Value Copy 11.30.05 gas 1.09.06 AURORA at 1.10.06_Wind Integration 10GRC 3 2 2" xfId="19292"/>
    <cellStyle name="_Power Cost Value Copy 11.30.05 gas 1.09.06 AURORA at 1.10.06_Wind Integration 10GRC 3 3" xfId="19293"/>
    <cellStyle name="_Power Cost Value Copy 11.30.05 gas 1.09.06 AURORA at 1.10.06_Wind Integration 10GRC 3 4" xfId="19294"/>
    <cellStyle name="_Power Cost Value Copy 11.30.05 gas 1.09.06 AURORA at 1.10.06_Wind Integration 10GRC 4" xfId="19295"/>
    <cellStyle name="_Power Cost Value Copy 11.30.05 gas 1.09.06 AURORA at 1.10.06_Wind Integration 10GRC 4 2" xfId="19296"/>
    <cellStyle name="_Power Cost Value Copy 11.30.05 gas 1.09.06 AURORA at 1.10.06_Wind Integration 10GRC 5" xfId="19297"/>
    <cellStyle name="_Power Cost Value Copy 11.30.05 gas 1.09.06 AURORA at 1.10.06_Wind Integration 10GRC 6" xfId="19298"/>
    <cellStyle name="_Power Cost Value Copy 11.30.05 gas 1.09.06 AURORA at 1.10.06_Wind Integration 10GRC 7" xfId="19299"/>
    <cellStyle name="_Power Cost Value Copy 11.30.05 gas 1.09.06 AURORA at 1.10.06_Wind Integration 10GRC 8" xfId="19300"/>
    <cellStyle name="_Power Cost Value Copy 11.30.05 gas 1.09.06 AURORA at 1.10.06_Wind Integration 10GRC_DEM-WP(C) ENERG10C--ctn Mid-C_042010 2010GRC" xfId="19301"/>
    <cellStyle name="_Power Cost Value Copy 11.30.05 gas 1.09.06 AURORA at 1.10.06_Wind Integration 10GRC_DEM-WP(C) ENERG10C--ctn Mid-C_042010 2010GRC 2" xfId="19302"/>
    <cellStyle name="_Power Cost Value Copy 11.30.05 gas 1.09.06 AURORA at 1.10.06_Wind Integration 10GRC_DEM-WP(C) ENERG10C--ctn Mid-C_042010 2010GRC 2 2" xfId="19303"/>
    <cellStyle name="_Power Costs Rate Year 11-13-07" xfId="19304"/>
    <cellStyle name="_Power Costs Rate Year 11-13-07 2" xfId="19305"/>
    <cellStyle name="_Power Costs Rate Year 11-13-07 2 2" xfId="19306"/>
    <cellStyle name="_Price Output" xfId="19307"/>
    <cellStyle name="_Price Output 2" xfId="19308"/>
    <cellStyle name="_Price Output 2 2" xfId="19309"/>
    <cellStyle name="_Price Output 2 2 2" xfId="19310"/>
    <cellStyle name="_Price Output 2 2 2 2" xfId="19311"/>
    <cellStyle name="_Price Output 2 2 2 2 2" xfId="19312"/>
    <cellStyle name="_Price Output 2 2 2 3" xfId="19313"/>
    <cellStyle name="_Price Output 2 2 3" xfId="19314"/>
    <cellStyle name="_Price Output 2 2 3 2" xfId="19315"/>
    <cellStyle name="_Price Output 2 2 4" xfId="19316"/>
    <cellStyle name="_Price Output 2 2 5" xfId="19317"/>
    <cellStyle name="_Price Output 2 3" xfId="19318"/>
    <cellStyle name="_Price Output 2 3 2" xfId="19319"/>
    <cellStyle name="_Price Output 2 3 2 2" xfId="19320"/>
    <cellStyle name="_Price Output 2 3 3" xfId="19321"/>
    <cellStyle name="_Price Output 2 4" xfId="19322"/>
    <cellStyle name="_Price Output 2 4 2" xfId="19323"/>
    <cellStyle name="_Price Output 2 5" xfId="19324"/>
    <cellStyle name="_Price Output 3" xfId="19325"/>
    <cellStyle name="_Price Output 3 2" xfId="19326"/>
    <cellStyle name="_Price Output 3 2 2" xfId="19327"/>
    <cellStyle name="_Price Output 3 2 2 2" xfId="19328"/>
    <cellStyle name="_Price Output 3 2 3" xfId="19329"/>
    <cellStyle name="_Price Output 3 3" xfId="19330"/>
    <cellStyle name="_Price Output 3 3 2" xfId="19331"/>
    <cellStyle name="_Price Output 3 4" xfId="19332"/>
    <cellStyle name="_Price Output 4" xfId="19333"/>
    <cellStyle name="_Price Output 4 2" xfId="19334"/>
    <cellStyle name="_Price Output 4 2 2" xfId="19335"/>
    <cellStyle name="_Price Output 4 2 2 2" xfId="19336"/>
    <cellStyle name="_Price Output 4 2 3" xfId="19337"/>
    <cellStyle name="_Price Output 4 2 4" xfId="19338"/>
    <cellStyle name="_Price Output 4 3" xfId="19339"/>
    <cellStyle name="_Price Output 4 3 2" xfId="19340"/>
    <cellStyle name="_Price Output 4 4" xfId="19341"/>
    <cellStyle name="_Price Output 4 5" xfId="19342"/>
    <cellStyle name="_Price Output 5" xfId="19343"/>
    <cellStyle name="_Price Output 5 2" xfId="19344"/>
    <cellStyle name="_Price Output 5 2 2" xfId="19345"/>
    <cellStyle name="_Price Output 5 2 2 2" xfId="19346"/>
    <cellStyle name="_Price Output 5 2 3" xfId="19347"/>
    <cellStyle name="_Price Output 5 2 4" xfId="19348"/>
    <cellStyle name="_Price Output 5 3" xfId="19349"/>
    <cellStyle name="_Price Output 5 3 2" xfId="19350"/>
    <cellStyle name="_Price Output 5 4" xfId="19351"/>
    <cellStyle name="_Price Output 5 5" xfId="19352"/>
    <cellStyle name="_Price Output 6" xfId="19353"/>
    <cellStyle name="_Price Output 6 2" xfId="19354"/>
    <cellStyle name="_Price Output 6 2 2" xfId="19355"/>
    <cellStyle name="_Price Output 6 2 2 2" xfId="19356"/>
    <cellStyle name="_Price Output 6 2 3" xfId="19357"/>
    <cellStyle name="_Price Output 6 2 4" xfId="19358"/>
    <cellStyle name="_Price Output 6 3" xfId="19359"/>
    <cellStyle name="_Price Output 6 3 2" xfId="19360"/>
    <cellStyle name="_Price Output 6 4" xfId="19361"/>
    <cellStyle name="_Price Output 6 5" xfId="19362"/>
    <cellStyle name="_Price Output 7" xfId="19363"/>
    <cellStyle name="_Price Output 7 2" xfId="19364"/>
    <cellStyle name="_Price Output 8" xfId="19365"/>
    <cellStyle name="_Price Output 9" xfId="19366"/>
    <cellStyle name="_Price Output_DEM-WP(C) Chelan Power Costs" xfId="19367"/>
    <cellStyle name="_Price Output_DEM-WP(C) Chelan Power Costs 2" xfId="19368"/>
    <cellStyle name="_Price Output_DEM-WP(C) Chelan Power Costs 2 2" xfId="19369"/>
    <cellStyle name="_Price Output_DEM-WP(C) Chelan Power Costs 2 2 2" xfId="19370"/>
    <cellStyle name="_Price Output_DEM-WP(C) Chelan Power Costs 2 3" xfId="19371"/>
    <cellStyle name="_Price Output_DEM-WP(C) Chelan Power Costs 2 4" xfId="19372"/>
    <cellStyle name="_Price Output_DEM-WP(C) Chelan Power Costs 3" xfId="19373"/>
    <cellStyle name="_Price Output_DEM-WP(C) Chelan Power Costs 3 2" xfId="19374"/>
    <cellStyle name="_Price Output_DEM-WP(C) Chelan Power Costs 4" xfId="19375"/>
    <cellStyle name="_Price Output_DEM-WP(C) ENERG10C--ctn Mid-C_042010 2010GRC" xfId="19376"/>
    <cellStyle name="_Price Output_DEM-WP(C) ENERG10C--ctn Mid-C_042010 2010GRC 2" xfId="19377"/>
    <cellStyle name="_Price Output_DEM-WP(C) ENERG10C--ctn Mid-C_042010 2010GRC 2 2" xfId="19378"/>
    <cellStyle name="_Price Output_DEM-WP(C) Gas Transport 2010GRC" xfId="19379"/>
    <cellStyle name="_Price Output_DEM-WP(C) Gas Transport 2010GRC 2" xfId="19380"/>
    <cellStyle name="_Price Output_DEM-WP(C) Gas Transport 2010GRC 2 2" xfId="19381"/>
    <cellStyle name="_Price Output_DEM-WP(C) Gas Transport 2010GRC 2 2 2" xfId="19382"/>
    <cellStyle name="_Price Output_DEM-WP(C) Gas Transport 2010GRC 2 3" xfId="19383"/>
    <cellStyle name="_Price Output_DEM-WP(C) Gas Transport 2010GRC 2 4" xfId="19384"/>
    <cellStyle name="_Price Output_DEM-WP(C) Gas Transport 2010GRC 3" xfId="19385"/>
    <cellStyle name="_Price Output_DEM-WP(C) Gas Transport 2010GRC 3 2" xfId="19386"/>
    <cellStyle name="_Price Output_DEM-WP(C) Gas Transport 2010GRC 4" xfId="19387"/>
    <cellStyle name="_Price Output_NIM Summary" xfId="19388"/>
    <cellStyle name="_Price Output_NIM Summary 2" xfId="19389"/>
    <cellStyle name="_Price Output_NIM Summary 2 2" xfId="19390"/>
    <cellStyle name="_Price Output_NIM Summary 2 2 2" xfId="19391"/>
    <cellStyle name="_Price Output_NIM Summary 2 2 2 2" xfId="19392"/>
    <cellStyle name="_Price Output_NIM Summary 2 2 3" xfId="19393"/>
    <cellStyle name="_Price Output_NIM Summary 2 2 4" xfId="19394"/>
    <cellStyle name="_Price Output_NIM Summary 2 3" xfId="19395"/>
    <cellStyle name="_Price Output_NIM Summary 2 3 2" xfId="19396"/>
    <cellStyle name="_Price Output_NIM Summary 2 4" xfId="19397"/>
    <cellStyle name="_Price Output_NIM Summary 2 5" xfId="19398"/>
    <cellStyle name="_Price Output_NIM Summary 3" xfId="19399"/>
    <cellStyle name="_Price Output_NIM Summary 3 2" xfId="19400"/>
    <cellStyle name="_Price Output_NIM Summary 3 2 2" xfId="19401"/>
    <cellStyle name="_Price Output_NIM Summary 3 3" xfId="19402"/>
    <cellStyle name="_Price Output_NIM Summary 3 4" xfId="19403"/>
    <cellStyle name="_Price Output_NIM Summary 4" xfId="19404"/>
    <cellStyle name="_Price Output_NIM Summary 4 2" xfId="19405"/>
    <cellStyle name="_Price Output_NIM Summary 5" xfId="19406"/>
    <cellStyle name="_Price Output_NIM Summary 6" xfId="19407"/>
    <cellStyle name="_Price Output_NIM Summary 7" xfId="19408"/>
    <cellStyle name="_Price Output_NIM Summary 8" xfId="19409"/>
    <cellStyle name="_Price Output_NIM Summary_DEM-WP(C) ENERG10C--ctn Mid-C_042010 2010GRC" xfId="19410"/>
    <cellStyle name="_Price Output_NIM Summary_DEM-WP(C) ENERG10C--ctn Mid-C_042010 2010GRC 2" xfId="19411"/>
    <cellStyle name="_Price Output_NIM Summary_DEM-WP(C) ENERG10C--ctn Mid-C_042010 2010GRC 2 2" xfId="19412"/>
    <cellStyle name="_Price Output_Wind Integration 10GRC" xfId="19413"/>
    <cellStyle name="_Price Output_Wind Integration 10GRC 2" xfId="19414"/>
    <cellStyle name="_Price Output_Wind Integration 10GRC 2 2" xfId="19415"/>
    <cellStyle name="_Price Output_Wind Integration 10GRC 2 2 2" xfId="19416"/>
    <cellStyle name="_Price Output_Wind Integration 10GRC 2 2 2 2" xfId="19417"/>
    <cellStyle name="_Price Output_Wind Integration 10GRC 2 2 3" xfId="19418"/>
    <cellStyle name="_Price Output_Wind Integration 10GRC 2 2 4" xfId="19419"/>
    <cellStyle name="_Price Output_Wind Integration 10GRC 2 3" xfId="19420"/>
    <cellStyle name="_Price Output_Wind Integration 10GRC 2 3 2" xfId="19421"/>
    <cellStyle name="_Price Output_Wind Integration 10GRC 2 4" xfId="19422"/>
    <cellStyle name="_Price Output_Wind Integration 10GRC 2 5" xfId="19423"/>
    <cellStyle name="_Price Output_Wind Integration 10GRC 3" xfId="19424"/>
    <cellStyle name="_Price Output_Wind Integration 10GRC 3 2" xfId="19425"/>
    <cellStyle name="_Price Output_Wind Integration 10GRC 3 2 2" xfId="19426"/>
    <cellStyle name="_Price Output_Wind Integration 10GRC 3 3" xfId="19427"/>
    <cellStyle name="_Price Output_Wind Integration 10GRC 3 4" xfId="19428"/>
    <cellStyle name="_Price Output_Wind Integration 10GRC 4" xfId="19429"/>
    <cellStyle name="_Price Output_Wind Integration 10GRC 4 2" xfId="19430"/>
    <cellStyle name="_Price Output_Wind Integration 10GRC 5" xfId="19431"/>
    <cellStyle name="_Price Output_Wind Integration 10GRC 6" xfId="19432"/>
    <cellStyle name="_Price Output_Wind Integration 10GRC 7" xfId="19433"/>
    <cellStyle name="_Price Output_Wind Integration 10GRC 8" xfId="19434"/>
    <cellStyle name="_Price Output_Wind Integration 10GRC_DEM-WP(C) ENERG10C--ctn Mid-C_042010 2010GRC" xfId="19435"/>
    <cellStyle name="_Price Output_Wind Integration 10GRC_DEM-WP(C) ENERG10C--ctn Mid-C_042010 2010GRC 2" xfId="19436"/>
    <cellStyle name="_Price Output_Wind Integration 10GRC_DEM-WP(C) ENERG10C--ctn Mid-C_042010 2010GRC 2 2" xfId="19437"/>
    <cellStyle name="_Prices" xfId="19438"/>
    <cellStyle name="_Prices 2" xfId="19439"/>
    <cellStyle name="_Prices 2 2" xfId="19440"/>
    <cellStyle name="_Prices 2 2 2" xfId="19441"/>
    <cellStyle name="_Prices 2 2 2 2" xfId="19442"/>
    <cellStyle name="_Prices 2 2 2 2 2" xfId="19443"/>
    <cellStyle name="_Prices 2 2 2 3" xfId="19444"/>
    <cellStyle name="_Prices 2 2 3" xfId="19445"/>
    <cellStyle name="_Prices 2 2 3 2" xfId="19446"/>
    <cellStyle name="_Prices 2 2 4" xfId="19447"/>
    <cellStyle name="_Prices 2 2 5" xfId="19448"/>
    <cellStyle name="_Prices 2 3" xfId="19449"/>
    <cellStyle name="_Prices 2 3 2" xfId="19450"/>
    <cellStyle name="_Prices 2 3 2 2" xfId="19451"/>
    <cellStyle name="_Prices 2 3 3" xfId="19452"/>
    <cellStyle name="_Prices 2 4" xfId="19453"/>
    <cellStyle name="_Prices 2 4 2" xfId="19454"/>
    <cellStyle name="_Prices 2 5" xfId="19455"/>
    <cellStyle name="_Prices 3" xfId="19456"/>
    <cellStyle name="_Prices 3 2" xfId="19457"/>
    <cellStyle name="_Prices 3 2 2" xfId="19458"/>
    <cellStyle name="_Prices 3 2 2 2" xfId="19459"/>
    <cellStyle name="_Prices 3 2 3" xfId="19460"/>
    <cellStyle name="_Prices 3 3" xfId="19461"/>
    <cellStyle name="_Prices 3 3 2" xfId="19462"/>
    <cellStyle name="_Prices 3 4" xfId="19463"/>
    <cellStyle name="_Prices 4" xfId="19464"/>
    <cellStyle name="_Prices 4 2" xfId="19465"/>
    <cellStyle name="_Prices 4 2 2" xfId="19466"/>
    <cellStyle name="_Prices 4 2 2 2" xfId="19467"/>
    <cellStyle name="_Prices 4 2 3" xfId="19468"/>
    <cellStyle name="_Prices 4 2 4" xfId="19469"/>
    <cellStyle name="_Prices 4 3" xfId="19470"/>
    <cellStyle name="_Prices 4 3 2" xfId="19471"/>
    <cellStyle name="_Prices 4 4" xfId="19472"/>
    <cellStyle name="_Prices 4 5" xfId="19473"/>
    <cellStyle name="_Prices 5" xfId="19474"/>
    <cellStyle name="_Prices 5 2" xfId="19475"/>
    <cellStyle name="_Prices 5 2 2" xfId="19476"/>
    <cellStyle name="_Prices 5 2 2 2" xfId="19477"/>
    <cellStyle name="_Prices 5 2 3" xfId="19478"/>
    <cellStyle name="_Prices 5 2 4" xfId="19479"/>
    <cellStyle name="_Prices 5 3" xfId="19480"/>
    <cellStyle name="_Prices 5 3 2" xfId="19481"/>
    <cellStyle name="_Prices 5 4" xfId="19482"/>
    <cellStyle name="_Prices 5 5" xfId="19483"/>
    <cellStyle name="_Prices 6" xfId="19484"/>
    <cellStyle name="_Prices 6 2" xfId="19485"/>
    <cellStyle name="_Prices 6 2 2" xfId="19486"/>
    <cellStyle name="_Prices 6 2 2 2" xfId="19487"/>
    <cellStyle name="_Prices 6 2 3" xfId="19488"/>
    <cellStyle name="_Prices 6 2 4" xfId="19489"/>
    <cellStyle name="_Prices 6 3" xfId="19490"/>
    <cellStyle name="_Prices 6 3 2" xfId="19491"/>
    <cellStyle name="_Prices 6 4" xfId="19492"/>
    <cellStyle name="_Prices 6 5" xfId="19493"/>
    <cellStyle name="_Prices 7" xfId="19494"/>
    <cellStyle name="_Prices 7 2" xfId="19495"/>
    <cellStyle name="_Prices 8" xfId="19496"/>
    <cellStyle name="_Prices 9" xfId="19497"/>
    <cellStyle name="_Prices_DEM-WP(C) Chelan Power Costs" xfId="19498"/>
    <cellStyle name="_Prices_DEM-WP(C) Chelan Power Costs 2" xfId="19499"/>
    <cellStyle name="_Prices_DEM-WP(C) Chelan Power Costs 2 2" xfId="19500"/>
    <cellStyle name="_Prices_DEM-WP(C) Chelan Power Costs 2 2 2" xfId="19501"/>
    <cellStyle name="_Prices_DEM-WP(C) Chelan Power Costs 2 3" xfId="19502"/>
    <cellStyle name="_Prices_DEM-WP(C) Chelan Power Costs 2 4" xfId="19503"/>
    <cellStyle name="_Prices_DEM-WP(C) Chelan Power Costs 3" xfId="19504"/>
    <cellStyle name="_Prices_DEM-WP(C) Chelan Power Costs 3 2" xfId="19505"/>
    <cellStyle name="_Prices_DEM-WP(C) Chelan Power Costs 4" xfId="19506"/>
    <cellStyle name="_Prices_DEM-WP(C) ENERG10C--ctn Mid-C_042010 2010GRC" xfId="19507"/>
    <cellStyle name="_Prices_DEM-WP(C) ENERG10C--ctn Mid-C_042010 2010GRC 2" xfId="19508"/>
    <cellStyle name="_Prices_DEM-WP(C) ENERG10C--ctn Mid-C_042010 2010GRC 2 2" xfId="19509"/>
    <cellStyle name="_Prices_DEM-WP(C) Gas Transport 2010GRC" xfId="19510"/>
    <cellStyle name="_Prices_DEM-WP(C) Gas Transport 2010GRC 2" xfId="19511"/>
    <cellStyle name="_Prices_DEM-WP(C) Gas Transport 2010GRC 2 2" xfId="19512"/>
    <cellStyle name="_Prices_DEM-WP(C) Gas Transport 2010GRC 2 2 2" xfId="19513"/>
    <cellStyle name="_Prices_DEM-WP(C) Gas Transport 2010GRC 2 3" xfId="19514"/>
    <cellStyle name="_Prices_DEM-WP(C) Gas Transport 2010GRC 2 4" xfId="19515"/>
    <cellStyle name="_Prices_DEM-WP(C) Gas Transport 2010GRC 3" xfId="19516"/>
    <cellStyle name="_Prices_DEM-WP(C) Gas Transport 2010GRC 3 2" xfId="19517"/>
    <cellStyle name="_Prices_DEM-WP(C) Gas Transport 2010GRC 4" xfId="19518"/>
    <cellStyle name="_Prices_NIM Summary" xfId="19519"/>
    <cellStyle name="_Prices_NIM Summary 2" xfId="19520"/>
    <cellStyle name="_Prices_NIM Summary 2 2" xfId="19521"/>
    <cellStyle name="_Prices_NIM Summary 2 2 2" xfId="19522"/>
    <cellStyle name="_Prices_NIM Summary 2 2 2 2" xfId="19523"/>
    <cellStyle name="_Prices_NIM Summary 2 2 3" xfId="19524"/>
    <cellStyle name="_Prices_NIM Summary 2 2 4" xfId="19525"/>
    <cellStyle name="_Prices_NIM Summary 2 3" xfId="19526"/>
    <cellStyle name="_Prices_NIM Summary 2 3 2" xfId="19527"/>
    <cellStyle name="_Prices_NIM Summary 2 4" xfId="19528"/>
    <cellStyle name="_Prices_NIM Summary 2 5" xfId="19529"/>
    <cellStyle name="_Prices_NIM Summary 3" xfId="19530"/>
    <cellStyle name="_Prices_NIM Summary 3 2" xfId="19531"/>
    <cellStyle name="_Prices_NIM Summary 3 2 2" xfId="19532"/>
    <cellStyle name="_Prices_NIM Summary 3 3" xfId="19533"/>
    <cellStyle name="_Prices_NIM Summary 3 4" xfId="19534"/>
    <cellStyle name="_Prices_NIM Summary 4" xfId="19535"/>
    <cellStyle name="_Prices_NIM Summary 4 2" xfId="19536"/>
    <cellStyle name="_Prices_NIM Summary 5" xfId="19537"/>
    <cellStyle name="_Prices_NIM Summary 6" xfId="19538"/>
    <cellStyle name="_Prices_NIM Summary 7" xfId="19539"/>
    <cellStyle name="_Prices_NIM Summary 8" xfId="19540"/>
    <cellStyle name="_Prices_NIM Summary_DEM-WP(C) ENERG10C--ctn Mid-C_042010 2010GRC" xfId="19541"/>
    <cellStyle name="_Prices_NIM Summary_DEM-WP(C) ENERG10C--ctn Mid-C_042010 2010GRC 2" xfId="19542"/>
    <cellStyle name="_Prices_NIM Summary_DEM-WP(C) ENERG10C--ctn Mid-C_042010 2010GRC 2 2" xfId="19543"/>
    <cellStyle name="_Prices_Wind Integration 10GRC" xfId="19544"/>
    <cellStyle name="_Prices_Wind Integration 10GRC 2" xfId="19545"/>
    <cellStyle name="_Prices_Wind Integration 10GRC 2 2" xfId="19546"/>
    <cellStyle name="_Prices_Wind Integration 10GRC 2 2 2" xfId="19547"/>
    <cellStyle name="_Prices_Wind Integration 10GRC 2 2 2 2" xfId="19548"/>
    <cellStyle name="_Prices_Wind Integration 10GRC 2 2 3" xfId="19549"/>
    <cellStyle name="_Prices_Wind Integration 10GRC 2 2 4" xfId="19550"/>
    <cellStyle name="_Prices_Wind Integration 10GRC 2 3" xfId="19551"/>
    <cellStyle name="_Prices_Wind Integration 10GRC 2 3 2" xfId="19552"/>
    <cellStyle name="_Prices_Wind Integration 10GRC 2 4" xfId="19553"/>
    <cellStyle name="_Prices_Wind Integration 10GRC 2 5" xfId="19554"/>
    <cellStyle name="_Prices_Wind Integration 10GRC 3" xfId="19555"/>
    <cellStyle name="_Prices_Wind Integration 10GRC 3 2" xfId="19556"/>
    <cellStyle name="_Prices_Wind Integration 10GRC 3 2 2" xfId="19557"/>
    <cellStyle name="_Prices_Wind Integration 10GRC 3 3" xfId="19558"/>
    <cellStyle name="_Prices_Wind Integration 10GRC 3 4" xfId="19559"/>
    <cellStyle name="_Prices_Wind Integration 10GRC 4" xfId="19560"/>
    <cellStyle name="_Prices_Wind Integration 10GRC 4 2" xfId="19561"/>
    <cellStyle name="_Prices_Wind Integration 10GRC 5" xfId="19562"/>
    <cellStyle name="_Prices_Wind Integration 10GRC 6" xfId="19563"/>
    <cellStyle name="_Prices_Wind Integration 10GRC 7" xfId="19564"/>
    <cellStyle name="_Prices_Wind Integration 10GRC 8" xfId="19565"/>
    <cellStyle name="_Prices_Wind Integration 10GRC_DEM-WP(C) ENERG10C--ctn Mid-C_042010 2010GRC" xfId="19566"/>
    <cellStyle name="_Prices_Wind Integration 10GRC_DEM-WP(C) ENERG10C--ctn Mid-C_042010 2010GRC 2" xfId="19567"/>
    <cellStyle name="_Prices_Wind Integration 10GRC_DEM-WP(C) ENERG10C--ctn Mid-C_042010 2010GRC 2 2" xfId="19568"/>
    <cellStyle name="_Pro Forma Rev 07 GRC" xfId="19569"/>
    <cellStyle name="_Pro Forma Rev 07 GRC 2" xfId="19570"/>
    <cellStyle name="_x0013__Rebuttal Power Costs" xfId="19571"/>
    <cellStyle name="_x0013__Rebuttal Power Costs 2" xfId="19572"/>
    <cellStyle name="_x0013__Rebuttal Power Costs 2 2" xfId="19573"/>
    <cellStyle name="_x0013__Rebuttal Power Costs 2 2 2" xfId="19574"/>
    <cellStyle name="_x0013__Rebuttal Power Costs 2 3" xfId="19575"/>
    <cellStyle name="_x0013__Rebuttal Power Costs 3" xfId="19576"/>
    <cellStyle name="_x0013__Rebuttal Power Costs 3 2" xfId="19577"/>
    <cellStyle name="_x0013__Rebuttal Power Costs 3 2 2" xfId="19578"/>
    <cellStyle name="_x0013__Rebuttal Power Costs 4" xfId="19579"/>
    <cellStyle name="_x0013__Rebuttal Power Costs 4 2" xfId="19580"/>
    <cellStyle name="_x0013__Rebuttal Power Costs 5" xfId="19581"/>
    <cellStyle name="_x0013__Rebuttal Power Costs 6" xfId="19582"/>
    <cellStyle name="_x0013__Rebuttal Power Costs 7" xfId="19583"/>
    <cellStyle name="_x0013__Rebuttal Power Costs 8" xfId="19584"/>
    <cellStyle name="_x0013__Rebuttal Power Costs_Adj Bench DR 3 for Initial Briefs (Electric)" xfId="19585"/>
    <cellStyle name="_x0013__Rebuttal Power Costs_Adj Bench DR 3 for Initial Briefs (Electric) 2" xfId="19586"/>
    <cellStyle name="_x0013__Rebuttal Power Costs_Adj Bench DR 3 for Initial Briefs (Electric) 2 2" xfId="19587"/>
    <cellStyle name="_x0013__Rebuttal Power Costs_Adj Bench DR 3 for Initial Briefs (Electric) 2 2 2" xfId="19588"/>
    <cellStyle name="_x0013__Rebuttal Power Costs_Adj Bench DR 3 for Initial Briefs (Electric) 2 3" xfId="19589"/>
    <cellStyle name="_x0013__Rebuttal Power Costs_Adj Bench DR 3 for Initial Briefs (Electric) 3" xfId="19590"/>
    <cellStyle name="_x0013__Rebuttal Power Costs_Adj Bench DR 3 for Initial Briefs (Electric) 3 2" xfId="19591"/>
    <cellStyle name="_x0013__Rebuttal Power Costs_Adj Bench DR 3 for Initial Briefs (Electric) 3 2 2" xfId="19592"/>
    <cellStyle name="_x0013__Rebuttal Power Costs_Adj Bench DR 3 for Initial Briefs (Electric) 4" xfId="19593"/>
    <cellStyle name="_x0013__Rebuttal Power Costs_Adj Bench DR 3 for Initial Briefs (Electric) 4 2" xfId="19594"/>
    <cellStyle name="_x0013__Rebuttal Power Costs_Adj Bench DR 3 for Initial Briefs (Electric) 5" xfId="19595"/>
    <cellStyle name="_x0013__Rebuttal Power Costs_Adj Bench DR 3 for Initial Briefs (Electric) 6" xfId="19596"/>
    <cellStyle name="_x0013__Rebuttal Power Costs_Adj Bench DR 3 for Initial Briefs (Electric) 7" xfId="19597"/>
    <cellStyle name="_x0013__Rebuttal Power Costs_Adj Bench DR 3 for Initial Briefs (Electric) 8" xfId="19598"/>
    <cellStyle name="_x0013__Rebuttal Power Costs_Adj Bench DR 3 for Initial Briefs (Electric)_DEM-WP(C) ENERG10C--ctn Mid-C_042010 2010GRC" xfId="19599"/>
    <cellStyle name="_x0013__Rebuttal Power Costs_Adj Bench DR 3 for Initial Briefs (Electric)_DEM-WP(C) ENERG10C--ctn Mid-C_042010 2010GRC 2" xfId="19600"/>
    <cellStyle name="_x0013__Rebuttal Power Costs_Adj Bench DR 3 for Initial Briefs (Electric)_DEM-WP(C) ENERG10C--ctn Mid-C_042010 2010GRC 2 2" xfId="19601"/>
    <cellStyle name="_x0013__Rebuttal Power Costs_DEM-WP(C) ENERG10C--ctn Mid-C_042010 2010GRC" xfId="19602"/>
    <cellStyle name="_x0013__Rebuttal Power Costs_DEM-WP(C) ENERG10C--ctn Mid-C_042010 2010GRC 2" xfId="19603"/>
    <cellStyle name="_x0013__Rebuttal Power Costs_DEM-WP(C) ENERG10C--ctn Mid-C_042010 2010GRC 2 2" xfId="19604"/>
    <cellStyle name="_x0013__Rebuttal Power Costs_Electric Rev Req Model (2009 GRC) Rebuttal" xfId="19605"/>
    <cellStyle name="_x0013__Rebuttal Power Costs_Electric Rev Req Model (2009 GRC) Rebuttal 2" xfId="19606"/>
    <cellStyle name="_x0013__Rebuttal Power Costs_Electric Rev Req Model (2009 GRC) Rebuttal 2 2" xfId="19607"/>
    <cellStyle name="_x0013__Rebuttal Power Costs_Electric Rev Req Model (2009 GRC) Rebuttal 2 2 2" xfId="19608"/>
    <cellStyle name="_x0013__Rebuttal Power Costs_Electric Rev Req Model (2009 GRC) Rebuttal 2 3" xfId="19609"/>
    <cellStyle name="_x0013__Rebuttal Power Costs_Electric Rev Req Model (2009 GRC) Rebuttal 3" xfId="19610"/>
    <cellStyle name="_x0013__Rebuttal Power Costs_Electric Rev Req Model (2009 GRC) Rebuttal 3 2" xfId="19611"/>
    <cellStyle name="_x0013__Rebuttal Power Costs_Electric Rev Req Model (2009 GRC) Rebuttal 4" xfId="19612"/>
    <cellStyle name="_x0013__Rebuttal Power Costs_Electric Rev Req Model (2009 GRC) Rebuttal REmoval of New  WH Solar AdjustMI" xfId="19613"/>
    <cellStyle name="_x0013__Rebuttal Power Costs_Electric Rev Req Model (2009 GRC) Rebuttal REmoval of New  WH Solar AdjustMI 2" xfId="19614"/>
    <cellStyle name="_x0013__Rebuttal Power Costs_Electric Rev Req Model (2009 GRC) Rebuttal REmoval of New  WH Solar AdjustMI 2 2" xfId="19615"/>
    <cellStyle name="_x0013__Rebuttal Power Costs_Electric Rev Req Model (2009 GRC) Rebuttal REmoval of New  WH Solar AdjustMI 2 2 2" xfId="19616"/>
    <cellStyle name="_x0013__Rebuttal Power Costs_Electric Rev Req Model (2009 GRC) Rebuttal REmoval of New  WH Solar AdjustMI 2 3" xfId="19617"/>
    <cellStyle name="_x0013__Rebuttal Power Costs_Electric Rev Req Model (2009 GRC) Rebuttal REmoval of New  WH Solar AdjustMI 3" xfId="19618"/>
    <cellStyle name="_x0013__Rebuttal Power Costs_Electric Rev Req Model (2009 GRC) Rebuttal REmoval of New  WH Solar AdjustMI 3 2" xfId="19619"/>
    <cellStyle name="_x0013__Rebuttal Power Costs_Electric Rev Req Model (2009 GRC) Rebuttal REmoval of New  WH Solar AdjustMI 3 2 2" xfId="19620"/>
    <cellStyle name="_x0013__Rebuttal Power Costs_Electric Rev Req Model (2009 GRC) Rebuttal REmoval of New  WH Solar AdjustMI 4" xfId="19621"/>
    <cellStyle name="_x0013__Rebuttal Power Costs_Electric Rev Req Model (2009 GRC) Rebuttal REmoval of New  WH Solar AdjustMI 4 2" xfId="19622"/>
    <cellStyle name="_x0013__Rebuttal Power Costs_Electric Rev Req Model (2009 GRC) Rebuttal REmoval of New  WH Solar AdjustMI 5" xfId="19623"/>
    <cellStyle name="_x0013__Rebuttal Power Costs_Electric Rev Req Model (2009 GRC) Rebuttal REmoval of New  WH Solar AdjustMI 6" xfId="19624"/>
    <cellStyle name="_x0013__Rebuttal Power Costs_Electric Rev Req Model (2009 GRC) Rebuttal REmoval of New  WH Solar AdjustMI 7" xfId="19625"/>
    <cellStyle name="_x0013__Rebuttal Power Costs_Electric Rev Req Model (2009 GRC) Rebuttal REmoval of New  WH Solar AdjustMI 8" xfId="19626"/>
    <cellStyle name="_x0013__Rebuttal Power Costs_Electric Rev Req Model (2009 GRC) Rebuttal REmoval of New  WH Solar AdjustMI_DEM-WP(C) ENERG10C--ctn Mid-C_042010 2010GRC" xfId="19627"/>
    <cellStyle name="_x0013__Rebuttal Power Costs_Electric Rev Req Model (2009 GRC) Rebuttal REmoval of New  WH Solar AdjustMI_DEM-WP(C) ENERG10C--ctn Mid-C_042010 2010GRC 2" xfId="19628"/>
    <cellStyle name="_x0013__Rebuttal Power Costs_Electric Rev Req Model (2009 GRC) Rebuttal REmoval of New  WH Solar AdjustMI_DEM-WP(C) ENERG10C--ctn Mid-C_042010 2010GRC 2 2" xfId="19629"/>
    <cellStyle name="_x0013__Rebuttal Power Costs_Electric Rev Req Model (2009 GRC) Revised 01-18-2010" xfId="19630"/>
    <cellStyle name="_x0013__Rebuttal Power Costs_Electric Rev Req Model (2009 GRC) Revised 01-18-2010 2" xfId="19631"/>
    <cellStyle name="_x0013__Rebuttal Power Costs_Electric Rev Req Model (2009 GRC) Revised 01-18-2010 2 2" xfId="19632"/>
    <cellStyle name="_x0013__Rebuttal Power Costs_Electric Rev Req Model (2009 GRC) Revised 01-18-2010 2 2 2" xfId="19633"/>
    <cellStyle name="_x0013__Rebuttal Power Costs_Electric Rev Req Model (2009 GRC) Revised 01-18-2010 2 3" xfId="19634"/>
    <cellStyle name="_x0013__Rebuttal Power Costs_Electric Rev Req Model (2009 GRC) Revised 01-18-2010 3" xfId="19635"/>
    <cellStyle name="_x0013__Rebuttal Power Costs_Electric Rev Req Model (2009 GRC) Revised 01-18-2010 3 2" xfId="19636"/>
    <cellStyle name="_x0013__Rebuttal Power Costs_Electric Rev Req Model (2009 GRC) Revised 01-18-2010 3 2 2" xfId="19637"/>
    <cellStyle name="_x0013__Rebuttal Power Costs_Electric Rev Req Model (2009 GRC) Revised 01-18-2010 4" xfId="19638"/>
    <cellStyle name="_x0013__Rebuttal Power Costs_Electric Rev Req Model (2009 GRC) Revised 01-18-2010 4 2" xfId="19639"/>
    <cellStyle name="_x0013__Rebuttal Power Costs_Electric Rev Req Model (2009 GRC) Revised 01-18-2010 5" xfId="19640"/>
    <cellStyle name="_x0013__Rebuttal Power Costs_Electric Rev Req Model (2009 GRC) Revised 01-18-2010 6" xfId="19641"/>
    <cellStyle name="_x0013__Rebuttal Power Costs_Electric Rev Req Model (2009 GRC) Revised 01-18-2010 7" xfId="19642"/>
    <cellStyle name="_x0013__Rebuttal Power Costs_Electric Rev Req Model (2009 GRC) Revised 01-18-2010 8" xfId="19643"/>
    <cellStyle name="_x0013__Rebuttal Power Costs_Electric Rev Req Model (2009 GRC) Revised 01-18-2010_DEM-WP(C) ENERG10C--ctn Mid-C_042010 2010GRC" xfId="19644"/>
    <cellStyle name="_x0013__Rebuttal Power Costs_Electric Rev Req Model (2009 GRC) Revised 01-18-2010_DEM-WP(C) ENERG10C--ctn Mid-C_042010 2010GRC 2" xfId="19645"/>
    <cellStyle name="_x0013__Rebuttal Power Costs_Electric Rev Req Model (2009 GRC) Revised 01-18-2010_DEM-WP(C) ENERG10C--ctn Mid-C_042010 2010GRC 2 2" xfId="19646"/>
    <cellStyle name="_x0013__Rebuttal Power Costs_Final Order Electric EXHIBIT A-1" xfId="19647"/>
    <cellStyle name="_x0013__Rebuttal Power Costs_Final Order Electric EXHIBIT A-1 2" xfId="19648"/>
    <cellStyle name="_x0013__Rebuttal Power Costs_Final Order Electric EXHIBIT A-1 2 2" xfId="19649"/>
    <cellStyle name="_x0013__Rebuttal Power Costs_Final Order Electric EXHIBIT A-1 2 2 2" xfId="19650"/>
    <cellStyle name="_x0013__Rebuttal Power Costs_Final Order Electric EXHIBIT A-1 2 3" xfId="19651"/>
    <cellStyle name="_x0013__Rebuttal Power Costs_Final Order Electric EXHIBIT A-1 3" xfId="19652"/>
    <cellStyle name="_x0013__Rebuttal Power Costs_Final Order Electric EXHIBIT A-1 3 2" xfId="19653"/>
    <cellStyle name="_x0013__Rebuttal Power Costs_Final Order Electric EXHIBIT A-1 4" xfId="19654"/>
    <cellStyle name="_recommendation" xfId="19655"/>
    <cellStyle name="_recommendation 2" xfId="19656"/>
    <cellStyle name="_recommendation 2 2" xfId="19657"/>
    <cellStyle name="_recommendation 2 2 2" xfId="19658"/>
    <cellStyle name="_recommendation 2 2 2 2" xfId="19659"/>
    <cellStyle name="_recommendation 2 2 2 2 2" xfId="19660"/>
    <cellStyle name="_recommendation 2 2 2 3" xfId="19661"/>
    <cellStyle name="_recommendation 2 2 3" xfId="19662"/>
    <cellStyle name="_recommendation 2 2 3 2" xfId="19663"/>
    <cellStyle name="_recommendation 2 2 4" xfId="19664"/>
    <cellStyle name="_recommendation 2 2 5" xfId="19665"/>
    <cellStyle name="_recommendation 2 3" xfId="19666"/>
    <cellStyle name="_recommendation 2 3 2" xfId="19667"/>
    <cellStyle name="_recommendation 2 3 2 2" xfId="19668"/>
    <cellStyle name="_recommendation 2 3 3" xfId="19669"/>
    <cellStyle name="_recommendation 2 4" xfId="19670"/>
    <cellStyle name="_recommendation 2 4 2" xfId="19671"/>
    <cellStyle name="_recommendation 2 5" xfId="19672"/>
    <cellStyle name="_recommendation 3" xfId="19673"/>
    <cellStyle name="_recommendation 3 2" xfId="19674"/>
    <cellStyle name="_recommendation 3 2 2" xfId="19675"/>
    <cellStyle name="_recommendation 3 2 2 2" xfId="19676"/>
    <cellStyle name="_recommendation 3 2 3" xfId="19677"/>
    <cellStyle name="_recommendation 3 3" xfId="19678"/>
    <cellStyle name="_recommendation 3 3 2" xfId="19679"/>
    <cellStyle name="_recommendation 3 4" xfId="19680"/>
    <cellStyle name="_recommendation 4" xfId="19681"/>
    <cellStyle name="_recommendation 4 2" xfId="19682"/>
    <cellStyle name="_recommendation 4 2 2" xfId="19683"/>
    <cellStyle name="_recommendation 4 2 2 2" xfId="19684"/>
    <cellStyle name="_recommendation 4 2 3" xfId="19685"/>
    <cellStyle name="_recommendation 4 2 4" xfId="19686"/>
    <cellStyle name="_recommendation 4 3" xfId="19687"/>
    <cellStyle name="_recommendation 4 3 2" xfId="19688"/>
    <cellStyle name="_recommendation 4 4" xfId="19689"/>
    <cellStyle name="_recommendation 4 5" xfId="19690"/>
    <cellStyle name="_recommendation 5" xfId="19691"/>
    <cellStyle name="_recommendation 5 2" xfId="19692"/>
    <cellStyle name="_recommendation 5 2 2" xfId="19693"/>
    <cellStyle name="_recommendation 5 2 2 2" xfId="19694"/>
    <cellStyle name="_recommendation 5 2 3" xfId="19695"/>
    <cellStyle name="_recommendation 5 2 4" xfId="19696"/>
    <cellStyle name="_recommendation 5 3" xfId="19697"/>
    <cellStyle name="_recommendation 5 3 2" xfId="19698"/>
    <cellStyle name="_recommendation 5 4" xfId="19699"/>
    <cellStyle name="_recommendation 5 5" xfId="19700"/>
    <cellStyle name="_recommendation 6" xfId="19701"/>
    <cellStyle name="_recommendation 6 2" xfId="19702"/>
    <cellStyle name="_recommendation 6 2 2" xfId="19703"/>
    <cellStyle name="_recommendation 6 3" xfId="19704"/>
    <cellStyle name="_recommendation 7" xfId="19705"/>
    <cellStyle name="_recommendation 8" xfId="19706"/>
    <cellStyle name="_recommendation_DEM-WP(C) Chelan Power Costs" xfId="19707"/>
    <cellStyle name="_recommendation_DEM-WP(C) Chelan Power Costs 2" xfId="19708"/>
    <cellStyle name="_recommendation_DEM-WP(C) Chelan Power Costs 2 2" xfId="19709"/>
    <cellStyle name="_recommendation_DEM-WP(C) Chelan Power Costs 2 2 2" xfId="19710"/>
    <cellStyle name="_recommendation_DEM-WP(C) Chelan Power Costs 2 3" xfId="19711"/>
    <cellStyle name="_recommendation_DEM-WP(C) Chelan Power Costs 2 4" xfId="19712"/>
    <cellStyle name="_recommendation_DEM-WP(C) Chelan Power Costs 3" xfId="19713"/>
    <cellStyle name="_recommendation_DEM-WP(C) Chelan Power Costs 3 2" xfId="19714"/>
    <cellStyle name="_recommendation_DEM-WP(C) Chelan Power Costs 4" xfId="19715"/>
    <cellStyle name="_recommendation_DEM-WP(C) ENERG10C--ctn Mid-C_042010 2010GRC" xfId="19716"/>
    <cellStyle name="_recommendation_DEM-WP(C) ENERG10C--ctn Mid-C_042010 2010GRC 2" xfId="19717"/>
    <cellStyle name="_recommendation_DEM-WP(C) ENERG10C--ctn Mid-C_042010 2010GRC 2 2" xfId="19718"/>
    <cellStyle name="_recommendation_DEM-WP(C) Gas Transport 2010GRC" xfId="19719"/>
    <cellStyle name="_recommendation_DEM-WP(C) Gas Transport 2010GRC 2" xfId="19720"/>
    <cellStyle name="_recommendation_DEM-WP(C) Gas Transport 2010GRC 2 2" xfId="19721"/>
    <cellStyle name="_recommendation_DEM-WP(C) Gas Transport 2010GRC 2 2 2" xfId="19722"/>
    <cellStyle name="_recommendation_DEM-WP(C) Gas Transport 2010GRC 2 3" xfId="19723"/>
    <cellStyle name="_recommendation_DEM-WP(C) Gas Transport 2010GRC 2 4" xfId="19724"/>
    <cellStyle name="_recommendation_DEM-WP(C) Gas Transport 2010GRC 3" xfId="19725"/>
    <cellStyle name="_recommendation_DEM-WP(C) Gas Transport 2010GRC 3 2" xfId="19726"/>
    <cellStyle name="_recommendation_DEM-WP(C) Gas Transport 2010GRC 4" xfId="19727"/>
    <cellStyle name="_recommendation_DEM-WP(C) Wind Integration Summary 2010GRC" xfId="19728"/>
    <cellStyle name="_recommendation_DEM-WP(C) Wind Integration Summary 2010GRC 2" xfId="19729"/>
    <cellStyle name="_recommendation_DEM-WP(C) Wind Integration Summary 2010GRC 2 2" xfId="19730"/>
    <cellStyle name="_recommendation_DEM-WP(C) Wind Integration Summary 2010GRC 2 2 2" xfId="19731"/>
    <cellStyle name="_recommendation_DEM-WP(C) Wind Integration Summary 2010GRC 2 2 2 2" xfId="19732"/>
    <cellStyle name="_recommendation_DEM-WP(C) Wind Integration Summary 2010GRC 2 2 3" xfId="19733"/>
    <cellStyle name="_recommendation_DEM-WP(C) Wind Integration Summary 2010GRC 2 2 4" xfId="19734"/>
    <cellStyle name="_recommendation_DEM-WP(C) Wind Integration Summary 2010GRC 2 3" xfId="19735"/>
    <cellStyle name="_recommendation_DEM-WP(C) Wind Integration Summary 2010GRC 2 3 2" xfId="19736"/>
    <cellStyle name="_recommendation_DEM-WP(C) Wind Integration Summary 2010GRC 2 4" xfId="19737"/>
    <cellStyle name="_recommendation_DEM-WP(C) Wind Integration Summary 2010GRC 2 5" xfId="19738"/>
    <cellStyle name="_recommendation_DEM-WP(C) Wind Integration Summary 2010GRC 3" xfId="19739"/>
    <cellStyle name="_recommendation_DEM-WP(C) Wind Integration Summary 2010GRC 3 2" xfId="19740"/>
    <cellStyle name="_recommendation_DEM-WP(C) Wind Integration Summary 2010GRC 3 2 2" xfId="19741"/>
    <cellStyle name="_recommendation_DEM-WP(C) Wind Integration Summary 2010GRC 3 3" xfId="19742"/>
    <cellStyle name="_recommendation_DEM-WP(C) Wind Integration Summary 2010GRC 3 4" xfId="19743"/>
    <cellStyle name="_recommendation_DEM-WP(C) Wind Integration Summary 2010GRC 4" xfId="19744"/>
    <cellStyle name="_recommendation_DEM-WP(C) Wind Integration Summary 2010GRC 4 2" xfId="19745"/>
    <cellStyle name="_recommendation_DEM-WP(C) Wind Integration Summary 2010GRC 5" xfId="19746"/>
    <cellStyle name="_recommendation_DEM-WP(C) Wind Integration Summary 2010GRC 6" xfId="19747"/>
    <cellStyle name="_recommendation_DEM-WP(C) Wind Integration Summary 2010GRC 7" xfId="19748"/>
    <cellStyle name="_recommendation_DEM-WP(C) Wind Integration Summary 2010GRC 8" xfId="19749"/>
    <cellStyle name="_recommendation_DEM-WP(C) Wind Integration Summary 2010GRC_DEM-WP(C) ENERG10C--ctn Mid-C_042010 2010GRC" xfId="19750"/>
    <cellStyle name="_recommendation_DEM-WP(C) Wind Integration Summary 2010GRC_DEM-WP(C) ENERG10C--ctn Mid-C_042010 2010GRC 2" xfId="19751"/>
    <cellStyle name="_recommendation_DEM-WP(C) Wind Integration Summary 2010GRC_DEM-WP(C) ENERG10C--ctn Mid-C_042010 2010GRC 2 2" xfId="19752"/>
    <cellStyle name="_recommendation_NIM Summary" xfId="19753"/>
    <cellStyle name="_recommendation_NIM Summary 2" xfId="19754"/>
    <cellStyle name="_recommendation_NIM Summary 2 2" xfId="19755"/>
    <cellStyle name="_recommendation_NIM Summary 2 2 2" xfId="19756"/>
    <cellStyle name="_recommendation_NIM Summary 2 2 2 2" xfId="19757"/>
    <cellStyle name="_recommendation_NIM Summary 2 2 3" xfId="19758"/>
    <cellStyle name="_recommendation_NIM Summary 2 2 4" xfId="19759"/>
    <cellStyle name="_recommendation_NIM Summary 2 3" xfId="19760"/>
    <cellStyle name="_recommendation_NIM Summary 2 3 2" xfId="19761"/>
    <cellStyle name="_recommendation_NIM Summary 2 4" xfId="19762"/>
    <cellStyle name="_recommendation_NIM Summary 2 5" xfId="19763"/>
    <cellStyle name="_recommendation_NIM Summary 3" xfId="19764"/>
    <cellStyle name="_recommendation_NIM Summary 3 2" xfId="19765"/>
    <cellStyle name="_recommendation_NIM Summary 3 2 2" xfId="19766"/>
    <cellStyle name="_recommendation_NIM Summary 3 3" xfId="19767"/>
    <cellStyle name="_recommendation_NIM Summary 3 4" xfId="19768"/>
    <cellStyle name="_recommendation_NIM Summary 4" xfId="19769"/>
    <cellStyle name="_recommendation_NIM Summary 4 2" xfId="19770"/>
    <cellStyle name="_recommendation_NIM Summary 5" xfId="19771"/>
    <cellStyle name="_recommendation_NIM Summary 6" xfId="19772"/>
    <cellStyle name="_recommendation_NIM Summary 7" xfId="19773"/>
    <cellStyle name="_recommendation_NIM Summary 8" xfId="19774"/>
    <cellStyle name="_recommendation_NIM Summary_DEM-WP(C) ENERG10C--ctn Mid-C_042010 2010GRC" xfId="19775"/>
    <cellStyle name="_recommendation_NIM Summary_DEM-WP(C) ENERG10C--ctn Mid-C_042010 2010GRC 2" xfId="19776"/>
    <cellStyle name="_recommendation_NIM Summary_DEM-WP(C) ENERG10C--ctn Mid-C_042010 2010GRC 2 2" xfId="19777"/>
    <cellStyle name="_Recon to Darrin's 5.11.05 proforma" xfId="19778"/>
    <cellStyle name="_Recon to Darrin's 5.11.05 proforma 10" xfId="19779"/>
    <cellStyle name="_Recon to Darrin's 5.11.05 proforma 10 2" xfId="19780"/>
    <cellStyle name="_Recon to Darrin's 5.11.05 proforma 11" xfId="19781"/>
    <cellStyle name="_Recon to Darrin's 5.11.05 proforma 11 2" xfId="19782"/>
    <cellStyle name="_Recon to Darrin's 5.11.05 proforma 11 3" xfId="19783"/>
    <cellStyle name="_Recon to Darrin's 5.11.05 proforma 12" xfId="19784"/>
    <cellStyle name="_Recon to Darrin's 5.11.05 proforma 13" xfId="19785"/>
    <cellStyle name="_Recon to Darrin's 5.11.05 proforma 2" xfId="19786"/>
    <cellStyle name="_Recon to Darrin's 5.11.05 proforma 2 2" xfId="19787"/>
    <cellStyle name="_Recon to Darrin's 5.11.05 proforma 2 2 2" xfId="19788"/>
    <cellStyle name="_Recon to Darrin's 5.11.05 proforma 2 2 2 2" xfId="19789"/>
    <cellStyle name="_Recon to Darrin's 5.11.05 proforma 2 2 2 2 2" xfId="19790"/>
    <cellStyle name="_Recon to Darrin's 5.11.05 proforma 2 2 2 3" xfId="19791"/>
    <cellStyle name="_Recon to Darrin's 5.11.05 proforma 2 2 2 4" xfId="19792"/>
    <cellStyle name="_Recon to Darrin's 5.11.05 proforma 2 2 3" xfId="19793"/>
    <cellStyle name="_Recon to Darrin's 5.11.05 proforma 2 2 3 2" xfId="19794"/>
    <cellStyle name="_Recon to Darrin's 5.11.05 proforma 2 2 4" xfId="19795"/>
    <cellStyle name="_Recon to Darrin's 5.11.05 proforma 2 2 5" xfId="19796"/>
    <cellStyle name="_Recon to Darrin's 5.11.05 proforma 2 3" xfId="19797"/>
    <cellStyle name="_Recon to Darrin's 5.11.05 proforma 2 3 2" xfId="19798"/>
    <cellStyle name="_Recon to Darrin's 5.11.05 proforma 2 3 2 2" xfId="19799"/>
    <cellStyle name="_Recon to Darrin's 5.11.05 proforma 2 3 3" xfId="19800"/>
    <cellStyle name="_Recon to Darrin's 5.11.05 proforma 2 3 4" xfId="19801"/>
    <cellStyle name="_Recon to Darrin's 5.11.05 proforma 2 3 5" xfId="19802"/>
    <cellStyle name="_Recon to Darrin's 5.11.05 proforma 2 4" xfId="19803"/>
    <cellStyle name="_Recon to Darrin's 5.11.05 proforma 2 4 2" xfId="19804"/>
    <cellStyle name="_Recon to Darrin's 5.11.05 proforma 2 5" xfId="19805"/>
    <cellStyle name="_Recon to Darrin's 5.11.05 proforma 2 6" xfId="19806"/>
    <cellStyle name="_Recon to Darrin's 5.11.05 proforma 3" xfId="19807"/>
    <cellStyle name="_Recon to Darrin's 5.11.05 proforma 3 2" xfId="19808"/>
    <cellStyle name="_Recon to Darrin's 5.11.05 proforma 3 2 2" xfId="19809"/>
    <cellStyle name="_Recon to Darrin's 5.11.05 proforma 3 2 2 2" xfId="19810"/>
    <cellStyle name="_Recon to Darrin's 5.11.05 proforma 3 2 3" xfId="19811"/>
    <cellStyle name="_Recon to Darrin's 5.11.05 proforma 3 2 4" xfId="19812"/>
    <cellStyle name="_Recon to Darrin's 5.11.05 proforma 3 2 5" xfId="19813"/>
    <cellStyle name="_Recon to Darrin's 5.11.05 proforma 3 3" xfId="19814"/>
    <cellStyle name="_Recon to Darrin's 5.11.05 proforma 3 3 2" xfId="19815"/>
    <cellStyle name="_Recon to Darrin's 5.11.05 proforma 3 3 2 2" xfId="19816"/>
    <cellStyle name="_Recon to Darrin's 5.11.05 proforma 3 3 3" xfId="19817"/>
    <cellStyle name="_Recon to Darrin's 5.11.05 proforma 3 4" xfId="19818"/>
    <cellStyle name="_Recon to Darrin's 5.11.05 proforma 3 4 2" xfId="19819"/>
    <cellStyle name="_Recon to Darrin's 5.11.05 proforma 3 4 2 2" xfId="19820"/>
    <cellStyle name="_Recon to Darrin's 5.11.05 proforma 3 4 3" xfId="19821"/>
    <cellStyle name="_Recon to Darrin's 5.11.05 proforma 3 5" xfId="19822"/>
    <cellStyle name="_Recon to Darrin's 5.11.05 proforma 3 6" xfId="19823"/>
    <cellStyle name="_Recon to Darrin's 5.11.05 proforma 4" xfId="19824"/>
    <cellStyle name="_Recon to Darrin's 5.11.05 proforma 4 2" xfId="19825"/>
    <cellStyle name="_Recon to Darrin's 5.11.05 proforma 4 2 2" xfId="19826"/>
    <cellStyle name="_Recon to Darrin's 5.11.05 proforma 4 2 2 2" xfId="19827"/>
    <cellStyle name="_Recon to Darrin's 5.11.05 proforma 4 2 2 2 2" xfId="19828"/>
    <cellStyle name="_Recon to Darrin's 5.11.05 proforma 4 2 2 3" xfId="19829"/>
    <cellStyle name="_Recon to Darrin's 5.11.05 proforma 4 2 2 4" xfId="19830"/>
    <cellStyle name="_Recon to Darrin's 5.11.05 proforma 4 2 3" xfId="19831"/>
    <cellStyle name="_Recon to Darrin's 5.11.05 proforma 4 2 3 2" xfId="19832"/>
    <cellStyle name="_Recon to Darrin's 5.11.05 proforma 4 2 4" xfId="19833"/>
    <cellStyle name="_Recon to Darrin's 5.11.05 proforma 4 2 5" xfId="19834"/>
    <cellStyle name="_Recon to Darrin's 5.11.05 proforma 4 3" xfId="19835"/>
    <cellStyle name="_Recon to Darrin's 5.11.05 proforma 4 3 2" xfId="19836"/>
    <cellStyle name="_Recon to Darrin's 5.11.05 proforma 4 3 2 2" xfId="19837"/>
    <cellStyle name="_Recon to Darrin's 5.11.05 proforma 4 3 3" xfId="19838"/>
    <cellStyle name="_Recon to Darrin's 5.11.05 proforma 4 3 4" xfId="19839"/>
    <cellStyle name="_Recon to Darrin's 5.11.05 proforma 4 4" xfId="19840"/>
    <cellStyle name="_Recon to Darrin's 5.11.05 proforma 4 4 2" xfId="19841"/>
    <cellStyle name="_Recon to Darrin's 5.11.05 proforma 4 5" xfId="19842"/>
    <cellStyle name="_Recon to Darrin's 5.11.05 proforma 4 6" xfId="19843"/>
    <cellStyle name="_Recon to Darrin's 5.11.05 proforma 5" xfId="19844"/>
    <cellStyle name="_Recon to Darrin's 5.11.05 proforma 5 2" xfId="19845"/>
    <cellStyle name="_Recon to Darrin's 5.11.05 proforma 5 2 2" xfId="19846"/>
    <cellStyle name="_Recon to Darrin's 5.11.05 proforma 5 2 2 2" xfId="19847"/>
    <cellStyle name="_Recon to Darrin's 5.11.05 proforma 5 2 2 2 2" xfId="19848"/>
    <cellStyle name="_Recon to Darrin's 5.11.05 proforma 5 2 2 3" xfId="19849"/>
    <cellStyle name="_Recon to Darrin's 5.11.05 proforma 5 2 3" xfId="19850"/>
    <cellStyle name="_Recon to Darrin's 5.11.05 proforma 5 2 3 2" xfId="19851"/>
    <cellStyle name="_Recon to Darrin's 5.11.05 proforma 5 2 4" xfId="19852"/>
    <cellStyle name="_Recon to Darrin's 5.11.05 proforma 5 2 5" xfId="19853"/>
    <cellStyle name="_Recon to Darrin's 5.11.05 proforma 5 3" xfId="19854"/>
    <cellStyle name="_Recon to Darrin's 5.11.05 proforma 5 3 2" xfId="19855"/>
    <cellStyle name="_Recon to Darrin's 5.11.05 proforma 5 3 2 2" xfId="19856"/>
    <cellStyle name="_Recon to Darrin's 5.11.05 proforma 5 3 3" xfId="19857"/>
    <cellStyle name="_Recon to Darrin's 5.11.05 proforma 5 3 4" xfId="19858"/>
    <cellStyle name="_Recon to Darrin's 5.11.05 proforma 5 4" xfId="19859"/>
    <cellStyle name="_Recon to Darrin's 5.11.05 proforma 5 4 2" xfId="19860"/>
    <cellStyle name="_Recon to Darrin's 5.11.05 proforma 5 5" xfId="19861"/>
    <cellStyle name="_Recon to Darrin's 5.11.05 proforma 6" xfId="19862"/>
    <cellStyle name="_Recon to Darrin's 5.11.05 proforma 6 2" xfId="19863"/>
    <cellStyle name="_Recon to Darrin's 5.11.05 proforma 6 2 2" xfId="19864"/>
    <cellStyle name="_Recon to Darrin's 5.11.05 proforma 6 2 2 2" xfId="19865"/>
    <cellStyle name="_Recon to Darrin's 5.11.05 proforma 6 2 2 2 2" xfId="19866"/>
    <cellStyle name="_Recon to Darrin's 5.11.05 proforma 6 2 2 3" xfId="19867"/>
    <cellStyle name="_Recon to Darrin's 5.11.05 proforma 6 2 3" xfId="19868"/>
    <cellStyle name="_Recon to Darrin's 5.11.05 proforma 6 2 3 2" xfId="19869"/>
    <cellStyle name="_Recon to Darrin's 5.11.05 proforma 6 2 4" xfId="19870"/>
    <cellStyle name="_Recon to Darrin's 5.11.05 proforma 6 2 5" xfId="19871"/>
    <cellStyle name="_Recon to Darrin's 5.11.05 proforma 6 3" xfId="19872"/>
    <cellStyle name="_Recon to Darrin's 5.11.05 proforma 6 3 2" xfId="19873"/>
    <cellStyle name="_Recon to Darrin's 5.11.05 proforma 6 3 2 2" xfId="19874"/>
    <cellStyle name="_Recon to Darrin's 5.11.05 proforma 6 3 3" xfId="19875"/>
    <cellStyle name="_Recon to Darrin's 5.11.05 proforma 6 4" xfId="19876"/>
    <cellStyle name="_Recon to Darrin's 5.11.05 proforma 6 4 2" xfId="19877"/>
    <cellStyle name="_Recon to Darrin's 5.11.05 proforma 6 5" xfId="19878"/>
    <cellStyle name="_Recon to Darrin's 5.11.05 proforma 7" xfId="19879"/>
    <cellStyle name="_Recon to Darrin's 5.11.05 proforma 7 2" xfId="19880"/>
    <cellStyle name="_Recon to Darrin's 5.11.05 proforma 7 2 2" xfId="19881"/>
    <cellStyle name="_Recon to Darrin's 5.11.05 proforma 7 2 2 2" xfId="19882"/>
    <cellStyle name="_Recon to Darrin's 5.11.05 proforma 7 2 3" xfId="19883"/>
    <cellStyle name="_Recon to Darrin's 5.11.05 proforma 7 3" xfId="19884"/>
    <cellStyle name="_Recon to Darrin's 5.11.05 proforma 7 3 2" xfId="19885"/>
    <cellStyle name="_Recon to Darrin's 5.11.05 proforma 7 4" xfId="19886"/>
    <cellStyle name="_Recon to Darrin's 5.11.05 proforma 8" xfId="19887"/>
    <cellStyle name="_Recon to Darrin's 5.11.05 proforma 8 2" xfId="19888"/>
    <cellStyle name="_Recon to Darrin's 5.11.05 proforma 8 2 2" xfId="19889"/>
    <cellStyle name="_Recon to Darrin's 5.11.05 proforma 8 2 2 2" xfId="19890"/>
    <cellStyle name="_Recon to Darrin's 5.11.05 proforma 8 2 3" xfId="19891"/>
    <cellStyle name="_Recon to Darrin's 5.11.05 proforma 8 3" xfId="19892"/>
    <cellStyle name="_Recon to Darrin's 5.11.05 proforma 8 3 2" xfId="19893"/>
    <cellStyle name="_Recon to Darrin's 5.11.05 proforma 8 4" xfId="19894"/>
    <cellStyle name="_Recon to Darrin's 5.11.05 proforma 9" xfId="19895"/>
    <cellStyle name="_Recon to Darrin's 5.11.05 proforma 9 2" xfId="19896"/>
    <cellStyle name="_Recon to Darrin's 5.11.05 proforma 9 2 2" xfId="19897"/>
    <cellStyle name="_Recon to Darrin's 5.11.05 proforma 9 2 2 2" xfId="19898"/>
    <cellStyle name="_Recon to Darrin's 5.11.05 proforma 9 2 3" xfId="19899"/>
    <cellStyle name="_Recon to Darrin's 5.11.05 proforma 9 3" xfId="19900"/>
    <cellStyle name="_Recon to Darrin's 5.11.05 proforma 9 3 2" xfId="19901"/>
    <cellStyle name="_Recon to Darrin's 5.11.05 proforma 9 4" xfId="19902"/>
    <cellStyle name="_Recon to Darrin's 5.11.05 proforma_(C) WHE Proforma with ITC cash grant 10 Yr Amort_for deferral_102809" xfId="19903"/>
    <cellStyle name="_Recon to Darrin's 5.11.05 proforma_(C) WHE Proforma with ITC cash grant 10 Yr Amort_for deferral_102809 2" xfId="19904"/>
    <cellStyle name="_Recon to Darrin's 5.11.05 proforma_(C) WHE Proforma with ITC cash grant 10 Yr Amort_for deferral_102809 2 2" xfId="19905"/>
    <cellStyle name="_Recon to Darrin's 5.11.05 proforma_(C) WHE Proforma with ITC cash grant 10 Yr Amort_for deferral_102809 2 2 2" xfId="19906"/>
    <cellStyle name="_Recon to Darrin's 5.11.05 proforma_(C) WHE Proforma with ITC cash grant 10 Yr Amort_for deferral_102809 2 2 2 2" xfId="19907"/>
    <cellStyle name="_Recon to Darrin's 5.11.05 proforma_(C) WHE Proforma with ITC cash grant 10 Yr Amort_for deferral_102809 2 2 3" xfId="19908"/>
    <cellStyle name="_Recon to Darrin's 5.11.05 proforma_(C) WHE Proforma with ITC cash grant 10 Yr Amort_for deferral_102809 2 2 4" xfId="19909"/>
    <cellStyle name="_Recon to Darrin's 5.11.05 proforma_(C) WHE Proforma with ITC cash grant 10 Yr Amort_for deferral_102809 2 3" xfId="19910"/>
    <cellStyle name="_Recon to Darrin's 5.11.05 proforma_(C) WHE Proforma with ITC cash grant 10 Yr Amort_for deferral_102809 2 3 2" xfId="19911"/>
    <cellStyle name="_Recon to Darrin's 5.11.05 proforma_(C) WHE Proforma with ITC cash grant 10 Yr Amort_for deferral_102809 2 4" xfId="19912"/>
    <cellStyle name="_Recon to Darrin's 5.11.05 proforma_(C) WHE Proforma with ITC cash grant 10 Yr Amort_for deferral_102809 2 5" xfId="19913"/>
    <cellStyle name="_Recon to Darrin's 5.11.05 proforma_(C) WHE Proforma with ITC cash grant 10 Yr Amort_for deferral_102809 3" xfId="19914"/>
    <cellStyle name="_Recon to Darrin's 5.11.05 proforma_(C) WHE Proforma with ITC cash grant 10 Yr Amort_for deferral_102809 3 2" xfId="19915"/>
    <cellStyle name="_Recon to Darrin's 5.11.05 proforma_(C) WHE Proforma with ITC cash grant 10 Yr Amort_for deferral_102809 3 2 2" xfId="19916"/>
    <cellStyle name="_Recon to Darrin's 5.11.05 proforma_(C) WHE Proforma with ITC cash grant 10 Yr Amort_for deferral_102809 3 3" xfId="19917"/>
    <cellStyle name="_Recon to Darrin's 5.11.05 proforma_(C) WHE Proforma with ITC cash grant 10 Yr Amort_for deferral_102809 3 4" xfId="19918"/>
    <cellStyle name="_Recon to Darrin's 5.11.05 proforma_(C) WHE Proforma with ITC cash grant 10 Yr Amort_for deferral_102809 3 5" xfId="19919"/>
    <cellStyle name="_Recon to Darrin's 5.11.05 proforma_(C) WHE Proforma with ITC cash grant 10 Yr Amort_for deferral_102809 4" xfId="19920"/>
    <cellStyle name="_Recon to Darrin's 5.11.05 proforma_(C) WHE Proforma with ITC cash grant 10 Yr Amort_for deferral_102809 4 2" xfId="19921"/>
    <cellStyle name="_Recon to Darrin's 5.11.05 proforma_(C) WHE Proforma with ITC cash grant 10 Yr Amort_for deferral_102809 5" xfId="19922"/>
    <cellStyle name="_Recon to Darrin's 5.11.05 proforma_(C) WHE Proforma with ITC cash grant 10 Yr Amort_for deferral_102809 6" xfId="19923"/>
    <cellStyle name="_Recon to Darrin's 5.11.05 proforma_(C) WHE Proforma with ITC cash grant 10 Yr Amort_for deferral_102809 7" xfId="19924"/>
    <cellStyle name="_Recon to Darrin's 5.11.05 proforma_(C) WHE Proforma with ITC cash grant 10 Yr Amort_for deferral_102809 8" xfId="19925"/>
    <cellStyle name="_Recon to Darrin's 5.11.05 proforma_(C) WHE Proforma with ITC cash grant 10 Yr Amort_for deferral_102809_16.07E Wild Horse Wind Expansionwrkingfile" xfId="19926"/>
    <cellStyle name="_Recon to Darrin's 5.11.05 proforma_(C) WHE Proforma with ITC cash grant 10 Yr Amort_for deferral_102809_16.07E Wild Horse Wind Expansionwrkingfile 2" xfId="19927"/>
    <cellStyle name="_Recon to Darrin's 5.11.05 proforma_(C) WHE Proforma with ITC cash grant 10 Yr Amort_for deferral_102809_16.07E Wild Horse Wind Expansionwrkingfile 2 2" xfId="19928"/>
    <cellStyle name="_Recon to Darrin's 5.11.05 proforma_(C) WHE Proforma with ITC cash grant 10 Yr Amort_for deferral_102809_16.07E Wild Horse Wind Expansionwrkingfile 2 2 2" xfId="19929"/>
    <cellStyle name="_Recon to Darrin's 5.11.05 proforma_(C) WHE Proforma with ITC cash grant 10 Yr Amort_for deferral_102809_16.07E Wild Horse Wind Expansionwrkingfile 2 2 2 2" xfId="19930"/>
    <cellStyle name="_Recon to Darrin's 5.11.05 proforma_(C) WHE Proforma with ITC cash grant 10 Yr Amort_for deferral_102809_16.07E Wild Horse Wind Expansionwrkingfile 2 2 3" xfId="19931"/>
    <cellStyle name="_Recon to Darrin's 5.11.05 proforma_(C) WHE Proforma with ITC cash grant 10 Yr Amort_for deferral_102809_16.07E Wild Horse Wind Expansionwrkingfile 2 2 4" xfId="19932"/>
    <cellStyle name="_Recon to Darrin's 5.11.05 proforma_(C) WHE Proforma with ITC cash grant 10 Yr Amort_for deferral_102809_16.07E Wild Horse Wind Expansionwrkingfile 2 3" xfId="19933"/>
    <cellStyle name="_Recon to Darrin's 5.11.05 proforma_(C) WHE Proforma with ITC cash grant 10 Yr Amort_for deferral_102809_16.07E Wild Horse Wind Expansionwrkingfile 2 3 2" xfId="19934"/>
    <cellStyle name="_Recon to Darrin's 5.11.05 proforma_(C) WHE Proforma with ITC cash grant 10 Yr Amort_for deferral_102809_16.07E Wild Horse Wind Expansionwrkingfile 2 4" xfId="19935"/>
    <cellStyle name="_Recon to Darrin's 5.11.05 proforma_(C) WHE Proforma with ITC cash grant 10 Yr Amort_for deferral_102809_16.07E Wild Horse Wind Expansionwrkingfile 2 5" xfId="19936"/>
    <cellStyle name="_Recon to Darrin's 5.11.05 proforma_(C) WHE Proforma with ITC cash grant 10 Yr Amort_for deferral_102809_16.07E Wild Horse Wind Expansionwrkingfile 3" xfId="19937"/>
    <cellStyle name="_Recon to Darrin's 5.11.05 proforma_(C) WHE Proforma with ITC cash grant 10 Yr Amort_for deferral_102809_16.07E Wild Horse Wind Expansionwrkingfile 3 2" xfId="19938"/>
    <cellStyle name="_Recon to Darrin's 5.11.05 proforma_(C) WHE Proforma with ITC cash grant 10 Yr Amort_for deferral_102809_16.07E Wild Horse Wind Expansionwrkingfile 3 2 2" xfId="19939"/>
    <cellStyle name="_Recon to Darrin's 5.11.05 proforma_(C) WHE Proforma with ITC cash grant 10 Yr Amort_for deferral_102809_16.07E Wild Horse Wind Expansionwrkingfile 3 3" xfId="19940"/>
    <cellStyle name="_Recon to Darrin's 5.11.05 proforma_(C) WHE Proforma with ITC cash grant 10 Yr Amort_for deferral_102809_16.07E Wild Horse Wind Expansionwrkingfile 3 4" xfId="19941"/>
    <cellStyle name="_Recon to Darrin's 5.11.05 proforma_(C) WHE Proforma with ITC cash grant 10 Yr Amort_for deferral_102809_16.07E Wild Horse Wind Expansionwrkingfile 4" xfId="19942"/>
    <cellStyle name="_Recon to Darrin's 5.11.05 proforma_(C) WHE Proforma with ITC cash grant 10 Yr Amort_for deferral_102809_16.07E Wild Horse Wind Expansionwrkingfile 4 2" xfId="19943"/>
    <cellStyle name="_Recon to Darrin's 5.11.05 proforma_(C) WHE Proforma with ITC cash grant 10 Yr Amort_for deferral_102809_16.07E Wild Horse Wind Expansionwrkingfile 5" xfId="19944"/>
    <cellStyle name="_Recon to Darrin's 5.11.05 proforma_(C) WHE Proforma with ITC cash grant 10 Yr Amort_for deferral_102809_16.07E Wild Horse Wind Expansionwrkingfile 6" xfId="19945"/>
    <cellStyle name="_Recon to Darrin's 5.11.05 proforma_(C) WHE Proforma with ITC cash grant 10 Yr Amort_for deferral_102809_16.07E Wild Horse Wind Expansionwrkingfile 7" xfId="19946"/>
    <cellStyle name="_Recon to Darrin's 5.11.05 proforma_(C) WHE Proforma with ITC cash grant 10 Yr Amort_for deferral_102809_16.07E Wild Horse Wind Expansionwrkingfile 8" xfId="19947"/>
    <cellStyle name="_Recon to Darrin's 5.11.05 proforma_(C) WHE Proforma with ITC cash grant 10 Yr Amort_for deferral_102809_16.07E Wild Horse Wind Expansionwrkingfile SF" xfId="19948"/>
    <cellStyle name="_Recon to Darrin's 5.11.05 proforma_(C) WHE Proforma with ITC cash grant 10 Yr Amort_for deferral_102809_16.07E Wild Horse Wind Expansionwrkingfile SF 2" xfId="19949"/>
    <cellStyle name="_Recon to Darrin's 5.11.05 proforma_(C) WHE Proforma with ITC cash grant 10 Yr Amort_for deferral_102809_16.07E Wild Horse Wind Expansionwrkingfile SF 2 2" xfId="19950"/>
    <cellStyle name="_Recon to Darrin's 5.11.05 proforma_(C) WHE Proforma with ITC cash grant 10 Yr Amort_for deferral_102809_16.07E Wild Horse Wind Expansionwrkingfile SF 2 2 2" xfId="19951"/>
    <cellStyle name="_Recon to Darrin's 5.11.05 proforma_(C) WHE Proforma with ITC cash grant 10 Yr Amort_for deferral_102809_16.07E Wild Horse Wind Expansionwrkingfile SF 2 2 2 2" xfId="19952"/>
    <cellStyle name="_Recon to Darrin's 5.11.05 proforma_(C) WHE Proforma with ITC cash grant 10 Yr Amort_for deferral_102809_16.07E Wild Horse Wind Expansionwrkingfile SF 2 2 3" xfId="19953"/>
    <cellStyle name="_Recon to Darrin's 5.11.05 proforma_(C) WHE Proforma with ITC cash grant 10 Yr Amort_for deferral_102809_16.07E Wild Horse Wind Expansionwrkingfile SF 2 3" xfId="19954"/>
    <cellStyle name="_Recon to Darrin's 5.11.05 proforma_(C) WHE Proforma with ITC cash grant 10 Yr Amort_for deferral_102809_16.07E Wild Horse Wind Expansionwrkingfile SF 2 3 2" xfId="19955"/>
    <cellStyle name="_Recon to Darrin's 5.11.05 proforma_(C) WHE Proforma with ITC cash grant 10 Yr Amort_for deferral_102809_16.07E Wild Horse Wind Expansionwrkingfile SF 2 4" xfId="19956"/>
    <cellStyle name="_Recon to Darrin's 5.11.05 proforma_(C) WHE Proforma with ITC cash grant 10 Yr Amort_for deferral_102809_16.07E Wild Horse Wind Expansionwrkingfile SF 2 4 2" xfId="19957"/>
    <cellStyle name="_Recon to Darrin's 5.11.05 proforma_(C) WHE Proforma with ITC cash grant 10 Yr Amort_for deferral_102809_16.07E Wild Horse Wind Expansionwrkingfile SF 2 5" xfId="19958"/>
    <cellStyle name="_Recon to Darrin's 5.11.05 proforma_(C) WHE Proforma with ITC cash grant 10 Yr Amort_for deferral_102809_16.07E Wild Horse Wind Expansionwrkingfile SF 3" xfId="19959"/>
    <cellStyle name="_Recon to Darrin's 5.11.05 proforma_(C) WHE Proforma with ITC cash grant 10 Yr Amort_for deferral_102809_16.07E Wild Horse Wind Expansionwrkingfile SF 3 2" xfId="19960"/>
    <cellStyle name="_Recon to Darrin's 5.11.05 proforma_(C) WHE Proforma with ITC cash grant 10 Yr Amort_for deferral_102809_16.07E Wild Horse Wind Expansionwrkingfile SF 3 2 2" xfId="19961"/>
    <cellStyle name="_Recon to Darrin's 5.11.05 proforma_(C) WHE Proforma with ITC cash grant 10 Yr Amort_for deferral_102809_16.07E Wild Horse Wind Expansionwrkingfile SF 3 3" xfId="19962"/>
    <cellStyle name="_Recon to Darrin's 5.11.05 proforma_(C) WHE Proforma with ITC cash grant 10 Yr Amort_for deferral_102809_16.07E Wild Horse Wind Expansionwrkingfile SF 3 4" xfId="19963"/>
    <cellStyle name="_Recon to Darrin's 5.11.05 proforma_(C) WHE Proforma with ITC cash grant 10 Yr Amort_for deferral_102809_16.07E Wild Horse Wind Expansionwrkingfile SF 4" xfId="19964"/>
    <cellStyle name="_Recon to Darrin's 5.11.05 proforma_(C) WHE Proforma with ITC cash grant 10 Yr Amort_for deferral_102809_16.07E Wild Horse Wind Expansionwrkingfile SF 4 2" xfId="19965"/>
    <cellStyle name="_Recon to Darrin's 5.11.05 proforma_(C) WHE Proforma with ITC cash grant 10 Yr Amort_for deferral_102809_16.07E Wild Horse Wind Expansionwrkingfile SF 4 2 2" xfId="19966"/>
    <cellStyle name="_Recon to Darrin's 5.11.05 proforma_(C) WHE Proforma with ITC cash grant 10 Yr Amort_for deferral_102809_16.07E Wild Horse Wind Expansionwrkingfile SF 4 3" xfId="19967"/>
    <cellStyle name="_Recon to Darrin's 5.11.05 proforma_(C) WHE Proforma with ITC cash grant 10 Yr Amort_for deferral_102809_16.07E Wild Horse Wind Expansionwrkingfile SF 5" xfId="19968"/>
    <cellStyle name="_Recon to Darrin's 5.11.05 proforma_(C) WHE Proforma with ITC cash grant 10 Yr Amort_for deferral_102809_16.07E Wild Horse Wind Expansionwrkingfile SF 5 2" xfId="19969"/>
    <cellStyle name="_Recon to Darrin's 5.11.05 proforma_(C) WHE Proforma with ITC cash grant 10 Yr Amort_for deferral_102809_16.07E Wild Horse Wind Expansionwrkingfile SF 6" xfId="19970"/>
    <cellStyle name="_Recon to Darrin's 5.11.05 proforma_(C) WHE Proforma with ITC cash grant 10 Yr Amort_for deferral_102809_16.07E Wild Horse Wind Expansionwrkingfile SF 6 2" xfId="19971"/>
    <cellStyle name="_Recon to Darrin's 5.11.05 proforma_(C) WHE Proforma with ITC cash grant 10 Yr Amort_for deferral_102809_16.07E Wild Horse Wind Expansionwrkingfile SF 7" xfId="19972"/>
    <cellStyle name="_Recon to Darrin's 5.11.05 proforma_(C) WHE Proforma with ITC cash grant 10 Yr Amort_for deferral_102809_16.07E Wild Horse Wind Expansionwrkingfile SF 8" xfId="19973"/>
    <cellStyle name="_Recon to Darrin's 5.11.05 proforma_(C) WHE Proforma with ITC cash grant 10 Yr Amort_for deferral_102809_16.07E Wild Horse Wind Expansionwrkingfile SF_DEM-WP(C) ENERG10C--ctn Mid-C_042010 2010GRC" xfId="19974"/>
    <cellStyle name="_Recon to Darrin's 5.11.05 proforma_(C) WHE Proforma with ITC cash grant 10 Yr Amort_for deferral_102809_16.07E Wild Horse Wind Expansionwrkingfile SF_DEM-WP(C) ENERG10C--ctn Mid-C_042010 2010GRC 2" xfId="19975"/>
    <cellStyle name="_Recon to Darrin's 5.11.05 proforma_(C) WHE Proforma with ITC cash grant 10 Yr Amort_for deferral_102809_16.07E Wild Horse Wind Expansionwrkingfile SF_DEM-WP(C) ENERG10C--ctn Mid-C_042010 2010GRC 2 2" xfId="19976"/>
    <cellStyle name="_Recon to Darrin's 5.11.05 proforma_(C) WHE Proforma with ITC cash grant 10 Yr Amort_for deferral_102809_16.07E Wild Horse Wind Expansionwrkingfile_DEM-WP(C) ENERG10C--ctn Mid-C_042010 2010GRC" xfId="19977"/>
    <cellStyle name="_Recon to Darrin's 5.11.05 proforma_(C) WHE Proforma with ITC cash grant 10 Yr Amort_for deferral_102809_16.07E Wild Horse Wind Expansionwrkingfile_DEM-WP(C) ENERG10C--ctn Mid-C_042010 2010GRC 2" xfId="19978"/>
    <cellStyle name="_Recon to Darrin's 5.11.05 proforma_(C) WHE Proforma with ITC cash grant 10 Yr Amort_for deferral_102809_16.07E Wild Horse Wind Expansionwrkingfile_DEM-WP(C) ENERG10C--ctn Mid-C_042010 2010GRC 2 2" xfId="19979"/>
    <cellStyle name="_Recon to Darrin's 5.11.05 proforma_(C) WHE Proforma with ITC cash grant 10 Yr Amort_for deferral_102809_16.37E Wild Horse Expansion DeferralRevwrkingfile SF" xfId="19980"/>
    <cellStyle name="_Recon to Darrin's 5.11.05 proforma_(C) WHE Proforma with ITC cash grant 10 Yr Amort_for deferral_102809_16.37E Wild Horse Expansion DeferralRevwrkingfile SF 2" xfId="19981"/>
    <cellStyle name="_Recon to Darrin's 5.11.05 proforma_(C) WHE Proforma with ITC cash grant 10 Yr Amort_for deferral_102809_16.37E Wild Horse Expansion DeferralRevwrkingfile SF 2 2" xfId="19982"/>
    <cellStyle name="_Recon to Darrin's 5.11.05 proforma_(C) WHE Proforma with ITC cash grant 10 Yr Amort_for deferral_102809_16.37E Wild Horse Expansion DeferralRevwrkingfile SF 2 2 2" xfId="19983"/>
    <cellStyle name="_Recon to Darrin's 5.11.05 proforma_(C) WHE Proforma with ITC cash grant 10 Yr Amort_for deferral_102809_16.37E Wild Horse Expansion DeferralRevwrkingfile SF 2 2 2 2" xfId="19984"/>
    <cellStyle name="_Recon to Darrin's 5.11.05 proforma_(C) WHE Proforma with ITC cash grant 10 Yr Amort_for deferral_102809_16.37E Wild Horse Expansion DeferralRevwrkingfile SF 2 2 3" xfId="19985"/>
    <cellStyle name="_Recon to Darrin's 5.11.05 proforma_(C) WHE Proforma with ITC cash grant 10 Yr Amort_for deferral_102809_16.37E Wild Horse Expansion DeferralRevwrkingfile SF 2 3" xfId="19986"/>
    <cellStyle name="_Recon to Darrin's 5.11.05 proforma_(C) WHE Proforma with ITC cash grant 10 Yr Amort_for deferral_102809_16.37E Wild Horse Expansion DeferralRevwrkingfile SF 2 3 2" xfId="19987"/>
    <cellStyle name="_Recon to Darrin's 5.11.05 proforma_(C) WHE Proforma with ITC cash grant 10 Yr Amort_for deferral_102809_16.37E Wild Horse Expansion DeferralRevwrkingfile SF 2 4" xfId="19988"/>
    <cellStyle name="_Recon to Darrin's 5.11.05 proforma_(C) WHE Proforma with ITC cash grant 10 Yr Amort_for deferral_102809_16.37E Wild Horse Expansion DeferralRevwrkingfile SF 2 4 2" xfId="19989"/>
    <cellStyle name="_Recon to Darrin's 5.11.05 proforma_(C) WHE Proforma with ITC cash grant 10 Yr Amort_for deferral_102809_16.37E Wild Horse Expansion DeferralRevwrkingfile SF 2 5" xfId="19990"/>
    <cellStyle name="_Recon to Darrin's 5.11.05 proforma_(C) WHE Proforma with ITC cash grant 10 Yr Amort_for deferral_102809_16.37E Wild Horse Expansion DeferralRevwrkingfile SF 3" xfId="19991"/>
    <cellStyle name="_Recon to Darrin's 5.11.05 proforma_(C) WHE Proforma with ITC cash grant 10 Yr Amort_for deferral_102809_16.37E Wild Horse Expansion DeferralRevwrkingfile SF 3 2" xfId="19992"/>
    <cellStyle name="_Recon to Darrin's 5.11.05 proforma_(C) WHE Proforma with ITC cash grant 10 Yr Amort_for deferral_102809_16.37E Wild Horse Expansion DeferralRevwrkingfile SF 3 2 2" xfId="19993"/>
    <cellStyle name="_Recon to Darrin's 5.11.05 proforma_(C) WHE Proforma with ITC cash grant 10 Yr Amort_for deferral_102809_16.37E Wild Horse Expansion DeferralRevwrkingfile SF 3 3" xfId="19994"/>
    <cellStyle name="_Recon to Darrin's 5.11.05 proforma_(C) WHE Proforma with ITC cash grant 10 Yr Amort_for deferral_102809_16.37E Wild Horse Expansion DeferralRevwrkingfile SF 3 4" xfId="19995"/>
    <cellStyle name="_Recon to Darrin's 5.11.05 proforma_(C) WHE Proforma with ITC cash grant 10 Yr Amort_for deferral_102809_16.37E Wild Horse Expansion DeferralRevwrkingfile SF 4" xfId="19996"/>
    <cellStyle name="_Recon to Darrin's 5.11.05 proforma_(C) WHE Proforma with ITC cash grant 10 Yr Amort_for deferral_102809_16.37E Wild Horse Expansion DeferralRevwrkingfile SF 4 2" xfId="19997"/>
    <cellStyle name="_Recon to Darrin's 5.11.05 proforma_(C) WHE Proforma with ITC cash grant 10 Yr Amort_for deferral_102809_16.37E Wild Horse Expansion DeferralRevwrkingfile SF 4 2 2" xfId="19998"/>
    <cellStyle name="_Recon to Darrin's 5.11.05 proforma_(C) WHE Proforma with ITC cash grant 10 Yr Amort_for deferral_102809_16.37E Wild Horse Expansion DeferralRevwrkingfile SF 4 3" xfId="19999"/>
    <cellStyle name="_Recon to Darrin's 5.11.05 proforma_(C) WHE Proforma with ITC cash grant 10 Yr Amort_for deferral_102809_16.37E Wild Horse Expansion DeferralRevwrkingfile SF 5" xfId="20000"/>
    <cellStyle name="_Recon to Darrin's 5.11.05 proforma_(C) WHE Proforma with ITC cash grant 10 Yr Amort_for deferral_102809_16.37E Wild Horse Expansion DeferralRevwrkingfile SF 5 2" xfId="20001"/>
    <cellStyle name="_Recon to Darrin's 5.11.05 proforma_(C) WHE Proforma with ITC cash grant 10 Yr Amort_for deferral_102809_16.37E Wild Horse Expansion DeferralRevwrkingfile SF 6" xfId="20002"/>
    <cellStyle name="_Recon to Darrin's 5.11.05 proforma_(C) WHE Proforma with ITC cash grant 10 Yr Amort_for deferral_102809_16.37E Wild Horse Expansion DeferralRevwrkingfile SF 6 2" xfId="20003"/>
    <cellStyle name="_Recon to Darrin's 5.11.05 proforma_(C) WHE Proforma with ITC cash grant 10 Yr Amort_for deferral_102809_16.37E Wild Horse Expansion DeferralRevwrkingfile SF 7" xfId="20004"/>
    <cellStyle name="_Recon to Darrin's 5.11.05 proforma_(C) WHE Proforma with ITC cash grant 10 Yr Amort_for deferral_102809_16.37E Wild Horse Expansion DeferralRevwrkingfile SF 8" xfId="20005"/>
    <cellStyle name="_Recon to Darrin's 5.11.05 proforma_(C) WHE Proforma with ITC cash grant 10 Yr Amort_for deferral_102809_16.37E Wild Horse Expansion DeferralRevwrkingfile SF_DEM-WP(C) ENERG10C--ctn Mid-C_042010 2010GRC" xfId="20006"/>
    <cellStyle name="_Recon to Darrin's 5.11.05 proforma_(C) WHE Proforma with ITC cash grant 10 Yr Amort_for deferral_102809_16.37E Wild Horse Expansion DeferralRevwrkingfile SF_DEM-WP(C) ENERG10C--ctn Mid-C_042010 2010GRC 2" xfId="20007"/>
    <cellStyle name="_Recon to Darrin's 5.11.05 proforma_(C) WHE Proforma with ITC cash grant 10 Yr Amort_for deferral_102809_16.37E Wild Horse Expansion DeferralRevwrkingfile SF_DEM-WP(C) ENERG10C--ctn Mid-C_042010 2010GRC 2 2" xfId="20008"/>
    <cellStyle name="_Recon to Darrin's 5.11.05 proforma_(C) WHE Proforma with ITC cash grant 10 Yr Amort_for deferral_102809_DEM-WP(C) ENERG10C--ctn Mid-C_042010 2010GRC" xfId="20009"/>
    <cellStyle name="_Recon to Darrin's 5.11.05 proforma_(C) WHE Proforma with ITC cash grant 10 Yr Amort_for deferral_102809_DEM-WP(C) ENERG10C--ctn Mid-C_042010 2010GRC 2" xfId="20010"/>
    <cellStyle name="_Recon to Darrin's 5.11.05 proforma_(C) WHE Proforma with ITC cash grant 10 Yr Amort_for deferral_102809_DEM-WP(C) ENERG10C--ctn Mid-C_042010 2010GRC 2 2" xfId="20011"/>
    <cellStyle name="_Recon to Darrin's 5.11.05 proforma_(C) WHE Proforma with ITC cash grant 10 Yr Amort_for rebuttal_120709" xfId="20012"/>
    <cellStyle name="_Recon to Darrin's 5.11.05 proforma_(C) WHE Proforma with ITC cash grant 10 Yr Amort_for rebuttal_120709 2" xfId="20013"/>
    <cellStyle name="_Recon to Darrin's 5.11.05 proforma_(C) WHE Proforma with ITC cash grant 10 Yr Amort_for rebuttal_120709 2 2" xfId="20014"/>
    <cellStyle name="_Recon to Darrin's 5.11.05 proforma_(C) WHE Proforma with ITC cash grant 10 Yr Amort_for rebuttal_120709 2 2 2" xfId="20015"/>
    <cellStyle name="_Recon to Darrin's 5.11.05 proforma_(C) WHE Proforma with ITC cash grant 10 Yr Amort_for rebuttal_120709 2 2 2 2" xfId="20016"/>
    <cellStyle name="_Recon to Darrin's 5.11.05 proforma_(C) WHE Proforma with ITC cash grant 10 Yr Amort_for rebuttal_120709 2 2 3" xfId="20017"/>
    <cellStyle name="_Recon to Darrin's 5.11.05 proforma_(C) WHE Proforma with ITC cash grant 10 Yr Amort_for rebuttal_120709 2 3" xfId="20018"/>
    <cellStyle name="_Recon to Darrin's 5.11.05 proforma_(C) WHE Proforma with ITC cash grant 10 Yr Amort_for rebuttal_120709 2 3 2" xfId="20019"/>
    <cellStyle name="_Recon to Darrin's 5.11.05 proforma_(C) WHE Proforma with ITC cash grant 10 Yr Amort_for rebuttal_120709 2 4" xfId="20020"/>
    <cellStyle name="_Recon to Darrin's 5.11.05 proforma_(C) WHE Proforma with ITC cash grant 10 Yr Amort_for rebuttal_120709 2 4 2" xfId="20021"/>
    <cellStyle name="_Recon to Darrin's 5.11.05 proforma_(C) WHE Proforma with ITC cash grant 10 Yr Amort_for rebuttal_120709 2 5" xfId="20022"/>
    <cellStyle name="_Recon to Darrin's 5.11.05 proforma_(C) WHE Proforma with ITC cash grant 10 Yr Amort_for rebuttal_120709 3" xfId="20023"/>
    <cellStyle name="_Recon to Darrin's 5.11.05 proforma_(C) WHE Proforma with ITC cash grant 10 Yr Amort_for rebuttal_120709 3 2" xfId="20024"/>
    <cellStyle name="_Recon to Darrin's 5.11.05 proforma_(C) WHE Proforma with ITC cash grant 10 Yr Amort_for rebuttal_120709 3 2 2" xfId="20025"/>
    <cellStyle name="_Recon to Darrin's 5.11.05 proforma_(C) WHE Proforma with ITC cash grant 10 Yr Amort_for rebuttal_120709 3 3" xfId="20026"/>
    <cellStyle name="_Recon to Darrin's 5.11.05 proforma_(C) WHE Proforma with ITC cash grant 10 Yr Amort_for rebuttal_120709 4" xfId="20027"/>
    <cellStyle name="_Recon to Darrin's 5.11.05 proforma_(C) WHE Proforma with ITC cash grant 10 Yr Amort_for rebuttal_120709 4 2" xfId="20028"/>
    <cellStyle name="_Recon to Darrin's 5.11.05 proforma_(C) WHE Proforma with ITC cash grant 10 Yr Amort_for rebuttal_120709 4 2 2" xfId="20029"/>
    <cellStyle name="_Recon to Darrin's 5.11.05 proforma_(C) WHE Proforma with ITC cash grant 10 Yr Amort_for rebuttal_120709 4 3" xfId="20030"/>
    <cellStyle name="_Recon to Darrin's 5.11.05 proforma_(C) WHE Proforma with ITC cash grant 10 Yr Amort_for rebuttal_120709 5" xfId="20031"/>
    <cellStyle name="_Recon to Darrin's 5.11.05 proforma_(C) WHE Proforma with ITC cash grant 10 Yr Amort_for rebuttal_120709 5 2" xfId="20032"/>
    <cellStyle name="_Recon to Darrin's 5.11.05 proforma_(C) WHE Proforma with ITC cash grant 10 Yr Amort_for rebuttal_120709 6" xfId="20033"/>
    <cellStyle name="_Recon to Darrin's 5.11.05 proforma_(C) WHE Proforma with ITC cash grant 10 Yr Amort_for rebuttal_120709 6 2" xfId="20034"/>
    <cellStyle name="_Recon to Darrin's 5.11.05 proforma_(C) WHE Proforma with ITC cash grant 10 Yr Amort_for rebuttal_120709 7" xfId="20035"/>
    <cellStyle name="_Recon to Darrin's 5.11.05 proforma_(C) WHE Proforma with ITC cash grant 10 Yr Amort_for rebuttal_120709 8" xfId="20036"/>
    <cellStyle name="_Recon to Darrin's 5.11.05 proforma_(C) WHE Proforma with ITC cash grant 10 Yr Amort_for rebuttal_120709_DEM-WP(C) ENERG10C--ctn Mid-C_042010 2010GRC" xfId="20037"/>
    <cellStyle name="_Recon to Darrin's 5.11.05 proforma_(C) WHE Proforma with ITC cash grant 10 Yr Amort_for rebuttal_120709_DEM-WP(C) ENERG10C--ctn Mid-C_042010 2010GRC 2" xfId="20038"/>
    <cellStyle name="_Recon to Darrin's 5.11.05 proforma_(C) WHE Proforma with ITC cash grant 10 Yr Amort_for rebuttal_120709_DEM-WP(C) ENERG10C--ctn Mid-C_042010 2010GRC 2 2" xfId="20039"/>
    <cellStyle name="_Recon to Darrin's 5.11.05 proforma_04.07E Wild Horse Wind Expansion" xfId="20040"/>
    <cellStyle name="_Recon to Darrin's 5.11.05 proforma_04.07E Wild Horse Wind Expansion 2" xfId="20041"/>
    <cellStyle name="_Recon to Darrin's 5.11.05 proforma_04.07E Wild Horse Wind Expansion 2 2" xfId="20042"/>
    <cellStyle name="_Recon to Darrin's 5.11.05 proforma_04.07E Wild Horse Wind Expansion 2 2 2" xfId="20043"/>
    <cellStyle name="_Recon to Darrin's 5.11.05 proforma_04.07E Wild Horse Wind Expansion 2 2 2 2" xfId="20044"/>
    <cellStyle name="_Recon to Darrin's 5.11.05 proforma_04.07E Wild Horse Wind Expansion 2 2 3" xfId="20045"/>
    <cellStyle name="_Recon to Darrin's 5.11.05 proforma_04.07E Wild Horse Wind Expansion 2 3" xfId="20046"/>
    <cellStyle name="_Recon to Darrin's 5.11.05 proforma_04.07E Wild Horse Wind Expansion 2 3 2" xfId="20047"/>
    <cellStyle name="_Recon to Darrin's 5.11.05 proforma_04.07E Wild Horse Wind Expansion 2 4" xfId="20048"/>
    <cellStyle name="_Recon to Darrin's 5.11.05 proforma_04.07E Wild Horse Wind Expansion 2 4 2" xfId="20049"/>
    <cellStyle name="_Recon to Darrin's 5.11.05 proforma_04.07E Wild Horse Wind Expansion 2 5" xfId="20050"/>
    <cellStyle name="_Recon to Darrin's 5.11.05 proforma_04.07E Wild Horse Wind Expansion 3" xfId="20051"/>
    <cellStyle name="_Recon to Darrin's 5.11.05 proforma_04.07E Wild Horse Wind Expansion 3 2" xfId="20052"/>
    <cellStyle name="_Recon to Darrin's 5.11.05 proforma_04.07E Wild Horse Wind Expansion 3 2 2" xfId="20053"/>
    <cellStyle name="_Recon to Darrin's 5.11.05 proforma_04.07E Wild Horse Wind Expansion 3 3" xfId="20054"/>
    <cellStyle name="_Recon to Darrin's 5.11.05 proforma_04.07E Wild Horse Wind Expansion 3 4" xfId="20055"/>
    <cellStyle name="_Recon to Darrin's 5.11.05 proforma_04.07E Wild Horse Wind Expansion 4" xfId="20056"/>
    <cellStyle name="_Recon to Darrin's 5.11.05 proforma_04.07E Wild Horse Wind Expansion 4 2" xfId="20057"/>
    <cellStyle name="_Recon to Darrin's 5.11.05 proforma_04.07E Wild Horse Wind Expansion 4 2 2" xfId="20058"/>
    <cellStyle name="_Recon to Darrin's 5.11.05 proforma_04.07E Wild Horse Wind Expansion 4 3" xfId="20059"/>
    <cellStyle name="_Recon to Darrin's 5.11.05 proforma_04.07E Wild Horse Wind Expansion 5" xfId="20060"/>
    <cellStyle name="_Recon to Darrin's 5.11.05 proforma_04.07E Wild Horse Wind Expansion 5 2" xfId="20061"/>
    <cellStyle name="_Recon to Darrin's 5.11.05 proforma_04.07E Wild Horse Wind Expansion 6" xfId="20062"/>
    <cellStyle name="_Recon to Darrin's 5.11.05 proforma_04.07E Wild Horse Wind Expansion 6 2" xfId="20063"/>
    <cellStyle name="_Recon to Darrin's 5.11.05 proforma_04.07E Wild Horse Wind Expansion 7" xfId="20064"/>
    <cellStyle name="_Recon to Darrin's 5.11.05 proforma_04.07E Wild Horse Wind Expansion 8" xfId="20065"/>
    <cellStyle name="_Recon to Darrin's 5.11.05 proforma_04.07E Wild Horse Wind Expansion_16.07E Wild Horse Wind Expansionwrkingfile" xfId="20066"/>
    <cellStyle name="_Recon to Darrin's 5.11.05 proforma_04.07E Wild Horse Wind Expansion_16.07E Wild Horse Wind Expansionwrkingfile 2" xfId="20067"/>
    <cellStyle name="_Recon to Darrin's 5.11.05 proforma_04.07E Wild Horse Wind Expansion_16.07E Wild Horse Wind Expansionwrkingfile 2 2" xfId="20068"/>
    <cellStyle name="_Recon to Darrin's 5.11.05 proforma_04.07E Wild Horse Wind Expansion_16.07E Wild Horse Wind Expansionwrkingfile 2 2 2" xfId="20069"/>
    <cellStyle name="_Recon to Darrin's 5.11.05 proforma_04.07E Wild Horse Wind Expansion_16.07E Wild Horse Wind Expansionwrkingfile 2 2 2 2" xfId="20070"/>
    <cellStyle name="_Recon to Darrin's 5.11.05 proforma_04.07E Wild Horse Wind Expansion_16.07E Wild Horse Wind Expansionwrkingfile 2 2 3" xfId="20071"/>
    <cellStyle name="_Recon to Darrin's 5.11.05 proforma_04.07E Wild Horse Wind Expansion_16.07E Wild Horse Wind Expansionwrkingfile 2 3" xfId="20072"/>
    <cellStyle name="_Recon to Darrin's 5.11.05 proforma_04.07E Wild Horse Wind Expansion_16.07E Wild Horse Wind Expansionwrkingfile 2 3 2" xfId="20073"/>
    <cellStyle name="_Recon to Darrin's 5.11.05 proforma_04.07E Wild Horse Wind Expansion_16.07E Wild Horse Wind Expansionwrkingfile 2 4" xfId="20074"/>
    <cellStyle name="_Recon to Darrin's 5.11.05 proforma_04.07E Wild Horse Wind Expansion_16.07E Wild Horse Wind Expansionwrkingfile 2 4 2" xfId="20075"/>
    <cellStyle name="_Recon to Darrin's 5.11.05 proforma_04.07E Wild Horse Wind Expansion_16.07E Wild Horse Wind Expansionwrkingfile 2 5" xfId="20076"/>
    <cellStyle name="_Recon to Darrin's 5.11.05 proforma_04.07E Wild Horse Wind Expansion_16.07E Wild Horse Wind Expansionwrkingfile 3" xfId="20077"/>
    <cellStyle name="_Recon to Darrin's 5.11.05 proforma_04.07E Wild Horse Wind Expansion_16.07E Wild Horse Wind Expansionwrkingfile 3 2" xfId="20078"/>
    <cellStyle name="_Recon to Darrin's 5.11.05 proforma_04.07E Wild Horse Wind Expansion_16.07E Wild Horse Wind Expansionwrkingfile 3 2 2" xfId="20079"/>
    <cellStyle name="_Recon to Darrin's 5.11.05 proforma_04.07E Wild Horse Wind Expansion_16.07E Wild Horse Wind Expansionwrkingfile 3 3" xfId="20080"/>
    <cellStyle name="_Recon to Darrin's 5.11.05 proforma_04.07E Wild Horse Wind Expansion_16.07E Wild Horse Wind Expansionwrkingfile 3 4" xfId="20081"/>
    <cellStyle name="_Recon to Darrin's 5.11.05 proforma_04.07E Wild Horse Wind Expansion_16.07E Wild Horse Wind Expansionwrkingfile 4" xfId="20082"/>
    <cellStyle name="_Recon to Darrin's 5.11.05 proforma_04.07E Wild Horse Wind Expansion_16.07E Wild Horse Wind Expansionwrkingfile 4 2" xfId="20083"/>
    <cellStyle name="_Recon to Darrin's 5.11.05 proforma_04.07E Wild Horse Wind Expansion_16.07E Wild Horse Wind Expansionwrkingfile 4 2 2" xfId="20084"/>
    <cellStyle name="_Recon to Darrin's 5.11.05 proforma_04.07E Wild Horse Wind Expansion_16.07E Wild Horse Wind Expansionwrkingfile 4 3" xfId="20085"/>
    <cellStyle name="_Recon to Darrin's 5.11.05 proforma_04.07E Wild Horse Wind Expansion_16.07E Wild Horse Wind Expansionwrkingfile 5" xfId="20086"/>
    <cellStyle name="_Recon to Darrin's 5.11.05 proforma_04.07E Wild Horse Wind Expansion_16.07E Wild Horse Wind Expansionwrkingfile 5 2" xfId="20087"/>
    <cellStyle name="_Recon to Darrin's 5.11.05 proforma_04.07E Wild Horse Wind Expansion_16.07E Wild Horse Wind Expansionwrkingfile 6" xfId="20088"/>
    <cellStyle name="_Recon to Darrin's 5.11.05 proforma_04.07E Wild Horse Wind Expansion_16.07E Wild Horse Wind Expansionwrkingfile 6 2" xfId="20089"/>
    <cellStyle name="_Recon to Darrin's 5.11.05 proforma_04.07E Wild Horse Wind Expansion_16.07E Wild Horse Wind Expansionwrkingfile 7" xfId="20090"/>
    <cellStyle name="_Recon to Darrin's 5.11.05 proforma_04.07E Wild Horse Wind Expansion_16.07E Wild Horse Wind Expansionwrkingfile 8" xfId="20091"/>
    <cellStyle name="_Recon to Darrin's 5.11.05 proforma_04.07E Wild Horse Wind Expansion_16.07E Wild Horse Wind Expansionwrkingfile SF" xfId="20092"/>
    <cellStyle name="_Recon to Darrin's 5.11.05 proforma_04.07E Wild Horse Wind Expansion_16.07E Wild Horse Wind Expansionwrkingfile SF 2" xfId="20093"/>
    <cellStyle name="_Recon to Darrin's 5.11.05 proforma_04.07E Wild Horse Wind Expansion_16.07E Wild Horse Wind Expansionwrkingfile SF 2 2" xfId="20094"/>
    <cellStyle name="_Recon to Darrin's 5.11.05 proforma_04.07E Wild Horse Wind Expansion_16.07E Wild Horse Wind Expansionwrkingfile SF 2 2 2" xfId="20095"/>
    <cellStyle name="_Recon to Darrin's 5.11.05 proforma_04.07E Wild Horse Wind Expansion_16.07E Wild Horse Wind Expansionwrkingfile SF 2 2 2 2" xfId="20096"/>
    <cellStyle name="_Recon to Darrin's 5.11.05 proforma_04.07E Wild Horse Wind Expansion_16.07E Wild Horse Wind Expansionwrkingfile SF 2 2 3" xfId="20097"/>
    <cellStyle name="_Recon to Darrin's 5.11.05 proforma_04.07E Wild Horse Wind Expansion_16.07E Wild Horse Wind Expansionwrkingfile SF 2 3" xfId="20098"/>
    <cellStyle name="_Recon to Darrin's 5.11.05 proforma_04.07E Wild Horse Wind Expansion_16.07E Wild Horse Wind Expansionwrkingfile SF 2 3 2" xfId="20099"/>
    <cellStyle name="_Recon to Darrin's 5.11.05 proforma_04.07E Wild Horse Wind Expansion_16.07E Wild Horse Wind Expansionwrkingfile SF 2 4" xfId="20100"/>
    <cellStyle name="_Recon to Darrin's 5.11.05 proforma_04.07E Wild Horse Wind Expansion_16.07E Wild Horse Wind Expansionwrkingfile SF 2 4 2" xfId="20101"/>
    <cellStyle name="_Recon to Darrin's 5.11.05 proforma_04.07E Wild Horse Wind Expansion_16.07E Wild Horse Wind Expansionwrkingfile SF 2 5" xfId="20102"/>
    <cellStyle name="_Recon to Darrin's 5.11.05 proforma_04.07E Wild Horse Wind Expansion_16.07E Wild Horse Wind Expansionwrkingfile SF 3" xfId="20103"/>
    <cellStyle name="_Recon to Darrin's 5.11.05 proforma_04.07E Wild Horse Wind Expansion_16.07E Wild Horse Wind Expansionwrkingfile SF 3 2" xfId="20104"/>
    <cellStyle name="_Recon to Darrin's 5.11.05 proforma_04.07E Wild Horse Wind Expansion_16.07E Wild Horse Wind Expansionwrkingfile SF 3 2 2" xfId="20105"/>
    <cellStyle name="_Recon to Darrin's 5.11.05 proforma_04.07E Wild Horse Wind Expansion_16.07E Wild Horse Wind Expansionwrkingfile SF 3 3" xfId="20106"/>
    <cellStyle name="_Recon to Darrin's 5.11.05 proforma_04.07E Wild Horse Wind Expansion_16.07E Wild Horse Wind Expansionwrkingfile SF 3 4" xfId="20107"/>
    <cellStyle name="_Recon to Darrin's 5.11.05 proforma_04.07E Wild Horse Wind Expansion_16.07E Wild Horse Wind Expansionwrkingfile SF 4" xfId="20108"/>
    <cellStyle name="_Recon to Darrin's 5.11.05 proforma_04.07E Wild Horse Wind Expansion_16.07E Wild Horse Wind Expansionwrkingfile SF 4 2" xfId="20109"/>
    <cellStyle name="_Recon to Darrin's 5.11.05 proforma_04.07E Wild Horse Wind Expansion_16.07E Wild Horse Wind Expansionwrkingfile SF 4 2 2" xfId="20110"/>
    <cellStyle name="_Recon to Darrin's 5.11.05 proforma_04.07E Wild Horse Wind Expansion_16.07E Wild Horse Wind Expansionwrkingfile SF 4 3" xfId="20111"/>
    <cellStyle name="_Recon to Darrin's 5.11.05 proforma_04.07E Wild Horse Wind Expansion_16.07E Wild Horse Wind Expansionwrkingfile SF 5" xfId="20112"/>
    <cellStyle name="_Recon to Darrin's 5.11.05 proforma_04.07E Wild Horse Wind Expansion_16.07E Wild Horse Wind Expansionwrkingfile SF 5 2" xfId="20113"/>
    <cellStyle name="_Recon to Darrin's 5.11.05 proforma_04.07E Wild Horse Wind Expansion_16.07E Wild Horse Wind Expansionwrkingfile SF 6" xfId="20114"/>
    <cellStyle name="_Recon to Darrin's 5.11.05 proforma_04.07E Wild Horse Wind Expansion_16.07E Wild Horse Wind Expansionwrkingfile SF 6 2" xfId="20115"/>
    <cellStyle name="_Recon to Darrin's 5.11.05 proforma_04.07E Wild Horse Wind Expansion_16.07E Wild Horse Wind Expansionwrkingfile SF 7" xfId="20116"/>
    <cellStyle name="_Recon to Darrin's 5.11.05 proforma_04.07E Wild Horse Wind Expansion_16.07E Wild Horse Wind Expansionwrkingfile SF 8" xfId="20117"/>
    <cellStyle name="_Recon to Darrin's 5.11.05 proforma_04.07E Wild Horse Wind Expansion_16.07E Wild Horse Wind Expansionwrkingfile SF_DEM-WP(C) ENERG10C--ctn Mid-C_042010 2010GRC" xfId="20118"/>
    <cellStyle name="_Recon to Darrin's 5.11.05 proforma_04.07E Wild Horse Wind Expansion_16.07E Wild Horse Wind Expansionwrkingfile SF_DEM-WP(C) ENERG10C--ctn Mid-C_042010 2010GRC 2" xfId="20119"/>
    <cellStyle name="_Recon to Darrin's 5.11.05 proforma_04.07E Wild Horse Wind Expansion_16.07E Wild Horse Wind Expansionwrkingfile SF_DEM-WP(C) ENERG10C--ctn Mid-C_042010 2010GRC 2 2" xfId="20120"/>
    <cellStyle name="_Recon to Darrin's 5.11.05 proforma_04.07E Wild Horse Wind Expansion_16.07E Wild Horse Wind Expansionwrkingfile_DEM-WP(C) ENERG10C--ctn Mid-C_042010 2010GRC" xfId="20121"/>
    <cellStyle name="_Recon to Darrin's 5.11.05 proforma_04.07E Wild Horse Wind Expansion_16.07E Wild Horse Wind Expansionwrkingfile_DEM-WP(C) ENERG10C--ctn Mid-C_042010 2010GRC 2" xfId="20122"/>
    <cellStyle name="_Recon to Darrin's 5.11.05 proforma_04.07E Wild Horse Wind Expansion_16.07E Wild Horse Wind Expansionwrkingfile_DEM-WP(C) ENERG10C--ctn Mid-C_042010 2010GRC 2 2" xfId="20123"/>
    <cellStyle name="_Recon to Darrin's 5.11.05 proforma_04.07E Wild Horse Wind Expansion_16.37E Wild Horse Expansion DeferralRevwrkingfile SF" xfId="20124"/>
    <cellStyle name="_Recon to Darrin's 5.11.05 proforma_04.07E Wild Horse Wind Expansion_16.37E Wild Horse Expansion DeferralRevwrkingfile SF 2" xfId="20125"/>
    <cellStyle name="_Recon to Darrin's 5.11.05 proforma_04.07E Wild Horse Wind Expansion_16.37E Wild Horse Expansion DeferralRevwrkingfile SF 2 2" xfId="20126"/>
    <cellStyle name="_Recon to Darrin's 5.11.05 proforma_04.07E Wild Horse Wind Expansion_16.37E Wild Horse Expansion DeferralRevwrkingfile SF 2 2 2" xfId="20127"/>
    <cellStyle name="_Recon to Darrin's 5.11.05 proforma_04.07E Wild Horse Wind Expansion_16.37E Wild Horse Expansion DeferralRevwrkingfile SF 2 2 2 2" xfId="20128"/>
    <cellStyle name="_Recon to Darrin's 5.11.05 proforma_04.07E Wild Horse Wind Expansion_16.37E Wild Horse Expansion DeferralRevwrkingfile SF 2 2 3" xfId="20129"/>
    <cellStyle name="_Recon to Darrin's 5.11.05 proforma_04.07E Wild Horse Wind Expansion_16.37E Wild Horse Expansion DeferralRevwrkingfile SF 2 3" xfId="20130"/>
    <cellStyle name="_Recon to Darrin's 5.11.05 proforma_04.07E Wild Horse Wind Expansion_16.37E Wild Horse Expansion DeferralRevwrkingfile SF 2 3 2" xfId="20131"/>
    <cellStyle name="_Recon to Darrin's 5.11.05 proforma_04.07E Wild Horse Wind Expansion_16.37E Wild Horse Expansion DeferralRevwrkingfile SF 2 4" xfId="20132"/>
    <cellStyle name="_Recon to Darrin's 5.11.05 proforma_04.07E Wild Horse Wind Expansion_16.37E Wild Horse Expansion DeferralRevwrkingfile SF 2 4 2" xfId="20133"/>
    <cellStyle name="_Recon to Darrin's 5.11.05 proforma_04.07E Wild Horse Wind Expansion_16.37E Wild Horse Expansion DeferralRevwrkingfile SF 2 5" xfId="20134"/>
    <cellStyle name="_Recon to Darrin's 5.11.05 proforma_04.07E Wild Horse Wind Expansion_16.37E Wild Horse Expansion DeferralRevwrkingfile SF 3" xfId="20135"/>
    <cellStyle name="_Recon to Darrin's 5.11.05 proforma_04.07E Wild Horse Wind Expansion_16.37E Wild Horse Expansion DeferralRevwrkingfile SF 3 2" xfId="20136"/>
    <cellStyle name="_Recon to Darrin's 5.11.05 proforma_04.07E Wild Horse Wind Expansion_16.37E Wild Horse Expansion DeferralRevwrkingfile SF 3 2 2" xfId="20137"/>
    <cellStyle name="_Recon to Darrin's 5.11.05 proforma_04.07E Wild Horse Wind Expansion_16.37E Wild Horse Expansion DeferralRevwrkingfile SF 3 3" xfId="20138"/>
    <cellStyle name="_Recon to Darrin's 5.11.05 proforma_04.07E Wild Horse Wind Expansion_16.37E Wild Horse Expansion DeferralRevwrkingfile SF 3 4" xfId="20139"/>
    <cellStyle name="_Recon to Darrin's 5.11.05 proforma_04.07E Wild Horse Wind Expansion_16.37E Wild Horse Expansion DeferralRevwrkingfile SF 4" xfId="20140"/>
    <cellStyle name="_Recon to Darrin's 5.11.05 proforma_04.07E Wild Horse Wind Expansion_16.37E Wild Horse Expansion DeferralRevwrkingfile SF 4 2" xfId="20141"/>
    <cellStyle name="_Recon to Darrin's 5.11.05 proforma_04.07E Wild Horse Wind Expansion_16.37E Wild Horse Expansion DeferralRevwrkingfile SF 4 2 2" xfId="20142"/>
    <cellStyle name="_Recon to Darrin's 5.11.05 proforma_04.07E Wild Horse Wind Expansion_16.37E Wild Horse Expansion DeferralRevwrkingfile SF 4 3" xfId="20143"/>
    <cellStyle name="_Recon to Darrin's 5.11.05 proforma_04.07E Wild Horse Wind Expansion_16.37E Wild Horse Expansion DeferralRevwrkingfile SF 5" xfId="20144"/>
    <cellStyle name="_Recon to Darrin's 5.11.05 proforma_04.07E Wild Horse Wind Expansion_16.37E Wild Horse Expansion DeferralRevwrkingfile SF 5 2" xfId="20145"/>
    <cellStyle name="_Recon to Darrin's 5.11.05 proforma_04.07E Wild Horse Wind Expansion_16.37E Wild Horse Expansion DeferralRevwrkingfile SF 6" xfId="20146"/>
    <cellStyle name="_Recon to Darrin's 5.11.05 proforma_04.07E Wild Horse Wind Expansion_16.37E Wild Horse Expansion DeferralRevwrkingfile SF 6 2" xfId="20147"/>
    <cellStyle name="_Recon to Darrin's 5.11.05 proforma_04.07E Wild Horse Wind Expansion_16.37E Wild Horse Expansion DeferralRevwrkingfile SF 7" xfId="20148"/>
    <cellStyle name="_Recon to Darrin's 5.11.05 proforma_04.07E Wild Horse Wind Expansion_16.37E Wild Horse Expansion DeferralRevwrkingfile SF 8" xfId="20149"/>
    <cellStyle name="_Recon to Darrin's 5.11.05 proforma_04.07E Wild Horse Wind Expansion_16.37E Wild Horse Expansion DeferralRevwrkingfile SF_DEM-WP(C) ENERG10C--ctn Mid-C_042010 2010GRC" xfId="20150"/>
    <cellStyle name="_Recon to Darrin's 5.11.05 proforma_04.07E Wild Horse Wind Expansion_16.37E Wild Horse Expansion DeferralRevwrkingfile SF_DEM-WP(C) ENERG10C--ctn Mid-C_042010 2010GRC 2" xfId="20151"/>
    <cellStyle name="_Recon to Darrin's 5.11.05 proforma_04.07E Wild Horse Wind Expansion_16.37E Wild Horse Expansion DeferralRevwrkingfile SF_DEM-WP(C) ENERG10C--ctn Mid-C_042010 2010GRC 2 2" xfId="20152"/>
    <cellStyle name="_Recon to Darrin's 5.11.05 proforma_04.07E Wild Horse Wind Expansion_DEM-WP(C) ENERG10C--ctn Mid-C_042010 2010GRC" xfId="20153"/>
    <cellStyle name="_Recon to Darrin's 5.11.05 proforma_04.07E Wild Horse Wind Expansion_DEM-WP(C) ENERG10C--ctn Mid-C_042010 2010GRC 2" xfId="20154"/>
    <cellStyle name="_Recon to Darrin's 5.11.05 proforma_04.07E Wild Horse Wind Expansion_DEM-WP(C) ENERG10C--ctn Mid-C_042010 2010GRC 2 2" xfId="20155"/>
    <cellStyle name="_Recon to Darrin's 5.11.05 proforma_16.07E Wild Horse Wind Expansionwrkingfile" xfId="20156"/>
    <cellStyle name="_Recon to Darrin's 5.11.05 proforma_16.07E Wild Horse Wind Expansionwrkingfile 2" xfId="20157"/>
    <cellStyle name="_Recon to Darrin's 5.11.05 proforma_16.07E Wild Horse Wind Expansionwrkingfile 2 2" xfId="20158"/>
    <cellStyle name="_Recon to Darrin's 5.11.05 proforma_16.07E Wild Horse Wind Expansionwrkingfile 2 2 2" xfId="20159"/>
    <cellStyle name="_Recon to Darrin's 5.11.05 proforma_16.07E Wild Horse Wind Expansionwrkingfile 2 2 2 2" xfId="20160"/>
    <cellStyle name="_Recon to Darrin's 5.11.05 proforma_16.07E Wild Horse Wind Expansionwrkingfile 2 2 3" xfId="20161"/>
    <cellStyle name="_Recon to Darrin's 5.11.05 proforma_16.07E Wild Horse Wind Expansionwrkingfile 2 3" xfId="20162"/>
    <cellStyle name="_Recon to Darrin's 5.11.05 proforma_16.07E Wild Horse Wind Expansionwrkingfile 2 3 2" xfId="20163"/>
    <cellStyle name="_Recon to Darrin's 5.11.05 proforma_16.07E Wild Horse Wind Expansionwrkingfile 2 4" xfId="20164"/>
    <cellStyle name="_Recon to Darrin's 5.11.05 proforma_16.07E Wild Horse Wind Expansionwrkingfile 2 4 2" xfId="20165"/>
    <cellStyle name="_Recon to Darrin's 5.11.05 proforma_16.07E Wild Horse Wind Expansionwrkingfile 2 5" xfId="20166"/>
    <cellStyle name="_Recon to Darrin's 5.11.05 proforma_16.07E Wild Horse Wind Expansionwrkingfile 3" xfId="20167"/>
    <cellStyle name="_Recon to Darrin's 5.11.05 proforma_16.07E Wild Horse Wind Expansionwrkingfile 3 2" xfId="20168"/>
    <cellStyle name="_Recon to Darrin's 5.11.05 proforma_16.07E Wild Horse Wind Expansionwrkingfile 3 2 2" xfId="20169"/>
    <cellStyle name="_Recon to Darrin's 5.11.05 proforma_16.07E Wild Horse Wind Expansionwrkingfile 3 3" xfId="20170"/>
    <cellStyle name="_Recon to Darrin's 5.11.05 proforma_16.07E Wild Horse Wind Expansionwrkingfile 3 4" xfId="20171"/>
    <cellStyle name="_Recon to Darrin's 5.11.05 proforma_16.07E Wild Horse Wind Expansionwrkingfile 4" xfId="20172"/>
    <cellStyle name="_Recon to Darrin's 5.11.05 proforma_16.07E Wild Horse Wind Expansionwrkingfile 4 2" xfId="20173"/>
    <cellStyle name="_Recon to Darrin's 5.11.05 proforma_16.07E Wild Horse Wind Expansionwrkingfile 4 2 2" xfId="20174"/>
    <cellStyle name="_Recon to Darrin's 5.11.05 proforma_16.07E Wild Horse Wind Expansionwrkingfile 4 3" xfId="20175"/>
    <cellStyle name="_Recon to Darrin's 5.11.05 proforma_16.07E Wild Horse Wind Expansionwrkingfile 5" xfId="20176"/>
    <cellStyle name="_Recon to Darrin's 5.11.05 proforma_16.07E Wild Horse Wind Expansionwrkingfile 5 2" xfId="20177"/>
    <cellStyle name="_Recon to Darrin's 5.11.05 proforma_16.07E Wild Horse Wind Expansionwrkingfile 6" xfId="20178"/>
    <cellStyle name="_Recon to Darrin's 5.11.05 proforma_16.07E Wild Horse Wind Expansionwrkingfile 6 2" xfId="20179"/>
    <cellStyle name="_Recon to Darrin's 5.11.05 proforma_16.07E Wild Horse Wind Expansionwrkingfile 7" xfId="20180"/>
    <cellStyle name="_Recon to Darrin's 5.11.05 proforma_16.07E Wild Horse Wind Expansionwrkingfile 8" xfId="20181"/>
    <cellStyle name="_Recon to Darrin's 5.11.05 proforma_16.07E Wild Horse Wind Expansionwrkingfile SF" xfId="20182"/>
    <cellStyle name="_Recon to Darrin's 5.11.05 proforma_16.07E Wild Horse Wind Expansionwrkingfile SF 2" xfId="20183"/>
    <cellStyle name="_Recon to Darrin's 5.11.05 proforma_16.07E Wild Horse Wind Expansionwrkingfile SF 2 2" xfId="20184"/>
    <cellStyle name="_Recon to Darrin's 5.11.05 proforma_16.07E Wild Horse Wind Expansionwrkingfile SF 2 2 2" xfId="20185"/>
    <cellStyle name="_Recon to Darrin's 5.11.05 proforma_16.07E Wild Horse Wind Expansionwrkingfile SF 2 2 2 2" xfId="20186"/>
    <cellStyle name="_Recon to Darrin's 5.11.05 proforma_16.07E Wild Horse Wind Expansionwrkingfile SF 2 2 3" xfId="20187"/>
    <cellStyle name="_Recon to Darrin's 5.11.05 proforma_16.07E Wild Horse Wind Expansionwrkingfile SF 2 3" xfId="20188"/>
    <cellStyle name="_Recon to Darrin's 5.11.05 proforma_16.07E Wild Horse Wind Expansionwrkingfile SF 2 3 2" xfId="20189"/>
    <cellStyle name="_Recon to Darrin's 5.11.05 proforma_16.07E Wild Horse Wind Expansionwrkingfile SF 2 4" xfId="20190"/>
    <cellStyle name="_Recon to Darrin's 5.11.05 proforma_16.07E Wild Horse Wind Expansionwrkingfile SF 2 4 2" xfId="20191"/>
    <cellStyle name="_Recon to Darrin's 5.11.05 proforma_16.07E Wild Horse Wind Expansionwrkingfile SF 2 5" xfId="20192"/>
    <cellStyle name="_Recon to Darrin's 5.11.05 proforma_16.07E Wild Horse Wind Expansionwrkingfile SF 3" xfId="20193"/>
    <cellStyle name="_Recon to Darrin's 5.11.05 proforma_16.07E Wild Horse Wind Expansionwrkingfile SF 3 2" xfId="20194"/>
    <cellStyle name="_Recon to Darrin's 5.11.05 proforma_16.07E Wild Horse Wind Expansionwrkingfile SF 3 2 2" xfId="20195"/>
    <cellStyle name="_Recon to Darrin's 5.11.05 proforma_16.07E Wild Horse Wind Expansionwrkingfile SF 3 3" xfId="20196"/>
    <cellStyle name="_Recon to Darrin's 5.11.05 proforma_16.07E Wild Horse Wind Expansionwrkingfile SF 3 4" xfId="20197"/>
    <cellStyle name="_Recon to Darrin's 5.11.05 proforma_16.07E Wild Horse Wind Expansionwrkingfile SF 4" xfId="20198"/>
    <cellStyle name="_Recon to Darrin's 5.11.05 proforma_16.07E Wild Horse Wind Expansionwrkingfile SF 4 2" xfId="20199"/>
    <cellStyle name="_Recon to Darrin's 5.11.05 proforma_16.07E Wild Horse Wind Expansionwrkingfile SF 4 2 2" xfId="20200"/>
    <cellStyle name="_Recon to Darrin's 5.11.05 proforma_16.07E Wild Horse Wind Expansionwrkingfile SF 4 3" xfId="20201"/>
    <cellStyle name="_Recon to Darrin's 5.11.05 proforma_16.07E Wild Horse Wind Expansionwrkingfile SF 5" xfId="20202"/>
    <cellStyle name="_Recon to Darrin's 5.11.05 proforma_16.07E Wild Horse Wind Expansionwrkingfile SF 5 2" xfId="20203"/>
    <cellStyle name="_Recon to Darrin's 5.11.05 proforma_16.07E Wild Horse Wind Expansionwrkingfile SF 6" xfId="20204"/>
    <cellStyle name="_Recon to Darrin's 5.11.05 proforma_16.07E Wild Horse Wind Expansionwrkingfile SF 6 2" xfId="20205"/>
    <cellStyle name="_Recon to Darrin's 5.11.05 proforma_16.07E Wild Horse Wind Expansionwrkingfile SF 7" xfId="20206"/>
    <cellStyle name="_Recon to Darrin's 5.11.05 proforma_16.07E Wild Horse Wind Expansionwrkingfile SF 8" xfId="20207"/>
    <cellStyle name="_Recon to Darrin's 5.11.05 proforma_16.07E Wild Horse Wind Expansionwrkingfile SF_DEM-WP(C) ENERG10C--ctn Mid-C_042010 2010GRC" xfId="20208"/>
    <cellStyle name="_Recon to Darrin's 5.11.05 proforma_16.07E Wild Horse Wind Expansionwrkingfile SF_DEM-WP(C) ENERG10C--ctn Mid-C_042010 2010GRC 2" xfId="20209"/>
    <cellStyle name="_Recon to Darrin's 5.11.05 proforma_16.07E Wild Horse Wind Expansionwrkingfile SF_DEM-WP(C) ENERG10C--ctn Mid-C_042010 2010GRC 2 2" xfId="20210"/>
    <cellStyle name="_Recon to Darrin's 5.11.05 proforma_16.07E Wild Horse Wind Expansionwrkingfile_DEM-WP(C) ENERG10C--ctn Mid-C_042010 2010GRC" xfId="20211"/>
    <cellStyle name="_Recon to Darrin's 5.11.05 proforma_16.07E Wild Horse Wind Expansionwrkingfile_DEM-WP(C) ENERG10C--ctn Mid-C_042010 2010GRC 2" xfId="20212"/>
    <cellStyle name="_Recon to Darrin's 5.11.05 proforma_16.07E Wild Horse Wind Expansionwrkingfile_DEM-WP(C) ENERG10C--ctn Mid-C_042010 2010GRC 2 2" xfId="20213"/>
    <cellStyle name="_Recon to Darrin's 5.11.05 proforma_16.37E Wild Horse Expansion DeferralRevwrkingfile SF" xfId="20214"/>
    <cellStyle name="_Recon to Darrin's 5.11.05 proforma_16.37E Wild Horse Expansion DeferralRevwrkingfile SF 2" xfId="20215"/>
    <cellStyle name="_Recon to Darrin's 5.11.05 proforma_16.37E Wild Horse Expansion DeferralRevwrkingfile SF 2 2" xfId="20216"/>
    <cellStyle name="_Recon to Darrin's 5.11.05 proforma_16.37E Wild Horse Expansion DeferralRevwrkingfile SF 2 2 2" xfId="20217"/>
    <cellStyle name="_Recon to Darrin's 5.11.05 proforma_16.37E Wild Horse Expansion DeferralRevwrkingfile SF 2 2 2 2" xfId="20218"/>
    <cellStyle name="_Recon to Darrin's 5.11.05 proforma_16.37E Wild Horse Expansion DeferralRevwrkingfile SF 2 2 3" xfId="20219"/>
    <cellStyle name="_Recon to Darrin's 5.11.05 proforma_16.37E Wild Horse Expansion DeferralRevwrkingfile SF 2 3" xfId="20220"/>
    <cellStyle name="_Recon to Darrin's 5.11.05 proforma_16.37E Wild Horse Expansion DeferralRevwrkingfile SF 2 3 2" xfId="20221"/>
    <cellStyle name="_Recon to Darrin's 5.11.05 proforma_16.37E Wild Horse Expansion DeferralRevwrkingfile SF 2 4" xfId="20222"/>
    <cellStyle name="_Recon to Darrin's 5.11.05 proforma_16.37E Wild Horse Expansion DeferralRevwrkingfile SF 2 4 2" xfId="20223"/>
    <cellStyle name="_Recon to Darrin's 5.11.05 proforma_16.37E Wild Horse Expansion DeferralRevwrkingfile SF 2 5" xfId="20224"/>
    <cellStyle name="_Recon to Darrin's 5.11.05 proforma_16.37E Wild Horse Expansion DeferralRevwrkingfile SF 3" xfId="20225"/>
    <cellStyle name="_Recon to Darrin's 5.11.05 proforma_16.37E Wild Horse Expansion DeferralRevwrkingfile SF 3 2" xfId="20226"/>
    <cellStyle name="_Recon to Darrin's 5.11.05 proforma_16.37E Wild Horse Expansion DeferralRevwrkingfile SF 3 2 2" xfId="20227"/>
    <cellStyle name="_Recon to Darrin's 5.11.05 proforma_16.37E Wild Horse Expansion DeferralRevwrkingfile SF 3 3" xfId="20228"/>
    <cellStyle name="_Recon to Darrin's 5.11.05 proforma_16.37E Wild Horse Expansion DeferralRevwrkingfile SF 3 4" xfId="20229"/>
    <cellStyle name="_Recon to Darrin's 5.11.05 proforma_16.37E Wild Horse Expansion DeferralRevwrkingfile SF 4" xfId="20230"/>
    <cellStyle name="_Recon to Darrin's 5.11.05 proforma_16.37E Wild Horse Expansion DeferralRevwrkingfile SF 4 2" xfId="20231"/>
    <cellStyle name="_Recon to Darrin's 5.11.05 proforma_16.37E Wild Horse Expansion DeferralRevwrkingfile SF 4 2 2" xfId="20232"/>
    <cellStyle name="_Recon to Darrin's 5.11.05 proforma_16.37E Wild Horse Expansion DeferralRevwrkingfile SF 4 3" xfId="20233"/>
    <cellStyle name="_Recon to Darrin's 5.11.05 proforma_16.37E Wild Horse Expansion DeferralRevwrkingfile SF 5" xfId="20234"/>
    <cellStyle name="_Recon to Darrin's 5.11.05 proforma_16.37E Wild Horse Expansion DeferralRevwrkingfile SF 5 2" xfId="20235"/>
    <cellStyle name="_Recon to Darrin's 5.11.05 proforma_16.37E Wild Horse Expansion DeferralRevwrkingfile SF 6" xfId="20236"/>
    <cellStyle name="_Recon to Darrin's 5.11.05 proforma_16.37E Wild Horse Expansion DeferralRevwrkingfile SF 6 2" xfId="20237"/>
    <cellStyle name="_Recon to Darrin's 5.11.05 proforma_16.37E Wild Horse Expansion DeferralRevwrkingfile SF 7" xfId="20238"/>
    <cellStyle name="_Recon to Darrin's 5.11.05 proforma_16.37E Wild Horse Expansion DeferralRevwrkingfile SF 8" xfId="20239"/>
    <cellStyle name="_Recon to Darrin's 5.11.05 proforma_16.37E Wild Horse Expansion DeferralRevwrkingfile SF_DEM-WP(C) ENERG10C--ctn Mid-C_042010 2010GRC" xfId="20240"/>
    <cellStyle name="_Recon to Darrin's 5.11.05 proforma_16.37E Wild Horse Expansion DeferralRevwrkingfile SF_DEM-WP(C) ENERG10C--ctn Mid-C_042010 2010GRC 2" xfId="20241"/>
    <cellStyle name="_Recon to Darrin's 5.11.05 proforma_16.37E Wild Horse Expansion DeferralRevwrkingfile SF_DEM-WP(C) ENERG10C--ctn Mid-C_042010 2010GRC 2 2" xfId="20242"/>
    <cellStyle name="_Recon to Darrin's 5.11.05 proforma_2009 Compliance Filing PCA Exhibits for GRC" xfId="20243"/>
    <cellStyle name="_Recon to Darrin's 5.11.05 proforma_2009 Compliance Filing PCA Exhibits for GRC 2" xfId="20244"/>
    <cellStyle name="_Recon to Darrin's 5.11.05 proforma_2009 Compliance Filing PCA Exhibits for GRC 2 2" xfId="20245"/>
    <cellStyle name="_Recon to Darrin's 5.11.05 proforma_2009 Compliance Filing PCA Exhibits for GRC 2 2 2" xfId="20246"/>
    <cellStyle name="_Recon to Darrin's 5.11.05 proforma_2009 Compliance Filing PCA Exhibits for GRC 3" xfId="20247"/>
    <cellStyle name="_Recon to Darrin's 5.11.05 proforma_2009 Compliance Filing PCA Exhibits for GRC 3 2" xfId="20248"/>
    <cellStyle name="_Recon to Darrin's 5.11.05 proforma_2009 GRC Compl Filing - Exhibit D" xfId="20249"/>
    <cellStyle name="_Recon to Darrin's 5.11.05 proforma_2009 GRC Compl Filing - Exhibit D 2" xfId="20250"/>
    <cellStyle name="_Recon to Darrin's 5.11.05 proforma_2009 GRC Compl Filing - Exhibit D 2 2" xfId="20251"/>
    <cellStyle name="_Recon to Darrin's 5.11.05 proforma_2009 GRC Compl Filing - Exhibit D 2 2 2" xfId="20252"/>
    <cellStyle name="_Recon to Darrin's 5.11.05 proforma_2009 GRC Compl Filing - Exhibit D 2 2 2 2" xfId="20253"/>
    <cellStyle name="_Recon to Darrin's 5.11.05 proforma_2009 GRC Compl Filing - Exhibit D 2 2 3" xfId="20254"/>
    <cellStyle name="_Recon to Darrin's 5.11.05 proforma_2009 GRC Compl Filing - Exhibit D 2 3" xfId="20255"/>
    <cellStyle name="_Recon to Darrin's 5.11.05 proforma_2009 GRC Compl Filing - Exhibit D 2 3 2" xfId="20256"/>
    <cellStyle name="_Recon to Darrin's 5.11.05 proforma_2009 GRC Compl Filing - Exhibit D 2 4" xfId="20257"/>
    <cellStyle name="_Recon to Darrin's 5.11.05 proforma_2009 GRC Compl Filing - Exhibit D 2 4 2" xfId="20258"/>
    <cellStyle name="_Recon to Darrin's 5.11.05 proforma_2009 GRC Compl Filing - Exhibit D 2 5" xfId="20259"/>
    <cellStyle name="_Recon to Darrin's 5.11.05 proforma_2009 GRC Compl Filing - Exhibit D 3" xfId="20260"/>
    <cellStyle name="_Recon to Darrin's 5.11.05 proforma_2009 GRC Compl Filing - Exhibit D 3 2" xfId="20261"/>
    <cellStyle name="_Recon to Darrin's 5.11.05 proforma_2009 GRC Compl Filing - Exhibit D 3 2 2" xfId="20262"/>
    <cellStyle name="_Recon to Darrin's 5.11.05 proforma_2009 GRC Compl Filing - Exhibit D 3 3" xfId="20263"/>
    <cellStyle name="_Recon to Darrin's 5.11.05 proforma_2009 GRC Compl Filing - Exhibit D 4" xfId="20264"/>
    <cellStyle name="_Recon to Darrin's 5.11.05 proforma_2009 GRC Compl Filing - Exhibit D 4 2" xfId="20265"/>
    <cellStyle name="_Recon to Darrin's 5.11.05 proforma_2009 GRC Compl Filing - Exhibit D 4 2 2" xfId="20266"/>
    <cellStyle name="_Recon to Darrin's 5.11.05 proforma_2009 GRC Compl Filing - Exhibit D 4 3" xfId="20267"/>
    <cellStyle name="_Recon to Darrin's 5.11.05 proforma_2009 GRC Compl Filing - Exhibit D 5" xfId="20268"/>
    <cellStyle name="_Recon to Darrin's 5.11.05 proforma_2009 GRC Compl Filing - Exhibit D 5 2" xfId="20269"/>
    <cellStyle name="_Recon to Darrin's 5.11.05 proforma_2009 GRC Compl Filing - Exhibit D 6" xfId="20270"/>
    <cellStyle name="_Recon to Darrin's 5.11.05 proforma_2009 GRC Compl Filing - Exhibit D 6 2" xfId="20271"/>
    <cellStyle name="_Recon to Darrin's 5.11.05 proforma_2009 GRC Compl Filing - Exhibit D 7" xfId="20272"/>
    <cellStyle name="_Recon to Darrin's 5.11.05 proforma_2009 GRC Compl Filing - Exhibit D 8" xfId="20273"/>
    <cellStyle name="_Recon to Darrin's 5.11.05 proforma_2009 GRC Compl Filing - Exhibit D_DEM-WP(C) ENERG10C--ctn Mid-C_042010 2010GRC" xfId="20274"/>
    <cellStyle name="_Recon to Darrin's 5.11.05 proforma_2009 GRC Compl Filing - Exhibit D_DEM-WP(C) ENERG10C--ctn Mid-C_042010 2010GRC 2" xfId="20275"/>
    <cellStyle name="_Recon to Darrin's 5.11.05 proforma_2009 GRC Compl Filing - Exhibit D_DEM-WP(C) ENERG10C--ctn Mid-C_042010 2010GRC 2 2" xfId="20276"/>
    <cellStyle name="_Recon to Darrin's 5.11.05 proforma_2010 PTC's July1_Dec31 2010 " xfId="20277"/>
    <cellStyle name="_Recon to Darrin's 5.11.05 proforma_2010 PTC's Sept10_Aug11 (Version 4)" xfId="20278"/>
    <cellStyle name="_Recon to Darrin's 5.11.05 proforma_3.01 Income Statement" xfId="20279"/>
    <cellStyle name="_Recon to Darrin's 5.11.05 proforma_4 31 Regulatory Assets and Liabilities  7 06- Exhibit D" xfId="20280"/>
    <cellStyle name="_Recon to Darrin's 5.11.05 proforma_4 31 Regulatory Assets and Liabilities  7 06- Exhibit D 2" xfId="20281"/>
    <cellStyle name="_Recon to Darrin's 5.11.05 proforma_4 31 Regulatory Assets and Liabilities  7 06- Exhibit D 2 2" xfId="20282"/>
    <cellStyle name="_Recon to Darrin's 5.11.05 proforma_4 31 Regulatory Assets and Liabilities  7 06- Exhibit D 2 2 2" xfId="20283"/>
    <cellStyle name="_Recon to Darrin's 5.11.05 proforma_4 31 Regulatory Assets and Liabilities  7 06- Exhibit D 2 2 2 2" xfId="20284"/>
    <cellStyle name="_Recon to Darrin's 5.11.05 proforma_4 31 Regulatory Assets and Liabilities  7 06- Exhibit D 2 2 3" xfId="20285"/>
    <cellStyle name="_Recon to Darrin's 5.11.05 proforma_4 31 Regulatory Assets and Liabilities  7 06- Exhibit D 2 2 4" xfId="20286"/>
    <cellStyle name="_Recon to Darrin's 5.11.05 proforma_4 31 Regulatory Assets and Liabilities  7 06- Exhibit D 2 3" xfId="20287"/>
    <cellStyle name="_Recon to Darrin's 5.11.05 proforma_4 31 Regulatory Assets and Liabilities  7 06- Exhibit D 2 3 2" xfId="20288"/>
    <cellStyle name="_Recon to Darrin's 5.11.05 proforma_4 31 Regulatory Assets and Liabilities  7 06- Exhibit D 2 3 2 2" xfId="20289"/>
    <cellStyle name="_Recon to Darrin's 5.11.05 proforma_4 31 Regulatory Assets and Liabilities  7 06- Exhibit D 2 3 3" xfId="20290"/>
    <cellStyle name="_Recon to Darrin's 5.11.05 proforma_4 31 Regulatory Assets and Liabilities  7 06- Exhibit D 2 4" xfId="20291"/>
    <cellStyle name="_Recon to Darrin's 5.11.05 proforma_4 31 Regulatory Assets and Liabilities  7 06- Exhibit D 2 4 2" xfId="20292"/>
    <cellStyle name="_Recon to Darrin's 5.11.05 proforma_4 31 Regulatory Assets and Liabilities  7 06- Exhibit D 2 5" xfId="20293"/>
    <cellStyle name="_Recon to Darrin's 5.11.05 proforma_4 31 Regulatory Assets and Liabilities  7 06- Exhibit D 2 5 2" xfId="20294"/>
    <cellStyle name="_Recon to Darrin's 5.11.05 proforma_4 31 Regulatory Assets and Liabilities  7 06- Exhibit D 2 6" xfId="20295"/>
    <cellStyle name="_Recon to Darrin's 5.11.05 proforma_4 31 Regulatory Assets and Liabilities  7 06- Exhibit D 3" xfId="20296"/>
    <cellStyle name="_Recon to Darrin's 5.11.05 proforma_4 31 Regulatory Assets and Liabilities  7 06- Exhibit D 3 2" xfId="20297"/>
    <cellStyle name="_Recon to Darrin's 5.11.05 proforma_4 31 Regulatory Assets and Liabilities  7 06- Exhibit D 3 2 2" xfId="20298"/>
    <cellStyle name="_Recon to Darrin's 5.11.05 proforma_4 31 Regulatory Assets and Liabilities  7 06- Exhibit D 3 3" xfId="20299"/>
    <cellStyle name="_Recon to Darrin's 5.11.05 proforma_4 31 Regulatory Assets and Liabilities  7 06- Exhibit D 3 4" xfId="20300"/>
    <cellStyle name="_Recon to Darrin's 5.11.05 proforma_4 31 Regulatory Assets and Liabilities  7 06- Exhibit D 4" xfId="20301"/>
    <cellStyle name="_Recon to Darrin's 5.11.05 proforma_4 31 Regulatory Assets and Liabilities  7 06- Exhibit D 4 2" xfId="20302"/>
    <cellStyle name="_Recon to Darrin's 5.11.05 proforma_4 31 Regulatory Assets and Liabilities  7 06- Exhibit D 4 2 2" xfId="20303"/>
    <cellStyle name="_Recon to Darrin's 5.11.05 proforma_4 31 Regulatory Assets and Liabilities  7 06- Exhibit D 4 3" xfId="20304"/>
    <cellStyle name="_Recon to Darrin's 5.11.05 proforma_4 31 Regulatory Assets and Liabilities  7 06- Exhibit D 5" xfId="20305"/>
    <cellStyle name="_Recon to Darrin's 5.11.05 proforma_4 31 Regulatory Assets and Liabilities  7 06- Exhibit D 5 2" xfId="20306"/>
    <cellStyle name="_Recon to Darrin's 5.11.05 proforma_4 31 Regulatory Assets and Liabilities  7 06- Exhibit D 6" xfId="20307"/>
    <cellStyle name="_Recon to Darrin's 5.11.05 proforma_4 31 Regulatory Assets and Liabilities  7 06- Exhibit D 6 2" xfId="20308"/>
    <cellStyle name="_Recon to Darrin's 5.11.05 proforma_4 31 Regulatory Assets and Liabilities  7 06- Exhibit D 7" xfId="20309"/>
    <cellStyle name="_Recon to Darrin's 5.11.05 proforma_4 31 Regulatory Assets and Liabilities  7 06- Exhibit D 8" xfId="20310"/>
    <cellStyle name="_Recon to Darrin's 5.11.05 proforma_4 31 Regulatory Assets and Liabilities  7 06- Exhibit D_DEM-WP(C) ENERG10C--ctn Mid-C_042010 2010GRC" xfId="20311"/>
    <cellStyle name="_Recon to Darrin's 5.11.05 proforma_4 31 Regulatory Assets and Liabilities  7 06- Exhibit D_DEM-WP(C) ENERG10C--ctn Mid-C_042010 2010GRC 2" xfId="20312"/>
    <cellStyle name="_Recon to Darrin's 5.11.05 proforma_4 31 Regulatory Assets and Liabilities  7 06- Exhibit D_DEM-WP(C) ENERG10C--ctn Mid-C_042010 2010GRC 2 2" xfId="20313"/>
    <cellStyle name="_Recon to Darrin's 5.11.05 proforma_4 31 Regulatory Assets and Liabilities  7 06- Exhibit D_NIM Summary" xfId="20314"/>
    <cellStyle name="_Recon to Darrin's 5.11.05 proforma_4 31 Regulatory Assets and Liabilities  7 06- Exhibit D_NIM Summary 2" xfId="20315"/>
    <cellStyle name="_Recon to Darrin's 5.11.05 proforma_4 31 Regulatory Assets and Liabilities  7 06- Exhibit D_NIM Summary 2 2" xfId="20316"/>
    <cellStyle name="_Recon to Darrin's 5.11.05 proforma_4 31 Regulatory Assets and Liabilities  7 06- Exhibit D_NIM Summary 2 2 2" xfId="20317"/>
    <cellStyle name="_Recon to Darrin's 5.11.05 proforma_4 31 Regulatory Assets and Liabilities  7 06- Exhibit D_NIM Summary 2 2 2 2" xfId="20318"/>
    <cellStyle name="_Recon to Darrin's 5.11.05 proforma_4 31 Regulatory Assets and Liabilities  7 06- Exhibit D_NIM Summary 2 2 3" xfId="20319"/>
    <cellStyle name="_Recon to Darrin's 5.11.05 proforma_4 31 Regulatory Assets and Liabilities  7 06- Exhibit D_NIM Summary 2 3" xfId="20320"/>
    <cellStyle name="_Recon to Darrin's 5.11.05 proforma_4 31 Regulatory Assets and Liabilities  7 06- Exhibit D_NIM Summary 2 3 2" xfId="20321"/>
    <cellStyle name="_Recon to Darrin's 5.11.05 proforma_4 31 Regulatory Assets and Liabilities  7 06- Exhibit D_NIM Summary 2 4" xfId="20322"/>
    <cellStyle name="_Recon to Darrin's 5.11.05 proforma_4 31 Regulatory Assets and Liabilities  7 06- Exhibit D_NIM Summary 2 4 2" xfId="20323"/>
    <cellStyle name="_Recon to Darrin's 5.11.05 proforma_4 31 Regulatory Assets and Liabilities  7 06- Exhibit D_NIM Summary 2 5" xfId="20324"/>
    <cellStyle name="_Recon to Darrin's 5.11.05 proforma_4 31 Regulatory Assets and Liabilities  7 06- Exhibit D_NIM Summary 3" xfId="20325"/>
    <cellStyle name="_Recon to Darrin's 5.11.05 proforma_4 31 Regulatory Assets and Liabilities  7 06- Exhibit D_NIM Summary 3 2" xfId="20326"/>
    <cellStyle name="_Recon to Darrin's 5.11.05 proforma_4 31 Regulatory Assets and Liabilities  7 06- Exhibit D_NIM Summary 3 2 2" xfId="20327"/>
    <cellStyle name="_Recon to Darrin's 5.11.05 proforma_4 31 Regulatory Assets and Liabilities  7 06- Exhibit D_NIM Summary 3 3" xfId="20328"/>
    <cellStyle name="_Recon to Darrin's 5.11.05 proforma_4 31 Regulatory Assets and Liabilities  7 06- Exhibit D_NIM Summary 4" xfId="20329"/>
    <cellStyle name="_Recon to Darrin's 5.11.05 proforma_4 31 Regulatory Assets and Liabilities  7 06- Exhibit D_NIM Summary 4 2" xfId="20330"/>
    <cellStyle name="_Recon to Darrin's 5.11.05 proforma_4 31 Regulatory Assets and Liabilities  7 06- Exhibit D_NIM Summary 4 2 2" xfId="20331"/>
    <cellStyle name="_Recon to Darrin's 5.11.05 proforma_4 31 Regulatory Assets and Liabilities  7 06- Exhibit D_NIM Summary 4 3" xfId="20332"/>
    <cellStyle name="_Recon to Darrin's 5.11.05 proforma_4 31 Regulatory Assets and Liabilities  7 06- Exhibit D_NIM Summary 5" xfId="20333"/>
    <cellStyle name="_Recon to Darrin's 5.11.05 proforma_4 31 Regulatory Assets and Liabilities  7 06- Exhibit D_NIM Summary 5 2" xfId="20334"/>
    <cellStyle name="_Recon to Darrin's 5.11.05 proforma_4 31 Regulatory Assets and Liabilities  7 06- Exhibit D_NIM Summary 6" xfId="20335"/>
    <cellStyle name="_Recon to Darrin's 5.11.05 proforma_4 31 Regulatory Assets and Liabilities  7 06- Exhibit D_NIM Summary 6 2" xfId="20336"/>
    <cellStyle name="_Recon to Darrin's 5.11.05 proforma_4 31 Regulatory Assets and Liabilities  7 06- Exhibit D_NIM Summary 7" xfId="20337"/>
    <cellStyle name="_Recon to Darrin's 5.11.05 proforma_4 31 Regulatory Assets and Liabilities  7 06- Exhibit D_NIM Summary 8" xfId="20338"/>
    <cellStyle name="_Recon to Darrin's 5.11.05 proforma_4 31 Regulatory Assets and Liabilities  7 06- Exhibit D_NIM Summary_DEM-WP(C) ENERG10C--ctn Mid-C_042010 2010GRC" xfId="20339"/>
    <cellStyle name="_Recon to Darrin's 5.11.05 proforma_4 31 Regulatory Assets and Liabilities  7 06- Exhibit D_NIM Summary_DEM-WP(C) ENERG10C--ctn Mid-C_042010 2010GRC 2" xfId="20340"/>
    <cellStyle name="_Recon to Darrin's 5.11.05 proforma_4 31 Regulatory Assets and Liabilities  7 06- Exhibit D_NIM Summary_DEM-WP(C) ENERG10C--ctn Mid-C_042010 2010GRC 2 2" xfId="20341"/>
    <cellStyle name="_Recon to Darrin's 5.11.05 proforma_4 31 Regulatory Assets and Liabilities  7 06- Exhibit D_NIM+O&amp;M" xfId="20342"/>
    <cellStyle name="_Recon to Darrin's 5.11.05 proforma_4 31 Regulatory Assets and Liabilities  7 06- Exhibit D_NIM+O&amp;M 2" xfId="20343"/>
    <cellStyle name="_Recon to Darrin's 5.11.05 proforma_4 31 Regulatory Assets and Liabilities  7 06- Exhibit D_NIM+O&amp;M 2 2" xfId="20344"/>
    <cellStyle name="_Recon to Darrin's 5.11.05 proforma_4 31 Regulatory Assets and Liabilities  7 06- Exhibit D_NIM+O&amp;M 2 2 2" xfId="20345"/>
    <cellStyle name="_Recon to Darrin's 5.11.05 proforma_4 31 Regulatory Assets and Liabilities  7 06- Exhibit D_NIM+O&amp;M 3" xfId="20346"/>
    <cellStyle name="_Recon to Darrin's 5.11.05 proforma_4 31 Regulatory Assets and Liabilities  7 06- Exhibit D_NIM+O&amp;M 3 2" xfId="20347"/>
    <cellStyle name="_Recon to Darrin's 5.11.05 proforma_4 31 Regulatory Assets and Liabilities  7 06- Exhibit D_NIM+O&amp;M 3 2 2" xfId="20348"/>
    <cellStyle name="_Recon to Darrin's 5.11.05 proforma_4 31 Regulatory Assets and Liabilities  7 06- Exhibit D_NIM+O&amp;M 3 3" xfId="20349"/>
    <cellStyle name="_Recon to Darrin's 5.11.05 proforma_4 31 Regulatory Assets and Liabilities  7 06- Exhibit D_NIM+O&amp;M 4" xfId="20350"/>
    <cellStyle name="_Recon to Darrin's 5.11.05 proforma_4 31 Regulatory Assets and Liabilities  7 06- Exhibit D_NIM+O&amp;M 4 2" xfId="20351"/>
    <cellStyle name="_Recon to Darrin's 5.11.05 proforma_4 31 Regulatory Assets and Liabilities  7 06- Exhibit D_NIM+O&amp;M 5" xfId="20352"/>
    <cellStyle name="_Recon to Darrin's 5.11.05 proforma_4 31 Regulatory Assets and Liabilities  7 06- Exhibit D_NIM+O&amp;M 5 2" xfId="20353"/>
    <cellStyle name="_Recon to Darrin's 5.11.05 proforma_4 31 Regulatory Assets and Liabilities  7 06- Exhibit D_NIM+O&amp;M Monthly" xfId="20354"/>
    <cellStyle name="_Recon to Darrin's 5.11.05 proforma_4 31 Regulatory Assets and Liabilities  7 06- Exhibit D_NIM+O&amp;M Monthly 2" xfId="20355"/>
    <cellStyle name="_Recon to Darrin's 5.11.05 proforma_4 31 Regulatory Assets and Liabilities  7 06- Exhibit D_NIM+O&amp;M Monthly 2 2" xfId="20356"/>
    <cellStyle name="_Recon to Darrin's 5.11.05 proforma_4 31 Regulatory Assets and Liabilities  7 06- Exhibit D_NIM+O&amp;M Monthly 2 2 2" xfId="20357"/>
    <cellStyle name="_Recon to Darrin's 5.11.05 proforma_4 31 Regulatory Assets and Liabilities  7 06- Exhibit D_NIM+O&amp;M Monthly 3" xfId="20358"/>
    <cellStyle name="_Recon to Darrin's 5.11.05 proforma_4 31 Regulatory Assets and Liabilities  7 06- Exhibit D_NIM+O&amp;M Monthly 3 2" xfId="20359"/>
    <cellStyle name="_Recon to Darrin's 5.11.05 proforma_4 31 Regulatory Assets and Liabilities  7 06- Exhibit D_NIM+O&amp;M Monthly 3 2 2" xfId="20360"/>
    <cellStyle name="_Recon to Darrin's 5.11.05 proforma_4 31 Regulatory Assets and Liabilities  7 06- Exhibit D_NIM+O&amp;M Monthly 3 3" xfId="20361"/>
    <cellStyle name="_Recon to Darrin's 5.11.05 proforma_4 31 Regulatory Assets and Liabilities  7 06- Exhibit D_NIM+O&amp;M Monthly 4" xfId="20362"/>
    <cellStyle name="_Recon to Darrin's 5.11.05 proforma_4 31 Regulatory Assets and Liabilities  7 06- Exhibit D_NIM+O&amp;M Monthly 4 2" xfId="20363"/>
    <cellStyle name="_Recon to Darrin's 5.11.05 proforma_4 31 Regulatory Assets and Liabilities  7 06- Exhibit D_NIM+O&amp;M Monthly 5" xfId="20364"/>
    <cellStyle name="_Recon to Darrin's 5.11.05 proforma_4 31 Regulatory Assets and Liabilities  7 06- Exhibit D_NIM+O&amp;M Monthly 5 2" xfId="20365"/>
    <cellStyle name="_Recon to Darrin's 5.11.05 proforma_4 31E Reg Asset  Liab and EXH D" xfId="20366"/>
    <cellStyle name="_Recon to Darrin's 5.11.05 proforma_4 31E Reg Asset  Liab and EXH D _ Aug 10 Filing (2)" xfId="20367"/>
    <cellStyle name="_Recon to Darrin's 5.11.05 proforma_4 31E Reg Asset  Liab and EXH D _ Aug 10 Filing (2) 2" xfId="20368"/>
    <cellStyle name="_Recon to Darrin's 5.11.05 proforma_4 31E Reg Asset  Liab and EXH D _ Aug 10 Filing (2) 2 2" xfId="20369"/>
    <cellStyle name="_Recon to Darrin's 5.11.05 proforma_4 31E Reg Asset  Liab and EXH D _ Aug 10 Filing (2) 2 2 2" xfId="20370"/>
    <cellStyle name="_Recon to Darrin's 5.11.05 proforma_4 31E Reg Asset  Liab and EXH D _ Aug 10 Filing (2) 2 3" xfId="20371"/>
    <cellStyle name="_Recon to Darrin's 5.11.05 proforma_4 31E Reg Asset  Liab and EXH D _ Aug 10 Filing (2) 3" xfId="20372"/>
    <cellStyle name="_Recon to Darrin's 5.11.05 proforma_4 31E Reg Asset  Liab and EXH D _ Aug 10 Filing (2) 3 2" xfId="20373"/>
    <cellStyle name="_Recon to Darrin's 5.11.05 proforma_4 31E Reg Asset  Liab and EXH D _ Aug 10 Filing (2) 3 2 2" xfId="20374"/>
    <cellStyle name="_Recon to Darrin's 5.11.05 proforma_4 31E Reg Asset  Liab and EXH D _ Aug 10 Filing (2) 3 3" xfId="20375"/>
    <cellStyle name="_Recon to Darrin's 5.11.05 proforma_4 31E Reg Asset  Liab and EXH D _ Aug 10 Filing (2) 4" xfId="20376"/>
    <cellStyle name="_Recon to Darrin's 5.11.05 proforma_4 31E Reg Asset  Liab and EXH D _ Aug 10 Filing (2) 4 2" xfId="20377"/>
    <cellStyle name="_Recon to Darrin's 5.11.05 proforma_4 31E Reg Asset  Liab and EXH D _ Aug 10 Filing (2) 5" xfId="20378"/>
    <cellStyle name="_Recon to Darrin's 5.11.05 proforma_4 31E Reg Asset  Liab and EXH D _ Aug 10 Filing (2) 5 2" xfId="20379"/>
    <cellStyle name="_Recon to Darrin's 5.11.05 proforma_4 31E Reg Asset  Liab and EXH D 10" xfId="20380"/>
    <cellStyle name="_Recon to Darrin's 5.11.05 proforma_4 31E Reg Asset  Liab and EXH D 10 2" xfId="20381"/>
    <cellStyle name="_Recon to Darrin's 5.11.05 proforma_4 31E Reg Asset  Liab and EXH D 10 2 2" xfId="20382"/>
    <cellStyle name="_Recon to Darrin's 5.11.05 proforma_4 31E Reg Asset  Liab and EXH D 10 3" xfId="20383"/>
    <cellStyle name="_Recon to Darrin's 5.11.05 proforma_4 31E Reg Asset  Liab and EXH D 11" xfId="20384"/>
    <cellStyle name="_Recon to Darrin's 5.11.05 proforma_4 31E Reg Asset  Liab and EXH D 11 2" xfId="20385"/>
    <cellStyle name="_Recon to Darrin's 5.11.05 proforma_4 31E Reg Asset  Liab and EXH D 11 2 2" xfId="20386"/>
    <cellStyle name="_Recon to Darrin's 5.11.05 proforma_4 31E Reg Asset  Liab and EXH D 11 3" xfId="20387"/>
    <cellStyle name="_Recon to Darrin's 5.11.05 proforma_4 31E Reg Asset  Liab and EXH D 12" xfId="20388"/>
    <cellStyle name="_Recon to Darrin's 5.11.05 proforma_4 31E Reg Asset  Liab and EXH D 12 2" xfId="20389"/>
    <cellStyle name="_Recon to Darrin's 5.11.05 proforma_4 31E Reg Asset  Liab and EXH D 12 2 2" xfId="20390"/>
    <cellStyle name="_Recon to Darrin's 5.11.05 proforma_4 31E Reg Asset  Liab and EXH D 12 3" xfId="20391"/>
    <cellStyle name="_Recon to Darrin's 5.11.05 proforma_4 31E Reg Asset  Liab and EXH D 13" xfId="20392"/>
    <cellStyle name="_Recon to Darrin's 5.11.05 proforma_4 31E Reg Asset  Liab and EXH D 13 2" xfId="20393"/>
    <cellStyle name="_Recon to Darrin's 5.11.05 proforma_4 31E Reg Asset  Liab and EXH D 13 2 2" xfId="20394"/>
    <cellStyle name="_Recon to Darrin's 5.11.05 proforma_4 31E Reg Asset  Liab and EXH D 13 3" xfId="20395"/>
    <cellStyle name="_Recon to Darrin's 5.11.05 proforma_4 31E Reg Asset  Liab and EXH D 14" xfId="20396"/>
    <cellStyle name="_Recon to Darrin's 5.11.05 proforma_4 31E Reg Asset  Liab and EXH D 14 2" xfId="20397"/>
    <cellStyle name="_Recon to Darrin's 5.11.05 proforma_4 31E Reg Asset  Liab and EXH D 14 2 2" xfId="20398"/>
    <cellStyle name="_Recon to Darrin's 5.11.05 proforma_4 31E Reg Asset  Liab and EXH D 14 3" xfId="20399"/>
    <cellStyle name="_Recon to Darrin's 5.11.05 proforma_4 31E Reg Asset  Liab and EXH D 15" xfId="20400"/>
    <cellStyle name="_Recon to Darrin's 5.11.05 proforma_4 31E Reg Asset  Liab and EXH D 15 2" xfId="20401"/>
    <cellStyle name="_Recon to Darrin's 5.11.05 proforma_4 31E Reg Asset  Liab and EXH D 15 2 2" xfId="20402"/>
    <cellStyle name="_Recon to Darrin's 5.11.05 proforma_4 31E Reg Asset  Liab and EXH D 15 3" xfId="20403"/>
    <cellStyle name="_Recon to Darrin's 5.11.05 proforma_4 31E Reg Asset  Liab and EXH D 16" xfId="20404"/>
    <cellStyle name="_Recon to Darrin's 5.11.05 proforma_4 31E Reg Asset  Liab and EXH D 16 2" xfId="20405"/>
    <cellStyle name="_Recon to Darrin's 5.11.05 proforma_4 31E Reg Asset  Liab and EXH D 16 2 2" xfId="20406"/>
    <cellStyle name="_Recon to Darrin's 5.11.05 proforma_4 31E Reg Asset  Liab and EXH D 16 3" xfId="20407"/>
    <cellStyle name="_Recon to Darrin's 5.11.05 proforma_4 31E Reg Asset  Liab and EXH D 17" xfId="20408"/>
    <cellStyle name="_Recon to Darrin's 5.11.05 proforma_4 31E Reg Asset  Liab and EXH D 17 2" xfId="20409"/>
    <cellStyle name="_Recon to Darrin's 5.11.05 proforma_4 31E Reg Asset  Liab and EXH D 18" xfId="20410"/>
    <cellStyle name="_Recon to Darrin's 5.11.05 proforma_4 31E Reg Asset  Liab and EXH D 18 2" xfId="20411"/>
    <cellStyle name="_Recon to Darrin's 5.11.05 proforma_4 31E Reg Asset  Liab and EXH D 19" xfId="20412"/>
    <cellStyle name="_Recon to Darrin's 5.11.05 proforma_4 31E Reg Asset  Liab and EXH D 19 2" xfId="20413"/>
    <cellStyle name="_Recon to Darrin's 5.11.05 proforma_4 31E Reg Asset  Liab and EXH D 2" xfId="20414"/>
    <cellStyle name="_Recon to Darrin's 5.11.05 proforma_4 31E Reg Asset  Liab and EXH D 2 2" xfId="20415"/>
    <cellStyle name="_Recon to Darrin's 5.11.05 proforma_4 31E Reg Asset  Liab and EXH D 2 2 2" xfId="20416"/>
    <cellStyle name="_Recon to Darrin's 5.11.05 proforma_4 31E Reg Asset  Liab and EXH D 2 3" xfId="20417"/>
    <cellStyle name="_Recon to Darrin's 5.11.05 proforma_4 31E Reg Asset  Liab and EXH D 20" xfId="20418"/>
    <cellStyle name="_Recon to Darrin's 5.11.05 proforma_4 31E Reg Asset  Liab and EXH D 20 2" xfId="20419"/>
    <cellStyle name="_Recon to Darrin's 5.11.05 proforma_4 31E Reg Asset  Liab and EXH D 21" xfId="20420"/>
    <cellStyle name="_Recon to Darrin's 5.11.05 proforma_4 31E Reg Asset  Liab and EXH D 21 2" xfId="20421"/>
    <cellStyle name="_Recon to Darrin's 5.11.05 proforma_4 31E Reg Asset  Liab and EXH D 22" xfId="20422"/>
    <cellStyle name="_Recon to Darrin's 5.11.05 proforma_4 31E Reg Asset  Liab and EXH D 22 2" xfId="20423"/>
    <cellStyle name="_Recon to Darrin's 5.11.05 proforma_4 31E Reg Asset  Liab and EXH D 23" xfId="20424"/>
    <cellStyle name="_Recon to Darrin's 5.11.05 proforma_4 31E Reg Asset  Liab and EXH D 23 2" xfId="20425"/>
    <cellStyle name="_Recon to Darrin's 5.11.05 proforma_4 31E Reg Asset  Liab and EXH D 24" xfId="20426"/>
    <cellStyle name="_Recon to Darrin's 5.11.05 proforma_4 31E Reg Asset  Liab and EXH D 24 2" xfId="20427"/>
    <cellStyle name="_Recon to Darrin's 5.11.05 proforma_4 31E Reg Asset  Liab and EXH D 25" xfId="20428"/>
    <cellStyle name="_Recon to Darrin's 5.11.05 proforma_4 31E Reg Asset  Liab and EXH D 25 2" xfId="20429"/>
    <cellStyle name="_Recon to Darrin's 5.11.05 proforma_4 31E Reg Asset  Liab and EXH D 26" xfId="20430"/>
    <cellStyle name="_Recon to Darrin's 5.11.05 proforma_4 31E Reg Asset  Liab and EXH D 26 2" xfId="20431"/>
    <cellStyle name="_Recon to Darrin's 5.11.05 proforma_4 31E Reg Asset  Liab and EXH D 27" xfId="20432"/>
    <cellStyle name="_Recon to Darrin's 5.11.05 proforma_4 31E Reg Asset  Liab and EXH D 27 2" xfId="20433"/>
    <cellStyle name="_Recon to Darrin's 5.11.05 proforma_4 31E Reg Asset  Liab and EXH D 28" xfId="20434"/>
    <cellStyle name="_Recon to Darrin's 5.11.05 proforma_4 31E Reg Asset  Liab and EXH D 28 2" xfId="20435"/>
    <cellStyle name="_Recon to Darrin's 5.11.05 proforma_4 31E Reg Asset  Liab and EXH D 29" xfId="20436"/>
    <cellStyle name="_Recon to Darrin's 5.11.05 proforma_4 31E Reg Asset  Liab and EXH D 29 2" xfId="20437"/>
    <cellStyle name="_Recon to Darrin's 5.11.05 proforma_4 31E Reg Asset  Liab and EXH D 3" xfId="20438"/>
    <cellStyle name="_Recon to Darrin's 5.11.05 proforma_4 31E Reg Asset  Liab and EXH D 3 2" xfId="20439"/>
    <cellStyle name="_Recon to Darrin's 5.11.05 proforma_4 31E Reg Asset  Liab and EXH D 3 2 2" xfId="20440"/>
    <cellStyle name="_Recon to Darrin's 5.11.05 proforma_4 31E Reg Asset  Liab and EXH D 3 3" xfId="20441"/>
    <cellStyle name="_Recon to Darrin's 5.11.05 proforma_4 31E Reg Asset  Liab and EXH D 30" xfId="20442"/>
    <cellStyle name="_Recon to Darrin's 5.11.05 proforma_4 31E Reg Asset  Liab and EXH D 30 2" xfId="20443"/>
    <cellStyle name="_Recon to Darrin's 5.11.05 proforma_4 31E Reg Asset  Liab and EXH D 4" xfId="20444"/>
    <cellStyle name="_Recon to Darrin's 5.11.05 proforma_4 31E Reg Asset  Liab and EXH D 4 2" xfId="20445"/>
    <cellStyle name="_Recon to Darrin's 5.11.05 proforma_4 31E Reg Asset  Liab and EXH D 4 2 2" xfId="20446"/>
    <cellStyle name="_Recon to Darrin's 5.11.05 proforma_4 31E Reg Asset  Liab and EXH D 5" xfId="20447"/>
    <cellStyle name="_Recon to Darrin's 5.11.05 proforma_4 31E Reg Asset  Liab and EXH D 5 2" xfId="20448"/>
    <cellStyle name="_Recon to Darrin's 5.11.05 proforma_4 31E Reg Asset  Liab and EXH D 5 2 2" xfId="20449"/>
    <cellStyle name="_Recon to Darrin's 5.11.05 proforma_4 31E Reg Asset  Liab and EXH D 6" xfId="20450"/>
    <cellStyle name="_Recon to Darrin's 5.11.05 proforma_4 31E Reg Asset  Liab and EXH D 6 2" xfId="20451"/>
    <cellStyle name="_Recon to Darrin's 5.11.05 proforma_4 31E Reg Asset  Liab and EXH D 6 2 2" xfId="20452"/>
    <cellStyle name="_Recon to Darrin's 5.11.05 proforma_4 31E Reg Asset  Liab and EXH D 6 3" xfId="20453"/>
    <cellStyle name="_Recon to Darrin's 5.11.05 proforma_4 31E Reg Asset  Liab and EXH D 7" xfId="20454"/>
    <cellStyle name="_Recon to Darrin's 5.11.05 proforma_4 31E Reg Asset  Liab and EXH D 7 2" xfId="20455"/>
    <cellStyle name="_Recon to Darrin's 5.11.05 proforma_4 31E Reg Asset  Liab and EXH D 7 2 2" xfId="20456"/>
    <cellStyle name="_Recon to Darrin's 5.11.05 proforma_4 31E Reg Asset  Liab and EXH D 7 3" xfId="20457"/>
    <cellStyle name="_Recon to Darrin's 5.11.05 proforma_4 31E Reg Asset  Liab and EXH D 8" xfId="20458"/>
    <cellStyle name="_Recon to Darrin's 5.11.05 proforma_4 31E Reg Asset  Liab and EXH D 8 2" xfId="20459"/>
    <cellStyle name="_Recon to Darrin's 5.11.05 proforma_4 31E Reg Asset  Liab and EXH D 8 2 2" xfId="20460"/>
    <cellStyle name="_Recon to Darrin's 5.11.05 proforma_4 31E Reg Asset  Liab and EXH D 8 3" xfId="20461"/>
    <cellStyle name="_Recon to Darrin's 5.11.05 proforma_4 31E Reg Asset  Liab and EXH D 9" xfId="20462"/>
    <cellStyle name="_Recon to Darrin's 5.11.05 proforma_4 31E Reg Asset  Liab and EXH D 9 2" xfId="20463"/>
    <cellStyle name="_Recon to Darrin's 5.11.05 proforma_4 31E Reg Asset  Liab and EXH D 9 2 2" xfId="20464"/>
    <cellStyle name="_Recon to Darrin's 5.11.05 proforma_4 31E Reg Asset  Liab and EXH D 9 3" xfId="20465"/>
    <cellStyle name="_Recon to Darrin's 5.11.05 proforma_4 32 Regulatory Assets and Liabilities  7 06- Exhibit D" xfId="20466"/>
    <cellStyle name="_Recon to Darrin's 5.11.05 proforma_4 32 Regulatory Assets and Liabilities  7 06- Exhibit D 2" xfId="20467"/>
    <cellStyle name="_Recon to Darrin's 5.11.05 proforma_4 32 Regulatory Assets and Liabilities  7 06- Exhibit D 2 2" xfId="20468"/>
    <cellStyle name="_Recon to Darrin's 5.11.05 proforma_4 32 Regulatory Assets and Liabilities  7 06- Exhibit D 2 2 2" xfId="20469"/>
    <cellStyle name="_Recon to Darrin's 5.11.05 proforma_4 32 Regulatory Assets and Liabilities  7 06- Exhibit D 2 2 2 2" xfId="20470"/>
    <cellStyle name="_Recon to Darrin's 5.11.05 proforma_4 32 Regulatory Assets and Liabilities  7 06- Exhibit D 2 2 3" xfId="20471"/>
    <cellStyle name="_Recon to Darrin's 5.11.05 proforma_4 32 Regulatory Assets and Liabilities  7 06- Exhibit D 2 2 4" xfId="20472"/>
    <cellStyle name="_Recon to Darrin's 5.11.05 proforma_4 32 Regulatory Assets and Liabilities  7 06- Exhibit D 2 3" xfId="20473"/>
    <cellStyle name="_Recon to Darrin's 5.11.05 proforma_4 32 Regulatory Assets and Liabilities  7 06- Exhibit D 2 3 2" xfId="20474"/>
    <cellStyle name="_Recon to Darrin's 5.11.05 proforma_4 32 Regulatory Assets and Liabilities  7 06- Exhibit D 2 3 2 2" xfId="20475"/>
    <cellStyle name="_Recon to Darrin's 5.11.05 proforma_4 32 Regulatory Assets and Liabilities  7 06- Exhibit D 2 3 3" xfId="20476"/>
    <cellStyle name="_Recon to Darrin's 5.11.05 proforma_4 32 Regulatory Assets and Liabilities  7 06- Exhibit D 2 4" xfId="20477"/>
    <cellStyle name="_Recon to Darrin's 5.11.05 proforma_4 32 Regulatory Assets and Liabilities  7 06- Exhibit D 2 4 2" xfId="20478"/>
    <cellStyle name="_Recon to Darrin's 5.11.05 proforma_4 32 Regulatory Assets and Liabilities  7 06- Exhibit D 2 5" xfId="20479"/>
    <cellStyle name="_Recon to Darrin's 5.11.05 proforma_4 32 Regulatory Assets and Liabilities  7 06- Exhibit D 2 5 2" xfId="20480"/>
    <cellStyle name="_Recon to Darrin's 5.11.05 proforma_4 32 Regulatory Assets and Liabilities  7 06- Exhibit D 2 6" xfId="20481"/>
    <cellStyle name="_Recon to Darrin's 5.11.05 proforma_4 32 Regulatory Assets and Liabilities  7 06- Exhibit D 3" xfId="20482"/>
    <cellStyle name="_Recon to Darrin's 5.11.05 proforma_4 32 Regulatory Assets and Liabilities  7 06- Exhibit D 3 2" xfId="20483"/>
    <cellStyle name="_Recon to Darrin's 5.11.05 proforma_4 32 Regulatory Assets and Liabilities  7 06- Exhibit D 3 2 2" xfId="20484"/>
    <cellStyle name="_Recon to Darrin's 5.11.05 proforma_4 32 Regulatory Assets and Liabilities  7 06- Exhibit D 3 3" xfId="20485"/>
    <cellStyle name="_Recon to Darrin's 5.11.05 proforma_4 32 Regulatory Assets and Liabilities  7 06- Exhibit D 3 4" xfId="20486"/>
    <cellStyle name="_Recon to Darrin's 5.11.05 proforma_4 32 Regulatory Assets and Liabilities  7 06- Exhibit D 4" xfId="20487"/>
    <cellStyle name="_Recon to Darrin's 5.11.05 proforma_4 32 Regulatory Assets and Liabilities  7 06- Exhibit D 4 2" xfId="20488"/>
    <cellStyle name="_Recon to Darrin's 5.11.05 proforma_4 32 Regulatory Assets and Liabilities  7 06- Exhibit D 4 2 2" xfId="20489"/>
    <cellStyle name="_Recon to Darrin's 5.11.05 proforma_4 32 Regulatory Assets and Liabilities  7 06- Exhibit D 4 3" xfId="20490"/>
    <cellStyle name="_Recon to Darrin's 5.11.05 proforma_4 32 Regulatory Assets and Liabilities  7 06- Exhibit D 5" xfId="20491"/>
    <cellStyle name="_Recon to Darrin's 5.11.05 proforma_4 32 Regulatory Assets and Liabilities  7 06- Exhibit D 5 2" xfId="20492"/>
    <cellStyle name="_Recon to Darrin's 5.11.05 proforma_4 32 Regulatory Assets and Liabilities  7 06- Exhibit D 6" xfId="20493"/>
    <cellStyle name="_Recon to Darrin's 5.11.05 proforma_4 32 Regulatory Assets and Liabilities  7 06- Exhibit D 6 2" xfId="20494"/>
    <cellStyle name="_Recon to Darrin's 5.11.05 proforma_4 32 Regulatory Assets and Liabilities  7 06- Exhibit D 7" xfId="20495"/>
    <cellStyle name="_Recon to Darrin's 5.11.05 proforma_4 32 Regulatory Assets and Liabilities  7 06- Exhibit D 8" xfId="20496"/>
    <cellStyle name="_Recon to Darrin's 5.11.05 proforma_4 32 Regulatory Assets and Liabilities  7 06- Exhibit D_DEM-WP(C) ENERG10C--ctn Mid-C_042010 2010GRC" xfId="20497"/>
    <cellStyle name="_Recon to Darrin's 5.11.05 proforma_4 32 Regulatory Assets and Liabilities  7 06- Exhibit D_DEM-WP(C) ENERG10C--ctn Mid-C_042010 2010GRC 2" xfId="20498"/>
    <cellStyle name="_Recon to Darrin's 5.11.05 proforma_4 32 Regulatory Assets and Liabilities  7 06- Exhibit D_DEM-WP(C) ENERG10C--ctn Mid-C_042010 2010GRC 2 2" xfId="20499"/>
    <cellStyle name="_Recon to Darrin's 5.11.05 proforma_4 32 Regulatory Assets and Liabilities  7 06- Exhibit D_NIM Summary" xfId="20500"/>
    <cellStyle name="_Recon to Darrin's 5.11.05 proforma_4 32 Regulatory Assets and Liabilities  7 06- Exhibit D_NIM Summary 2" xfId="20501"/>
    <cellStyle name="_Recon to Darrin's 5.11.05 proforma_4 32 Regulatory Assets and Liabilities  7 06- Exhibit D_NIM Summary 2 2" xfId="20502"/>
    <cellStyle name="_Recon to Darrin's 5.11.05 proforma_4 32 Regulatory Assets and Liabilities  7 06- Exhibit D_NIM Summary 2 2 2" xfId="20503"/>
    <cellStyle name="_Recon to Darrin's 5.11.05 proforma_4 32 Regulatory Assets and Liabilities  7 06- Exhibit D_NIM Summary 2 2 2 2" xfId="20504"/>
    <cellStyle name="_Recon to Darrin's 5.11.05 proforma_4 32 Regulatory Assets and Liabilities  7 06- Exhibit D_NIM Summary 2 2 3" xfId="20505"/>
    <cellStyle name="_Recon to Darrin's 5.11.05 proforma_4 32 Regulatory Assets and Liabilities  7 06- Exhibit D_NIM Summary 2 3" xfId="20506"/>
    <cellStyle name="_Recon to Darrin's 5.11.05 proforma_4 32 Regulatory Assets and Liabilities  7 06- Exhibit D_NIM Summary 2 3 2" xfId="20507"/>
    <cellStyle name="_Recon to Darrin's 5.11.05 proforma_4 32 Regulatory Assets and Liabilities  7 06- Exhibit D_NIM Summary 2 4" xfId="20508"/>
    <cellStyle name="_Recon to Darrin's 5.11.05 proforma_4 32 Regulatory Assets and Liabilities  7 06- Exhibit D_NIM Summary 2 4 2" xfId="20509"/>
    <cellStyle name="_Recon to Darrin's 5.11.05 proforma_4 32 Regulatory Assets and Liabilities  7 06- Exhibit D_NIM Summary 2 5" xfId="20510"/>
    <cellStyle name="_Recon to Darrin's 5.11.05 proforma_4 32 Regulatory Assets and Liabilities  7 06- Exhibit D_NIM Summary 3" xfId="20511"/>
    <cellStyle name="_Recon to Darrin's 5.11.05 proforma_4 32 Regulatory Assets and Liabilities  7 06- Exhibit D_NIM Summary 3 2" xfId="20512"/>
    <cellStyle name="_Recon to Darrin's 5.11.05 proforma_4 32 Regulatory Assets and Liabilities  7 06- Exhibit D_NIM Summary 3 2 2" xfId="20513"/>
    <cellStyle name="_Recon to Darrin's 5.11.05 proforma_4 32 Regulatory Assets and Liabilities  7 06- Exhibit D_NIM Summary 3 3" xfId="20514"/>
    <cellStyle name="_Recon to Darrin's 5.11.05 proforma_4 32 Regulatory Assets and Liabilities  7 06- Exhibit D_NIM Summary 4" xfId="20515"/>
    <cellStyle name="_Recon to Darrin's 5.11.05 proforma_4 32 Regulatory Assets and Liabilities  7 06- Exhibit D_NIM Summary 4 2" xfId="20516"/>
    <cellStyle name="_Recon to Darrin's 5.11.05 proforma_4 32 Regulatory Assets and Liabilities  7 06- Exhibit D_NIM Summary 4 2 2" xfId="20517"/>
    <cellStyle name="_Recon to Darrin's 5.11.05 proforma_4 32 Regulatory Assets and Liabilities  7 06- Exhibit D_NIM Summary 4 3" xfId="20518"/>
    <cellStyle name="_Recon to Darrin's 5.11.05 proforma_4 32 Regulatory Assets and Liabilities  7 06- Exhibit D_NIM Summary 5" xfId="20519"/>
    <cellStyle name="_Recon to Darrin's 5.11.05 proforma_4 32 Regulatory Assets and Liabilities  7 06- Exhibit D_NIM Summary 5 2" xfId="20520"/>
    <cellStyle name="_Recon to Darrin's 5.11.05 proforma_4 32 Regulatory Assets and Liabilities  7 06- Exhibit D_NIM Summary 6" xfId="20521"/>
    <cellStyle name="_Recon to Darrin's 5.11.05 proforma_4 32 Regulatory Assets and Liabilities  7 06- Exhibit D_NIM Summary 6 2" xfId="20522"/>
    <cellStyle name="_Recon to Darrin's 5.11.05 proforma_4 32 Regulatory Assets and Liabilities  7 06- Exhibit D_NIM Summary 7" xfId="20523"/>
    <cellStyle name="_Recon to Darrin's 5.11.05 proforma_4 32 Regulatory Assets and Liabilities  7 06- Exhibit D_NIM Summary 8" xfId="20524"/>
    <cellStyle name="_Recon to Darrin's 5.11.05 proforma_4 32 Regulatory Assets and Liabilities  7 06- Exhibit D_NIM Summary_DEM-WP(C) ENERG10C--ctn Mid-C_042010 2010GRC" xfId="20525"/>
    <cellStyle name="_Recon to Darrin's 5.11.05 proforma_4 32 Regulatory Assets and Liabilities  7 06- Exhibit D_NIM Summary_DEM-WP(C) ENERG10C--ctn Mid-C_042010 2010GRC 2" xfId="20526"/>
    <cellStyle name="_Recon to Darrin's 5.11.05 proforma_4 32 Regulatory Assets and Liabilities  7 06- Exhibit D_NIM Summary_DEM-WP(C) ENERG10C--ctn Mid-C_042010 2010GRC 2 2" xfId="20527"/>
    <cellStyle name="_Recon to Darrin's 5.11.05 proforma_4 32 Regulatory Assets and Liabilities  7 06- Exhibit D_NIM+O&amp;M" xfId="20528"/>
    <cellStyle name="_Recon to Darrin's 5.11.05 proforma_4 32 Regulatory Assets and Liabilities  7 06- Exhibit D_NIM+O&amp;M 2" xfId="20529"/>
    <cellStyle name="_Recon to Darrin's 5.11.05 proforma_4 32 Regulatory Assets and Liabilities  7 06- Exhibit D_NIM+O&amp;M 2 2" xfId="20530"/>
    <cellStyle name="_Recon to Darrin's 5.11.05 proforma_4 32 Regulatory Assets and Liabilities  7 06- Exhibit D_NIM+O&amp;M 2 2 2" xfId="20531"/>
    <cellStyle name="_Recon to Darrin's 5.11.05 proforma_4 32 Regulatory Assets and Liabilities  7 06- Exhibit D_NIM+O&amp;M 3" xfId="20532"/>
    <cellStyle name="_Recon to Darrin's 5.11.05 proforma_4 32 Regulatory Assets and Liabilities  7 06- Exhibit D_NIM+O&amp;M 3 2" xfId="20533"/>
    <cellStyle name="_Recon to Darrin's 5.11.05 proforma_4 32 Regulatory Assets and Liabilities  7 06- Exhibit D_NIM+O&amp;M 3 2 2" xfId="20534"/>
    <cellStyle name="_Recon to Darrin's 5.11.05 proforma_4 32 Regulatory Assets and Liabilities  7 06- Exhibit D_NIM+O&amp;M 3 3" xfId="20535"/>
    <cellStyle name="_Recon to Darrin's 5.11.05 proforma_4 32 Regulatory Assets and Liabilities  7 06- Exhibit D_NIM+O&amp;M 4" xfId="20536"/>
    <cellStyle name="_Recon to Darrin's 5.11.05 proforma_4 32 Regulatory Assets and Liabilities  7 06- Exhibit D_NIM+O&amp;M 4 2" xfId="20537"/>
    <cellStyle name="_Recon to Darrin's 5.11.05 proforma_4 32 Regulatory Assets and Liabilities  7 06- Exhibit D_NIM+O&amp;M 5" xfId="20538"/>
    <cellStyle name="_Recon to Darrin's 5.11.05 proforma_4 32 Regulatory Assets and Liabilities  7 06- Exhibit D_NIM+O&amp;M 5 2" xfId="20539"/>
    <cellStyle name="_Recon to Darrin's 5.11.05 proforma_4 32 Regulatory Assets and Liabilities  7 06- Exhibit D_NIM+O&amp;M Monthly" xfId="20540"/>
    <cellStyle name="_Recon to Darrin's 5.11.05 proforma_4 32 Regulatory Assets and Liabilities  7 06- Exhibit D_NIM+O&amp;M Monthly 2" xfId="20541"/>
    <cellStyle name="_Recon to Darrin's 5.11.05 proforma_4 32 Regulatory Assets and Liabilities  7 06- Exhibit D_NIM+O&amp;M Monthly 2 2" xfId="20542"/>
    <cellStyle name="_Recon to Darrin's 5.11.05 proforma_4 32 Regulatory Assets and Liabilities  7 06- Exhibit D_NIM+O&amp;M Monthly 2 2 2" xfId="20543"/>
    <cellStyle name="_Recon to Darrin's 5.11.05 proforma_4 32 Regulatory Assets and Liabilities  7 06- Exhibit D_NIM+O&amp;M Monthly 3" xfId="20544"/>
    <cellStyle name="_Recon to Darrin's 5.11.05 proforma_4 32 Regulatory Assets and Liabilities  7 06- Exhibit D_NIM+O&amp;M Monthly 3 2" xfId="20545"/>
    <cellStyle name="_Recon to Darrin's 5.11.05 proforma_4 32 Regulatory Assets and Liabilities  7 06- Exhibit D_NIM+O&amp;M Monthly 3 2 2" xfId="20546"/>
    <cellStyle name="_Recon to Darrin's 5.11.05 proforma_4 32 Regulatory Assets and Liabilities  7 06- Exhibit D_NIM+O&amp;M Monthly 3 3" xfId="20547"/>
    <cellStyle name="_Recon to Darrin's 5.11.05 proforma_4 32 Regulatory Assets and Liabilities  7 06- Exhibit D_NIM+O&amp;M Monthly 4" xfId="20548"/>
    <cellStyle name="_Recon to Darrin's 5.11.05 proforma_4 32 Regulatory Assets and Liabilities  7 06- Exhibit D_NIM+O&amp;M Monthly 4 2" xfId="20549"/>
    <cellStyle name="_Recon to Darrin's 5.11.05 proforma_4 32 Regulatory Assets and Liabilities  7 06- Exhibit D_NIM+O&amp;M Monthly 5" xfId="20550"/>
    <cellStyle name="_Recon to Darrin's 5.11.05 proforma_4 32 Regulatory Assets and Liabilities  7 06- Exhibit D_NIM+O&amp;M Monthly 5 2" xfId="20551"/>
    <cellStyle name="_Recon to Darrin's 5.11.05 proforma_ACCOUNTS" xfId="20552"/>
    <cellStyle name="_Recon to Darrin's 5.11.05 proforma_Att B to RECs proceeds proposal" xfId="20553"/>
    <cellStyle name="_Recon to Darrin's 5.11.05 proforma_AURORA Total New" xfId="20554"/>
    <cellStyle name="_Recon to Darrin's 5.11.05 proforma_AURORA Total New 2" xfId="20555"/>
    <cellStyle name="_Recon to Darrin's 5.11.05 proforma_AURORA Total New 2 2" xfId="20556"/>
    <cellStyle name="_Recon to Darrin's 5.11.05 proforma_AURORA Total New 2 2 2" xfId="20557"/>
    <cellStyle name="_Recon to Darrin's 5.11.05 proforma_AURORA Total New 2 2 2 2" xfId="20558"/>
    <cellStyle name="_Recon to Darrin's 5.11.05 proforma_AURORA Total New 2 2 3" xfId="20559"/>
    <cellStyle name="_Recon to Darrin's 5.11.05 proforma_AURORA Total New 2 3" xfId="20560"/>
    <cellStyle name="_Recon to Darrin's 5.11.05 proforma_AURORA Total New 2 3 2" xfId="20561"/>
    <cellStyle name="_Recon to Darrin's 5.11.05 proforma_AURORA Total New 2 4" xfId="20562"/>
    <cellStyle name="_Recon to Darrin's 5.11.05 proforma_AURORA Total New 2 4 2" xfId="20563"/>
    <cellStyle name="_Recon to Darrin's 5.11.05 proforma_AURORA Total New 2 5" xfId="20564"/>
    <cellStyle name="_Recon to Darrin's 5.11.05 proforma_AURORA Total New 3" xfId="20565"/>
    <cellStyle name="_Recon to Darrin's 5.11.05 proforma_AURORA Total New 3 2" xfId="20566"/>
    <cellStyle name="_Recon to Darrin's 5.11.05 proforma_AURORA Total New 3 2 2" xfId="20567"/>
    <cellStyle name="_Recon to Darrin's 5.11.05 proforma_AURORA Total New 3 3" xfId="20568"/>
    <cellStyle name="_Recon to Darrin's 5.11.05 proforma_AURORA Total New 4" xfId="20569"/>
    <cellStyle name="_Recon to Darrin's 5.11.05 proforma_AURORA Total New 4 2" xfId="20570"/>
    <cellStyle name="_Recon to Darrin's 5.11.05 proforma_AURORA Total New 5" xfId="20571"/>
    <cellStyle name="_Recon to Darrin's 5.11.05 proforma_AURORA Total New 5 2" xfId="20572"/>
    <cellStyle name="_Recon to Darrin's 5.11.05 proforma_AURORA Total New 6" xfId="20573"/>
    <cellStyle name="_Recon to Darrin's 5.11.05 proforma_Backup for Attachment B 2010-09-09" xfId="20574"/>
    <cellStyle name="_Recon to Darrin's 5.11.05 proforma_Bench Request - Attachment B" xfId="20575"/>
    <cellStyle name="_Recon to Darrin's 5.11.05 proforma_Book1" xfId="20576"/>
    <cellStyle name="_Recon to Darrin's 5.11.05 proforma_Book2" xfId="20577"/>
    <cellStyle name="_Recon to Darrin's 5.11.05 proforma_Book2 2" xfId="20578"/>
    <cellStyle name="_Recon to Darrin's 5.11.05 proforma_Book2 2 2" xfId="20579"/>
    <cellStyle name="_Recon to Darrin's 5.11.05 proforma_Book2 2 2 2" xfId="20580"/>
    <cellStyle name="_Recon to Darrin's 5.11.05 proforma_Book2 2 2 2 2" xfId="20581"/>
    <cellStyle name="_Recon to Darrin's 5.11.05 proforma_Book2 2 2 3" xfId="20582"/>
    <cellStyle name="_Recon to Darrin's 5.11.05 proforma_Book2 2 3" xfId="20583"/>
    <cellStyle name="_Recon to Darrin's 5.11.05 proforma_Book2 2 3 2" xfId="20584"/>
    <cellStyle name="_Recon to Darrin's 5.11.05 proforma_Book2 2 4" xfId="20585"/>
    <cellStyle name="_Recon to Darrin's 5.11.05 proforma_Book2 2 4 2" xfId="20586"/>
    <cellStyle name="_Recon to Darrin's 5.11.05 proforma_Book2 2 5" xfId="20587"/>
    <cellStyle name="_Recon to Darrin's 5.11.05 proforma_Book2 3" xfId="20588"/>
    <cellStyle name="_Recon to Darrin's 5.11.05 proforma_Book2 3 2" xfId="20589"/>
    <cellStyle name="_Recon to Darrin's 5.11.05 proforma_Book2 3 2 2" xfId="20590"/>
    <cellStyle name="_Recon to Darrin's 5.11.05 proforma_Book2 3 3" xfId="20591"/>
    <cellStyle name="_Recon to Darrin's 5.11.05 proforma_Book2 3 4" xfId="20592"/>
    <cellStyle name="_Recon to Darrin's 5.11.05 proforma_Book2 4" xfId="20593"/>
    <cellStyle name="_Recon to Darrin's 5.11.05 proforma_Book2 4 2" xfId="20594"/>
    <cellStyle name="_Recon to Darrin's 5.11.05 proforma_Book2 4 2 2" xfId="20595"/>
    <cellStyle name="_Recon to Darrin's 5.11.05 proforma_Book2 4 3" xfId="20596"/>
    <cellStyle name="_Recon to Darrin's 5.11.05 proforma_Book2 5" xfId="20597"/>
    <cellStyle name="_Recon to Darrin's 5.11.05 proforma_Book2 5 2" xfId="20598"/>
    <cellStyle name="_Recon to Darrin's 5.11.05 proforma_Book2 6" xfId="20599"/>
    <cellStyle name="_Recon to Darrin's 5.11.05 proforma_Book2 6 2" xfId="20600"/>
    <cellStyle name="_Recon to Darrin's 5.11.05 proforma_Book2 7" xfId="20601"/>
    <cellStyle name="_Recon to Darrin's 5.11.05 proforma_Book2 8" xfId="20602"/>
    <cellStyle name="_Recon to Darrin's 5.11.05 proforma_Book2_Adj Bench DR 3 for Initial Briefs (Electric)" xfId="20603"/>
    <cellStyle name="_Recon to Darrin's 5.11.05 proforma_Book2_Adj Bench DR 3 for Initial Briefs (Electric) 2" xfId="20604"/>
    <cellStyle name="_Recon to Darrin's 5.11.05 proforma_Book2_Adj Bench DR 3 for Initial Briefs (Electric) 2 2" xfId="20605"/>
    <cellStyle name="_Recon to Darrin's 5.11.05 proforma_Book2_Adj Bench DR 3 for Initial Briefs (Electric) 2 2 2" xfId="20606"/>
    <cellStyle name="_Recon to Darrin's 5.11.05 proforma_Book2_Adj Bench DR 3 for Initial Briefs (Electric) 2 2 2 2" xfId="20607"/>
    <cellStyle name="_Recon to Darrin's 5.11.05 proforma_Book2_Adj Bench DR 3 for Initial Briefs (Electric) 2 2 3" xfId="20608"/>
    <cellStyle name="_Recon to Darrin's 5.11.05 proforma_Book2_Adj Bench DR 3 for Initial Briefs (Electric) 2 3" xfId="20609"/>
    <cellStyle name="_Recon to Darrin's 5.11.05 proforma_Book2_Adj Bench DR 3 for Initial Briefs (Electric) 2 3 2" xfId="20610"/>
    <cellStyle name="_Recon to Darrin's 5.11.05 proforma_Book2_Adj Bench DR 3 for Initial Briefs (Electric) 2 4" xfId="20611"/>
    <cellStyle name="_Recon to Darrin's 5.11.05 proforma_Book2_Adj Bench DR 3 for Initial Briefs (Electric) 2 4 2" xfId="20612"/>
    <cellStyle name="_Recon to Darrin's 5.11.05 proforma_Book2_Adj Bench DR 3 for Initial Briefs (Electric) 2 5" xfId="20613"/>
    <cellStyle name="_Recon to Darrin's 5.11.05 proforma_Book2_Adj Bench DR 3 for Initial Briefs (Electric) 3" xfId="20614"/>
    <cellStyle name="_Recon to Darrin's 5.11.05 proforma_Book2_Adj Bench DR 3 for Initial Briefs (Electric) 3 2" xfId="20615"/>
    <cellStyle name="_Recon to Darrin's 5.11.05 proforma_Book2_Adj Bench DR 3 for Initial Briefs (Electric) 3 2 2" xfId="20616"/>
    <cellStyle name="_Recon to Darrin's 5.11.05 proforma_Book2_Adj Bench DR 3 for Initial Briefs (Electric) 3 3" xfId="20617"/>
    <cellStyle name="_Recon to Darrin's 5.11.05 proforma_Book2_Adj Bench DR 3 for Initial Briefs (Electric) 3 4" xfId="20618"/>
    <cellStyle name="_Recon to Darrin's 5.11.05 proforma_Book2_Adj Bench DR 3 for Initial Briefs (Electric) 4" xfId="20619"/>
    <cellStyle name="_Recon to Darrin's 5.11.05 proforma_Book2_Adj Bench DR 3 for Initial Briefs (Electric) 4 2" xfId="20620"/>
    <cellStyle name="_Recon to Darrin's 5.11.05 proforma_Book2_Adj Bench DR 3 for Initial Briefs (Electric) 4 2 2" xfId="20621"/>
    <cellStyle name="_Recon to Darrin's 5.11.05 proforma_Book2_Adj Bench DR 3 for Initial Briefs (Electric) 4 3" xfId="20622"/>
    <cellStyle name="_Recon to Darrin's 5.11.05 proforma_Book2_Adj Bench DR 3 for Initial Briefs (Electric) 5" xfId="20623"/>
    <cellStyle name="_Recon to Darrin's 5.11.05 proforma_Book2_Adj Bench DR 3 for Initial Briefs (Electric) 5 2" xfId="20624"/>
    <cellStyle name="_Recon to Darrin's 5.11.05 proforma_Book2_Adj Bench DR 3 for Initial Briefs (Electric) 6" xfId="20625"/>
    <cellStyle name="_Recon to Darrin's 5.11.05 proforma_Book2_Adj Bench DR 3 for Initial Briefs (Electric) 6 2" xfId="20626"/>
    <cellStyle name="_Recon to Darrin's 5.11.05 proforma_Book2_Adj Bench DR 3 for Initial Briefs (Electric) 7" xfId="20627"/>
    <cellStyle name="_Recon to Darrin's 5.11.05 proforma_Book2_Adj Bench DR 3 for Initial Briefs (Electric) 8" xfId="20628"/>
    <cellStyle name="_Recon to Darrin's 5.11.05 proforma_Book2_Adj Bench DR 3 for Initial Briefs (Electric)_DEM-WP(C) ENERG10C--ctn Mid-C_042010 2010GRC" xfId="20629"/>
    <cellStyle name="_Recon to Darrin's 5.11.05 proforma_Book2_Adj Bench DR 3 for Initial Briefs (Electric)_DEM-WP(C) ENERG10C--ctn Mid-C_042010 2010GRC 2" xfId="20630"/>
    <cellStyle name="_Recon to Darrin's 5.11.05 proforma_Book2_Adj Bench DR 3 for Initial Briefs (Electric)_DEM-WP(C) ENERG10C--ctn Mid-C_042010 2010GRC 2 2" xfId="20631"/>
    <cellStyle name="_Recon to Darrin's 5.11.05 proforma_Book2_DEM-WP(C) ENERG10C--ctn Mid-C_042010 2010GRC" xfId="20632"/>
    <cellStyle name="_Recon to Darrin's 5.11.05 proforma_Book2_DEM-WP(C) ENERG10C--ctn Mid-C_042010 2010GRC 2" xfId="20633"/>
    <cellStyle name="_Recon to Darrin's 5.11.05 proforma_Book2_DEM-WP(C) ENERG10C--ctn Mid-C_042010 2010GRC 2 2" xfId="20634"/>
    <cellStyle name="_Recon to Darrin's 5.11.05 proforma_Book2_Electric Rev Req Model (2009 GRC) Rebuttal" xfId="20635"/>
    <cellStyle name="_Recon to Darrin's 5.11.05 proforma_Book2_Electric Rev Req Model (2009 GRC) Rebuttal 2" xfId="20636"/>
    <cellStyle name="_Recon to Darrin's 5.11.05 proforma_Book2_Electric Rev Req Model (2009 GRC) Rebuttal 2 2" xfId="20637"/>
    <cellStyle name="_Recon to Darrin's 5.11.05 proforma_Book2_Electric Rev Req Model (2009 GRC) Rebuttal 2 2 2" xfId="20638"/>
    <cellStyle name="_Recon to Darrin's 5.11.05 proforma_Book2_Electric Rev Req Model (2009 GRC) Rebuttal 2 3" xfId="20639"/>
    <cellStyle name="_Recon to Darrin's 5.11.05 proforma_Book2_Electric Rev Req Model (2009 GRC) Rebuttal 2 4" xfId="20640"/>
    <cellStyle name="_Recon to Darrin's 5.11.05 proforma_Book2_Electric Rev Req Model (2009 GRC) Rebuttal 3" xfId="20641"/>
    <cellStyle name="_Recon to Darrin's 5.11.05 proforma_Book2_Electric Rev Req Model (2009 GRC) Rebuttal 3 2" xfId="20642"/>
    <cellStyle name="_Recon to Darrin's 5.11.05 proforma_Book2_Electric Rev Req Model (2009 GRC) Rebuttal 4" xfId="20643"/>
    <cellStyle name="_Recon to Darrin's 5.11.05 proforma_Book2_Electric Rev Req Model (2009 GRC) Rebuttal 5" xfId="20644"/>
    <cellStyle name="_Recon to Darrin's 5.11.05 proforma_Book2_Electric Rev Req Model (2009 GRC) Rebuttal REmoval of New  WH Solar AdjustMI" xfId="20645"/>
    <cellStyle name="_Recon to Darrin's 5.11.05 proforma_Book2_Electric Rev Req Model (2009 GRC) Rebuttal REmoval of New  WH Solar AdjustMI 2" xfId="20646"/>
    <cellStyle name="_Recon to Darrin's 5.11.05 proforma_Book2_Electric Rev Req Model (2009 GRC) Rebuttal REmoval of New  WH Solar AdjustMI 2 2" xfId="20647"/>
    <cellStyle name="_Recon to Darrin's 5.11.05 proforma_Book2_Electric Rev Req Model (2009 GRC) Rebuttal REmoval of New  WH Solar AdjustMI 2 2 2" xfId="20648"/>
    <cellStyle name="_Recon to Darrin's 5.11.05 proforma_Book2_Electric Rev Req Model (2009 GRC) Rebuttal REmoval of New  WH Solar AdjustMI 2 2 2 2" xfId="20649"/>
    <cellStyle name="_Recon to Darrin's 5.11.05 proforma_Book2_Electric Rev Req Model (2009 GRC) Rebuttal REmoval of New  WH Solar AdjustMI 2 2 3" xfId="20650"/>
    <cellStyle name="_Recon to Darrin's 5.11.05 proforma_Book2_Electric Rev Req Model (2009 GRC) Rebuttal REmoval of New  WH Solar AdjustMI 2 3" xfId="20651"/>
    <cellStyle name="_Recon to Darrin's 5.11.05 proforma_Book2_Electric Rev Req Model (2009 GRC) Rebuttal REmoval of New  WH Solar AdjustMI 2 3 2" xfId="20652"/>
    <cellStyle name="_Recon to Darrin's 5.11.05 proforma_Book2_Electric Rev Req Model (2009 GRC) Rebuttal REmoval of New  WH Solar AdjustMI 2 4" xfId="20653"/>
    <cellStyle name="_Recon to Darrin's 5.11.05 proforma_Book2_Electric Rev Req Model (2009 GRC) Rebuttal REmoval of New  WH Solar AdjustMI 2 4 2" xfId="20654"/>
    <cellStyle name="_Recon to Darrin's 5.11.05 proforma_Book2_Electric Rev Req Model (2009 GRC) Rebuttal REmoval of New  WH Solar AdjustMI 2 5" xfId="20655"/>
    <cellStyle name="_Recon to Darrin's 5.11.05 proforma_Book2_Electric Rev Req Model (2009 GRC) Rebuttal REmoval of New  WH Solar AdjustMI 3" xfId="20656"/>
    <cellStyle name="_Recon to Darrin's 5.11.05 proforma_Book2_Electric Rev Req Model (2009 GRC) Rebuttal REmoval of New  WH Solar AdjustMI 3 2" xfId="20657"/>
    <cellStyle name="_Recon to Darrin's 5.11.05 proforma_Book2_Electric Rev Req Model (2009 GRC) Rebuttal REmoval of New  WH Solar AdjustMI 3 2 2" xfId="20658"/>
    <cellStyle name="_Recon to Darrin's 5.11.05 proforma_Book2_Electric Rev Req Model (2009 GRC) Rebuttal REmoval of New  WH Solar AdjustMI 3 3" xfId="20659"/>
    <cellStyle name="_Recon to Darrin's 5.11.05 proforma_Book2_Electric Rev Req Model (2009 GRC) Rebuttal REmoval of New  WH Solar AdjustMI 3 4" xfId="20660"/>
    <cellStyle name="_Recon to Darrin's 5.11.05 proforma_Book2_Electric Rev Req Model (2009 GRC) Rebuttal REmoval of New  WH Solar AdjustMI 4" xfId="20661"/>
    <cellStyle name="_Recon to Darrin's 5.11.05 proforma_Book2_Electric Rev Req Model (2009 GRC) Rebuttal REmoval of New  WH Solar AdjustMI 4 2" xfId="20662"/>
    <cellStyle name="_Recon to Darrin's 5.11.05 proforma_Book2_Electric Rev Req Model (2009 GRC) Rebuttal REmoval of New  WH Solar AdjustMI 4 2 2" xfId="20663"/>
    <cellStyle name="_Recon to Darrin's 5.11.05 proforma_Book2_Electric Rev Req Model (2009 GRC) Rebuttal REmoval of New  WH Solar AdjustMI 4 3" xfId="20664"/>
    <cellStyle name="_Recon to Darrin's 5.11.05 proforma_Book2_Electric Rev Req Model (2009 GRC) Rebuttal REmoval of New  WH Solar AdjustMI 5" xfId="20665"/>
    <cellStyle name="_Recon to Darrin's 5.11.05 proforma_Book2_Electric Rev Req Model (2009 GRC) Rebuttal REmoval of New  WH Solar AdjustMI 5 2" xfId="20666"/>
    <cellStyle name="_Recon to Darrin's 5.11.05 proforma_Book2_Electric Rev Req Model (2009 GRC) Rebuttal REmoval of New  WH Solar AdjustMI 6" xfId="20667"/>
    <cellStyle name="_Recon to Darrin's 5.11.05 proforma_Book2_Electric Rev Req Model (2009 GRC) Rebuttal REmoval of New  WH Solar AdjustMI 6 2" xfId="20668"/>
    <cellStyle name="_Recon to Darrin's 5.11.05 proforma_Book2_Electric Rev Req Model (2009 GRC) Rebuttal REmoval of New  WH Solar AdjustMI 7" xfId="20669"/>
    <cellStyle name="_Recon to Darrin's 5.11.05 proforma_Book2_Electric Rev Req Model (2009 GRC) Rebuttal REmoval of New  WH Solar AdjustMI 8" xfId="20670"/>
    <cellStyle name="_Recon to Darrin's 5.11.05 proforma_Book2_Electric Rev Req Model (2009 GRC) Rebuttal REmoval of New  WH Solar AdjustMI_DEM-WP(C) ENERG10C--ctn Mid-C_042010 2010GRC" xfId="20671"/>
    <cellStyle name="_Recon to Darrin's 5.11.05 proforma_Book2_Electric Rev Req Model (2009 GRC) Rebuttal REmoval of New  WH Solar AdjustMI_DEM-WP(C) ENERG10C--ctn Mid-C_042010 2010GRC 2" xfId="20672"/>
    <cellStyle name="_Recon to Darrin's 5.11.05 proforma_Book2_Electric Rev Req Model (2009 GRC) Rebuttal REmoval of New  WH Solar AdjustMI_DEM-WP(C) ENERG10C--ctn Mid-C_042010 2010GRC 2 2" xfId="20673"/>
    <cellStyle name="_Recon to Darrin's 5.11.05 proforma_Book2_Electric Rev Req Model (2009 GRC) Revised 01-18-2010" xfId="20674"/>
    <cellStyle name="_Recon to Darrin's 5.11.05 proforma_Book2_Electric Rev Req Model (2009 GRC) Revised 01-18-2010 2" xfId="20675"/>
    <cellStyle name="_Recon to Darrin's 5.11.05 proforma_Book2_Electric Rev Req Model (2009 GRC) Revised 01-18-2010 2 2" xfId="20676"/>
    <cellStyle name="_Recon to Darrin's 5.11.05 proforma_Book2_Electric Rev Req Model (2009 GRC) Revised 01-18-2010 2 2 2" xfId="20677"/>
    <cellStyle name="_Recon to Darrin's 5.11.05 proforma_Book2_Electric Rev Req Model (2009 GRC) Revised 01-18-2010 2 2 2 2" xfId="20678"/>
    <cellStyle name="_Recon to Darrin's 5.11.05 proforma_Book2_Electric Rev Req Model (2009 GRC) Revised 01-18-2010 2 2 3" xfId="20679"/>
    <cellStyle name="_Recon to Darrin's 5.11.05 proforma_Book2_Electric Rev Req Model (2009 GRC) Revised 01-18-2010 2 3" xfId="20680"/>
    <cellStyle name="_Recon to Darrin's 5.11.05 proforma_Book2_Electric Rev Req Model (2009 GRC) Revised 01-18-2010 2 3 2" xfId="20681"/>
    <cellStyle name="_Recon to Darrin's 5.11.05 proforma_Book2_Electric Rev Req Model (2009 GRC) Revised 01-18-2010 2 4" xfId="20682"/>
    <cellStyle name="_Recon to Darrin's 5.11.05 proforma_Book2_Electric Rev Req Model (2009 GRC) Revised 01-18-2010 2 4 2" xfId="20683"/>
    <cellStyle name="_Recon to Darrin's 5.11.05 proforma_Book2_Electric Rev Req Model (2009 GRC) Revised 01-18-2010 2 5" xfId="20684"/>
    <cellStyle name="_Recon to Darrin's 5.11.05 proforma_Book2_Electric Rev Req Model (2009 GRC) Revised 01-18-2010 3" xfId="20685"/>
    <cellStyle name="_Recon to Darrin's 5.11.05 proforma_Book2_Electric Rev Req Model (2009 GRC) Revised 01-18-2010 3 2" xfId="20686"/>
    <cellStyle name="_Recon to Darrin's 5.11.05 proforma_Book2_Electric Rev Req Model (2009 GRC) Revised 01-18-2010 3 2 2" xfId="20687"/>
    <cellStyle name="_Recon to Darrin's 5.11.05 proforma_Book2_Electric Rev Req Model (2009 GRC) Revised 01-18-2010 3 3" xfId="20688"/>
    <cellStyle name="_Recon to Darrin's 5.11.05 proforma_Book2_Electric Rev Req Model (2009 GRC) Revised 01-18-2010 3 4" xfId="20689"/>
    <cellStyle name="_Recon to Darrin's 5.11.05 proforma_Book2_Electric Rev Req Model (2009 GRC) Revised 01-18-2010 4" xfId="20690"/>
    <cellStyle name="_Recon to Darrin's 5.11.05 proforma_Book2_Electric Rev Req Model (2009 GRC) Revised 01-18-2010 4 2" xfId="20691"/>
    <cellStyle name="_Recon to Darrin's 5.11.05 proforma_Book2_Electric Rev Req Model (2009 GRC) Revised 01-18-2010 4 2 2" xfId="20692"/>
    <cellStyle name="_Recon to Darrin's 5.11.05 proforma_Book2_Electric Rev Req Model (2009 GRC) Revised 01-18-2010 4 3" xfId="20693"/>
    <cellStyle name="_Recon to Darrin's 5.11.05 proforma_Book2_Electric Rev Req Model (2009 GRC) Revised 01-18-2010 5" xfId="20694"/>
    <cellStyle name="_Recon to Darrin's 5.11.05 proforma_Book2_Electric Rev Req Model (2009 GRC) Revised 01-18-2010 5 2" xfId="20695"/>
    <cellStyle name="_Recon to Darrin's 5.11.05 proforma_Book2_Electric Rev Req Model (2009 GRC) Revised 01-18-2010 6" xfId="20696"/>
    <cellStyle name="_Recon to Darrin's 5.11.05 proforma_Book2_Electric Rev Req Model (2009 GRC) Revised 01-18-2010 6 2" xfId="20697"/>
    <cellStyle name="_Recon to Darrin's 5.11.05 proforma_Book2_Electric Rev Req Model (2009 GRC) Revised 01-18-2010 7" xfId="20698"/>
    <cellStyle name="_Recon to Darrin's 5.11.05 proforma_Book2_Electric Rev Req Model (2009 GRC) Revised 01-18-2010 8" xfId="20699"/>
    <cellStyle name="_Recon to Darrin's 5.11.05 proforma_Book2_Electric Rev Req Model (2009 GRC) Revised 01-18-2010_DEM-WP(C) ENERG10C--ctn Mid-C_042010 2010GRC" xfId="20700"/>
    <cellStyle name="_Recon to Darrin's 5.11.05 proforma_Book2_Electric Rev Req Model (2009 GRC) Revised 01-18-2010_DEM-WP(C) ENERG10C--ctn Mid-C_042010 2010GRC 2" xfId="20701"/>
    <cellStyle name="_Recon to Darrin's 5.11.05 proforma_Book2_Electric Rev Req Model (2009 GRC) Revised 01-18-2010_DEM-WP(C) ENERG10C--ctn Mid-C_042010 2010GRC 2 2" xfId="20702"/>
    <cellStyle name="_Recon to Darrin's 5.11.05 proforma_Book2_Final Order Electric EXHIBIT A-1" xfId="20703"/>
    <cellStyle name="_Recon to Darrin's 5.11.05 proforma_Book2_Final Order Electric EXHIBIT A-1 2" xfId="20704"/>
    <cellStyle name="_Recon to Darrin's 5.11.05 proforma_Book2_Final Order Electric EXHIBIT A-1 2 2" xfId="20705"/>
    <cellStyle name="_Recon to Darrin's 5.11.05 proforma_Book2_Final Order Electric EXHIBIT A-1 2 2 2" xfId="20706"/>
    <cellStyle name="_Recon to Darrin's 5.11.05 proforma_Book2_Final Order Electric EXHIBIT A-1 2 3" xfId="20707"/>
    <cellStyle name="_Recon to Darrin's 5.11.05 proforma_Book2_Final Order Electric EXHIBIT A-1 2 4" xfId="20708"/>
    <cellStyle name="_Recon to Darrin's 5.11.05 proforma_Book2_Final Order Electric EXHIBIT A-1 3" xfId="20709"/>
    <cellStyle name="_Recon to Darrin's 5.11.05 proforma_Book2_Final Order Electric EXHIBIT A-1 3 2" xfId="20710"/>
    <cellStyle name="_Recon to Darrin's 5.11.05 proforma_Book2_Final Order Electric EXHIBIT A-1 3 2 2" xfId="20711"/>
    <cellStyle name="_Recon to Darrin's 5.11.05 proforma_Book2_Final Order Electric EXHIBIT A-1 3 3" xfId="20712"/>
    <cellStyle name="_Recon to Darrin's 5.11.05 proforma_Book2_Final Order Electric EXHIBIT A-1 4" xfId="20713"/>
    <cellStyle name="_Recon to Darrin's 5.11.05 proforma_Book2_Final Order Electric EXHIBIT A-1 4 2" xfId="20714"/>
    <cellStyle name="_Recon to Darrin's 5.11.05 proforma_Book2_Final Order Electric EXHIBIT A-1 5" xfId="20715"/>
    <cellStyle name="_Recon to Darrin's 5.11.05 proforma_Book2_Final Order Electric EXHIBIT A-1 6" xfId="20716"/>
    <cellStyle name="_Recon to Darrin's 5.11.05 proforma_Book2_Final Order Electric EXHIBIT A-1 7" xfId="20717"/>
    <cellStyle name="_Recon to Darrin's 5.11.05 proforma_Book4" xfId="20718"/>
    <cellStyle name="_Recon to Darrin's 5.11.05 proforma_Book4 2" xfId="20719"/>
    <cellStyle name="_Recon to Darrin's 5.11.05 proforma_Book4 2 2" xfId="20720"/>
    <cellStyle name="_Recon to Darrin's 5.11.05 proforma_Book4 2 2 2" xfId="20721"/>
    <cellStyle name="_Recon to Darrin's 5.11.05 proforma_Book4 2 2 2 2" xfId="20722"/>
    <cellStyle name="_Recon to Darrin's 5.11.05 proforma_Book4 2 2 3" xfId="20723"/>
    <cellStyle name="_Recon to Darrin's 5.11.05 proforma_Book4 2 3" xfId="20724"/>
    <cellStyle name="_Recon to Darrin's 5.11.05 proforma_Book4 2 3 2" xfId="20725"/>
    <cellStyle name="_Recon to Darrin's 5.11.05 proforma_Book4 2 4" xfId="20726"/>
    <cellStyle name="_Recon to Darrin's 5.11.05 proforma_Book4 2 4 2" xfId="20727"/>
    <cellStyle name="_Recon to Darrin's 5.11.05 proforma_Book4 2 5" xfId="20728"/>
    <cellStyle name="_Recon to Darrin's 5.11.05 proforma_Book4 3" xfId="20729"/>
    <cellStyle name="_Recon to Darrin's 5.11.05 proforma_Book4 3 2" xfId="20730"/>
    <cellStyle name="_Recon to Darrin's 5.11.05 proforma_Book4 3 2 2" xfId="20731"/>
    <cellStyle name="_Recon to Darrin's 5.11.05 proforma_Book4 3 3" xfId="20732"/>
    <cellStyle name="_Recon to Darrin's 5.11.05 proforma_Book4 3 4" xfId="20733"/>
    <cellStyle name="_Recon to Darrin's 5.11.05 proforma_Book4 4" xfId="20734"/>
    <cellStyle name="_Recon to Darrin's 5.11.05 proforma_Book4 4 2" xfId="20735"/>
    <cellStyle name="_Recon to Darrin's 5.11.05 proforma_Book4 4 2 2" xfId="20736"/>
    <cellStyle name="_Recon to Darrin's 5.11.05 proforma_Book4 4 3" xfId="20737"/>
    <cellStyle name="_Recon to Darrin's 5.11.05 proforma_Book4 5" xfId="20738"/>
    <cellStyle name="_Recon to Darrin's 5.11.05 proforma_Book4 5 2" xfId="20739"/>
    <cellStyle name="_Recon to Darrin's 5.11.05 proforma_Book4 6" xfId="20740"/>
    <cellStyle name="_Recon to Darrin's 5.11.05 proforma_Book4 6 2" xfId="20741"/>
    <cellStyle name="_Recon to Darrin's 5.11.05 proforma_Book4 7" xfId="20742"/>
    <cellStyle name="_Recon to Darrin's 5.11.05 proforma_Book4 8" xfId="20743"/>
    <cellStyle name="_Recon to Darrin's 5.11.05 proforma_Book4_DEM-WP(C) ENERG10C--ctn Mid-C_042010 2010GRC" xfId="20744"/>
    <cellStyle name="_Recon to Darrin's 5.11.05 proforma_Book4_DEM-WP(C) ENERG10C--ctn Mid-C_042010 2010GRC 2" xfId="20745"/>
    <cellStyle name="_Recon to Darrin's 5.11.05 proforma_Book4_DEM-WP(C) ENERG10C--ctn Mid-C_042010 2010GRC 2 2" xfId="20746"/>
    <cellStyle name="_Recon to Darrin's 5.11.05 proforma_Book9" xfId="20747"/>
    <cellStyle name="_Recon to Darrin's 5.11.05 proforma_Book9 2" xfId="20748"/>
    <cellStyle name="_Recon to Darrin's 5.11.05 proforma_Book9 2 2" xfId="20749"/>
    <cellStyle name="_Recon to Darrin's 5.11.05 proforma_Book9 2 2 2" xfId="20750"/>
    <cellStyle name="_Recon to Darrin's 5.11.05 proforma_Book9 2 2 2 2" xfId="20751"/>
    <cellStyle name="_Recon to Darrin's 5.11.05 proforma_Book9 2 2 3" xfId="20752"/>
    <cellStyle name="_Recon to Darrin's 5.11.05 proforma_Book9 2 3" xfId="20753"/>
    <cellStyle name="_Recon to Darrin's 5.11.05 proforma_Book9 2 3 2" xfId="20754"/>
    <cellStyle name="_Recon to Darrin's 5.11.05 proforma_Book9 2 4" xfId="20755"/>
    <cellStyle name="_Recon to Darrin's 5.11.05 proforma_Book9 2 4 2" xfId="20756"/>
    <cellStyle name="_Recon to Darrin's 5.11.05 proforma_Book9 2 5" xfId="20757"/>
    <cellStyle name="_Recon to Darrin's 5.11.05 proforma_Book9 3" xfId="20758"/>
    <cellStyle name="_Recon to Darrin's 5.11.05 proforma_Book9 3 2" xfId="20759"/>
    <cellStyle name="_Recon to Darrin's 5.11.05 proforma_Book9 3 2 2" xfId="20760"/>
    <cellStyle name="_Recon to Darrin's 5.11.05 proforma_Book9 3 3" xfId="20761"/>
    <cellStyle name="_Recon to Darrin's 5.11.05 proforma_Book9 3 4" xfId="20762"/>
    <cellStyle name="_Recon to Darrin's 5.11.05 proforma_Book9 4" xfId="20763"/>
    <cellStyle name="_Recon to Darrin's 5.11.05 proforma_Book9 4 2" xfId="20764"/>
    <cellStyle name="_Recon to Darrin's 5.11.05 proforma_Book9 4 2 2" xfId="20765"/>
    <cellStyle name="_Recon to Darrin's 5.11.05 proforma_Book9 4 3" xfId="20766"/>
    <cellStyle name="_Recon to Darrin's 5.11.05 proforma_Book9 5" xfId="20767"/>
    <cellStyle name="_Recon to Darrin's 5.11.05 proforma_Book9 5 2" xfId="20768"/>
    <cellStyle name="_Recon to Darrin's 5.11.05 proforma_Book9 6" xfId="20769"/>
    <cellStyle name="_Recon to Darrin's 5.11.05 proforma_Book9 6 2" xfId="20770"/>
    <cellStyle name="_Recon to Darrin's 5.11.05 proforma_Book9 7" xfId="20771"/>
    <cellStyle name="_Recon to Darrin's 5.11.05 proforma_Book9 8" xfId="20772"/>
    <cellStyle name="_Recon to Darrin's 5.11.05 proforma_Book9_DEM-WP(C) ENERG10C--ctn Mid-C_042010 2010GRC" xfId="20773"/>
    <cellStyle name="_Recon to Darrin's 5.11.05 proforma_Book9_DEM-WP(C) ENERG10C--ctn Mid-C_042010 2010GRC 2" xfId="20774"/>
    <cellStyle name="_Recon to Darrin's 5.11.05 proforma_Book9_DEM-WP(C) ENERG10C--ctn Mid-C_042010 2010GRC 2 2" xfId="20775"/>
    <cellStyle name="_Recon to Darrin's 5.11.05 proforma_Check the Interest Calculation" xfId="20776"/>
    <cellStyle name="_Recon to Darrin's 5.11.05 proforma_Check the Interest Calculation 2" xfId="20777"/>
    <cellStyle name="_Recon to Darrin's 5.11.05 proforma_Check the Interest Calculation 2 2" xfId="20778"/>
    <cellStyle name="_Recon to Darrin's 5.11.05 proforma_Check the Interest Calculation_Scenario 1 REC vs PTC Offset" xfId="20779"/>
    <cellStyle name="_Recon to Darrin's 5.11.05 proforma_Check the Interest Calculation_Scenario 1 REC vs PTC Offset 2" xfId="20780"/>
    <cellStyle name="_Recon to Darrin's 5.11.05 proforma_Check the Interest Calculation_Scenario 1 REC vs PTC Offset 2 2" xfId="20781"/>
    <cellStyle name="_Recon to Darrin's 5.11.05 proforma_Check the Interest Calculation_Scenario 3" xfId="20782"/>
    <cellStyle name="_Recon to Darrin's 5.11.05 proforma_Check the Interest Calculation_Scenario 3 2" xfId="20783"/>
    <cellStyle name="_Recon to Darrin's 5.11.05 proforma_Check the Interest Calculation_Scenario 3 2 2" xfId="20784"/>
    <cellStyle name="_Recon to Darrin's 5.11.05 proforma_Chelan PUD Power Costs (8-10)" xfId="20785"/>
    <cellStyle name="_Recon to Darrin's 5.11.05 proforma_Chelan PUD Power Costs (8-10) 2" xfId="20786"/>
    <cellStyle name="_Recon to Darrin's 5.11.05 proforma_DEM-WP(C) Chelan Power Costs" xfId="20787"/>
    <cellStyle name="_Recon to Darrin's 5.11.05 proforma_DEM-WP(C) Chelan Power Costs 2" xfId="20788"/>
    <cellStyle name="_Recon to Darrin's 5.11.05 proforma_DEM-WP(C) Chelan Power Costs 2 2" xfId="20789"/>
    <cellStyle name="_Recon to Darrin's 5.11.05 proforma_DEM-WP(C) Chelan Power Costs 2 2 2" xfId="20790"/>
    <cellStyle name="_Recon to Darrin's 5.11.05 proforma_DEM-WP(C) Chelan Power Costs 2 3" xfId="20791"/>
    <cellStyle name="_Recon to Darrin's 5.11.05 proforma_DEM-WP(C) Chelan Power Costs 3" xfId="20792"/>
    <cellStyle name="_Recon to Darrin's 5.11.05 proforma_DEM-WP(C) Chelan Power Costs 3 2" xfId="20793"/>
    <cellStyle name="_Recon to Darrin's 5.11.05 proforma_DEM-WP(C) Chelan Power Costs 3 2 2" xfId="20794"/>
    <cellStyle name="_Recon to Darrin's 5.11.05 proforma_DEM-WP(C) Chelan Power Costs 3 3" xfId="20795"/>
    <cellStyle name="_Recon to Darrin's 5.11.05 proforma_DEM-WP(C) Chelan Power Costs 4" xfId="20796"/>
    <cellStyle name="_Recon to Darrin's 5.11.05 proforma_DEM-WP(C) Chelan Power Costs 4 2" xfId="20797"/>
    <cellStyle name="_Recon to Darrin's 5.11.05 proforma_DEM-WP(C) Chelan Power Costs 5" xfId="20798"/>
    <cellStyle name="_Recon to Darrin's 5.11.05 proforma_DEM-WP(C) Chelan Power Costs 5 2" xfId="20799"/>
    <cellStyle name="_Recon to Darrin's 5.11.05 proforma_DEM-WP(C) ENERG10C--ctn Mid-C_042010 2010GRC" xfId="20800"/>
    <cellStyle name="_Recon to Darrin's 5.11.05 proforma_DEM-WP(C) ENERG10C--ctn Mid-C_042010 2010GRC 2" xfId="20801"/>
    <cellStyle name="_Recon to Darrin's 5.11.05 proforma_DEM-WP(C) ENERG10C--ctn Mid-C_042010 2010GRC 2 2" xfId="20802"/>
    <cellStyle name="_Recon to Darrin's 5.11.05 proforma_DEM-WP(C) Gas Transport 2010GRC" xfId="20803"/>
    <cellStyle name="_Recon to Darrin's 5.11.05 proforma_DEM-WP(C) Gas Transport 2010GRC 2" xfId="20804"/>
    <cellStyle name="_Recon to Darrin's 5.11.05 proforma_DEM-WP(C) Gas Transport 2010GRC 2 2" xfId="20805"/>
    <cellStyle name="_Recon to Darrin's 5.11.05 proforma_DEM-WP(C) Gas Transport 2010GRC 2 2 2" xfId="20806"/>
    <cellStyle name="_Recon to Darrin's 5.11.05 proforma_DEM-WP(C) Gas Transport 2010GRC 2 3" xfId="20807"/>
    <cellStyle name="_Recon to Darrin's 5.11.05 proforma_DEM-WP(C) Gas Transport 2010GRC 3" xfId="20808"/>
    <cellStyle name="_Recon to Darrin's 5.11.05 proforma_DEM-WP(C) Gas Transport 2010GRC 3 2" xfId="20809"/>
    <cellStyle name="_Recon to Darrin's 5.11.05 proforma_DEM-WP(C) Gas Transport 2010GRC 3 2 2" xfId="20810"/>
    <cellStyle name="_Recon to Darrin's 5.11.05 proforma_DEM-WP(C) Gas Transport 2010GRC 3 3" xfId="20811"/>
    <cellStyle name="_Recon to Darrin's 5.11.05 proforma_DEM-WP(C) Gas Transport 2010GRC 4" xfId="20812"/>
    <cellStyle name="_Recon to Darrin's 5.11.05 proforma_DEM-WP(C) Gas Transport 2010GRC 4 2" xfId="20813"/>
    <cellStyle name="_Recon to Darrin's 5.11.05 proforma_DEM-WP(C) Gas Transport 2010GRC 5" xfId="20814"/>
    <cellStyle name="_Recon to Darrin's 5.11.05 proforma_DEM-WP(C) Gas Transport 2010GRC 5 2" xfId="20815"/>
    <cellStyle name="_Recon to Darrin's 5.11.05 proforma_Exh A-1 resulting from UE-112050 effective Jan 1 2012" xfId="20816"/>
    <cellStyle name="_Recon to Darrin's 5.11.05 proforma_Exh A-1 resulting from UE-112050 effective Jan 1 2012 2" xfId="20817"/>
    <cellStyle name="_Recon to Darrin's 5.11.05 proforma_Exh A-1 resulting from UE-112050 effective Jan 1 2012 2 2" xfId="20818"/>
    <cellStyle name="_Recon to Darrin's 5.11.05 proforma_Exhibit A-1 effective 4-1-11 fr S Free 12-11" xfId="20819"/>
    <cellStyle name="_Recon to Darrin's 5.11.05 proforma_Exhibit A-1 effective 4-1-11 fr S Free 12-11 2" xfId="20820"/>
    <cellStyle name="_Recon to Darrin's 5.11.05 proforma_Exhibit A-1 effective 4-1-11 fr S Free 12-11 2 2" xfId="20821"/>
    <cellStyle name="_Recon to Darrin's 5.11.05 proforma_Exhibit D fr R Gho 12-31-08" xfId="20822"/>
    <cellStyle name="_Recon to Darrin's 5.11.05 proforma_Exhibit D fr R Gho 12-31-08 2" xfId="20823"/>
    <cellStyle name="_Recon to Darrin's 5.11.05 proforma_Exhibit D fr R Gho 12-31-08 2 2" xfId="20824"/>
    <cellStyle name="_Recon to Darrin's 5.11.05 proforma_Exhibit D fr R Gho 12-31-08 2 2 2" xfId="20825"/>
    <cellStyle name="_Recon to Darrin's 5.11.05 proforma_Exhibit D fr R Gho 12-31-08 2 2 2 2" xfId="20826"/>
    <cellStyle name="_Recon to Darrin's 5.11.05 proforma_Exhibit D fr R Gho 12-31-08 2 2 3" xfId="20827"/>
    <cellStyle name="_Recon to Darrin's 5.11.05 proforma_Exhibit D fr R Gho 12-31-08 2 3" xfId="20828"/>
    <cellStyle name="_Recon to Darrin's 5.11.05 proforma_Exhibit D fr R Gho 12-31-08 2 3 2" xfId="20829"/>
    <cellStyle name="_Recon to Darrin's 5.11.05 proforma_Exhibit D fr R Gho 12-31-08 2 4" xfId="20830"/>
    <cellStyle name="_Recon to Darrin's 5.11.05 proforma_Exhibit D fr R Gho 12-31-08 2 4 2" xfId="20831"/>
    <cellStyle name="_Recon to Darrin's 5.11.05 proforma_Exhibit D fr R Gho 12-31-08 2 5" xfId="20832"/>
    <cellStyle name="_Recon to Darrin's 5.11.05 proforma_Exhibit D fr R Gho 12-31-08 3" xfId="20833"/>
    <cellStyle name="_Recon to Darrin's 5.11.05 proforma_Exhibit D fr R Gho 12-31-08 3 2" xfId="20834"/>
    <cellStyle name="_Recon to Darrin's 5.11.05 proforma_Exhibit D fr R Gho 12-31-08 3 2 2" xfId="20835"/>
    <cellStyle name="_Recon to Darrin's 5.11.05 proforma_Exhibit D fr R Gho 12-31-08 3 3" xfId="20836"/>
    <cellStyle name="_Recon to Darrin's 5.11.05 proforma_Exhibit D fr R Gho 12-31-08 4" xfId="20837"/>
    <cellStyle name="_Recon to Darrin's 5.11.05 proforma_Exhibit D fr R Gho 12-31-08 4 2" xfId="20838"/>
    <cellStyle name="_Recon to Darrin's 5.11.05 proforma_Exhibit D fr R Gho 12-31-08 4 2 2" xfId="20839"/>
    <cellStyle name="_Recon to Darrin's 5.11.05 proforma_Exhibit D fr R Gho 12-31-08 4 3" xfId="20840"/>
    <cellStyle name="_Recon to Darrin's 5.11.05 proforma_Exhibit D fr R Gho 12-31-08 5" xfId="20841"/>
    <cellStyle name="_Recon to Darrin's 5.11.05 proforma_Exhibit D fr R Gho 12-31-08 5 2" xfId="20842"/>
    <cellStyle name="_Recon to Darrin's 5.11.05 proforma_Exhibit D fr R Gho 12-31-08 6" xfId="20843"/>
    <cellStyle name="_Recon to Darrin's 5.11.05 proforma_Exhibit D fr R Gho 12-31-08 6 2" xfId="20844"/>
    <cellStyle name="_Recon to Darrin's 5.11.05 proforma_Exhibit D fr R Gho 12-31-08 7" xfId="20845"/>
    <cellStyle name="_Recon to Darrin's 5.11.05 proforma_Exhibit D fr R Gho 12-31-08 8" xfId="20846"/>
    <cellStyle name="_Recon to Darrin's 5.11.05 proforma_Exhibit D fr R Gho 12-31-08 v2" xfId="20847"/>
    <cellStyle name="_Recon to Darrin's 5.11.05 proforma_Exhibit D fr R Gho 12-31-08 v2 2" xfId="20848"/>
    <cellStyle name="_Recon to Darrin's 5.11.05 proforma_Exhibit D fr R Gho 12-31-08 v2 2 2" xfId="20849"/>
    <cellStyle name="_Recon to Darrin's 5.11.05 proforma_Exhibit D fr R Gho 12-31-08 v2 2 2 2" xfId="20850"/>
    <cellStyle name="_Recon to Darrin's 5.11.05 proforma_Exhibit D fr R Gho 12-31-08 v2 2 2 2 2" xfId="20851"/>
    <cellStyle name="_Recon to Darrin's 5.11.05 proforma_Exhibit D fr R Gho 12-31-08 v2 2 2 3" xfId="20852"/>
    <cellStyle name="_Recon to Darrin's 5.11.05 proforma_Exhibit D fr R Gho 12-31-08 v2 2 3" xfId="20853"/>
    <cellStyle name="_Recon to Darrin's 5.11.05 proforma_Exhibit D fr R Gho 12-31-08 v2 2 3 2" xfId="20854"/>
    <cellStyle name="_Recon to Darrin's 5.11.05 proforma_Exhibit D fr R Gho 12-31-08 v2 2 4" xfId="20855"/>
    <cellStyle name="_Recon to Darrin's 5.11.05 proforma_Exhibit D fr R Gho 12-31-08 v2 2 4 2" xfId="20856"/>
    <cellStyle name="_Recon to Darrin's 5.11.05 proforma_Exhibit D fr R Gho 12-31-08 v2 2 5" xfId="20857"/>
    <cellStyle name="_Recon to Darrin's 5.11.05 proforma_Exhibit D fr R Gho 12-31-08 v2 3" xfId="20858"/>
    <cellStyle name="_Recon to Darrin's 5.11.05 proforma_Exhibit D fr R Gho 12-31-08 v2 3 2" xfId="20859"/>
    <cellStyle name="_Recon to Darrin's 5.11.05 proforma_Exhibit D fr R Gho 12-31-08 v2 3 2 2" xfId="20860"/>
    <cellStyle name="_Recon to Darrin's 5.11.05 proforma_Exhibit D fr R Gho 12-31-08 v2 3 3" xfId="20861"/>
    <cellStyle name="_Recon to Darrin's 5.11.05 proforma_Exhibit D fr R Gho 12-31-08 v2 4" xfId="20862"/>
    <cellStyle name="_Recon to Darrin's 5.11.05 proforma_Exhibit D fr R Gho 12-31-08 v2 4 2" xfId="20863"/>
    <cellStyle name="_Recon to Darrin's 5.11.05 proforma_Exhibit D fr R Gho 12-31-08 v2 4 2 2" xfId="20864"/>
    <cellStyle name="_Recon to Darrin's 5.11.05 proforma_Exhibit D fr R Gho 12-31-08 v2 4 3" xfId="20865"/>
    <cellStyle name="_Recon to Darrin's 5.11.05 proforma_Exhibit D fr R Gho 12-31-08 v2 5" xfId="20866"/>
    <cellStyle name="_Recon to Darrin's 5.11.05 proforma_Exhibit D fr R Gho 12-31-08 v2 5 2" xfId="20867"/>
    <cellStyle name="_Recon to Darrin's 5.11.05 proforma_Exhibit D fr R Gho 12-31-08 v2 6" xfId="20868"/>
    <cellStyle name="_Recon to Darrin's 5.11.05 proforma_Exhibit D fr R Gho 12-31-08 v2 6 2" xfId="20869"/>
    <cellStyle name="_Recon to Darrin's 5.11.05 proforma_Exhibit D fr R Gho 12-31-08 v2 7" xfId="20870"/>
    <cellStyle name="_Recon to Darrin's 5.11.05 proforma_Exhibit D fr R Gho 12-31-08 v2 8" xfId="20871"/>
    <cellStyle name="_Recon to Darrin's 5.11.05 proforma_Exhibit D fr R Gho 12-31-08 v2_DEM-WP(C) ENERG10C--ctn Mid-C_042010 2010GRC" xfId="20872"/>
    <cellStyle name="_Recon to Darrin's 5.11.05 proforma_Exhibit D fr R Gho 12-31-08 v2_DEM-WP(C) ENERG10C--ctn Mid-C_042010 2010GRC 2" xfId="20873"/>
    <cellStyle name="_Recon to Darrin's 5.11.05 proforma_Exhibit D fr R Gho 12-31-08 v2_DEM-WP(C) ENERG10C--ctn Mid-C_042010 2010GRC 2 2" xfId="20874"/>
    <cellStyle name="_Recon to Darrin's 5.11.05 proforma_Exhibit D fr R Gho 12-31-08 v2_NIM Summary" xfId="20875"/>
    <cellStyle name="_Recon to Darrin's 5.11.05 proforma_Exhibit D fr R Gho 12-31-08 v2_NIM Summary 2" xfId="20876"/>
    <cellStyle name="_Recon to Darrin's 5.11.05 proforma_Exhibit D fr R Gho 12-31-08 v2_NIM Summary 2 2" xfId="20877"/>
    <cellStyle name="_Recon to Darrin's 5.11.05 proforma_Exhibit D fr R Gho 12-31-08 v2_NIM Summary 2 2 2" xfId="20878"/>
    <cellStyle name="_Recon to Darrin's 5.11.05 proforma_Exhibit D fr R Gho 12-31-08 v2_NIM Summary 2 2 2 2" xfId="20879"/>
    <cellStyle name="_Recon to Darrin's 5.11.05 proforma_Exhibit D fr R Gho 12-31-08 v2_NIM Summary 2 2 3" xfId="20880"/>
    <cellStyle name="_Recon to Darrin's 5.11.05 proforma_Exhibit D fr R Gho 12-31-08 v2_NIM Summary 2 3" xfId="20881"/>
    <cellStyle name="_Recon to Darrin's 5.11.05 proforma_Exhibit D fr R Gho 12-31-08 v2_NIM Summary 2 3 2" xfId="20882"/>
    <cellStyle name="_Recon to Darrin's 5.11.05 proforma_Exhibit D fr R Gho 12-31-08 v2_NIM Summary 2 4" xfId="20883"/>
    <cellStyle name="_Recon to Darrin's 5.11.05 proforma_Exhibit D fr R Gho 12-31-08 v2_NIM Summary 2 4 2" xfId="20884"/>
    <cellStyle name="_Recon to Darrin's 5.11.05 proforma_Exhibit D fr R Gho 12-31-08 v2_NIM Summary 2 5" xfId="20885"/>
    <cellStyle name="_Recon to Darrin's 5.11.05 proforma_Exhibit D fr R Gho 12-31-08 v2_NIM Summary 3" xfId="20886"/>
    <cellStyle name="_Recon to Darrin's 5.11.05 proforma_Exhibit D fr R Gho 12-31-08 v2_NIM Summary 3 2" xfId="20887"/>
    <cellStyle name="_Recon to Darrin's 5.11.05 proforma_Exhibit D fr R Gho 12-31-08 v2_NIM Summary 3 2 2" xfId="20888"/>
    <cellStyle name="_Recon to Darrin's 5.11.05 proforma_Exhibit D fr R Gho 12-31-08 v2_NIM Summary 3 3" xfId="20889"/>
    <cellStyle name="_Recon to Darrin's 5.11.05 proforma_Exhibit D fr R Gho 12-31-08 v2_NIM Summary 4" xfId="20890"/>
    <cellStyle name="_Recon to Darrin's 5.11.05 proforma_Exhibit D fr R Gho 12-31-08 v2_NIM Summary 4 2" xfId="20891"/>
    <cellStyle name="_Recon to Darrin's 5.11.05 proforma_Exhibit D fr R Gho 12-31-08 v2_NIM Summary 4 2 2" xfId="20892"/>
    <cellStyle name="_Recon to Darrin's 5.11.05 proforma_Exhibit D fr R Gho 12-31-08 v2_NIM Summary 4 3" xfId="20893"/>
    <cellStyle name="_Recon to Darrin's 5.11.05 proforma_Exhibit D fr R Gho 12-31-08 v2_NIM Summary 5" xfId="20894"/>
    <cellStyle name="_Recon to Darrin's 5.11.05 proforma_Exhibit D fr R Gho 12-31-08 v2_NIM Summary 5 2" xfId="20895"/>
    <cellStyle name="_Recon to Darrin's 5.11.05 proforma_Exhibit D fr R Gho 12-31-08 v2_NIM Summary 6" xfId="20896"/>
    <cellStyle name="_Recon to Darrin's 5.11.05 proforma_Exhibit D fr R Gho 12-31-08 v2_NIM Summary 6 2" xfId="20897"/>
    <cellStyle name="_Recon to Darrin's 5.11.05 proforma_Exhibit D fr R Gho 12-31-08 v2_NIM Summary 7" xfId="20898"/>
    <cellStyle name="_Recon to Darrin's 5.11.05 proforma_Exhibit D fr R Gho 12-31-08 v2_NIM Summary 8" xfId="20899"/>
    <cellStyle name="_Recon to Darrin's 5.11.05 proforma_Exhibit D fr R Gho 12-31-08 v2_NIM Summary_DEM-WP(C) ENERG10C--ctn Mid-C_042010 2010GRC" xfId="20900"/>
    <cellStyle name="_Recon to Darrin's 5.11.05 proforma_Exhibit D fr R Gho 12-31-08 v2_NIM Summary_DEM-WP(C) ENERG10C--ctn Mid-C_042010 2010GRC 2" xfId="20901"/>
    <cellStyle name="_Recon to Darrin's 5.11.05 proforma_Exhibit D fr R Gho 12-31-08 v2_NIM Summary_DEM-WP(C) ENERG10C--ctn Mid-C_042010 2010GRC 2 2" xfId="20902"/>
    <cellStyle name="_Recon to Darrin's 5.11.05 proforma_Exhibit D fr R Gho 12-31-08_DEM-WP(C) ENERG10C--ctn Mid-C_042010 2010GRC" xfId="20903"/>
    <cellStyle name="_Recon to Darrin's 5.11.05 proforma_Exhibit D fr R Gho 12-31-08_DEM-WP(C) ENERG10C--ctn Mid-C_042010 2010GRC 2" xfId="20904"/>
    <cellStyle name="_Recon to Darrin's 5.11.05 proforma_Exhibit D fr R Gho 12-31-08_DEM-WP(C) ENERG10C--ctn Mid-C_042010 2010GRC 2 2" xfId="20905"/>
    <cellStyle name="_Recon to Darrin's 5.11.05 proforma_Exhibit D fr R Gho 12-31-08_NIM Summary" xfId="20906"/>
    <cellStyle name="_Recon to Darrin's 5.11.05 proforma_Exhibit D fr R Gho 12-31-08_NIM Summary 2" xfId="20907"/>
    <cellStyle name="_Recon to Darrin's 5.11.05 proforma_Exhibit D fr R Gho 12-31-08_NIM Summary 2 2" xfId="20908"/>
    <cellStyle name="_Recon to Darrin's 5.11.05 proforma_Exhibit D fr R Gho 12-31-08_NIM Summary 2 2 2" xfId="20909"/>
    <cellStyle name="_Recon to Darrin's 5.11.05 proforma_Exhibit D fr R Gho 12-31-08_NIM Summary 2 2 2 2" xfId="20910"/>
    <cellStyle name="_Recon to Darrin's 5.11.05 proforma_Exhibit D fr R Gho 12-31-08_NIM Summary 2 2 3" xfId="20911"/>
    <cellStyle name="_Recon to Darrin's 5.11.05 proforma_Exhibit D fr R Gho 12-31-08_NIM Summary 2 3" xfId="20912"/>
    <cellStyle name="_Recon to Darrin's 5.11.05 proforma_Exhibit D fr R Gho 12-31-08_NIM Summary 2 3 2" xfId="20913"/>
    <cellStyle name="_Recon to Darrin's 5.11.05 proforma_Exhibit D fr R Gho 12-31-08_NIM Summary 2 4" xfId="20914"/>
    <cellStyle name="_Recon to Darrin's 5.11.05 proforma_Exhibit D fr R Gho 12-31-08_NIM Summary 2 4 2" xfId="20915"/>
    <cellStyle name="_Recon to Darrin's 5.11.05 proforma_Exhibit D fr R Gho 12-31-08_NIM Summary 2 5" xfId="20916"/>
    <cellStyle name="_Recon to Darrin's 5.11.05 proforma_Exhibit D fr R Gho 12-31-08_NIM Summary 3" xfId="20917"/>
    <cellStyle name="_Recon to Darrin's 5.11.05 proforma_Exhibit D fr R Gho 12-31-08_NIM Summary 3 2" xfId="20918"/>
    <cellStyle name="_Recon to Darrin's 5.11.05 proforma_Exhibit D fr R Gho 12-31-08_NIM Summary 3 2 2" xfId="20919"/>
    <cellStyle name="_Recon to Darrin's 5.11.05 proforma_Exhibit D fr R Gho 12-31-08_NIM Summary 3 3" xfId="20920"/>
    <cellStyle name="_Recon to Darrin's 5.11.05 proforma_Exhibit D fr R Gho 12-31-08_NIM Summary 4" xfId="20921"/>
    <cellStyle name="_Recon to Darrin's 5.11.05 proforma_Exhibit D fr R Gho 12-31-08_NIM Summary 4 2" xfId="20922"/>
    <cellStyle name="_Recon to Darrin's 5.11.05 proforma_Exhibit D fr R Gho 12-31-08_NIM Summary 4 2 2" xfId="20923"/>
    <cellStyle name="_Recon to Darrin's 5.11.05 proforma_Exhibit D fr R Gho 12-31-08_NIM Summary 4 3" xfId="20924"/>
    <cellStyle name="_Recon to Darrin's 5.11.05 proforma_Exhibit D fr R Gho 12-31-08_NIM Summary 5" xfId="20925"/>
    <cellStyle name="_Recon to Darrin's 5.11.05 proforma_Exhibit D fr R Gho 12-31-08_NIM Summary 5 2" xfId="20926"/>
    <cellStyle name="_Recon to Darrin's 5.11.05 proforma_Exhibit D fr R Gho 12-31-08_NIM Summary 6" xfId="20927"/>
    <cellStyle name="_Recon to Darrin's 5.11.05 proforma_Exhibit D fr R Gho 12-31-08_NIM Summary 6 2" xfId="20928"/>
    <cellStyle name="_Recon to Darrin's 5.11.05 proforma_Exhibit D fr R Gho 12-31-08_NIM Summary 7" xfId="20929"/>
    <cellStyle name="_Recon to Darrin's 5.11.05 proforma_Exhibit D fr R Gho 12-31-08_NIM Summary 8" xfId="20930"/>
    <cellStyle name="_Recon to Darrin's 5.11.05 proforma_Exhibit D fr R Gho 12-31-08_NIM Summary_DEM-WP(C) ENERG10C--ctn Mid-C_042010 2010GRC" xfId="20931"/>
    <cellStyle name="_Recon to Darrin's 5.11.05 proforma_Exhibit D fr R Gho 12-31-08_NIM Summary_DEM-WP(C) ENERG10C--ctn Mid-C_042010 2010GRC 2" xfId="20932"/>
    <cellStyle name="_Recon to Darrin's 5.11.05 proforma_Exhibit D fr R Gho 12-31-08_NIM Summary_DEM-WP(C) ENERG10C--ctn Mid-C_042010 2010GRC 2 2" xfId="20933"/>
    <cellStyle name="_Recon to Darrin's 5.11.05 proforma_Gas Rev Req Model (2010 GRC)" xfId="20934"/>
    <cellStyle name="_Recon to Darrin's 5.11.05 proforma_Hopkins Ridge Prepaid Tran - Interest Earned RY 12ME Feb  '11" xfId="20935"/>
    <cellStyle name="_Recon to Darrin's 5.11.05 proforma_Hopkins Ridge Prepaid Tran - Interest Earned RY 12ME Feb  '11 2" xfId="20936"/>
    <cellStyle name="_Recon to Darrin's 5.11.05 proforma_Hopkins Ridge Prepaid Tran - Interest Earned RY 12ME Feb  '11 2 2" xfId="20937"/>
    <cellStyle name="_Recon to Darrin's 5.11.05 proforma_Hopkins Ridge Prepaid Tran - Interest Earned RY 12ME Feb  '11 2 2 2" xfId="20938"/>
    <cellStyle name="_Recon to Darrin's 5.11.05 proforma_Hopkins Ridge Prepaid Tran - Interest Earned RY 12ME Feb  '11 2 2 2 2" xfId="20939"/>
    <cellStyle name="_Recon to Darrin's 5.11.05 proforma_Hopkins Ridge Prepaid Tran - Interest Earned RY 12ME Feb  '11 2 2 3" xfId="20940"/>
    <cellStyle name="_Recon to Darrin's 5.11.05 proforma_Hopkins Ridge Prepaid Tran - Interest Earned RY 12ME Feb  '11 2 3" xfId="20941"/>
    <cellStyle name="_Recon to Darrin's 5.11.05 proforma_Hopkins Ridge Prepaid Tran - Interest Earned RY 12ME Feb  '11 2 3 2" xfId="20942"/>
    <cellStyle name="_Recon to Darrin's 5.11.05 proforma_Hopkins Ridge Prepaid Tran - Interest Earned RY 12ME Feb  '11 2 4" xfId="20943"/>
    <cellStyle name="_Recon to Darrin's 5.11.05 proforma_Hopkins Ridge Prepaid Tran - Interest Earned RY 12ME Feb  '11 2 4 2" xfId="20944"/>
    <cellStyle name="_Recon to Darrin's 5.11.05 proforma_Hopkins Ridge Prepaid Tran - Interest Earned RY 12ME Feb  '11 2 5" xfId="20945"/>
    <cellStyle name="_Recon to Darrin's 5.11.05 proforma_Hopkins Ridge Prepaid Tran - Interest Earned RY 12ME Feb  '11 3" xfId="20946"/>
    <cellStyle name="_Recon to Darrin's 5.11.05 proforma_Hopkins Ridge Prepaid Tran - Interest Earned RY 12ME Feb  '11 3 2" xfId="20947"/>
    <cellStyle name="_Recon to Darrin's 5.11.05 proforma_Hopkins Ridge Prepaid Tran - Interest Earned RY 12ME Feb  '11 3 2 2" xfId="20948"/>
    <cellStyle name="_Recon to Darrin's 5.11.05 proforma_Hopkins Ridge Prepaid Tran - Interest Earned RY 12ME Feb  '11 3 3" xfId="20949"/>
    <cellStyle name="_Recon to Darrin's 5.11.05 proforma_Hopkins Ridge Prepaid Tran - Interest Earned RY 12ME Feb  '11 4" xfId="20950"/>
    <cellStyle name="_Recon to Darrin's 5.11.05 proforma_Hopkins Ridge Prepaid Tran - Interest Earned RY 12ME Feb  '11 4 2" xfId="20951"/>
    <cellStyle name="_Recon to Darrin's 5.11.05 proforma_Hopkins Ridge Prepaid Tran - Interest Earned RY 12ME Feb  '11 4 2 2" xfId="20952"/>
    <cellStyle name="_Recon to Darrin's 5.11.05 proforma_Hopkins Ridge Prepaid Tran - Interest Earned RY 12ME Feb  '11 4 3" xfId="20953"/>
    <cellStyle name="_Recon to Darrin's 5.11.05 proforma_Hopkins Ridge Prepaid Tran - Interest Earned RY 12ME Feb  '11 5" xfId="20954"/>
    <cellStyle name="_Recon to Darrin's 5.11.05 proforma_Hopkins Ridge Prepaid Tran - Interest Earned RY 12ME Feb  '11 5 2" xfId="20955"/>
    <cellStyle name="_Recon to Darrin's 5.11.05 proforma_Hopkins Ridge Prepaid Tran - Interest Earned RY 12ME Feb  '11 6" xfId="20956"/>
    <cellStyle name="_Recon to Darrin's 5.11.05 proforma_Hopkins Ridge Prepaid Tran - Interest Earned RY 12ME Feb  '11 6 2" xfId="20957"/>
    <cellStyle name="_Recon to Darrin's 5.11.05 proforma_Hopkins Ridge Prepaid Tran - Interest Earned RY 12ME Feb  '11 7" xfId="20958"/>
    <cellStyle name="_Recon to Darrin's 5.11.05 proforma_Hopkins Ridge Prepaid Tran - Interest Earned RY 12ME Feb  '11 8" xfId="20959"/>
    <cellStyle name="_Recon to Darrin's 5.11.05 proforma_Hopkins Ridge Prepaid Tran - Interest Earned RY 12ME Feb  '11_DEM-WP(C) ENERG10C--ctn Mid-C_042010 2010GRC" xfId="20960"/>
    <cellStyle name="_Recon to Darrin's 5.11.05 proforma_Hopkins Ridge Prepaid Tran - Interest Earned RY 12ME Feb  '11_DEM-WP(C) ENERG10C--ctn Mid-C_042010 2010GRC 2" xfId="20961"/>
    <cellStyle name="_Recon to Darrin's 5.11.05 proforma_Hopkins Ridge Prepaid Tran - Interest Earned RY 12ME Feb  '11_DEM-WP(C) ENERG10C--ctn Mid-C_042010 2010GRC 2 2" xfId="20962"/>
    <cellStyle name="_Recon to Darrin's 5.11.05 proforma_Hopkins Ridge Prepaid Tran - Interest Earned RY 12ME Feb  '11_NIM Summary" xfId="20963"/>
    <cellStyle name="_Recon to Darrin's 5.11.05 proforma_Hopkins Ridge Prepaid Tran - Interest Earned RY 12ME Feb  '11_NIM Summary 2" xfId="20964"/>
    <cellStyle name="_Recon to Darrin's 5.11.05 proforma_Hopkins Ridge Prepaid Tran - Interest Earned RY 12ME Feb  '11_NIM Summary 2 2" xfId="20965"/>
    <cellStyle name="_Recon to Darrin's 5.11.05 proforma_Hopkins Ridge Prepaid Tran - Interest Earned RY 12ME Feb  '11_NIM Summary 2 2 2" xfId="20966"/>
    <cellStyle name="_Recon to Darrin's 5.11.05 proforma_Hopkins Ridge Prepaid Tran - Interest Earned RY 12ME Feb  '11_NIM Summary 2 2 2 2" xfId="20967"/>
    <cellStyle name="_Recon to Darrin's 5.11.05 proforma_Hopkins Ridge Prepaid Tran - Interest Earned RY 12ME Feb  '11_NIM Summary 2 2 3" xfId="20968"/>
    <cellStyle name="_Recon to Darrin's 5.11.05 proforma_Hopkins Ridge Prepaid Tran - Interest Earned RY 12ME Feb  '11_NIM Summary 2 3" xfId="20969"/>
    <cellStyle name="_Recon to Darrin's 5.11.05 proforma_Hopkins Ridge Prepaid Tran - Interest Earned RY 12ME Feb  '11_NIM Summary 2 3 2" xfId="20970"/>
    <cellStyle name="_Recon to Darrin's 5.11.05 proforma_Hopkins Ridge Prepaid Tran - Interest Earned RY 12ME Feb  '11_NIM Summary 2 4" xfId="20971"/>
    <cellStyle name="_Recon to Darrin's 5.11.05 proforma_Hopkins Ridge Prepaid Tran - Interest Earned RY 12ME Feb  '11_NIM Summary 2 4 2" xfId="20972"/>
    <cellStyle name="_Recon to Darrin's 5.11.05 proforma_Hopkins Ridge Prepaid Tran - Interest Earned RY 12ME Feb  '11_NIM Summary 2 5" xfId="20973"/>
    <cellStyle name="_Recon to Darrin's 5.11.05 proforma_Hopkins Ridge Prepaid Tran - Interest Earned RY 12ME Feb  '11_NIM Summary 3" xfId="20974"/>
    <cellStyle name="_Recon to Darrin's 5.11.05 proforma_Hopkins Ridge Prepaid Tran - Interest Earned RY 12ME Feb  '11_NIM Summary 3 2" xfId="20975"/>
    <cellStyle name="_Recon to Darrin's 5.11.05 proforma_Hopkins Ridge Prepaid Tran - Interest Earned RY 12ME Feb  '11_NIM Summary 3 2 2" xfId="20976"/>
    <cellStyle name="_Recon to Darrin's 5.11.05 proforma_Hopkins Ridge Prepaid Tran - Interest Earned RY 12ME Feb  '11_NIM Summary 3 3" xfId="20977"/>
    <cellStyle name="_Recon to Darrin's 5.11.05 proforma_Hopkins Ridge Prepaid Tran - Interest Earned RY 12ME Feb  '11_NIM Summary 4" xfId="20978"/>
    <cellStyle name="_Recon to Darrin's 5.11.05 proforma_Hopkins Ridge Prepaid Tran - Interest Earned RY 12ME Feb  '11_NIM Summary 4 2" xfId="20979"/>
    <cellStyle name="_Recon to Darrin's 5.11.05 proforma_Hopkins Ridge Prepaid Tran - Interest Earned RY 12ME Feb  '11_NIM Summary 4 2 2" xfId="20980"/>
    <cellStyle name="_Recon to Darrin's 5.11.05 proforma_Hopkins Ridge Prepaid Tran - Interest Earned RY 12ME Feb  '11_NIM Summary 4 3" xfId="20981"/>
    <cellStyle name="_Recon to Darrin's 5.11.05 proforma_Hopkins Ridge Prepaid Tran - Interest Earned RY 12ME Feb  '11_NIM Summary 5" xfId="20982"/>
    <cellStyle name="_Recon to Darrin's 5.11.05 proforma_Hopkins Ridge Prepaid Tran - Interest Earned RY 12ME Feb  '11_NIM Summary 5 2" xfId="20983"/>
    <cellStyle name="_Recon to Darrin's 5.11.05 proforma_Hopkins Ridge Prepaid Tran - Interest Earned RY 12ME Feb  '11_NIM Summary 6" xfId="20984"/>
    <cellStyle name="_Recon to Darrin's 5.11.05 proforma_Hopkins Ridge Prepaid Tran - Interest Earned RY 12ME Feb  '11_NIM Summary 6 2" xfId="20985"/>
    <cellStyle name="_Recon to Darrin's 5.11.05 proforma_Hopkins Ridge Prepaid Tran - Interest Earned RY 12ME Feb  '11_NIM Summary 7" xfId="20986"/>
    <cellStyle name="_Recon to Darrin's 5.11.05 proforma_Hopkins Ridge Prepaid Tran - Interest Earned RY 12ME Feb  '11_NIM Summary 8" xfId="20987"/>
    <cellStyle name="_Recon to Darrin's 5.11.05 proforma_Hopkins Ridge Prepaid Tran - Interest Earned RY 12ME Feb  '11_NIM Summary_DEM-WP(C) ENERG10C--ctn Mid-C_042010 2010GRC" xfId="20988"/>
    <cellStyle name="_Recon to Darrin's 5.11.05 proforma_Hopkins Ridge Prepaid Tran - Interest Earned RY 12ME Feb  '11_NIM Summary_DEM-WP(C) ENERG10C--ctn Mid-C_042010 2010GRC 2" xfId="20989"/>
    <cellStyle name="_Recon to Darrin's 5.11.05 proforma_Hopkins Ridge Prepaid Tran - Interest Earned RY 12ME Feb  '11_NIM Summary_DEM-WP(C) ENERG10C--ctn Mid-C_042010 2010GRC 2 2" xfId="20990"/>
    <cellStyle name="_Recon to Darrin's 5.11.05 proforma_Hopkins Ridge Prepaid Tran - Interest Earned RY 12ME Feb  '11_Transmission Workbook for May BOD" xfId="20991"/>
    <cellStyle name="_Recon to Darrin's 5.11.05 proforma_Hopkins Ridge Prepaid Tran - Interest Earned RY 12ME Feb  '11_Transmission Workbook for May BOD 2" xfId="20992"/>
    <cellStyle name="_Recon to Darrin's 5.11.05 proforma_Hopkins Ridge Prepaid Tran - Interest Earned RY 12ME Feb  '11_Transmission Workbook for May BOD 2 2" xfId="20993"/>
    <cellStyle name="_Recon to Darrin's 5.11.05 proforma_Hopkins Ridge Prepaid Tran - Interest Earned RY 12ME Feb  '11_Transmission Workbook for May BOD 2 2 2" xfId="20994"/>
    <cellStyle name="_Recon to Darrin's 5.11.05 proforma_Hopkins Ridge Prepaid Tran - Interest Earned RY 12ME Feb  '11_Transmission Workbook for May BOD 2 2 2 2" xfId="20995"/>
    <cellStyle name="_Recon to Darrin's 5.11.05 proforma_Hopkins Ridge Prepaid Tran - Interest Earned RY 12ME Feb  '11_Transmission Workbook for May BOD 2 2 3" xfId="20996"/>
    <cellStyle name="_Recon to Darrin's 5.11.05 proforma_Hopkins Ridge Prepaid Tran - Interest Earned RY 12ME Feb  '11_Transmission Workbook for May BOD 2 3" xfId="20997"/>
    <cellStyle name="_Recon to Darrin's 5.11.05 proforma_Hopkins Ridge Prepaid Tran - Interest Earned RY 12ME Feb  '11_Transmission Workbook for May BOD 2 3 2" xfId="20998"/>
    <cellStyle name="_Recon to Darrin's 5.11.05 proforma_Hopkins Ridge Prepaid Tran - Interest Earned RY 12ME Feb  '11_Transmission Workbook for May BOD 2 4" xfId="20999"/>
    <cellStyle name="_Recon to Darrin's 5.11.05 proforma_Hopkins Ridge Prepaid Tran - Interest Earned RY 12ME Feb  '11_Transmission Workbook for May BOD 2 4 2" xfId="21000"/>
    <cellStyle name="_Recon to Darrin's 5.11.05 proforma_Hopkins Ridge Prepaid Tran - Interest Earned RY 12ME Feb  '11_Transmission Workbook for May BOD 2 5" xfId="21001"/>
    <cellStyle name="_Recon to Darrin's 5.11.05 proforma_Hopkins Ridge Prepaid Tran - Interest Earned RY 12ME Feb  '11_Transmission Workbook for May BOD 3" xfId="21002"/>
    <cellStyle name="_Recon to Darrin's 5.11.05 proforma_Hopkins Ridge Prepaid Tran - Interest Earned RY 12ME Feb  '11_Transmission Workbook for May BOD 3 2" xfId="21003"/>
    <cellStyle name="_Recon to Darrin's 5.11.05 proforma_Hopkins Ridge Prepaid Tran - Interest Earned RY 12ME Feb  '11_Transmission Workbook for May BOD 3 2 2" xfId="21004"/>
    <cellStyle name="_Recon to Darrin's 5.11.05 proforma_Hopkins Ridge Prepaid Tran - Interest Earned RY 12ME Feb  '11_Transmission Workbook for May BOD 3 3" xfId="21005"/>
    <cellStyle name="_Recon to Darrin's 5.11.05 proforma_Hopkins Ridge Prepaid Tran - Interest Earned RY 12ME Feb  '11_Transmission Workbook for May BOD 4" xfId="21006"/>
    <cellStyle name="_Recon to Darrin's 5.11.05 proforma_Hopkins Ridge Prepaid Tran - Interest Earned RY 12ME Feb  '11_Transmission Workbook for May BOD 4 2" xfId="21007"/>
    <cellStyle name="_Recon to Darrin's 5.11.05 proforma_Hopkins Ridge Prepaid Tran - Interest Earned RY 12ME Feb  '11_Transmission Workbook for May BOD 4 2 2" xfId="21008"/>
    <cellStyle name="_Recon to Darrin's 5.11.05 proforma_Hopkins Ridge Prepaid Tran - Interest Earned RY 12ME Feb  '11_Transmission Workbook for May BOD 4 3" xfId="21009"/>
    <cellStyle name="_Recon to Darrin's 5.11.05 proforma_Hopkins Ridge Prepaid Tran - Interest Earned RY 12ME Feb  '11_Transmission Workbook for May BOD 5" xfId="21010"/>
    <cellStyle name="_Recon to Darrin's 5.11.05 proforma_Hopkins Ridge Prepaid Tran - Interest Earned RY 12ME Feb  '11_Transmission Workbook for May BOD 5 2" xfId="21011"/>
    <cellStyle name="_Recon to Darrin's 5.11.05 proforma_Hopkins Ridge Prepaid Tran - Interest Earned RY 12ME Feb  '11_Transmission Workbook for May BOD 6" xfId="21012"/>
    <cellStyle name="_Recon to Darrin's 5.11.05 proforma_Hopkins Ridge Prepaid Tran - Interest Earned RY 12ME Feb  '11_Transmission Workbook for May BOD 6 2" xfId="21013"/>
    <cellStyle name="_Recon to Darrin's 5.11.05 proforma_Hopkins Ridge Prepaid Tran - Interest Earned RY 12ME Feb  '11_Transmission Workbook for May BOD 7" xfId="21014"/>
    <cellStyle name="_Recon to Darrin's 5.11.05 proforma_Hopkins Ridge Prepaid Tran - Interest Earned RY 12ME Feb  '11_Transmission Workbook for May BOD 8" xfId="21015"/>
    <cellStyle name="_Recon to Darrin's 5.11.05 proforma_Hopkins Ridge Prepaid Tran - Interest Earned RY 12ME Feb  '11_Transmission Workbook for May BOD_DEM-WP(C) ENERG10C--ctn Mid-C_042010 2010GRC" xfId="21016"/>
    <cellStyle name="_Recon to Darrin's 5.11.05 proforma_Hopkins Ridge Prepaid Tran - Interest Earned RY 12ME Feb  '11_Transmission Workbook for May BOD_DEM-WP(C) ENERG10C--ctn Mid-C_042010 2010GRC 2" xfId="21017"/>
    <cellStyle name="_Recon to Darrin's 5.11.05 proforma_Hopkins Ridge Prepaid Tran - Interest Earned RY 12ME Feb  '11_Transmission Workbook for May BOD_DEM-WP(C) ENERG10C--ctn Mid-C_042010 2010GRC 2 2" xfId="21018"/>
    <cellStyle name="_Recon to Darrin's 5.11.05 proforma_INPUTS" xfId="21019"/>
    <cellStyle name="_Recon to Darrin's 5.11.05 proforma_INPUTS 2" xfId="21020"/>
    <cellStyle name="_Recon to Darrin's 5.11.05 proforma_INPUTS 2 2" xfId="21021"/>
    <cellStyle name="_Recon to Darrin's 5.11.05 proforma_INPUTS 2 2 2" xfId="21022"/>
    <cellStyle name="_Recon to Darrin's 5.11.05 proforma_INPUTS 2 3" xfId="21023"/>
    <cellStyle name="_Recon to Darrin's 5.11.05 proforma_INPUTS 3" xfId="21024"/>
    <cellStyle name="_Recon to Darrin's 5.11.05 proforma_INPUTS 3 2" xfId="21025"/>
    <cellStyle name="_Recon to Darrin's 5.11.05 proforma_INPUTS 4" xfId="21026"/>
    <cellStyle name="_Recon to Darrin's 5.11.05 proforma_LSRWEP LGIA like Acctg Petition Aug 2010" xfId="21027"/>
    <cellStyle name="_Recon to Darrin's 5.11.05 proforma_LSRWEP LGIA like Acctg Petition Aug 2010 2" xfId="21028"/>
    <cellStyle name="_Recon to Darrin's 5.11.05 proforma_LSRWEP LGIA like Acctg Petition Aug 2010 2 2" xfId="21029"/>
    <cellStyle name="_Recon to Darrin's 5.11.05 proforma_LSRWEP LGIA like Acctg Petition Aug 2010 2 2 2" xfId="21030"/>
    <cellStyle name="_Recon to Darrin's 5.11.05 proforma_LSRWEP LGIA like Acctg Petition Aug 2010 3" xfId="21031"/>
    <cellStyle name="_Recon to Darrin's 5.11.05 proforma_LSRWEP LGIA like Acctg Petition Aug 2010 3 2" xfId="21032"/>
    <cellStyle name="_Recon to Darrin's 5.11.05 proforma_LSRWEP LGIA like Acctg Petition Aug 2010 3 2 2" xfId="21033"/>
    <cellStyle name="_Recon to Darrin's 5.11.05 proforma_LSRWEP LGIA like Acctg Petition Aug 2010 3 3" xfId="21034"/>
    <cellStyle name="_Recon to Darrin's 5.11.05 proforma_LSRWEP LGIA like Acctg Petition Aug 2010 4" xfId="21035"/>
    <cellStyle name="_Recon to Darrin's 5.11.05 proforma_LSRWEP LGIA like Acctg Petition Aug 2010 4 2" xfId="21036"/>
    <cellStyle name="_Recon to Darrin's 5.11.05 proforma_LSRWEP LGIA like Acctg Petition Aug 2010 5" xfId="21037"/>
    <cellStyle name="_Recon to Darrin's 5.11.05 proforma_LSRWEP LGIA like Acctg Petition Aug 2010 5 2" xfId="21038"/>
    <cellStyle name="_Recon to Darrin's 5.11.05 proforma_Mint Farm Generation BPA" xfId="21039"/>
    <cellStyle name="_Recon to Darrin's 5.11.05 proforma_NIM Summary" xfId="21040"/>
    <cellStyle name="_Recon to Darrin's 5.11.05 proforma_NIM Summary 09GRC" xfId="21041"/>
    <cellStyle name="_Recon to Darrin's 5.11.05 proforma_NIM Summary 09GRC 2" xfId="21042"/>
    <cellStyle name="_Recon to Darrin's 5.11.05 proforma_NIM Summary 09GRC 2 2" xfId="21043"/>
    <cellStyle name="_Recon to Darrin's 5.11.05 proforma_NIM Summary 09GRC 2 2 2" xfId="21044"/>
    <cellStyle name="_Recon to Darrin's 5.11.05 proforma_NIM Summary 09GRC 2 2 2 2" xfId="21045"/>
    <cellStyle name="_Recon to Darrin's 5.11.05 proforma_NIM Summary 09GRC 2 2 3" xfId="21046"/>
    <cellStyle name="_Recon to Darrin's 5.11.05 proforma_NIM Summary 09GRC 2 3" xfId="21047"/>
    <cellStyle name="_Recon to Darrin's 5.11.05 proforma_NIM Summary 09GRC 2 3 2" xfId="21048"/>
    <cellStyle name="_Recon to Darrin's 5.11.05 proforma_NIM Summary 09GRC 2 4" xfId="21049"/>
    <cellStyle name="_Recon to Darrin's 5.11.05 proforma_NIM Summary 09GRC 2 4 2" xfId="21050"/>
    <cellStyle name="_Recon to Darrin's 5.11.05 proforma_NIM Summary 09GRC 2 5" xfId="21051"/>
    <cellStyle name="_Recon to Darrin's 5.11.05 proforma_NIM Summary 09GRC 3" xfId="21052"/>
    <cellStyle name="_Recon to Darrin's 5.11.05 proforma_NIM Summary 09GRC 3 2" xfId="21053"/>
    <cellStyle name="_Recon to Darrin's 5.11.05 proforma_NIM Summary 09GRC 3 2 2" xfId="21054"/>
    <cellStyle name="_Recon to Darrin's 5.11.05 proforma_NIM Summary 09GRC 3 3" xfId="21055"/>
    <cellStyle name="_Recon to Darrin's 5.11.05 proforma_NIM Summary 09GRC 4" xfId="21056"/>
    <cellStyle name="_Recon to Darrin's 5.11.05 proforma_NIM Summary 09GRC 4 2" xfId="21057"/>
    <cellStyle name="_Recon to Darrin's 5.11.05 proforma_NIM Summary 09GRC 4 2 2" xfId="21058"/>
    <cellStyle name="_Recon to Darrin's 5.11.05 proforma_NIM Summary 09GRC 4 3" xfId="21059"/>
    <cellStyle name="_Recon to Darrin's 5.11.05 proforma_NIM Summary 09GRC 5" xfId="21060"/>
    <cellStyle name="_Recon to Darrin's 5.11.05 proforma_NIM Summary 09GRC 5 2" xfId="21061"/>
    <cellStyle name="_Recon to Darrin's 5.11.05 proforma_NIM Summary 09GRC 6" xfId="21062"/>
    <cellStyle name="_Recon to Darrin's 5.11.05 proforma_NIM Summary 09GRC 6 2" xfId="21063"/>
    <cellStyle name="_Recon to Darrin's 5.11.05 proforma_NIM Summary 09GRC 7" xfId="21064"/>
    <cellStyle name="_Recon to Darrin's 5.11.05 proforma_NIM Summary 09GRC 8" xfId="21065"/>
    <cellStyle name="_Recon to Darrin's 5.11.05 proforma_NIM Summary 09GRC_DEM-WP(C) ENERG10C--ctn Mid-C_042010 2010GRC" xfId="21066"/>
    <cellStyle name="_Recon to Darrin's 5.11.05 proforma_NIM Summary 09GRC_DEM-WP(C) ENERG10C--ctn Mid-C_042010 2010GRC 2" xfId="21067"/>
    <cellStyle name="_Recon to Darrin's 5.11.05 proforma_NIM Summary 09GRC_DEM-WP(C) ENERG10C--ctn Mid-C_042010 2010GRC 2 2" xfId="21068"/>
    <cellStyle name="_Recon to Darrin's 5.11.05 proforma_NIM Summary 10" xfId="21069"/>
    <cellStyle name="_Recon to Darrin's 5.11.05 proforma_NIM Summary 10 2" xfId="21070"/>
    <cellStyle name="_Recon to Darrin's 5.11.05 proforma_NIM Summary 10 2 2" xfId="21071"/>
    <cellStyle name="_Recon to Darrin's 5.11.05 proforma_NIM Summary 10 3" xfId="21072"/>
    <cellStyle name="_Recon to Darrin's 5.11.05 proforma_NIM Summary 10 4" xfId="21073"/>
    <cellStyle name="_Recon to Darrin's 5.11.05 proforma_NIM Summary 11" xfId="21074"/>
    <cellStyle name="_Recon to Darrin's 5.11.05 proforma_NIM Summary 11 2" xfId="21075"/>
    <cellStyle name="_Recon to Darrin's 5.11.05 proforma_NIM Summary 11 2 2" xfId="21076"/>
    <cellStyle name="_Recon to Darrin's 5.11.05 proforma_NIM Summary 11 3" xfId="21077"/>
    <cellStyle name="_Recon to Darrin's 5.11.05 proforma_NIM Summary 11 4" xfId="21078"/>
    <cellStyle name="_Recon to Darrin's 5.11.05 proforma_NIM Summary 12" xfId="21079"/>
    <cellStyle name="_Recon to Darrin's 5.11.05 proforma_NIM Summary 12 2" xfId="21080"/>
    <cellStyle name="_Recon to Darrin's 5.11.05 proforma_NIM Summary 12 2 2" xfId="21081"/>
    <cellStyle name="_Recon to Darrin's 5.11.05 proforma_NIM Summary 12 3" xfId="21082"/>
    <cellStyle name="_Recon to Darrin's 5.11.05 proforma_NIM Summary 12 4" xfId="21083"/>
    <cellStyle name="_Recon to Darrin's 5.11.05 proforma_NIM Summary 13" xfId="21084"/>
    <cellStyle name="_Recon to Darrin's 5.11.05 proforma_NIM Summary 13 2" xfId="21085"/>
    <cellStyle name="_Recon to Darrin's 5.11.05 proforma_NIM Summary 13 2 2" xfId="21086"/>
    <cellStyle name="_Recon to Darrin's 5.11.05 proforma_NIM Summary 13 3" xfId="21087"/>
    <cellStyle name="_Recon to Darrin's 5.11.05 proforma_NIM Summary 13 4" xfId="21088"/>
    <cellStyle name="_Recon to Darrin's 5.11.05 proforma_NIM Summary 14" xfId="21089"/>
    <cellStyle name="_Recon to Darrin's 5.11.05 proforma_NIM Summary 14 2" xfId="21090"/>
    <cellStyle name="_Recon to Darrin's 5.11.05 proforma_NIM Summary 14 2 2" xfId="21091"/>
    <cellStyle name="_Recon to Darrin's 5.11.05 proforma_NIM Summary 14 3" xfId="21092"/>
    <cellStyle name="_Recon to Darrin's 5.11.05 proforma_NIM Summary 14 4" xfId="21093"/>
    <cellStyle name="_Recon to Darrin's 5.11.05 proforma_NIM Summary 15" xfId="21094"/>
    <cellStyle name="_Recon to Darrin's 5.11.05 proforma_NIM Summary 15 2" xfId="21095"/>
    <cellStyle name="_Recon to Darrin's 5.11.05 proforma_NIM Summary 15 2 2" xfId="21096"/>
    <cellStyle name="_Recon to Darrin's 5.11.05 proforma_NIM Summary 15 3" xfId="21097"/>
    <cellStyle name="_Recon to Darrin's 5.11.05 proforma_NIM Summary 15 4" xfId="21098"/>
    <cellStyle name="_Recon to Darrin's 5.11.05 proforma_NIM Summary 16" xfId="21099"/>
    <cellStyle name="_Recon to Darrin's 5.11.05 proforma_NIM Summary 16 2" xfId="21100"/>
    <cellStyle name="_Recon to Darrin's 5.11.05 proforma_NIM Summary 16 2 2" xfId="21101"/>
    <cellStyle name="_Recon to Darrin's 5.11.05 proforma_NIM Summary 16 3" xfId="21102"/>
    <cellStyle name="_Recon to Darrin's 5.11.05 proforma_NIM Summary 16 4" xfId="21103"/>
    <cellStyle name="_Recon to Darrin's 5.11.05 proforma_NIM Summary 17" xfId="21104"/>
    <cellStyle name="_Recon to Darrin's 5.11.05 proforma_NIM Summary 17 2" xfId="21105"/>
    <cellStyle name="_Recon to Darrin's 5.11.05 proforma_NIM Summary 17 2 2" xfId="21106"/>
    <cellStyle name="_Recon to Darrin's 5.11.05 proforma_NIM Summary 17 3" xfId="21107"/>
    <cellStyle name="_Recon to Darrin's 5.11.05 proforma_NIM Summary 17 4" xfId="21108"/>
    <cellStyle name="_Recon to Darrin's 5.11.05 proforma_NIM Summary 18" xfId="21109"/>
    <cellStyle name="_Recon to Darrin's 5.11.05 proforma_NIM Summary 18 2" xfId="21110"/>
    <cellStyle name="_Recon to Darrin's 5.11.05 proforma_NIM Summary 18 2 2" xfId="21111"/>
    <cellStyle name="_Recon to Darrin's 5.11.05 proforma_NIM Summary 18 3" xfId="21112"/>
    <cellStyle name="_Recon to Darrin's 5.11.05 proforma_NIM Summary 19" xfId="21113"/>
    <cellStyle name="_Recon to Darrin's 5.11.05 proforma_NIM Summary 19 2" xfId="21114"/>
    <cellStyle name="_Recon to Darrin's 5.11.05 proforma_NIM Summary 19 2 2" xfId="21115"/>
    <cellStyle name="_Recon to Darrin's 5.11.05 proforma_NIM Summary 19 3" xfId="21116"/>
    <cellStyle name="_Recon to Darrin's 5.11.05 proforma_NIM Summary 2" xfId="21117"/>
    <cellStyle name="_Recon to Darrin's 5.11.05 proforma_NIM Summary 2 2" xfId="21118"/>
    <cellStyle name="_Recon to Darrin's 5.11.05 proforma_NIM Summary 2 2 2" xfId="21119"/>
    <cellStyle name="_Recon to Darrin's 5.11.05 proforma_NIM Summary 2 2 2 2" xfId="21120"/>
    <cellStyle name="_Recon to Darrin's 5.11.05 proforma_NIM Summary 2 2 3" xfId="21121"/>
    <cellStyle name="_Recon to Darrin's 5.11.05 proforma_NIM Summary 2 3" xfId="21122"/>
    <cellStyle name="_Recon to Darrin's 5.11.05 proforma_NIM Summary 2 3 2" xfId="21123"/>
    <cellStyle name="_Recon to Darrin's 5.11.05 proforma_NIM Summary 2 4" xfId="21124"/>
    <cellStyle name="_Recon to Darrin's 5.11.05 proforma_NIM Summary 2 4 2" xfId="21125"/>
    <cellStyle name="_Recon to Darrin's 5.11.05 proforma_NIM Summary 2 5" xfId="21126"/>
    <cellStyle name="_Recon to Darrin's 5.11.05 proforma_NIM Summary 20" xfId="21127"/>
    <cellStyle name="_Recon to Darrin's 5.11.05 proforma_NIM Summary 20 2" xfId="21128"/>
    <cellStyle name="_Recon to Darrin's 5.11.05 proforma_NIM Summary 20 2 2" xfId="21129"/>
    <cellStyle name="_Recon to Darrin's 5.11.05 proforma_NIM Summary 20 3" xfId="21130"/>
    <cellStyle name="_Recon to Darrin's 5.11.05 proforma_NIM Summary 21" xfId="21131"/>
    <cellStyle name="_Recon to Darrin's 5.11.05 proforma_NIM Summary 21 2" xfId="21132"/>
    <cellStyle name="_Recon to Darrin's 5.11.05 proforma_NIM Summary 21 2 2" xfId="21133"/>
    <cellStyle name="_Recon to Darrin's 5.11.05 proforma_NIM Summary 21 3" xfId="21134"/>
    <cellStyle name="_Recon to Darrin's 5.11.05 proforma_NIM Summary 22" xfId="21135"/>
    <cellStyle name="_Recon to Darrin's 5.11.05 proforma_NIM Summary 22 2" xfId="21136"/>
    <cellStyle name="_Recon to Darrin's 5.11.05 proforma_NIM Summary 22 2 2" xfId="21137"/>
    <cellStyle name="_Recon to Darrin's 5.11.05 proforma_NIM Summary 22 3" xfId="21138"/>
    <cellStyle name="_Recon to Darrin's 5.11.05 proforma_NIM Summary 23" xfId="21139"/>
    <cellStyle name="_Recon to Darrin's 5.11.05 proforma_NIM Summary 23 2" xfId="21140"/>
    <cellStyle name="_Recon to Darrin's 5.11.05 proforma_NIM Summary 23 2 2" xfId="21141"/>
    <cellStyle name="_Recon to Darrin's 5.11.05 proforma_NIM Summary 23 3" xfId="21142"/>
    <cellStyle name="_Recon to Darrin's 5.11.05 proforma_NIM Summary 24" xfId="21143"/>
    <cellStyle name="_Recon to Darrin's 5.11.05 proforma_NIM Summary 24 2" xfId="21144"/>
    <cellStyle name="_Recon to Darrin's 5.11.05 proforma_NIM Summary 24 2 2" xfId="21145"/>
    <cellStyle name="_Recon to Darrin's 5.11.05 proforma_NIM Summary 24 3" xfId="21146"/>
    <cellStyle name="_Recon to Darrin's 5.11.05 proforma_NIM Summary 25" xfId="21147"/>
    <cellStyle name="_Recon to Darrin's 5.11.05 proforma_NIM Summary 25 2" xfId="21148"/>
    <cellStyle name="_Recon to Darrin's 5.11.05 proforma_NIM Summary 25 2 2" xfId="21149"/>
    <cellStyle name="_Recon to Darrin's 5.11.05 proforma_NIM Summary 25 3" xfId="21150"/>
    <cellStyle name="_Recon to Darrin's 5.11.05 proforma_NIM Summary 26" xfId="21151"/>
    <cellStyle name="_Recon to Darrin's 5.11.05 proforma_NIM Summary 26 2" xfId="21152"/>
    <cellStyle name="_Recon to Darrin's 5.11.05 proforma_NIM Summary 26 2 2" xfId="21153"/>
    <cellStyle name="_Recon to Darrin's 5.11.05 proforma_NIM Summary 26 3" xfId="21154"/>
    <cellStyle name="_Recon to Darrin's 5.11.05 proforma_NIM Summary 27" xfId="21155"/>
    <cellStyle name="_Recon to Darrin's 5.11.05 proforma_NIM Summary 27 2" xfId="21156"/>
    <cellStyle name="_Recon to Darrin's 5.11.05 proforma_NIM Summary 27 2 2" xfId="21157"/>
    <cellStyle name="_Recon to Darrin's 5.11.05 proforma_NIM Summary 27 3" xfId="21158"/>
    <cellStyle name="_Recon to Darrin's 5.11.05 proforma_NIM Summary 28" xfId="21159"/>
    <cellStyle name="_Recon to Darrin's 5.11.05 proforma_NIM Summary 28 2" xfId="21160"/>
    <cellStyle name="_Recon to Darrin's 5.11.05 proforma_NIM Summary 28 2 2" xfId="21161"/>
    <cellStyle name="_Recon to Darrin's 5.11.05 proforma_NIM Summary 28 3" xfId="21162"/>
    <cellStyle name="_Recon to Darrin's 5.11.05 proforma_NIM Summary 29" xfId="21163"/>
    <cellStyle name="_Recon to Darrin's 5.11.05 proforma_NIM Summary 29 2" xfId="21164"/>
    <cellStyle name="_Recon to Darrin's 5.11.05 proforma_NIM Summary 29 2 2" xfId="21165"/>
    <cellStyle name="_Recon to Darrin's 5.11.05 proforma_NIM Summary 29 3" xfId="21166"/>
    <cellStyle name="_Recon to Darrin's 5.11.05 proforma_NIM Summary 3" xfId="21167"/>
    <cellStyle name="_Recon to Darrin's 5.11.05 proforma_NIM Summary 3 2" xfId="21168"/>
    <cellStyle name="_Recon to Darrin's 5.11.05 proforma_NIM Summary 3 2 2" xfId="21169"/>
    <cellStyle name="_Recon to Darrin's 5.11.05 proforma_NIM Summary 3 2 3" xfId="21170"/>
    <cellStyle name="_Recon to Darrin's 5.11.05 proforma_NIM Summary 3 3" xfId="21171"/>
    <cellStyle name="_Recon to Darrin's 5.11.05 proforma_NIM Summary 3 4" xfId="21172"/>
    <cellStyle name="_Recon to Darrin's 5.11.05 proforma_NIM Summary 30" xfId="21173"/>
    <cellStyle name="_Recon to Darrin's 5.11.05 proforma_NIM Summary 30 2" xfId="21174"/>
    <cellStyle name="_Recon to Darrin's 5.11.05 proforma_NIM Summary 30 2 2" xfId="21175"/>
    <cellStyle name="_Recon to Darrin's 5.11.05 proforma_NIM Summary 30 3" xfId="21176"/>
    <cellStyle name="_Recon to Darrin's 5.11.05 proforma_NIM Summary 31" xfId="21177"/>
    <cellStyle name="_Recon to Darrin's 5.11.05 proforma_NIM Summary 31 2" xfId="21178"/>
    <cellStyle name="_Recon to Darrin's 5.11.05 proforma_NIM Summary 31 2 2" xfId="21179"/>
    <cellStyle name="_Recon to Darrin's 5.11.05 proforma_NIM Summary 31 3" xfId="21180"/>
    <cellStyle name="_Recon to Darrin's 5.11.05 proforma_NIM Summary 32" xfId="21181"/>
    <cellStyle name="_Recon to Darrin's 5.11.05 proforma_NIM Summary 32 2" xfId="21182"/>
    <cellStyle name="_Recon to Darrin's 5.11.05 proforma_NIM Summary 32 2 2" xfId="21183"/>
    <cellStyle name="_Recon to Darrin's 5.11.05 proforma_NIM Summary 33" xfId="21184"/>
    <cellStyle name="_Recon to Darrin's 5.11.05 proforma_NIM Summary 33 2" xfId="21185"/>
    <cellStyle name="_Recon to Darrin's 5.11.05 proforma_NIM Summary 33 2 2" xfId="21186"/>
    <cellStyle name="_Recon to Darrin's 5.11.05 proforma_NIM Summary 34" xfId="21187"/>
    <cellStyle name="_Recon to Darrin's 5.11.05 proforma_NIM Summary 34 2" xfId="21188"/>
    <cellStyle name="_Recon to Darrin's 5.11.05 proforma_NIM Summary 34 2 2" xfId="21189"/>
    <cellStyle name="_Recon to Darrin's 5.11.05 proforma_NIM Summary 35" xfId="21190"/>
    <cellStyle name="_Recon to Darrin's 5.11.05 proforma_NIM Summary 35 2" xfId="21191"/>
    <cellStyle name="_Recon to Darrin's 5.11.05 proforma_NIM Summary 35 2 2" xfId="21192"/>
    <cellStyle name="_Recon to Darrin's 5.11.05 proforma_NIM Summary 36" xfId="21193"/>
    <cellStyle name="_Recon to Darrin's 5.11.05 proforma_NIM Summary 36 2" xfId="21194"/>
    <cellStyle name="_Recon to Darrin's 5.11.05 proforma_NIM Summary 36 2 2" xfId="21195"/>
    <cellStyle name="_Recon to Darrin's 5.11.05 proforma_NIM Summary 37" xfId="21196"/>
    <cellStyle name="_Recon to Darrin's 5.11.05 proforma_NIM Summary 37 2" xfId="21197"/>
    <cellStyle name="_Recon to Darrin's 5.11.05 proforma_NIM Summary 37 2 2" xfId="21198"/>
    <cellStyle name="_Recon to Darrin's 5.11.05 proforma_NIM Summary 38" xfId="21199"/>
    <cellStyle name="_Recon to Darrin's 5.11.05 proforma_NIM Summary 38 2" xfId="21200"/>
    <cellStyle name="_Recon to Darrin's 5.11.05 proforma_NIM Summary 38 2 2" xfId="21201"/>
    <cellStyle name="_Recon to Darrin's 5.11.05 proforma_NIM Summary 39" xfId="21202"/>
    <cellStyle name="_Recon to Darrin's 5.11.05 proforma_NIM Summary 39 2" xfId="21203"/>
    <cellStyle name="_Recon to Darrin's 5.11.05 proforma_NIM Summary 39 2 2" xfId="21204"/>
    <cellStyle name="_Recon to Darrin's 5.11.05 proforma_NIM Summary 4" xfId="21205"/>
    <cellStyle name="_Recon to Darrin's 5.11.05 proforma_NIM Summary 4 2" xfId="21206"/>
    <cellStyle name="_Recon to Darrin's 5.11.05 proforma_NIM Summary 4 2 2" xfId="21207"/>
    <cellStyle name="_Recon to Darrin's 5.11.05 proforma_NIM Summary 4 2 3" xfId="21208"/>
    <cellStyle name="_Recon to Darrin's 5.11.05 proforma_NIM Summary 4 3" xfId="21209"/>
    <cellStyle name="_Recon to Darrin's 5.11.05 proforma_NIM Summary 4 4" xfId="21210"/>
    <cellStyle name="_Recon to Darrin's 5.11.05 proforma_NIM Summary 40" xfId="21211"/>
    <cellStyle name="_Recon to Darrin's 5.11.05 proforma_NIM Summary 40 2" xfId="21212"/>
    <cellStyle name="_Recon to Darrin's 5.11.05 proforma_NIM Summary 40 2 2" xfId="21213"/>
    <cellStyle name="_Recon to Darrin's 5.11.05 proforma_NIM Summary 41" xfId="21214"/>
    <cellStyle name="_Recon to Darrin's 5.11.05 proforma_NIM Summary 41 2" xfId="21215"/>
    <cellStyle name="_Recon to Darrin's 5.11.05 proforma_NIM Summary 41 2 2" xfId="21216"/>
    <cellStyle name="_Recon to Darrin's 5.11.05 proforma_NIM Summary 42" xfId="21217"/>
    <cellStyle name="_Recon to Darrin's 5.11.05 proforma_NIM Summary 42 2" xfId="21218"/>
    <cellStyle name="_Recon to Darrin's 5.11.05 proforma_NIM Summary 42 2 2" xfId="21219"/>
    <cellStyle name="_Recon to Darrin's 5.11.05 proforma_NIM Summary 43" xfId="21220"/>
    <cellStyle name="_Recon to Darrin's 5.11.05 proforma_NIM Summary 43 2" xfId="21221"/>
    <cellStyle name="_Recon to Darrin's 5.11.05 proforma_NIM Summary 43 2 2" xfId="21222"/>
    <cellStyle name="_Recon to Darrin's 5.11.05 proforma_NIM Summary 44" xfId="21223"/>
    <cellStyle name="_Recon to Darrin's 5.11.05 proforma_NIM Summary 44 2" xfId="21224"/>
    <cellStyle name="_Recon to Darrin's 5.11.05 proforma_NIM Summary 44 2 2" xfId="21225"/>
    <cellStyle name="_Recon to Darrin's 5.11.05 proforma_NIM Summary 45" xfId="21226"/>
    <cellStyle name="_Recon to Darrin's 5.11.05 proforma_NIM Summary 45 2" xfId="21227"/>
    <cellStyle name="_Recon to Darrin's 5.11.05 proforma_NIM Summary 45 2 2" xfId="21228"/>
    <cellStyle name="_Recon to Darrin's 5.11.05 proforma_NIM Summary 46" xfId="21229"/>
    <cellStyle name="_Recon to Darrin's 5.11.05 proforma_NIM Summary 46 2" xfId="21230"/>
    <cellStyle name="_Recon to Darrin's 5.11.05 proforma_NIM Summary 46 2 2" xfId="21231"/>
    <cellStyle name="_Recon to Darrin's 5.11.05 proforma_NIM Summary 47" xfId="21232"/>
    <cellStyle name="_Recon to Darrin's 5.11.05 proforma_NIM Summary 47 2" xfId="21233"/>
    <cellStyle name="_Recon to Darrin's 5.11.05 proforma_NIM Summary 47 2 2" xfId="21234"/>
    <cellStyle name="_Recon to Darrin's 5.11.05 proforma_NIM Summary 48" xfId="21235"/>
    <cellStyle name="_Recon to Darrin's 5.11.05 proforma_NIM Summary 48 2" xfId="21236"/>
    <cellStyle name="_Recon to Darrin's 5.11.05 proforma_NIM Summary 49" xfId="21237"/>
    <cellStyle name="_Recon to Darrin's 5.11.05 proforma_NIM Summary 5" xfId="21238"/>
    <cellStyle name="_Recon to Darrin's 5.11.05 proforma_NIM Summary 5 2" xfId="21239"/>
    <cellStyle name="_Recon to Darrin's 5.11.05 proforma_NIM Summary 5 2 2" xfId="21240"/>
    <cellStyle name="_Recon to Darrin's 5.11.05 proforma_NIM Summary 5 2 3" xfId="21241"/>
    <cellStyle name="_Recon to Darrin's 5.11.05 proforma_NIM Summary 5 3" xfId="21242"/>
    <cellStyle name="_Recon to Darrin's 5.11.05 proforma_NIM Summary 5 4" xfId="21243"/>
    <cellStyle name="_Recon to Darrin's 5.11.05 proforma_NIM Summary 50" xfId="21244"/>
    <cellStyle name="_Recon to Darrin's 5.11.05 proforma_NIM Summary 51" xfId="21245"/>
    <cellStyle name="_Recon to Darrin's 5.11.05 proforma_NIM Summary 52" xfId="21246"/>
    <cellStyle name="_Recon to Darrin's 5.11.05 proforma_NIM Summary 53" xfId="21247"/>
    <cellStyle name="_Recon to Darrin's 5.11.05 proforma_NIM Summary 54" xfId="21248"/>
    <cellStyle name="_Recon to Darrin's 5.11.05 proforma_NIM Summary 55" xfId="21249"/>
    <cellStyle name="_Recon to Darrin's 5.11.05 proforma_NIM Summary 56" xfId="21250"/>
    <cellStyle name="_Recon to Darrin's 5.11.05 proforma_NIM Summary 57" xfId="21251"/>
    <cellStyle name="_Recon to Darrin's 5.11.05 proforma_NIM Summary 58" xfId="21252"/>
    <cellStyle name="_Recon to Darrin's 5.11.05 proforma_NIM Summary 59" xfId="21253"/>
    <cellStyle name="_Recon to Darrin's 5.11.05 proforma_NIM Summary 6" xfId="21254"/>
    <cellStyle name="_Recon to Darrin's 5.11.05 proforma_NIM Summary 6 2" xfId="21255"/>
    <cellStyle name="_Recon to Darrin's 5.11.05 proforma_NIM Summary 6 2 2" xfId="21256"/>
    <cellStyle name="_Recon to Darrin's 5.11.05 proforma_NIM Summary 6 2 3" xfId="21257"/>
    <cellStyle name="_Recon to Darrin's 5.11.05 proforma_NIM Summary 6 3" xfId="21258"/>
    <cellStyle name="_Recon to Darrin's 5.11.05 proforma_NIM Summary 6 4" xfId="21259"/>
    <cellStyle name="_Recon to Darrin's 5.11.05 proforma_NIM Summary 60" xfId="21260"/>
    <cellStyle name="_Recon to Darrin's 5.11.05 proforma_NIM Summary 61" xfId="21261"/>
    <cellStyle name="_Recon to Darrin's 5.11.05 proforma_NIM Summary 62" xfId="21262"/>
    <cellStyle name="_Recon to Darrin's 5.11.05 proforma_NIM Summary 63" xfId="21263"/>
    <cellStyle name="_Recon to Darrin's 5.11.05 proforma_NIM Summary 64" xfId="21264"/>
    <cellStyle name="_Recon to Darrin's 5.11.05 proforma_NIM Summary 65" xfId="21265"/>
    <cellStyle name="_Recon to Darrin's 5.11.05 proforma_NIM Summary 66" xfId="21266"/>
    <cellStyle name="_Recon to Darrin's 5.11.05 proforma_NIM Summary 67" xfId="21267"/>
    <cellStyle name="_Recon to Darrin's 5.11.05 proforma_NIM Summary 68" xfId="21268"/>
    <cellStyle name="_Recon to Darrin's 5.11.05 proforma_NIM Summary 69" xfId="21269"/>
    <cellStyle name="_Recon to Darrin's 5.11.05 proforma_NIM Summary 7" xfId="21270"/>
    <cellStyle name="_Recon to Darrin's 5.11.05 proforma_NIM Summary 7 2" xfId="21271"/>
    <cellStyle name="_Recon to Darrin's 5.11.05 proforma_NIM Summary 7 2 2" xfId="21272"/>
    <cellStyle name="_Recon to Darrin's 5.11.05 proforma_NIM Summary 7 2 3" xfId="21273"/>
    <cellStyle name="_Recon to Darrin's 5.11.05 proforma_NIM Summary 7 3" xfId="21274"/>
    <cellStyle name="_Recon to Darrin's 5.11.05 proforma_NIM Summary 7 4" xfId="21275"/>
    <cellStyle name="_Recon to Darrin's 5.11.05 proforma_NIM Summary 7 5" xfId="21276"/>
    <cellStyle name="_Recon to Darrin's 5.11.05 proforma_NIM Summary 70" xfId="21277"/>
    <cellStyle name="_Recon to Darrin's 5.11.05 proforma_NIM Summary 71" xfId="21278"/>
    <cellStyle name="_Recon to Darrin's 5.11.05 proforma_NIM Summary 72" xfId="21279"/>
    <cellStyle name="_Recon to Darrin's 5.11.05 proforma_NIM Summary 73" xfId="21280"/>
    <cellStyle name="_Recon to Darrin's 5.11.05 proforma_NIM Summary 74" xfId="21281"/>
    <cellStyle name="_Recon to Darrin's 5.11.05 proforma_NIM Summary 75" xfId="21282"/>
    <cellStyle name="_Recon to Darrin's 5.11.05 proforma_NIM Summary 76" xfId="21283"/>
    <cellStyle name="_Recon to Darrin's 5.11.05 proforma_NIM Summary 77" xfId="21284"/>
    <cellStyle name="_Recon to Darrin's 5.11.05 proforma_NIM Summary 78" xfId="21285"/>
    <cellStyle name="_Recon to Darrin's 5.11.05 proforma_NIM Summary 79" xfId="21286"/>
    <cellStyle name="_Recon to Darrin's 5.11.05 proforma_NIM Summary 8" xfId="21287"/>
    <cellStyle name="_Recon to Darrin's 5.11.05 proforma_NIM Summary 8 2" xfId="21288"/>
    <cellStyle name="_Recon to Darrin's 5.11.05 proforma_NIM Summary 8 2 2" xfId="21289"/>
    <cellStyle name="_Recon to Darrin's 5.11.05 proforma_NIM Summary 8 2 3" xfId="21290"/>
    <cellStyle name="_Recon to Darrin's 5.11.05 proforma_NIM Summary 8 3" xfId="21291"/>
    <cellStyle name="_Recon to Darrin's 5.11.05 proforma_NIM Summary 8 4" xfId="21292"/>
    <cellStyle name="_Recon to Darrin's 5.11.05 proforma_NIM Summary 8 5" xfId="21293"/>
    <cellStyle name="_Recon to Darrin's 5.11.05 proforma_NIM Summary 80" xfId="21294"/>
    <cellStyle name="_Recon to Darrin's 5.11.05 proforma_NIM Summary 81" xfId="21295"/>
    <cellStyle name="_Recon to Darrin's 5.11.05 proforma_NIM Summary 82" xfId="21296"/>
    <cellStyle name="_Recon to Darrin's 5.11.05 proforma_NIM Summary 83" xfId="21297"/>
    <cellStyle name="_Recon to Darrin's 5.11.05 proforma_NIM Summary 84" xfId="21298"/>
    <cellStyle name="_Recon to Darrin's 5.11.05 proforma_NIM Summary 85" xfId="21299"/>
    <cellStyle name="_Recon to Darrin's 5.11.05 proforma_NIM Summary 86" xfId="21300"/>
    <cellStyle name="_Recon to Darrin's 5.11.05 proforma_NIM Summary 87" xfId="21301"/>
    <cellStyle name="_Recon to Darrin's 5.11.05 proforma_NIM Summary 88" xfId="21302"/>
    <cellStyle name="_Recon to Darrin's 5.11.05 proforma_NIM Summary 9" xfId="21303"/>
    <cellStyle name="_Recon to Darrin's 5.11.05 proforma_NIM Summary 9 2" xfId="21304"/>
    <cellStyle name="_Recon to Darrin's 5.11.05 proforma_NIM Summary 9 2 2" xfId="21305"/>
    <cellStyle name="_Recon to Darrin's 5.11.05 proforma_NIM Summary 9 2 3" xfId="21306"/>
    <cellStyle name="_Recon to Darrin's 5.11.05 proforma_NIM Summary 9 3" xfId="21307"/>
    <cellStyle name="_Recon to Darrin's 5.11.05 proforma_NIM Summary 9 4" xfId="21308"/>
    <cellStyle name="_Recon to Darrin's 5.11.05 proforma_NIM Summary 9 5" xfId="21309"/>
    <cellStyle name="_Recon to Darrin's 5.11.05 proforma_NIM Summary_DEM-WP(C) ENERG10C--ctn Mid-C_042010 2010GRC" xfId="21310"/>
    <cellStyle name="_Recon to Darrin's 5.11.05 proforma_NIM Summary_DEM-WP(C) ENERG10C--ctn Mid-C_042010 2010GRC 2" xfId="21311"/>
    <cellStyle name="_Recon to Darrin's 5.11.05 proforma_NIM Summary_DEM-WP(C) ENERG10C--ctn Mid-C_042010 2010GRC 2 2" xfId="21312"/>
    <cellStyle name="_Recon to Darrin's 5.11.05 proforma_NIM+O&amp;M" xfId="21313"/>
    <cellStyle name="_Recon to Darrin's 5.11.05 proforma_NIM+O&amp;M 2" xfId="21314"/>
    <cellStyle name="_Recon to Darrin's 5.11.05 proforma_NIM+O&amp;M 2 2" xfId="21315"/>
    <cellStyle name="_Recon to Darrin's 5.11.05 proforma_NIM+O&amp;M 2 2 2" xfId="21316"/>
    <cellStyle name="_Recon to Darrin's 5.11.05 proforma_NIM+O&amp;M 2 2 2 2" xfId="21317"/>
    <cellStyle name="_Recon to Darrin's 5.11.05 proforma_NIM+O&amp;M 2 3" xfId="21318"/>
    <cellStyle name="_Recon to Darrin's 5.11.05 proforma_NIM+O&amp;M 2 3 2" xfId="21319"/>
    <cellStyle name="_Recon to Darrin's 5.11.05 proforma_NIM+O&amp;M 2 4" xfId="21320"/>
    <cellStyle name="_Recon to Darrin's 5.11.05 proforma_NIM+O&amp;M 2 4 2" xfId="21321"/>
    <cellStyle name="_Recon to Darrin's 5.11.05 proforma_NIM+O&amp;M 3" xfId="21322"/>
    <cellStyle name="_Recon to Darrin's 5.11.05 proforma_NIM+O&amp;M 3 2" xfId="21323"/>
    <cellStyle name="_Recon to Darrin's 5.11.05 proforma_NIM+O&amp;M 3 2 2" xfId="21324"/>
    <cellStyle name="_Recon to Darrin's 5.11.05 proforma_NIM+O&amp;M 4" xfId="21325"/>
    <cellStyle name="_Recon to Darrin's 5.11.05 proforma_NIM+O&amp;M 4 2" xfId="21326"/>
    <cellStyle name="_Recon to Darrin's 5.11.05 proforma_NIM+O&amp;M 4 2 2" xfId="21327"/>
    <cellStyle name="_Recon to Darrin's 5.11.05 proforma_NIM+O&amp;M 4 3" xfId="21328"/>
    <cellStyle name="_Recon to Darrin's 5.11.05 proforma_NIM+O&amp;M 5" xfId="21329"/>
    <cellStyle name="_Recon to Darrin's 5.11.05 proforma_NIM+O&amp;M 5 2" xfId="21330"/>
    <cellStyle name="_Recon to Darrin's 5.11.05 proforma_NIM+O&amp;M 6" xfId="21331"/>
    <cellStyle name="_Recon to Darrin's 5.11.05 proforma_NIM+O&amp;M 6 2" xfId="21332"/>
    <cellStyle name="_Recon to Darrin's 5.11.05 proforma_NIM+O&amp;M Monthly" xfId="21333"/>
    <cellStyle name="_Recon to Darrin's 5.11.05 proforma_NIM+O&amp;M Monthly 2" xfId="21334"/>
    <cellStyle name="_Recon to Darrin's 5.11.05 proforma_NIM+O&amp;M Monthly 2 2" xfId="21335"/>
    <cellStyle name="_Recon to Darrin's 5.11.05 proforma_NIM+O&amp;M Monthly 2 2 2" xfId="21336"/>
    <cellStyle name="_Recon to Darrin's 5.11.05 proforma_NIM+O&amp;M Monthly 2 2 2 2" xfId="21337"/>
    <cellStyle name="_Recon to Darrin's 5.11.05 proforma_NIM+O&amp;M Monthly 2 3" xfId="21338"/>
    <cellStyle name="_Recon to Darrin's 5.11.05 proforma_NIM+O&amp;M Monthly 2 3 2" xfId="21339"/>
    <cellStyle name="_Recon to Darrin's 5.11.05 proforma_NIM+O&amp;M Monthly 2 4" xfId="21340"/>
    <cellStyle name="_Recon to Darrin's 5.11.05 proforma_NIM+O&amp;M Monthly 2 4 2" xfId="21341"/>
    <cellStyle name="_Recon to Darrin's 5.11.05 proforma_NIM+O&amp;M Monthly 3" xfId="21342"/>
    <cellStyle name="_Recon to Darrin's 5.11.05 proforma_NIM+O&amp;M Monthly 3 2" xfId="21343"/>
    <cellStyle name="_Recon to Darrin's 5.11.05 proforma_NIM+O&amp;M Monthly 3 2 2" xfId="21344"/>
    <cellStyle name="_Recon to Darrin's 5.11.05 proforma_NIM+O&amp;M Monthly 4" xfId="21345"/>
    <cellStyle name="_Recon to Darrin's 5.11.05 proforma_NIM+O&amp;M Monthly 4 2" xfId="21346"/>
    <cellStyle name="_Recon to Darrin's 5.11.05 proforma_NIM+O&amp;M Monthly 4 2 2" xfId="21347"/>
    <cellStyle name="_Recon to Darrin's 5.11.05 proforma_NIM+O&amp;M Monthly 4 3" xfId="21348"/>
    <cellStyle name="_Recon to Darrin's 5.11.05 proforma_NIM+O&amp;M Monthly 5" xfId="21349"/>
    <cellStyle name="_Recon to Darrin's 5.11.05 proforma_NIM+O&amp;M Monthly 5 2" xfId="21350"/>
    <cellStyle name="_Recon to Darrin's 5.11.05 proforma_NIM+O&amp;M Monthly 6" xfId="21351"/>
    <cellStyle name="_Recon to Darrin's 5.11.05 proforma_NIM+O&amp;M Monthly 6 2" xfId="21352"/>
    <cellStyle name="_Recon to Darrin's 5.11.05 proforma_PCA 10 -  Exhibit D Dec 2011" xfId="21353"/>
    <cellStyle name="_Recon to Darrin's 5.11.05 proforma_PCA 10 -  Exhibit D Dec 2011 2" xfId="21354"/>
    <cellStyle name="_Recon to Darrin's 5.11.05 proforma_PCA 10 -  Exhibit D Dec 2011 2 2" xfId="21355"/>
    <cellStyle name="_Recon to Darrin's 5.11.05 proforma_PCA 10 -  Exhibit D from A Kellogg Jan 2011" xfId="21356"/>
    <cellStyle name="_Recon to Darrin's 5.11.05 proforma_PCA 10 -  Exhibit D from A Kellogg Jan 2011 2" xfId="21357"/>
    <cellStyle name="_Recon to Darrin's 5.11.05 proforma_PCA 10 -  Exhibit D from A Kellogg Jan 2011 2 2" xfId="21358"/>
    <cellStyle name="_Recon to Darrin's 5.11.05 proforma_PCA 10 -  Exhibit D from A Kellogg July 2011" xfId="21359"/>
    <cellStyle name="_Recon to Darrin's 5.11.05 proforma_PCA 10 -  Exhibit D from A Kellogg July 2011 2" xfId="21360"/>
    <cellStyle name="_Recon to Darrin's 5.11.05 proforma_PCA 10 -  Exhibit D from A Kellogg July 2011 2 2" xfId="21361"/>
    <cellStyle name="_Recon to Darrin's 5.11.05 proforma_PCA 10 -  Exhibit D from S Free Rcv'd 12-11" xfId="21362"/>
    <cellStyle name="_Recon to Darrin's 5.11.05 proforma_PCA 10 -  Exhibit D from S Free Rcv'd 12-11 2" xfId="21363"/>
    <cellStyle name="_Recon to Darrin's 5.11.05 proforma_PCA 10 -  Exhibit D from S Free Rcv'd 12-11 2 2" xfId="21364"/>
    <cellStyle name="_Recon to Darrin's 5.11.05 proforma_PCA 11 -  Exhibit D Apr 2012 fr A Kellogg v2" xfId="21365"/>
    <cellStyle name="_Recon to Darrin's 5.11.05 proforma_PCA 11 -  Exhibit D Jan 2012 fr A Kellogg" xfId="21366"/>
    <cellStyle name="_Recon to Darrin's 5.11.05 proforma_PCA 11 -  Exhibit D Jan 2012 fr A Kellogg 2" xfId="21367"/>
    <cellStyle name="_Recon to Darrin's 5.11.05 proforma_PCA 11 -  Exhibit D Jan 2012 fr A Kellogg 2 2" xfId="21368"/>
    <cellStyle name="_Recon to Darrin's 5.11.05 proforma_PCA 11 -  Exhibit D Jan 2012 WF" xfId="21369"/>
    <cellStyle name="_Recon to Darrin's 5.11.05 proforma_PCA 11 -  Exhibit D Jan 2012 WF 2" xfId="21370"/>
    <cellStyle name="_Recon to Darrin's 5.11.05 proforma_PCA 11 -  Exhibit D Jan 2012 WF 2 2" xfId="21371"/>
    <cellStyle name="_Recon to Darrin's 5.11.05 proforma_PCA 7 - Exhibit D update 11_30_08 (2)" xfId="21372"/>
    <cellStyle name="_Recon to Darrin's 5.11.05 proforma_PCA 7 - Exhibit D update 11_30_08 (2) 2" xfId="21373"/>
    <cellStyle name="_Recon to Darrin's 5.11.05 proforma_PCA 7 - Exhibit D update 11_30_08 (2) 2 2" xfId="21374"/>
    <cellStyle name="_Recon to Darrin's 5.11.05 proforma_PCA 7 - Exhibit D update 11_30_08 (2) 2 2 2" xfId="21375"/>
    <cellStyle name="_Recon to Darrin's 5.11.05 proforma_PCA 7 - Exhibit D update 11_30_08 (2) 2 2 2 2" xfId="21376"/>
    <cellStyle name="_Recon to Darrin's 5.11.05 proforma_PCA 7 - Exhibit D update 11_30_08 (2) 2 2 2 2 2" xfId="21377"/>
    <cellStyle name="_Recon to Darrin's 5.11.05 proforma_PCA 7 - Exhibit D update 11_30_08 (2) 2 2 2 3" xfId="21378"/>
    <cellStyle name="_Recon to Darrin's 5.11.05 proforma_PCA 7 - Exhibit D update 11_30_08 (2) 2 2 3" xfId="21379"/>
    <cellStyle name="_Recon to Darrin's 5.11.05 proforma_PCA 7 - Exhibit D update 11_30_08 (2) 2 2 3 2" xfId="21380"/>
    <cellStyle name="_Recon to Darrin's 5.11.05 proforma_PCA 7 - Exhibit D update 11_30_08 (2) 2 2 4" xfId="21381"/>
    <cellStyle name="_Recon to Darrin's 5.11.05 proforma_PCA 7 - Exhibit D update 11_30_08 (2) 2 2 4 2" xfId="21382"/>
    <cellStyle name="_Recon to Darrin's 5.11.05 proforma_PCA 7 - Exhibit D update 11_30_08 (2) 2 2 5" xfId="21383"/>
    <cellStyle name="_Recon to Darrin's 5.11.05 proforma_PCA 7 - Exhibit D update 11_30_08 (2) 2 3" xfId="21384"/>
    <cellStyle name="_Recon to Darrin's 5.11.05 proforma_PCA 7 - Exhibit D update 11_30_08 (2) 2 3 2" xfId="21385"/>
    <cellStyle name="_Recon to Darrin's 5.11.05 proforma_PCA 7 - Exhibit D update 11_30_08 (2) 2 3 2 2" xfId="21386"/>
    <cellStyle name="_Recon to Darrin's 5.11.05 proforma_PCA 7 - Exhibit D update 11_30_08 (2) 2 3 3" xfId="21387"/>
    <cellStyle name="_Recon to Darrin's 5.11.05 proforma_PCA 7 - Exhibit D update 11_30_08 (2) 2 4" xfId="21388"/>
    <cellStyle name="_Recon to Darrin's 5.11.05 proforma_PCA 7 - Exhibit D update 11_30_08 (2) 2 4 2" xfId="21389"/>
    <cellStyle name="_Recon to Darrin's 5.11.05 proforma_PCA 7 - Exhibit D update 11_30_08 (2) 2 4 2 2" xfId="21390"/>
    <cellStyle name="_Recon to Darrin's 5.11.05 proforma_PCA 7 - Exhibit D update 11_30_08 (2) 2 4 3" xfId="21391"/>
    <cellStyle name="_Recon to Darrin's 5.11.05 proforma_PCA 7 - Exhibit D update 11_30_08 (2) 2 5" xfId="21392"/>
    <cellStyle name="_Recon to Darrin's 5.11.05 proforma_PCA 7 - Exhibit D update 11_30_08 (2) 2 5 2" xfId="21393"/>
    <cellStyle name="_Recon to Darrin's 5.11.05 proforma_PCA 7 - Exhibit D update 11_30_08 (2) 2 6" xfId="21394"/>
    <cellStyle name="_Recon to Darrin's 5.11.05 proforma_PCA 7 - Exhibit D update 11_30_08 (2) 2 6 2" xfId="21395"/>
    <cellStyle name="_Recon to Darrin's 5.11.05 proforma_PCA 7 - Exhibit D update 11_30_08 (2) 2 7" xfId="21396"/>
    <cellStyle name="_Recon to Darrin's 5.11.05 proforma_PCA 7 - Exhibit D update 11_30_08 (2) 3" xfId="21397"/>
    <cellStyle name="_Recon to Darrin's 5.11.05 proforma_PCA 7 - Exhibit D update 11_30_08 (2) 3 2" xfId="21398"/>
    <cellStyle name="_Recon to Darrin's 5.11.05 proforma_PCA 7 - Exhibit D update 11_30_08 (2) 3 2 2" xfId="21399"/>
    <cellStyle name="_Recon to Darrin's 5.11.05 proforma_PCA 7 - Exhibit D update 11_30_08 (2) 3 2 2 2" xfId="21400"/>
    <cellStyle name="_Recon to Darrin's 5.11.05 proforma_PCA 7 - Exhibit D update 11_30_08 (2) 3 2 3" xfId="21401"/>
    <cellStyle name="_Recon to Darrin's 5.11.05 proforma_PCA 7 - Exhibit D update 11_30_08 (2) 3 3" xfId="21402"/>
    <cellStyle name="_Recon to Darrin's 5.11.05 proforma_PCA 7 - Exhibit D update 11_30_08 (2) 3 3 2" xfId="21403"/>
    <cellStyle name="_Recon to Darrin's 5.11.05 proforma_PCA 7 - Exhibit D update 11_30_08 (2) 3 4" xfId="21404"/>
    <cellStyle name="_Recon to Darrin's 5.11.05 proforma_PCA 7 - Exhibit D update 11_30_08 (2) 3 4 2" xfId="21405"/>
    <cellStyle name="_Recon to Darrin's 5.11.05 proforma_PCA 7 - Exhibit D update 11_30_08 (2) 3 5" xfId="21406"/>
    <cellStyle name="_Recon to Darrin's 5.11.05 proforma_PCA 7 - Exhibit D update 11_30_08 (2) 4" xfId="21407"/>
    <cellStyle name="_Recon to Darrin's 5.11.05 proforma_PCA 7 - Exhibit D update 11_30_08 (2) 4 2" xfId="21408"/>
    <cellStyle name="_Recon to Darrin's 5.11.05 proforma_PCA 7 - Exhibit D update 11_30_08 (2) 4 2 2" xfId="21409"/>
    <cellStyle name="_Recon to Darrin's 5.11.05 proforma_PCA 7 - Exhibit D update 11_30_08 (2) 4 3" xfId="21410"/>
    <cellStyle name="_Recon to Darrin's 5.11.05 proforma_PCA 7 - Exhibit D update 11_30_08 (2) 5" xfId="21411"/>
    <cellStyle name="_Recon to Darrin's 5.11.05 proforma_PCA 7 - Exhibit D update 11_30_08 (2) 5 2" xfId="21412"/>
    <cellStyle name="_Recon to Darrin's 5.11.05 proforma_PCA 7 - Exhibit D update 11_30_08 (2) 5 2 2" xfId="21413"/>
    <cellStyle name="_Recon to Darrin's 5.11.05 proforma_PCA 7 - Exhibit D update 11_30_08 (2) 5 3" xfId="21414"/>
    <cellStyle name="_Recon to Darrin's 5.11.05 proforma_PCA 7 - Exhibit D update 11_30_08 (2) 6" xfId="21415"/>
    <cellStyle name="_Recon to Darrin's 5.11.05 proforma_PCA 7 - Exhibit D update 11_30_08 (2) 6 2" xfId="21416"/>
    <cellStyle name="_Recon to Darrin's 5.11.05 proforma_PCA 7 - Exhibit D update 11_30_08 (2) 7" xfId="21417"/>
    <cellStyle name="_Recon to Darrin's 5.11.05 proforma_PCA 7 - Exhibit D update 11_30_08 (2) 7 2" xfId="21418"/>
    <cellStyle name="_Recon to Darrin's 5.11.05 proforma_PCA 7 - Exhibit D update 11_30_08 (2) 8" xfId="21419"/>
    <cellStyle name="_Recon to Darrin's 5.11.05 proforma_PCA 7 - Exhibit D update 11_30_08 (2) 9" xfId="21420"/>
    <cellStyle name="_Recon to Darrin's 5.11.05 proforma_PCA 7 - Exhibit D update 11_30_08 (2)_DEM-WP(C) ENERG10C--ctn Mid-C_042010 2010GRC" xfId="21421"/>
    <cellStyle name="_Recon to Darrin's 5.11.05 proforma_PCA 7 - Exhibit D update 11_30_08 (2)_DEM-WP(C) ENERG10C--ctn Mid-C_042010 2010GRC 2" xfId="21422"/>
    <cellStyle name="_Recon to Darrin's 5.11.05 proforma_PCA 7 - Exhibit D update 11_30_08 (2)_DEM-WP(C) ENERG10C--ctn Mid-C_042010 2010GRC 2 2" xfId="21423"/>
    <cellStyle name="_Recon to Darrin's 5.11.05 proforma_PCA 7 - Exhibit D update 11_30_08 (2)_NIM Summary" xfId="21424"/>
    <cellStyle name="_Recon to Darrin's 5.11.05 proforma_PCA 7 - Exhibit D update 11_30_08 (2)_NIM Summary 2" xfId="21425"/>
    <cellStyle name="_Recon to Darrin's 5.11.05 proforma_PCA 7 - Exhibit D update 11_30_08 (2)_NIM Summary 2 2" xfId="21426"/>
    <cellStyle name="_Recon to Darrin's 5.11.05 proforma_PCA 7 - Exhibit D update 11_30_08 (2)_NIM Summary 2 2 2" xfId="21427"/>
    <cellStyle name="_Recon to Darrin's 5.11.05 proforma_PCA 7 - Exhibit D update 11_30_08 (2)_NIM Summary 2 2 2 2" xfId="21428"/>
    <cellStyle name="_Recon to Darrin's 5.11.05 proforma_PCA 7 - Exhibit D update 11_30_08 (2)_NIM Summary 2 2 3" xfId="21429"/>
    <cellStyle name="_Recon to Darrin's 5.11.05 proforma_PCA 7 - Exhibit D update 11_30_08 (2)_NIM Summary 2 3" xfId="21430"/>
    <cellStyle name="_Recon to Darrin's 5.11.05 proforma_PCA 7 - Exhibit D update 11_30_08 (2)_NIM Summary 2 3 2" xfId="21431"/>
    <cellStyle name="_Recon to Darrin's 5.11.05 proforma_PCA 7 - Exhibit D update 11_30_08 (2)_NIM Summary 2 4" xfId="21432"/>
    <cellStyle name="_Recon to Darrin's 5.11.05 proforma_PCA 7 - Exhibit D update 11_30_08 (2)_NIM Summary 2 4 2" xfId="21433"/>
    <cellStyle name="_Recon to Darrin's 5.11.05 proforma_PCA 7 - Exhibit D update 11_30_08 (2)_NIM Summary 2 5" xfId="21434"/>
    <cellStyle name="_Recon to Darrin's 5.11.05 proforma_PCA 7 - Exhibit D update 11_30_08 (2)_NIM Summary 3" xfId="21435"/>
    <cellStyle name="_Recon to Darrin's 5.11.05 proforma_PCA 7 - Exhibit D update 11_30_08 (2)_NIM Summary 3 2" xfId="21436"/>
    <cellStyle name="_Recon to Darrin's 5.11.05 proforma_PCA 7 - Exhibit D update 11_30_08 (2)_NIM Summary 3 2 2" xfId="21437"/>
    <cellStyle name="_Recon to Darrin's 5.11.05 proforma_PCA 7 - Exhibit D update 11_30_08 (2)_NIM Summary 3 3" xfId="21438"/>
    <cellStyle name="_Recon to Darrin's 5.11.05 proforma_PCA 7 - Exhibit D update 11_30_08 (2)_NIM Summary 4" xfId="21439"/>
    <cellStyle name="_Recon to Darrin's 5.11.05 proforma_PCA 7 - Exhibit D update 11_30_08 (2)_NIM Summary 4 2" xfId="21440"/>
    <cellStyle name="_Recon to Darrin's 5.11.05 proforma_PCA 7 - Exhibit D update 11_30_08 (2)_NIM Summary 4 2 2" xfId="21441"/>
    <cellStyle name="_Recon to Darrin's 5.11.05 proforma_PCA 7 - Exhibit D update 11_30_08 (2)_NIM Summary 4 3" xfId="21442"/>
    <cellStyle name="_Recon to Darrin's 5.11.05 proforma_PCA 7 - Exhibit D update 11_30_08 (2)_NIM Summary 5" xfId="21443"/>
    <cellStyle name="_Recon to Darrin's 5.11.05 proforma_PCA 7 - Exhibit D update 11_30_08 (2)_NIM Summary 5 2" xfId="21444"/>
    <cellStyle name="_Recon to Darrin's 5.11.05 proforma_PCA 7 - Exhibit D update 11_30_08 (2)_NIM Summary 6" xfId="21445"/>
    <cellStyle name="_Recon to Darrin's 5.11.05 proforma_PCA 7 - Exhibit D update 11_30_08 (2)_NIM Summary 6 2" xfId="21446"/>
    <cellStyle name="_Recon to Darrin's 5.11.05 proforma_PCA 7 - Exhibit D update 11_30_08 (2)_NIM Summary 7" xfId="21447"/>
    <cellStyle name="_Recon to Darrin's 5.11.05 proforma_PCA 7 - Exhibit D update 11_30_08 (2)_NIM Summary 8" xfId="21448"/>
    <cellStyle name="_Recon to Darrin's 5.11.05 proforma_PCA 7 - Exhibit D update 11_30_08 (2)_NIM Summary_DEM-WP(C) ENERG10C--ctn Mid-C_042010 2010GRC" xfId="21449"/>
    <cellStyle name="_Recon to Darrin's 5.11.05 proforma_PCA 7 - Exhibit D update 11_30_08 (2)_NIM Summary_DEM-WP(C) ENERG10C--ctn Mid-C_042010 2010GRC 2" xfId="21450"/>
    <cellStyle name="_Recon to Darrin's 5.11.05 proforma_PCA 7 - Exhibit D update 11_30_08 (2)_NIM Summary_DEM-WP(C) ENERG10C--ctn Mid-C_042010 2010GRC 2 2" xfId="21451"/>
    <cellStyle name="_Recon to Darrin's 5.11.05 proforma_PCA 8 - Exhibit D update 12_31_09" xfId="21452"/>
    <cellStyle name="_Recon to Darrin's 5.11.05 proforma_PCA 8 - Exhibit D update 12_31_09 2" xfId="21453"/>
    <cellStyle name="_Recon to Darrin's 5.11.05 proforma_PCA 8 - Exhibit D update 12_31_09 2 2" xfId="21454"/>
    <cellStyle name="_Recon to Darrin's 5.11.05 proforma_PCA 8 - Exhibit D update 12_31_09 2 2 2" xfId="21455"/>
    <cellStyle name="_Recon to Darrin's 5.11.05 proforma_PCA 8 - Exhibit D update 12_31_09 3" xfId="21456"/>
    <cellStyle name="_Recon to Darrin's 5.11.05 proforma_PCA 8 - Exhibit D update 12_31_09 3 2" xfId="21457"/>
    <cellStyle name="_Recon to Darrin's 5.11.05 proforma_PCA 9 -  Exhibit D April 2010" xfId="21458"/>
    <cellStyle name="_Recon to Darrin's 5.11.05 proforma_PCA 9 -  Exhibit D April 2010 (3)" xfId="21459"/>
    <cellStyle name="_Recon to Darrin's 5.11.05 proforma_PCA 9 -  Exhibit D April 2010 (3) 2" xfId="21460"/>
    <cellStyle name="_Recon to Darrin's 5.11.05 proforma_PCA 9 -  Exhibit D April 2010 (3) 2 2" xfId="21461"/>
    <cellStyle name="_Recon to Darrin's 5.11.05 proforma_PCA 9 -  Exhibit D April 2010 (3) 2 2 2" xfId="21462"/>
    <cellStyle name="_Recon to Darrin's 5.11.05 proforma_PCA 9 -  Exhibit D April 2010 (3) 2 2 2 2" xfId="21463"/>
    <cellStyle name="_Recon to Darrin's 5.11.05 proforma_PCA 9 -  Exhibit D April 2010 (3) 2 2 3" xfId="21464"/>
    <cellStyle name="_Recon to Darrin's 5.11.05 proforma_PCA 9 -  Exhibit D April 2010 (3) 2 3" xfId="21465"/>
    <cellStyle name="_Recon to Darrin's 5.11.05 proforma_PCA 9 -  Exhibit D April 2010 (3) 2 3 2" xfId="21466"/>
    <cellStyle name="_Recon to Darrin's 5.11.05 proforma_PCA 9 -  Exhibit D April 2010 (3) 2 4" xfId="21467"/>
    <cellStyle name="_Recon to Darrin's 5.11.05 proforma_PCA 9 -  Exhibit D April 2010 (3) 2 4 2" xfId="21468"/>
    <cellStyle name="_Recon to Darrin's 5.11.05 proforma_PCA 9 -  Exhibit D April 2010 (3) 2 5" xfId="21469"/>
    <cellStyle name="_Recon to Darrin's 5.11.05 proforma_PCA 9 -  Exhibit D April 2010 (3) 3" xfId="21470"/>
    <cellStyle name="_Recon to Darrin's 5.11.05 proforma_PCA 9 -  Exhibit D April 2010 (3) 3 2" xfId="21471"/>
    <cellStyle name="_Recon to Darrin's 5.11.05 proforma_PCA 9 -  Exhibit D April 2010 (3) 3 2 2" xfId="21472"/>
    <cellStyle name="_Recon to Darrin's 5.11.05 proforma_PCA 9 -  Exhibit D April 2010 (3) 3 3" xfId="21473"/>
    <cellStyle name="_Recon to Darrin's 5.11.05 proforma_PCA 9 -  Exhibit D April 2010 (3) 4" xfId="21474"/>
    <cellStyle name="_Recon to Darrin's 5.11.05 proforma_PCA 9 -  Exhibit D April 2010 (3) 4 2" xfId="21475"/>
    <cellStyle name="_Recon to Darrin's 5.11.05 proforma_PCA 9 -  Exhibit D April 2010 (3) 4 2 2" xfId="21476"/>
    <cellStyle name="_Recon to Darrin's 5.11.05 proforma_PCA 9 -  Exhibit D April 2010 (3) 4 3" xfId="21477"/>
    <cellStyle name="_Recon to Darrin's 5.11.05 proforma_PCA 9 -  Exhibit D April 2010 (3) 5" xfId="21478"/>
    <cellStyle name="_Recon to Darrin's 5.11.05 proforma_PCA 9 -  Exhibit D April 2010 (3) 5 2" xfId="21479"/>
    <cellStyle name="_Recon to Darrin's 5.11.05 proforma_PCA 9 -  Exhibit D April 2010 (3) 6" xfId="21480"/>
    <cellStyle name="_Recon to Darrin's 5.11.05 proforma_PCA 9 -  Exhibit D April 2010 (3) 6 2" xfId="21481"/>
    <cellStyle name="_Recon to Darrin's 5.11.05 proforma_PCA 9 -  Exhibit D April 2010 (3) 7" xfId="21482"/>
    <cellStyle name="_Recon to Darrin's 5.11.05 proforma_PCA 9 -  Exhibit D April 2010 (3) 8" xfId="21483"/>
    <cellStyle name="_Recon to Darrin's 5.11.05 proforma_PCA 9 -  Exhibit D April 2010 (3)_DEM-WP(C) ENERG10C--ctn Mid-C_042010 2010GRC" xfId="21484"/>
    <cellStyle name="_Recon to Darrin's 5.11.05 proforma_PCA 9 -  Exhibit D April 2010 (3)_DEM-WP(C) ENERG10C--ctn Mid-C_042010 2010GRC 2" xfId="21485"/>
    <cellStyle name="_Recon to Darrin's 5.11.05 proforma_PCA 9 -  Exhibit D April 2010 (3)_DEM-WP(C) ENERG10C--ctn Mid-C_042010 2010GRC 2 2" xfId="21486"/>
    <cellStyle name="_Recon to Darrin's 5.11.05 proforma_PCA 9 -  Exhibit D April 2010 2" xfId="21487"/>
    <cellStyle name="_Recon to Darrin's 5.11.05 proforma_PCA 9 -  Exhibit D April 2010 2 2" xfId="21488"/>
    <cellStyle name="_Recon to Darrin's 5.11.05 proforma_PCA 9 -  Exhibit D April 2010 2 2 2" xfId="21489"/>
    <cellStyle name="_Recon to Darrin's 5.11.05 proforma_PCA 9 -  Exhibit D April 2010 3" xfId="21490"/>
    <cellStyle name="_Recon to Darrin's 5.11.05 proforma_PCA 9 -  Exhibit D April 2010 3 2" xfId="21491"/>
    <cellStyle name="_Recon to Darrin's 5.11.05 proforma_PCA 9 -  Exhibit D April 2010 3 2 2" xfId="21492"/>
    <cellStyle name="_Recon to Darrin's 5.11.05 proforma_PCA 9 -  Exhibit D April 2010 4" xfId="21493"/>
    <cellStyle name="_Recon to Darrin's 5.11.05 proforma_PCA 9 -  Exhibit D April 2010 4 2" xfId="21494"/>
    <cellStyle name="_Recon to Darrin's 5.11.05 proforma_PCA 9 -  Exhibit D April 2010 4 2 2" xfId="21495"/>
    <cellStyle name="_Recon to Darrin's 5.11.05 proforma_PCA 9 -  Exhibit D April 2010 5" xfId="21496"/>
    <cellStyle name="_Recon to Darrin's 5.11.05 proforma_PCA 9 -  Exhibit D April 2010 5 2" xfId="21497"/>
    <cellStyle name="_Recon to Darrin's 5.11.05 proforma_PCA 9 -  Exhibit D April 2010 5 2 2" xfId="21498"/>
    <cellStyle name="_Recon to Darrin's 5.11.05 proforma_PCA 9 -  Exhibit D April 2010 6" xfId="21499"/>
    <cellStyle name="_Recon to Darrin's 5.11.05 proforma_PCA 9 -  Exhibit D April 2010 6 2" xfId="21500"/>
    <cellStyle name="_Recon to Darrin's 5.11.05 proforma_PCA 9 -  Exhibit D April 2010 6 2 2" xfId="21501"/>
    <cellStyle name="_Recon to Darrin's 5.11.05 proforma_PCA 9 -  Exhibit D April 2010 7" xfId="21502"/>
    <cellStyle name="_Recon to Darrin's 5.11.05 proforma_PCA 9 -  Exhibit D April 2010 7 2" xfId="21503"/>
    <cellStyle name="_Recon to Darrin's 5.11.05 proforma_PCA 9 -  Exhibit D Feb 2010" xfId="21504"/>
    <cellStyle name="_Recon to Darrin's 5.11.05 proforma_PCA 9 -  Exhibit D Feb 2010 2" xfId="21505"/>
    <cellStyle name="_Recon to Darrin's 5.11.05 proforma_PCA 9 -  Exhibit D Feb 2010 2 2" xfId="21506"/>
    <cellStyle name="_Recon to Darrin's 5.11.05 proforma_PCA 9 -  Exhibit D Feb 2010 2 2 2" xfId="21507"/>
    <cellStyle name="_Recon to Darrin's 5.11.05 proforma_PCA 9 -  Exhibit D Feb 2010 3" xfId="21508"/>
    <cellStyle name="_Recon to Darrin's 5.11.05 proforma_PCA 9 -  Exhibit D Feb 2010 3 2" xfId="21509"/>
    <cellStyle name="_Recon to Darrin's 5.11.05 proforma_PCA 9 -  Exhibit D Feb 2010 v2" xfId="21510"/>
    <cellStyle name="_Recon to Darrin's 5.11.05 proforma_PCA 9 -  Exhibit D Feb 2010 v2 2" xfId="21511"/>
    <cellStyle name="_Recon to Darrin's 5.11.05 proforma_PCA 9 -  Exhibit D Feb 2010 v2 2 2" xfId="21512"/>
    <cellStyle name="_Recon to Darrin's 5.11.05 proforma_PCA 9 -  Exhibit D Feb 2010 v2 2 2 2" xfId="21513"/>
    <cellStyle name="_Recon to Darrin's 5.11.05 proforma_PCA 9 -  Exhibit D Feb 2010 v2 3" xfId="21514"/>
    <cellStyle name="_Recon to Darrin's 5.11.05 proforma_PCA 9 -  Exhibit D Feb 2010 v2 3 2" xfId="21515"/>
    <cellStyle name="_Recon to Darrin's 5.11.05 proforma_PCA 9 -  Exhibit D Feb 2010 WF" xfId="21516"/>
    <cellStyle name="_Recon to Darrin's 5.11.05 proforma_PCA 9 -  Exhibit D Feb 2010 WF 2" xfId="21517"/>
    <cellStyle name="_Recon to Darrin's 5.11.05 proforma_PCA 9 -  Exhibit D Feb 2010 WF 2 2" xfId="21518"/>
    <cellStyle name="_Recon to Darrin's 5.11.05 proforma_PCA 9 -  Exhibit D Feb 2010 WF 2 2 2" xfId="21519"/>
    <cellStyle name="_Recon to Darrin's 5.11.05 proforma_PCA 9 -  Exhibit D Feb 2010 WF 3" xfId="21520"/>
    <cellStyle name="_Recon to Darrin's 5.11.05 proforma_PCA 9 -  Exhibit D Feb 2010 WF 3 2" xfId="21521"/>
    <cellStyle name="_Recon to Darrin's 5.11.05 proforma_PCA 9 -  Exhibit D Jan 2010" xfId="21522"/>
    <cellStyle name="_Recon to Darrin's 5.11.05 proforma_PCA 9 -  Exhibit D Jan 2010 2" xfId="21523"/>
    <cellStyle name="_Recon to Darrin's 5.11.05 proforma_PCA 9 -  Exhibit D Jan 2010 2 2" xfId="21524"/>
    <cellStyle name="_Recon to Darrin's 5.11.05 proforma_PCA 9 -  Exhibit D Jan 2010 2 2 2" xfId="21525"/>
    <cellStyle name="_Recon to Darrin's 5.11.05 proforma_PCA 9 -  Exhibit D Jan 2010 3" xfId="21526"/>
    <cellStyle name="_Recon to Darrin's 5.11.05 proforma_PCA 9 -  Exhibit D Jan 2010 3 2" xfId="21527"/>
    <cellStyle name="_Recon to Darrin's 5.11.05 proforma_PCA 9 -  Exhibit D March 2010 (2)" xfId="21528"/>
    <cellStyle name="_Recon to Darrin's 5.11.05 proforma_PCA 9 -  Exhibit D March 2010 (2) 2" xfId="21529"/>
    <cellStyle name="_Recon to Darrin's 5.11.05 proforma_PCA 9 -  Exhibit D March 2010 (2) 2 2" xfId="21530"/>
    <cellStyle name="_Recon to Darrin's 5.11.05 proforma_PCA 9 -  Exhibit D March 2010 (2) 2 2 2" xfId="21531"/>
    <cellStyle name="_Recon to Darrin's 5.11.05 proforma_PCA 9 -  Exhibit D March 2010 (2) 3" xfId="21532"/>
    <cellStyle name="_Recon to Darrin's 5.11.05 proforma_PCA 9 -  Exhibit D March 2010 (2) 3 2" xfId="21533"/>
    <cellStyle name="_Recon to Darrin's 5.11.05 proforma_PCA 9 -  Exhibit D Nov 2010" xfId="21534"/>
    <cellStyle name="_Recon to Darrin's 5.11.05 proforma_PCA 9 -  Exhibit D Nov 2010 2" xfId="21535"/>
    <cellStyle name="_Recon to Darrin's 5.11.05 proforma_PCA 9 -  Exhibit D Nov 2010 2 2" xfId="21536"/>
    <cellStyle name="_Recon to Darrin's 5.11.05 proforma_PCA 9 -  Exhibit D Nov 2010 2 2 2" xfId="21537"/>
    <cellStyle name="_Recon to Darrin's 5.11.05 proforma_PCA 9 -  Exhibit D Nov 2010 3" xfId="21538"/>
    <cellStyle name="_Recon to Darrin's 5.11.05 proforma_PCA 9 -  Exhibit D Nov 2010 3 2" xfId="21539"/>
    <cellStyle name="_Recon to Darrin's 5.11.05 proforma_PCA 9 - Exhibit D at August 2010" xfId="21540"/>
    <cellStyle name="_Recon to Darrin's 5.11.05 proforma_PCA 9 - Exhibit D at August 2010 2" xfId="21541"/>
    <cellStyle name="_Recon to Darrin's 5.11.05 proforma_PCA 9 - Exhibit D at August 2010 2 2" xfId="21542"/>
    <cellStyle name="_Recon to Darrin's 5.11.05 proforma_PCA 9 - Exhibit D at August 2010 2 2 2" xfId="21543"/>
    <cellStyle name="_Recon to Darrin's 5.11.05 proforma_PCA 9 - Exhibit D at August 2010 3" xfId="21544"/>
    <cellStyle name="_Recon to Darrin's 5.11.05 proforma_PCA 9 - Exhibit D at August 2010 3 2" xfId="21545"/>
    <cellStyle name="_Recon to Darrin's 5.11.05 proforma_PCA 9 - Exhibit D June 2010 GRC" xfId="21546"/>
    <cellStyle name="_Recon to Darrin's 5.11.05 proforma_PCA 9 - Exhibit D June 2010 GRC 2" xfId="21547"/>
    <cellStyle name="_Recon to Darrin's 5.11.05 proforma_PCA 9 - Exhibit D June 2010 GRC 2 2" xfId="21548"/>
    <cellStyle name="_Recon to Darrin's 5.11.05 proforma_PCA 9 - Exhibit D June 2010 GRC 2 2 2" xfId="21549"/>
    <cellStyle name="_Recon to Darrin's 5.11.05 proforma_PCA 9 - Exhibit D June 2010 GRC 3" xfId="21550"/>
    <cellStyle name="_Recon to Darrin's 5.11.05 proforma_PCA 9 - Exhibit D June 2010 GRC 3 2" xfId="21551"/>
    <cellStyle name="_Recon to Darrin's 5.11.05 proforma_Power Costs - Comparison bx Rbtl-Staff-Jt-PC" xfId="21552"/>
    <cellStyle name="_Recon to Darrin's 5.11.05 proforma_Power Costs - Comparison bx Rbtl-Staff-Jt-PC 2" xfId="21553"/>
    <cellStyle name="_Recon to Darrin's 5.11.05 proforma_Power Costs - Comparison bx Rbtl-Staff-Jt-PC 2 2" xfId="21554"/>
    <cellStyle name="_Recon to Darrin's 5.11.05 proforma_Power Costs - Comparison bx Rbtl-Staff-Jt-PC 2 2 2" xfId="21555"/>
    <cellStyle name="_Recon to Darrin's 5.11.05 proforma_Power Costs - Comparison bx Rbtl-Staff-Jt-PC 2 2 2 2" xfId="21556"/>
    <cellStyle name="_Recon to Darrin's 5.11.05 proforma_Power Costs - Comparison bx Rbtl-Staff-Jt-PC 2 2 3" xfId="21557"/>
    <cellStyle name="_Recon to Darrin's 5.11.05 proforma_Power Costs - Comparison bx Rbtl-Staff-Jt-PC 2 3" xfId="21558"/>
    <cellStyle name="_Recon to Darrin's 5.11.05 proforma_Power Costs - Comparison bx Rbtl-Staff-Jt-PC 2 3 2" xfId="21559"/>
    <cellStyle name="_Recon to Darrin's 5.11.05 proforma_Power Costs - Comparison bx Rbtl-Staff-Jt-PC 2 4" xfId="21560"/>
    <cellStyle name="_Recon to Darrin's 5.11.05 proforma_Power Costs - Comparison bx Rbtl-Staff-Jt-PC 2 4 2" xfId="21561"/>
    <cellStyle name="_Recon to Darrin's 5.11.05 proforma_Power Costs - Comparison bx Rbtl-Staff-Jt-PC 2 5" xfId="21562"/>
    <cellStyle name="_Recon to Darrin's 5.11.05 proforma_Power Costs - Comparison bx Rbtl-Staff-Jt-PC 3" xfId="21563"/>
    <cellStyle name="_Recon to Darrin's 5.11.05 proforma_Power Costs - Comparison bx Rbtl-Staff-Jt-PC 3 2" xfId="21564"/>
    <cellStyle name="_Recon to Darrin's 5.11.05 proforma_Power Costs - Comparison bx Rbtl-Staff-Jt-PC 3 2 2" xfId="21565"/>
    <cellStyle name="_Recon to Darrin's 5.11.05 proforma_Power Costs - Comparison bx Rbtl-Staff-Jt-PC 3 3" xfId="21566"/>
    <cellStyle name="_Recon to Darrin's 5.11.05 proforma_Power Costs - Comparison bx Rbtl-Staff-Jt-PC 3 4" xfId="21567"/>
    <cellStyle name="_Recon to Darrin's 5.11.05 proforma_Power Costs - Comparison bx Rbtl-Staff-Jt-PC 4" xfId="21568"/>
    <cellStyle name="_Recon to Darrin's 5.11.05 proforma_Power Costs - Comparison bx Rbtl-Staff-Jt-PC 4 2" xfId="21569"/>
    <cellStyle name="_Recon to Darrin's 5.11.05 proforma_Power Costs - Comparison bx Rbtl-Staff-Jt-PC 4 2 2" xfId="21570"/>
    <cellStyle name="_Recon to Darrin's 5.11.05 proforma_Power Costs - Comparison bx Rbtl-Staff-Jt-PC 4 3" xfId="21571"/>
    <cellStyle name="_Recon to Darrin's 5.11.05 proforma_Power Costs - Comparison bx Rbtl-Staff-Jt-PC 5" xfId="21572"/>
    <cellStyle name="_Recon to Darrin's 5.11.05 proforma_Power Costs - Comparison bx Rbtl-Staff-Jt-PC 5 2" xfId="21573"/>
    <cellStyle name="_Recon to Darrin's 5.11.05 proforma_Power Costs - Comparison bx Rbtl-Staff-Jt-PC 6" xfId="21574"/>
    <cellStyle name="_Recon to Darrin's 5.11.05 proforma_Power Costs - Comparison bx Rbtl-Staff-Jt-PC 6 2" xfId="21575"/>
    <cellStyle name="_Recon to Darrin's 5.11.05 proforma_Power Costs - Comparison bx Rbtl-Staff-Jt-PC 7" xfId="21576"/>
    <cellStyle name="_Recon to Darrin's 5.11.05 proforma_Power Costs - Comparison bx Rbtl-Staff-Jt-PC 8" xfId="21577"/>
    <cellStyle name="_Recon to Darrin's 5.11.05 proforma_Power Costs - Comparison bx Rbtl-Staff-Jt-PC_Adj Bench DR 3 for Initial Briefs (Electric)" xfId="21578"/>
    <cellStyle name="_Recon to Darrin's 5.11.05 proforma_Power Costs - Comparison bx Rbtl-Staff-Jt-PC_Adj Bench DR 3 for Initial Briefs (Electric) 2" xfId="21579"/>
    <cellStyle name="_Recon to Darrin's 5.11.05 proforma_Power Costs - Comparison bx Rbtl-Staff-Jt-PC_Adj Bench DR 3 for Initial Briefs (Electric) 2 2" xfId="21580"/>
    <cellStyle name="_Recon to Darrin's 5.11.05 proforma_Power Costs - Comparison bx Rbtl-Staff-Jt-PC_Adj Bench DR 3 for Initial Briefs (Electric) 2 2 2" xfId="21581"/>
    <cellStyle name="_Recon to Darrin's 5.11.05 proforma_Power Costs - Comparison bx Rbtl-Staff-Jt-PC_Adj Bench DR 3 for Initial Briefs (Electric) 2 2 2 2" xfId="21582"/>
    <cellStyle name="_Recon to Darrin's 5.11.05 proforma_Power Costs - Comparison bx Rbtl-Staff-Jt-PC_Adj Bench DR 3 for Initial Briefs (Electric) 2 2 3" xfId="21583"/>
    <cellStyle name="_Recon to Darrin's 5.11.05 proforma_Power Costs - Comparison bx Rbtl-Staff-Jt-PC_Adj Bench DR 3 for Initial Briefs (Electric) 2 3" xfId="21584"/>
    <cellStyle name="_Recon to Darrin's 5.11.05 proforma_Power Costs - Comparison bx Rbtl-Staff-Jt-PC_Adj Bench DR 3 for Initial Briefs (Electric) 2 3 2" xfId="21585"/>
    <cellStyle name="_Recon to Darrin's 5.11.05 proforma_Power Costs - Comparison bx Rbtl-Staff-Jt-PC_Adj Bench DR 3 for Initial Briefs (Electric) 2 4" xfId="21586"/>
    <cellStyle name="_Recon to Darrin's 5.11.05 proforma_Power Costs - Comparison bx Rbtl-Staff-Jt-PC_Adj Bench DR 3 for Initial Briefs (Electric) 2 4 2" xfId="21587"/>
    <cellStyle name="_Recon to Darrin's 5.11.05 proforma_Power Costs - Comparison bx Rbtl-Staff-Jt-PC_Adj Bench DR 3 for Initial Briefs (Electric) 2 5" xfId="21588"/>
    <cellStyle name="_Recon to Darrin's 5.11.05 proforma_Power Costs - Comparison bx Rbtl-Staff-Jt-PC_Adj Bench DR 3 for Initial Briefs (Electric) 3" xfId="21589"/>
    <cellStyle name="_Recon to Darrin's 5.11.05 proforma_Power Costs - Comparison bx Rbtl-Staff-Jt-PC_Adj Bench DR 3 for Initial Briefs (Electric) 3 2" xfId="21590"/>
    <cellStyle name="_Recon to Darrin's 5.11.05 proforma_Power Costs - Comparison bx Rbtl-Staff-Jt-PC_Adj Bench DR 3 for Initial Briefs (Electric) 3 2 2" xfId="21591"/>
    <cellStyle name="_Recon to Darrin's 5.11.05 proforma_Power Costs - Comparison bx Rbtl-Staff-Jt-PC_Adj Bench DR 3 for Initial Briefs (Electric) 3 3" xfId="21592"/>
    <cellStyle name="_Recon to Darrin's 5.11.05 proforma_Power Costs - Comparison bx Rbtl-Staff-Jt-PC_Adj Bench DR 3 for Initial Briefs (Electric) 3 4" xfId="21593"/>
    <cellStyle name="_Recon to Darrin's 5.11.05 proforma_Power Costs - Comparison bx Rbtl-Staff-Jt-PC_Adj Bench DR 3 for Initial Briefs (Electric) 4" xfId="21594"/>
    <cellStyle name="_Recon to Darrin's 5.11.05 proforma_Power Costs - Comparison bx Rbtl-Staff-Jt-PC_Adj Bench DR 3 for Initial Briefs (Electric) 4 2" xfId="21595"/>
    <cellStyle name="_Recon to Darrin's 5.11.05 proforma_Power Costs - Comparison bx Rbtl-Staff-Jt-PC_Adj Bench DR 3 for Initial Briefs (Electric) 4 2 2" xfId="21596"/>
    <cellStyle name="_Recon to Darrin's 5.11.05 proforma_Power Costs - Comparison bx Rbtl-Staff-Jt-PC_Adj Bench DR 3 for Initial Briefs (Electric) 4 3" xfId="21597"/>
    <cellStyle name="_Recon to Darrin's 5.11.05 proforma_Power Costs - Comparison bx Rbtl-Staff-Jt-PC_Adj Bench DR 3 for Initial Briefs (Electric) 5" xfId="21598"/>
    <cellStyle name="_Recon to Darrin's 5.11.05 proforma_Power Costs - Comparison bx Rbtl-Staff-Jt-PC_Adj Bench DR 3 for Initial Briefs (Electric) 5 2" xfId="21599"/>
    <cellStyle name="_Recon to Darrin's 5.11.05 proforma_Power Costs - Comparison bx Rbtl-Staff-Jt-PC_Adj Bench DR 3 for Initial Briefs (Electric) 6" xfId="21600"/>
    <cellStyle name="_Recon to Darrin's 5.11.05 proforma_Power Costs - Comparison bx Rbtl-Staff-Jt-PC_Adj Bench DR 3 for Initial Briefs (Electric) 6 2" xfId="21601"/>
    <cellStyle name="_Recon to Darrin's 5.11.05 proforma_Power Costs - Comparison bx Rbtl-Staff-Jt-PC_Adj Bench DR 3 for Initial Briefs (Electric) 7" xfId="21602"/>
    <cellStyle name="_Recon to Darrin's 5.11.05 proforma_Power Costs - Comparison bx Rbtl-Staff-Jt-PC_Adj Bench DR 3 for Initial Briefs (Electric) 8" xfId="21603"/>
    <cellStyle name="_Recon to Darrin's 5.11.05 proforma_Power Costs - Comparison bx Rbtl-Staff-Jt-PC_Adj Bench DR 3 for Initial Briefs (Electric)_DEM-WP(C) ENERG10C--ctn Mid-C_042010 2010GRC" xfId="21604"/>
    <cellStyle name="_Recon to Darrin's 5.11.05 proforma_Power Costs - Comparison bx Rbtl-Staff-Jt-PC_Adj Bench DR 3 for Initial Briefs (Electric)_DEM-WP(C) ENERG10C--ctn Mid-C_042010 2010GRC 2" xfId="21605"/>
    <cellStyle name="_Recon to Darrin's 5.11.05 proforma_Power Costs - Comparison bx Rbtl-Staff-Jt-PC_Adj Bench DR 3 for Initial Briefs (Electric)_DEM-WP(C) ENERG10C--ctn Mid-C_042010 2010GRC 2 2" xfId="21606"/>
    <cellStyle name="_Recon to Darrin's 5.11.05 proforma_Power Costs - Comparison bx Rbtl-Staff-Jt-PC_DEM-WP(C) ENERG10C--ctn Mid-C_042010 2010GRC" xfId="21607"/>
    <cellStyle name="_Recon to Darrin's 5.11.05 proforma_Power Costs - Comparison bx Rbtl-Staff-Jt-PC_DEM-WP(C) ENERG10C--ctn Mid-C_042010 2010GRC 2" xfId="21608"/>
    <cellStyle name="_Recon to Darrin's 5.11.05 proforma_Power Costs - Comparison bx Rbtl-Staff-Jt-PC_DEM-WP(C) ENERG10C--ctn Mid-C_042010 2010GRC 2 2" xfId="21609"/>
    <cellStyle name="_Recon to Darrin's 5.11.05 proforma_Power Costs - Comparison bx Rbtl-Staff-Jt-PC_Electric Rev Req Model (2009 GRC) Rebuttal" xfId="21610"/>
    <cellStyle name="_Recon to Darrin's 5.11.05 proforma_Power Costs - Comparison bx Rbtl-Staff-Jt-PC_Electric Rev Req Model (2009 GRC) Rebuttal 2" xfId="21611"/>
    <cellStyle name="_Recon to Darrin's 5.11.05 proforma_Power Costs - Comparison bx Rbtl-Staff-Jt-PC_Electric Rev Req Model (2009 GRC) Rebuttal 2 2" xfId="21612"/>
    <cellStyle name="_Recon to Darrin's 5.11.05 proforma_Power Costs - Comparison bx Rbtl-Staff-Jt-PC_Electric Rev Req Model (2009 GRC) Rebuttal 2 2 2" xfId="21613"/>
    <cellStyle name="_Recon to Darrin's 5.11.05 proforma_Power Costs - Comparison bx Rbtl-Staff-Jt-PC_Electric Rev Req Model (2009 GRC) Rebuttal 2 3" xfId="21614"/>
    <cellStyle name="_Recon to Darrin's 5.11.05 proforma_Power Costs - Comparison bx Rbtl-Staff-Jt-PC_Electric Rev Req Model (2009 GRC) Rebuttal 2 4" xfId="21615"/>
    <cellStyle name="_Recon to Darrin's 5.11.05 proforma_Power Costs - Comparison bx Rbtl-Staff-Jt-PC_Electric Rev Req Model (2009 GRC) Rebuttal 3" xfId="21616"/>
    <cellStyle name="_Recon to Darrin's 5.11.05 proforma_Power Costs - Comparison bx Rbtl-Staff-Jt-PC_Electric Rev Req Model (2009 GRC) Rebuttal 3 2" xfId="21617"/>
    <cellStyle name="_Recon to Darrin's 5.11.05 proforma_Power Costs - Comparison bx Rbtl-Staff-Jt-PC_Electric Rev Req Model (2009 GRC) Rebuttal 4" xfId="21618"/>
    <cellStyle name="_Recon to Darrin's 5.11.05 proforma_Power Costs - Comparison bx Rbtl-Staff-Jt-PC_Electric Rev Req Model (2009 GRC) Rebuttal 5" xfId="21619"/>
    <cellStyle name="_Recon to Darrin's 5.11.05 proforma_Power Costs - Comparison bx Rbtl-Staff-Jt-PC_Electric Rev Req Model (2009 GRC) Rebuttal REmoval of New  WH Solar AdjustMI" xfId="21620"/>
    <cellStyle name="_Recon to Darrin's 5.11.05 proforma_Power Costs - Comparison bx Rbtl-Staff-Jt-PC_Electric Rev Req Model (2009 GRC) Rebuttal REmoval of New  WH Solar AdjustMI 2" xfId="21621"/>
    <cellStyle name="_Recon to Darrin's 5.11.05 proforma_Power Costs - Comparison bx Rbtl-Staff-Jt-PC_Electric Rev Req Model (2009 GRC) Rebuttal REmoval of New  WH Solar AdjustMI 2 2" xfId="21622"/>
    <cellStyle name="_Recon to Darrin's 5.11.05 proforma_Power Costs - Comparison bx Rbtl-Staff-Jt-PC_Electric Rev Req Model (2009 GRC) Rebuttal REmoval of New  WH Solar AdjustMI 2 2 2" xfId="21623"/>
    <cellStyle name="_Recon to Darrin's 5.11.05 proforma_Power Costs - Comparison bx Rbtl-Staff-Jt-PC_Electric Rev Req Model (2009 GRC) Rebuttal REmoval of New  WH Solar AdjustMI 2 2 2 2" xfId="21624"/>
    <cellStyle name="_Recon to Darrin's 5.11.05 proforma_Power Costs - Comparison bx Rbtl-Staff-Jt-PC_Electric Rev Req Model (2009 GRC) Rebuttal REmoval of New  WH Solar AdjustMI 2 2 3" xfId="21625"/>
    <cellStyle name="_Recon to Darrin's 5.11.05 proforma_Power Costs - Comparison bx Rbtl-Staff-Jt-PC_Electric Rev Req Model (2009 GRC) Rebuttal REmoval of New  WH Solar AdjustMI 2 3" xfId="21626"/>
    <cellStyle name="_Recon to Darrin's 5.11.05 proforma_Power Costs - Comparison bx Rbtl-Staff-Jt-PC_Electric Rev Req Model (2009 GRC) Rebuttal REmoval of New  WH Solar AdjustMI 2 3 2" xfId="21627"/>
    <cellStyle name="_Recon to Darrin's 5.11.05 proforma_Power Costs - Comparison bx Rbtl-Staff-Jt-PC_Electric Rev Req Model (2009 GRC) Rebuttal REmoval of New  WH Solar AdjustMI 2 4" xfId="21628"/>
    <cellStyle name="_Recon to Darrin's 5.11.05 proforma_Power Costs - Comparison bx Rbtl-Staff-Jt-PC_Electric Rev Req Model (2009 GRC) Rebuttal REmoval of New  WH Solar AdjustMI 2 4 2" xfId="21629"/>
    <cellStyle name="_Recon to Darrin's 5.11.05 proforma_Power Costs - Comparison bx Rbtl-Staff-Jt-PC_Electric Rev Req Model (2009 GRC) Rebuttal REmoval of New  WH Solar AdjustMI 2 5" xfId="21630"/>
    <cellStyle name="_Recon to Darrin's 5.11.05 proforma_Power Costs - Comparison bx Rbtl-Staff-Jt-PC_Electric Rev Req Model (2009 GRC) Rebuttal REmoval of New  WH Solar AdjustMI 3" xfId="21631"/>
    <cellStyle name="_Recon to Darrin's 5.11.05 proforma_Power Costs - Comparison bx Rbtl-Staff-Jt-PC_Electric Rev Req Model (2009 GRC) Rebuttal REmoval of New  WH Solar AdjustMI 3 2" xfId="21632"/>
    <cellStyle name="_Recon to Darrin's 5.11.05 proforma_Power Costs - Comparison bx Rbtl-Staff-Jt-PC_Electric Rev Req Model (2009 GRC) Rebuttal REmoval of New  WH Solar AdjustMI 3 2 2" xfId="21633"/>
    <cellStyle name="_Recon to Darrin's 5.11.05 proforma_Power Costs - Comparison bx Rbtl-Staff-Jt-PC_Electric Rev Req Model (2009 GRC) Rebuttal REmoval of New  WH Solar AdjustMI 3 3" xfId="21634"/>
    <cellStyle name="_Recon to Darrin's 5.11.05 proforma_Power Costs - Comparison bx Rbtl-Staff-Jt-PC_Electric Rev Req Model (2009 GRC) Rebuttal REmoval of New  WH Solar AdjustMI 3 4" xfId="21635"/>
    <cellStyle name="_Recon to Darrin's 5.11.05 proforma_Power Costs - Comparison bx Rbtl-Staff-Jt-PC_Electric Rev Req Model (2009 GRC) Rebuttal REmoval of New  WH Solar AdjustMI 4" xfId="21636"/>
    <cellStyle name="_Recon to Darrin's 5.11.05 proforma_Power Costs - Comparison bx Rbtl-Staff-Jt-PC_Electric Rev Req Model (2009 GRC) Rebuttal REmoval of New  WH Solar AdjustMI 4 2" xfId="21637"/>
    <cellStyle name="_Recon to Darrin's 5.11.05 proforma_Power Costs - Comparison bx Rbtl-Staff-Jt-PC_Electric Rev Req Model (2009 GRC) Rebuttal REmoval of New  WH Solar AdjustMI 4 2 2" xfId="21638"/>
    <cellStyle name="_Recon to Darrin's 5.11.05 proforma_Power Costs - Comparison bx Rbtl-Staff-Jt-PC_Electric Rev Req Model (2009 GRC) Rebuttal REmoval of New  WH Solar AdjustMI 4 3" xfId="21639"/>
    <cellStyle name="_Recon to Darrin's 5.11.05 proforma_Power Costs - Comparison bx Rbtl-Staff-Jt-PC_Electric Rev Req Model (2009 GRC) Rebuttal REmoval of New  WH Solar AdjustMI 5" xfId="21640"/>
    <cellStyle name="_Recon to Darrin's 5.11.05 proforma_Power Costs - Comparison bx Rbtl-Staff-Jt-PC_Electric Rev Req Model (2009 GRC) Rebuttal REmoval of New  WH Solar AdjustMI 5 2" xfId="21641"/>
    <cellStyle name="_Recon to Darrin's 5.11.05 proforma_Power Costs - Comparison bx Rbtl-Staff-Jt-PC_Electric Rev Req Model (2009 GRC) Rebuttal REmoval of New  WH Solar AdjustMI 6" xfId="21642"/>
    <cellStyle name="_Recon to Darrin's 5.11.05 proforma_Power Costs - Comparison bx Rbtl-Staff-Jt-PC_Electric Rev Req Model (2009 GRC) Rebuttal REmoval of New  WH Solar AdjustMI 6 2" xfId="21643"/>
    <cellStyle name="_Recon to Darrin's 5.11.05 proforma_Power Costs - Comparison bx Rbtl-Staff-Jt-PC_Electric Rev Req Model (2009 GRC) Rebuttal REmoval of New  WH Solar AdjustMI 7" xfId="21644"/>
    <cellStyle name="_Recon to Darrin's 5.11.05 proforma_Power Costs - Comparison bx Rbtl-Staff-Jt-PC_Electric Rev Req Model (2009 GRC) Rebuttal REmoval of New  WH Solar AdjustMI 8" xfId="21645"/>
    <cellStyle name="_Recon to Darrin's 5.11.05 proforma_Power Costs - Comparison bx Rbtl-Staff-Jt-PC_Electric Rev Req Model (2009 GRC) Rebuttal REmoval of New  WH Solar AdjustMI_DEM-WP(C) ENERG10C--ctn Mid-C_042010 2010GRC" xfId="21646"/>
    <cellStyle name="_Recon to Darrin's 5.11.05 proforma_Power Costs - Comparison bx Rbtl-Staff-Jt-PC_Electric Rev Req Model (2009 GRC) Rebuttal REmoval of New  WH Solar AdjustMI_DEM-WP(C) ENERG10C--ctn Mid-C_042010 2010GRC 2" xfId="21647"/>
    <cellStyle name="_Recon to Darrin's 5.11.05 proforma_Power Costs - Comparison bx Rbtl-Staff-Jt-PC_Electric Rev Req Model (2009 GRC) Rebuttal REmoval of New  WH Solar AdjustMI_DEM-WP(C) ENERG10C--ctn Mid-C_042010 2010GRC 2 2" xfId="21648"/>
    <cellStyle name="_Recon to Darrin's 5.11.05 proforma_Power Costs - Comparison bx Rbtl-Staff-Jt-PC_Electric Rev Req Model (2009 GRC) Revised 01-18-2010" xfId="21649"/>
    <cellStyle name="_Recon to Darrin's 5.11.05 proforma_Power Costs - Comparison bx Rbtl-Staff-Jt-PC_Electric Rev Req Model (2009 GRC) Revised 01-18-2010 2" xfId="21650"/>
    <cellStyle name="_Recon to Darrin's 5.11.05 proforma_Power Costs - Comparison bx Rbtl-Staff-Jt-PC_Electric Rev Req Model (2009 GRC) Revised 01-18-2010 2 2" xfId="21651"/>
    <cellStyle name="_Recon to Darrin's 5.11.05 proforma_Power Costs - Comparison bx Rbtl-Staff-Jt-PC_Electric Rev Req Model (2009 GRC) Revised 01-18-2010 2 2 2" xfId="21652"/>
    <cellStyle name="_Recon to Darrin's 5.11.05 proforma_Power Costs - Comparison bx Rbtl-Staff-Jt-PC_Electric Rev Req Model (2009 GRC) Revised 01-18-2010 2 2 2 2" xfId="21653"/>
    <cellStyle name="_Recon to Darrin's 5.11.05 proforma_Power Costs - Comparison bx Rbtl-Staff-Jt-PC_Electric Rev Req Model (2009 GRC) Revised 01-18-2010 2 2 3" xfId="21654"/>
    <cellStyle name="_Recon to Darrin's 5.11.05 proforma_Power Costs - Comparison bx Rbtl-Staff-Jt-PC_Electric Rev Req Model (2009 GRC) Revised 01-18-2010 2 3" xfId="21655"/>
    <cellStyle name="_Recon to Darrin's 5.11.05 proforma_Power Costs - Comparison bx Rbtl-Staff-Jt-PC_Electric Rev Req Model (2009 GRC) Revised 01-18-2010 2 3 2" xfId="21656"/>
    <cellStyle name="_Recon to Darrin's 5.11.05 proforma_Power Costs - Comparison bx Rbtl-Staff-Jt-PC_Electric Rev Req Model (2009 GRC) Revised 01-18-2010 2 4" xfId="21657"/>
    <cellStyle name="_Recon to Darrin's 5.11.05 proforma_Power Costs - Comparison bx Rbtl-Staff-Jt-PC_Electric Rev Req Model (2009 GRC) Revised 01-18-2010 2 4 2" xfId="21658"/>
    <cellStyle name="_Recon to Darrin's 5.11.05 proforma_Power Costs - Comparison bx Rbtl-Staff-Jt-PC_Electric Rev Req Model (2009 GRC) Revised 01-18-2010 2 5" xfId="21659"/>
    <cellStyle name="_Recon to Darrin's 5.11.05 proforma_Power Costs - Comparison bx Rbtl-Staff-Jt-PC_Electric Rev Req Model (2009 GRC) Revised 01-18-2010 3" xfId="21660"/>
    <cellStyle name="_Recon to Darrin's 5.11.05 proforma_Power Costs - Comparison bx Rbtl-Staff-Jt-PC_Electric Rev Req Model (2009 GRC) Revised 01-18-2010 3 2" xfId="21661"/>
    <cellStyle name="_Recon to Darrin's 5.11.05 proforma_Power Costs - Comparison bx Rbtl-Staff-Jt-PC_Electric Rev Req Model (2009 GRC) Revised 01-18-2010 3 2 2" xfId="21662"/>
    <cellStyle name="_Recon to Darrin's 5.11.05 proforma_Power Costs - Comparison bx Rbtl-Staff-Jt-PC_Electric Rev Req Model (2009 GRC) Revised 01-18-2010 3 3" xfId="21663"/>
    <cellStyle name="_Recon to Darrin's 5.11.05 proforma_Power Costs - Comparison bx Rbtl-Staff-Jt-PC_Electric Rev Req Model (2009 GRC) Revised 01-18-2010 3 4" xfId="21664"/>
    <cellStyle name="_Recon to Darrin's 5.11.05 proforma_Power Costs - Comparison bx Rbtl-Staff-Jt-PC_Electric Rev Req Model (2009 GRC) Revised 01-18-2010 4" xfId="21665"/>
    <cellStyle name="_Recon to Darrin's 5.11.05 proforma_Power Costs - Comparison bx Rbtl-Staff-Jt-PC_Electric Rev Req Model (2009 GRC) Revised 01-18-2010 4 2" xfId="21666"/>
    <cellStyle name="_Recon to Darrin's 5.11.05 proforma_Power Costs - Comparison bx Rbtl-Staff-Jt-PC_Electric Rev Req Model (2009 GRC) Revised 01-18-2010 4 2 2" xfId="21667"/>
    <cellStyle name="_Recon to Darrin's 5.11.05 proforma_Power Costs - Comparison bx Rbtl-Staff-Jt-PC_Electric Rev Req Model (2009 GRC) Revised 01-18-2010 4 3" xfId="21668"/>
    <cellStyle name="_Recon to Darrin's 5.11.05 proforma_Power Costs - Comparison bx Rbtl-Staff-Jt-PC_Electric Rev Req Model (2009 GRC) Revised 01-18-2010 5" xfId="21669"/>
    <cellStyle name="_Recon to Darrin's 5.11.05 proforma_Power Costs - Comparison bx Rbtl-Staff-Jt-PC_Electric Rev Req Model (2009 GRC) Revised 01-18-2010 5 2" xfId="21670"/>
    <cellStyle name="_Recon to Darrin's 5.11.05 proforma_Power Costs - Comparison bx Rbtl-Staff-Jt-PC_Electric Rev Req Model (2009 GRC) Revised 01-18-2010 6" xfId="21671"/>
    <cellStyle name="_Recon to Darrin's 5.11.05 proforma_Power Costs - Comparison bx Rbtl-Staff-Jt-PC_Electric Rev Req Model (2009 GRC) Revised 01-18-2010 6 2" xfId="21672"/>
    <cellStyle name="_Recon to Darrin's 5.11.05 proforma_Power Costs - Comparison bx Rbtl-Staff-Jt-PC_Electric Rev Req Model (2009 GRC) Revised 01-18-2010 7" xfId="21673"/>
    <cellStyle name="_Recon to Darrin's 5.11.05 proforma_Power Costs - Comparison bx Rbtl-Staff-Jt-PC_Electric Rev Req Model (2009 GRC) Revised 01-18-2010 8" xfId="21674"/>
    <cellStyle name="_Recon to Darrin's 5.11.05 proforma_Power Costs - Comparison bx Rbtl-Staff-Jt-PC_Electric Rev Req Model (2009 GRC) Revised 01-18-2010_DEM-WP(C) ENERG10C--ctn Mid-C_042010 2010GRC" xfId="21675"/>
    <cellStyle name="_Recon to Darrin's 5.11.05 proforma_Power Costs - Comparison bx Rbtl-Staff-Jt-PC_Electric Rev Req Model (2009 GRC) Revised 01-18-2010_DEM-WP(C) ENERG10C--ctn Mid-C_042010 2010GRC 2" xfId="21676"/>
    <cellStyle name="_Recon to Darrin's 5.11.05 proforma_Power Costs - Comparison bx Rbtl-Staff-Jt-PC_Electric Rev Req Model (2009 GRC) Revised 01-18-2010_DEM-WP(C) ENERG10C--ctn Mid-C_042010 2010GRC 2 2" xfId="21677"/>
    <cellStyle name="_Recon to Darrin's 5.11.05 proforma_Power Costs - Comparison bx Rbtl-Staff-Jt-PC_Final Order Electric EXHIBIT A-1" xfId="21678"/>
    <cellStyle name="_Recon to Darrin's 5.11.05 proforma_Power Costs - Comparison bx Rbtl-Staff-Jt-PC_Final Order Electric EXHIBIT A-1 2" xfId="21679"/>
    <cellStyle name="_Recon to Darrin's 5.11.05 proforma_Power Costs - Comparison bx Rbtl-Staff-Jt-PC_Final Order Electric EXHIBIT A-1 2 2" xfId="21680"/>
    <cellStyle name="_Recon to Darrin's 5.11.05 proforma_Power Costs - Comparison bx Rbtl-Staff-Jt-PC_Final Order Electric EXHIBIT A-1 2 2 2" xfId="21681"/>
    <cellStyle name="_Recon to Darrin's 5.11.05 proforma_Power Costs - Comparison bx Rbtl-Staff-Jt-PC_Final Order Electric EXHIBIT A-1 2 3" xfId="21682"/>
    <cellStyle name="_Recon to Darrin's 5.11.05 proforma_Power Costs - Comparison bx Rbtl-Staff-Jt-PC_Final Order Electric EXHIBIT A-1 2 4" xfId="21683"/>
    <cellStyle name="_Recon to Darrin's 5.11.05 proforma_Power Costs - Comparison bx Rbtl-Staff-Jt-PC_Final Order Electric EXHIBIT A-1 3" xfId="21684"/>
    <cellStyle name="_Recon to Darrin's 5.11.05 proforma_Power Costs - Comparison bx Rbtl-Staff-Jt-PC_Final Order Electric EXHIBIT A-1 3 2" xfId="21685"/>
    <cellStyle name="_Recon to Darrin's 5.11.05 proforma_Power Costs - Comparison bx Rbtl-Staff-Jt-PC_Final Order Electric EXHIBIT A-1 3 2 2" xfId="21686"/>
    <cellStyle name="_Recon to Darrin's 5.11.05 proforma_Power Costs - Comparison bx Rbtl-Staff-Jt-PC_Final Order Electric EXHIBIT A-1 3 3" xfId="21687"/>
    <cellStyle name="_Recon to Darrin's 5.11.05 proforma_Power Costs - Comparison bx Rbtl-Staff-Jt-PC_Final Order Electric EXHIBIT A-1 4" xfId="21688"/>
    <cellStyle name="_Recon to Darrin's 5.11.05 proforma_Power Costs - Comparison bx Rbtl-Staff-Jt-PC_Final Order Electric EXHIBIT A-1 4 2" xfId="21689"/>
    <cellStyle name="_Recon to Darrin's 5.11.05 proforma_Power Costs - Comparison bx Rbtl-Staff-Jt-PC_Final Order Electric EXHIBIT A-1 5" xfId="21690"/>
    <cellStyle name="_Recon to Darrin's 5.11.05 proforma_Power Costs - Comparison bx Rbtl-Staff-Jt-PC_Final Order Electric EXHIBIT A-1 6" xfId="21691"/>
    <cellStyle name="_Recon to Darrin's 5.11.05 proforma_Power Costs - Comparison bx Rbtl-Staff-Jt-PC_Final Order Electric EXHIBIT A-1 7" xfId="21692"/>
    <cellStyle name="_Recon to Darrin's 5.11.05 proforma_Production Adj 4.37" xfId="21693"/>
    <cellStyle name="_Recon to Darrin's 5.11.05 proforma_Production Adj 4.37 2" xfId="21694"/>
    <cellStyle name="_Recon to Darrin's 5.11.05 proforma_Production Adj 4.37 2 2" xfId="21695"/>
    <cellStyle name="_Recon to Darrin's 5.11.05 proforma_Production Adj 4.37 2 2 2" xfId="21696"/>
    <cellStyle name="_Recon to Darrin's 5.11.05 proforma_Production Adj 4.37 2 3" xfId="21697"/>
    <cellStyle name="_Recon to Darrin's 5.11.05 proforma_Production Adj 4.37 3" xfId="21698"/>
    <cellStyle name="_Recon to Darrin's 5.11.05 proforma_Production Adj 4.37 3 2" xfId="21699"/>
    <cellStyle name="_Recon to Darrin's 5.11.05 proforma_Production Adj 4.37 4" xfId="21700"/>
    <cellStyle name="_Recon to Darrin's 5.11.05 proforma_Purchased Power Adj 4.03" xfId="21701"/>
    <cellStyle name="_Recon to Darrin's 5.11.05 proforma_Purchased Power Adj 4.03 2" xfId="21702"/>
    <cellStyle name="_Recon to Darrin's 5.11.05 proforma_Purchased Power Adj 4.03 2 2" xfId="21703"/>
    <cellStyle name="_Recon to Darrin's 5.11.05 proforma_Purchased Power Adj 4.03 2 2 2" xfId="21704"/>
    <cellStyle name="_Recon to Darrin's 5.11.05 proforma_Purchased Power Adj 4.03 2 3" xfId="21705"/>
    <cellStyle name="_Recon to Darrin's 5.11.05 proforma_Purchased Power Adj 4.03 3" xfId="21706"/>
    <cellStyle name="_Recon to Darrin's 5.11.05 proforma_Purchased Power Adj 4.03 3 2" xfId="21707"/>
    <cellStyle name="_Recon to Darrin's 5.11.05 proforma_Purchased Power Adj 4.03 4" xfId="21708"/>
    <cellStyle name="_Recon to Darrin's 5.11.05 proforma_Rebuttal Power Costs" xfId="21709"/>
    <cellStyle name="_Recon to Darrin's 5.11.05 proforma_Rebuttal Power Costs 2" xfId="21710"/>
    <cellStyle name="_Recon to Darrin's 5.11.05 proforma_Rebuttal Power Costs 2 2" xfId="21711"/>
    <cellStyle name="_Recon to Darrin's 5.11.05 proforma_Rebuttal Power Costs 2 2 2" xfId="21712"/>
    <cellStyle name="_Recon to Darrin's 5.11.05 proforma_Rebuttal Power Costs 2 2 2 2" xfId="21713"/>
    <cellStyle name="_Recon to Darrin's 5.11.05 proforma_Rebuttal Power Costs 2 2 3" xfId="21714"/>
    <cellStyle name="_Recon to Darrin's 5.11.05 proforma_Rebuttal Power Costs 2 3" xfId="21715"/>
    <cellStyle name="_Recon to Darrin's 5.11.05 proforma_Rebuttal Power Costs 2 3 2" xfId="21716"/>
    <cellStyle name="_Recon to Darrin's 5.11.05 proforma_Rebuttal Power Costs 2 4" xfId="21717"/>
    <cellStyle name="_Recon to Darrin's 5.11.05 proforma_Rebuttal Power Costs 2 4 2" xfId="21718"/>
    <cellStyle name="_Recon to Darrin's 5.11.05 proforma_Rebuttal Power Costs 2 5" xfId="21719"/>
    <cellStyle name="_Recon to Darrin's 5.11.05 proforma_Rebuttal Power Costs 3" xfId="21720"/>
    <cellStyle name="_Recon to Darrin's 5.11.05 proforma_Rebuttal Power Costs 3 2" xfId="21721"/>
    <cellStyle name="_Recon to Darrin's 5.11.05 proforma_Rebuttal Power Costs 3 2 2" xfId="21722"/>
    <cellStyle name="_Recon to Darrin's 5.11.05 proforma_Rebuttal Power Costs 3 3" xfId="21723"/>
    <cellStyle name="_Recon to Darrin's 5.11.05 proforma_Rebuttal Power Costs 3 4" xfId="21724"/>
    <cellStyle name="_Recon to Darrin's 5.11.05 proforma_Rebuttal Power Costs 4" xfId="21725"/>
    <cellStyle name="_Recon to Darrin's 5.11.05 proforma_Rebuttal Power Costs 4 2" xfId="21726"/>
    <cellStyle name="_Recon to Darrin's 5.11.05 proforma_Rebuttal Power Costs 4 2 2" xfId="21727"/>
    <cellStyle name="_Recon to Darrin's 5.11.05 proforma_Rebuttal Power Costs 4 3" xfId="21728"/>
    <cellStyle name="_Recon to Darrin's 5.11.05 proforma_Rebuttal Power Costs 5" xfId="21729"/>
    <cellStyle name="_Recon to Darrin's 5.11.05 proforma_Rebuttal Power Costs 5 2" xfId="21730"/>
    <cellStyle name="_Recon to Darrin's 5.11.05 proforma_Rebuttal Power Costs 6" xfId="21731"/>
    <cellStyle name="_Recon to Darrin's 5.11.05 proforma_Rebuttal Power Costs 6 2" xfId="21732"/>
    <cellStyle name="_Recon to Darrin's 5.11.05 proforma_Rebuttal Power Costs 7" xfId="21733"/>
    <cellStyle name="_Recon to Darrin's 5.11.05 proforma_Rebuttal Power Costs 8" xfId="21734"/>
    <cellStyle name="_Recon to Darrin's 5.11.05 proforma_Rebuttal Power Costs_Adj Bench DR 3 for Initial Briefs (Electric)" xfId="21735"/>
    <cellStyle name="_Recon to Darrin's 5.11.05 proforma_Rebuttal Power Costs_Adj Bench DR 3 for Initial Briefs (Electric) 2" xfId="21736"/>
    <cellStyle name="_Recon to Darrin's 5.11.05 proforma_Rebuttal Power Costs_Adj Bench DR 3 for Initial Briefs (Electric) 2 2" xfId="21737"/>
    <cellStyle name="_Recon to Darrin's 5.11.05 proforma_Rebuttal Power Costs_Adj Bench DR 3 for Initial Briefs (Electric) 2 2 2" xfId="21738"/>
    <cellStyle name="_Recon to Darrin's 5.11.05 proforma_Rebuttal Power Costs_Adj Bench DR 3 for Initial Briefs (Electric) 2 2 2 2" xfId="21739"/>
    <cellStyle name="_Recon to Darrin's 5.11.05 proforma_Rebuttal Power Costs_Adj Bench DR 3 for Initial Briefs (Electric) 2 2 3" xfId="21740"/>
    <cellStyle name="_Recon to Darrin's 5.11.05 proforma_Rebuttal Power Costs_Adj Bench DR 3 for Initial Briefs (Electric) 2 3" xfId="21741"/>
    <cellStyle name="_Recon to Darrin's 5.11.05 proforma_Rebuttal Power Costs_Adj Bench DR 3 for Initial Briefs (Electric) 2 3 2" xfId="21742"/>
    <cellStyle name="_Recon to Darrin's 5.11.05 proforma_Rebuttal Power Costs_Adj Bench DR 3 for Initial Briefs (Electric) 2 4" xfId="21743"/>
    <cellStyle name="_Recon to Darrin's 5.11.05 proforma_Rebuttal Power Costs_Adj Bench DR 3 for Initial Briefs (Electric) 2 4 2" xfId="21744"/>
    <cellStyle name="_Recon to Darrin's 5.11.05 proforma_Rebuttal Power Costs_Adj Bench DR 3 for Initial Briefs (Electric) 2 5" xfId="21745"/>
    <cellStyle name="_Recon to Darrin's 5.11.05 proforma_Rebuttal Power Costs_Adj Bench DR 3 for Initial Briefs (Electric) 3" xfId="21746"/>
    <cellStyle name="_Recon to Darrin's 5.11.05 proforma_Rebuttal Power Costs_Adj Bench DR 3 for Initial Briefs (Electric) 3 2" xfId="21747"/>
    <cellStyle name="_Recon to Darrin's 5.11.05 proforma_Rebuttal Power Costs_Adj Bench DR 3 for Initial Briefs (Electric) 3 2 2" xfId="21748"/>
    <cellStyle name="_Recon to Darrin's 5.11.05 proforma_Rebuttal Power Costs_Adj Bench DR 3 for Initial Briefs (Electric) 3 3" xfId="21749"/>
    <cellStyle name="_Recon to Darrin's 5.11.05 proforma_Rebuttal Power Costs_Adj Bench DR 3 for Initial Briefs (Electric) 3 4" xfId="21750"/>
    <cellStyle name="_Recon to Darrin's 5.11.05 proforma_Rebuttal Power Costs_Adj Bench DR 3 for Initial Briefs (Electric) 4" xfId="21751"/>
    <cellStyle name="_Recon to Darrin's 5.11.05 proforma_Rebuttal Power Costs_Adj Bench DR 3 for Initial Briefs (Electric) 4 2" xfId="21752"/>
    <cellStyle name="_Recon to Darrin's 5.11.05 proforma_Rebuttal Power Costs_Adj Bench DR 3 for Initial Briefs (Electric) 4 2 2" xfId="21753"/>
    <cellStyle name="_Recon to Darrin's 5.11.05 proforma_Rebuttal Power Costs_Adj Bench DR 3 for Initial Briefs (Electric) 4 3" xfId="21754"/>
    <cellStyle name="_Recon to Darrin's 5.11.05 proforma_Rebuttal Power Costs_Adj Bench DR 3 for Initial Briefs (Electric) 5" xfId="21755"/>
    <cellStyle name="_Recon to Darrin's 5.11.05 proforma_Rebuttal Power Costs_Adj Bench DR 3 for Initial Briefs (Electric) 5 2" xfId="21756"/>
    <cellStyle name="_Recon to Darrin's 5.11.05 proforma_Rebuttal Power Costs_Adj Bench DR 3 for Initial Briefs (Electric) 6" xfId="21757"/>
    <cellStyle name="_Recon to Darrin's 5.11.05 proforma_Rebuttal Power Costs_Adj Bench DR 3 for Initial Briefs (Electric) 6 2" xfId="21758"/>
    <cellStyle name="_Recon to Darrin's 5.11.05 proforma_Rebuttal Power Costs_Adj Bench DR 3 for Initial Briefs (Electric) 7" xfId="21759"/>
    <cellStyle name="_Recon to Darrin's 5.11.05 proforma_Rebuttal Power Costs_Adj Bench DR 3 for Initial Briefs (Electric) 8" xfId="21760"/>
    <cellStyle name="_Recon to Darrin's 5.11.05 proforma_Rebuttal Power Costs_Adj Bench DR 3 for Initial Briefs (Electric)_DEM-WP(C) ENERG10C--ctn Mid-C_042010 2010GRC" xfId="21761"/>
    <cellStyle name="_Recon to Darrin's 5.11.05 proforma_Rebuttal Power Costs_Adj Bench DR 3 for Initial Briefs (Electric)_DEM-WP(C) ENERG10C--ctn Mid-C_042010 2010GRC 2" xfId="21762"/>
    <cellStyle name="_Recon to Darrin's 5.11.05 proforma_Rebuttal Power Costs_Adj Bench DR 3 for Initial Briefs (Electric)_DEM-WP(C) ENERG10C--ctn Mid-C_042010 2010GRC 2 2" xfId="21763"/>
    <cellStyle name="_Recon to Darrin's 5.11.05 proforma_Rebuttal Power Costs_DEM-WP(C) ENERG10C--ctn Mid-C_042010 2010GRC" xfId="21764"/>
    <cellStyle name="_Recon to Darrin's 5.11.05 proforma_Rebuttal Power Costs_DEM-WP(C) ENERG10C--ctn Mid-C_042010 2010GRC 2" xfId="21765"/>
    <cellStyle name="_Recon to Darrin's 5.11.05 proforma_Rebuttal Power Costs_DEM-WP(C) ENERG10C--ctn Mid-C_042010 2010GRC 2 2" xfId="21766"/>
    <cellStyle name="_Recon to Darrin's 5.11.05 proforma_Rebuttal Power Costs_Electric Rev Req Model (2009 GRC) Rebuttal" xfId="21767"/>
    <cellStyle name="_Recon to Darrin's 5.11.05 proforma_Rebuttal Power Costs_Electric Rev Req Model (2009 GRC) Rebuttal 2" xfId="21768"/>
    <cellStyle name="_Recon to Darrin's 5.11.05 proforma_Rebuttal Power Costs_Electric Rev Req Model (2009 GRC) Rebuttal 2 2" xfId="21769"/>
    <cellStyle name="_Recon to Darrin's 5.11.05 proforma_Rebuttal Power Costs_Electric Rev Req Model (2009 GRC) Rebuttal 2 2 2" xfId="21770"/>
    <cellStyle name="_Recon to Darrin's 5.11.05 proforma_Rebuttal Power Costs_Electric Rev Req Model (2009 GRC) Rebuttal 2 3" xfId="21771"/>
    <cellStyle name="_Recon to Darrin's 5.11.05 proforma_Rebuttal Power Costs_Electric Rev Req Model (2009 GRC) Rebuttal 2 4" xfId="21772"/>
    <cellStyle name="_Recon to Darrin's 5.11.05 proforma_Rebuttal Power Costs_Electric Rev Req Model (2009 GRC) Rebuttal 3" xfId="21773"/>
    <cellStyle name="_Recon to Darrin's 5.11.05 proforma_Rebuttal Power Costs_Electric Rev Req Model (2009 GRC) Rebuttal 3 2" xfId="21774"/>
    <cellStyle name="_Recon to Darrin's 5.11.05 proforma_Rebuttal Power Costs_Electric Rev Req Model (2009 GRC) Rebuttal 4" xfId="21775"/>
    <cellStyle name="_Recon to Darrin's 5.11.05 proforma_Rebuttal Power Costs_Electric Rev Req Model (2009 GRC) Rebuttal 5" xfId="21776"/>
    <cellStyle name="_Recon to Darrin's 5.11.05 proforma_Rebuttal Power Costs_Electric Rev Req Model (2009 GRC) Rebuttal REmoval of New  WH Solar AdjustMI" xfId="21777"/>
    <cellStyle name="_Recon to Darrin's 5.11.05 proforma_Rebuttal Power Costs_Electric Rev Req Model (2009 GRC) Rebuttal REmoval of New  WH Solar AdjustMI 2" xfId="21778"/>
    <cellStyle name="_Recon to Darrin's 5.11.05 proforma_Rebuttal Power Costs_Electric Rev Req Model (2009 GRC) Rebuttal REmoval of New  WH Solar AdjustMI 2 2" xfId="21779"/>
    <cellStyle name="_Recon to Darrin's 5.11.05 proforma_Rebuttal Power Costs_Electric Rev Req Model (2009 GRC) Rebuttal REmoval of New  WH Solar AdjustMI 2 2 2" xfId="21780"/>
    <cellStyle name="_Recon to Darrin's 5.11.05 proforma_Rebuttal Power Costs_Electric Rev Req Model (2009 GRC) Rebuttal REmoval of New  WH Solar AdjustMI 2 2 2 2" xfId="21781"/>
    <cellStyle name="_Recon to Darrin's 5.11.05 proforma_Rebuttal Power Costs_Electric Rev Req Model (2009 GRC) Rebuttal REmoval of New  WH Solar AdjustMI 2 2 3" xfId="21782"/>
    <cellStyle name="_Recon to Darrin's 5.11.05 proforma_Rebuttal Power Costs_Electric Rev Req Model (2009 GRC) Rebuttal REmoval of New  WH Solar AdjustMI 2 3" xfId="21783"/>
    <cellStyle name="_Recon to Darrin's 5.11.05 proforma_Rebuttal Power Costs_Electric Rev Req Model (2009 GRC) Rebuttal REmoval of New  WH Solar AdjustMI 2 3 2" xfId="21784"/>
    <cellStyle name="_Recon to Darrin's 5.11.05 proforma_Rebuttal Power Costs_Electric Rev Req Model (2009 GRC) Rebuttal REmoval of New  WH Solar AdjustMI 2 4" xfId="21785"/>
    <cellStyle name="_Recon to Darrin's 5.11.05 proforma_Rebuttal Power Costs_Electric Rev Req Model (2009 GRC) Rebuttal REmoval of New  WH Solar AdjustMI 2 4 2" xfId="21786"/>
    <cellStyle name="_Recon to Darrin's 5.11.05 proforma_Rebuttal Power Costs_Electric Rev Req Model (2009 GRC) Rebuttal REmoval of New  WH Solar AdjustMI 2 5" xfId="21787"/>
    <cellStyle name="_Recon to Darrin's 5.11.05 proforma_Rebuttal Power Costs_Electric Rev Req Model (2009 GRC) Rebuttal REmoval of New  WH Solar AdjustMI 3" xfId="21788"/>
    <cellStyle name="_Recon to Darrin's 5.11.05 proforma_Rebuttal Power Costs_Electric Rev Req Model (2009 GRC) Rebuttal REmoval of New  WH Solar AdjustMI 3 2" xfId="21789"/>
    <cellStyle name="_Recon to Darrin's 5.11.05 proforma_Rebuttal Power Costs_Electric Rev Req Model (2009 GRC) Rebuttal REmoval of New  WH Solar AdjustMI 3 2 2" xfId="21790"/>
    <cellStyle name="_Recon to Darrin's 5.11.05 proforma_Rebuttal Power Costs_Electric Rev Req Model (2009 GRC) Rebuttal REmoval of New  WH Solar AdjustMI 3 3" xfId="21791"/>
    <cellStyle name="_Recon to Darrin's 5.11.05 proforma_Rebuttal Power Costs_Electric Rev Req Model (2009 GRC) Rebuttal REmoval of New  WH Solar AdjustMI 3 4" xfId="21792"/>
    <cellStyle name="_Recon to Darrin's 5.11.05 proforma_Rebuttal Power Costs_Electric Rev Req Model (2009 GRC) Rebuttal REmoval of New  WH Solar AdjustMI 4" xfId="21793"/>
    <cellStyle name="_Recon to Darrin's 5.11.05 proforma_Rebuttal Power Costs_Electric Rev Req Model (2009 GRC) Rebuttal REmoval of New  WH Solar AdjustMI 4 2" xfId="21794"/>
    <cellStyle name="_Recon to Darrin's 5.11.05 proforma_Rebuttal Power Costs_Electric Rev Req Model (2009 GRC) Rebuttal REmoval of New  WH Solar AdjustMI 4 2 2" xfId="21795"/>
    <cellStyle name="_Recon to Darrin's 5.11.05 proforma_Rebuttal Power Costs_Electric Rev Req Model (2009 GRC) Rebuttal REmoval of New  WH Solar AdjustMI 4 3" xfId="21796"/>
    <cellStyle name="_Recon to Darrin's 5.11.05 proforma_Rebuttal Power Costs_Electric Rev Req Model (2009 GRC) Rebuttal REmoval of New  WH Solar AdjustMI 5" xfId="21797"/>
    <cellStyle name="_Recon to Darrin's 5.11.05 proforma_Rebuttal Power Costs_Electric Rev Req Model (2009 GRC) Rebuttal REmoval of New  WH Solar AdjustMI 5 2" xfId="21798"/>
    <cellStyle name="_Recon to Darrin's 5.11.05 proforma_Rebuttal Power Costs_Electric Rev Req Model (2009 GRC) Rebuttal REmoval of New  WH Solar AdjustMI 6" xfId="21799"/>
    <cellStyle name="_Recon to Darrin's 5.11.05 proforma_Rebuttal Power Costs_Electric Rev Req Model (2009 GRC) Rebuttal REmoval of New  WH Solar AdjustMI 6 2" xfId="21800"/>
    <cellStyle name="_Recon to Darrin's 5.11.05 proforma_Rebuttal Power Costs_Electric Rev Req Model (2009 GRC) Rebuttal REmoval of New  WH Solar AdjustMI 7" xfId="21801"/>
    <cellStyle name="_Recon to Darrin's 5.11.05 proforma_Rebuttal Power Costs_Electric Rev Req Model (2009 GRC) Rebuttal REmoval of New  WH Solar AdjustMI 8" xfId="21802"/>
    <cellStyle name="_Recon to Darrin's 5.11.05 proforma_Rebuttal Power Costs_Electric Rev Req Model (2009 GRC) Rebuttal REmoval of New  WH Solar AdjustMI_DEM-WP(C) ENERG10C--ctn Mid-C_042010 2010GRC" xfId="21803"/>
    <cellStyle name="_Recon to Darrin's 5.11.05 proforma_Rebuttal Power Costs_Electric Rev Req Model (2009 GRC) Rebuttal REmoval of New  WH Solar AdjustMI_DEM-WP(C) ENERG10C--ctn Mid-C_042010 2010GRC 2" xfId="21804"/>
    <cellStyle name="_Recon to Darrin's 5.11.05 proforma_Rebuttal Power Costs_Electric Rev Req Model (2009 GRC) Rebuttal REmoval of New  WH Solar AdjustMI_DEM-WP(C) ENERG10C--ctn Mid-C_042010 2010GRC 2 2" xfId="21805"/>
    <cellStyle name="_Recon to Darrin's 5.11.05 proforma_Rebuttal Power Costs_Electric Rev Req Model (2009 GRC) Revised 01-18-2010" xfId="21806"/>
    <cellStyle name="_Recon to Darrin's 5.11.05 proforma_Rebuttal Power Costs_Electric Rev Req Model (2009 GRC) Revised 01-18-2010 2" xfId="21807"/>
    <cellStyle name="_Recon to Darrin's 5.11.05 proforma_Rebuttal Power Costs_Electric Rev Req Model (2009 GRC) Revised 01-18-2010 2 2" xfId="21808"/>
    <cellStyle name="_Recon to Darrin's 5.11.05 proforma_Rebuttal Power Costs_Electric Rev Req Model (2009 GRC) Revised 01-18-2010 2 2 2" xfId="21809"/>
    <cellStyle name="_Recon to Darrin's 5.11.05 proforma_Rebuttal Power Costs_Electric Rev Req Model (2009 GRC) Revised 01-18-2010 2 2 2 2" xfId="21810"/>
    <cellStyle name="_Recon to Darrin's 5.11.05 proforma_Rebuttal Power Costs_Electric Rev Req Model (2009 GRC) Revised 01-18-2010 2 2 3" xfId="21811"/>
    <cellStyle name="_Recon to Darrin's 5.11.05 proforma_Rebuttal Power Costs_Electric Rev Req Model (2009 GRC) Revised 01-18-2010 2 3" xfId="21812"/>
    <cellStyle name="_Recon to Darrin's 5.11.05 proforma_Rebuttal Power Costs_Electric Rev Req Model (2009 GRC) Revised 01-18-2010 2 3 2" xfId="21813"/>
    <cellStyle name="_Recon to Darrin's 5.11.05 proforma_Rebuttal Power Costs_Electric Rev Req Model (2009 GRC) Revised 01-18-2010 2 4" xfId="21814"/>
    <cellStyle name="_Recon to Darrin's 5.11.05 proforma_Rebuttal Power Costs_Electric Rev Req Model (2009 GRC) Revised 01-18-2010 2 4 2" xfId="21815"/>
    <cellStyle name="_Recon to Darrin's 5.11.05 proforma_Rebuttal Power Costs_Electric Rev Req Model (2009 GRC) Revised 01-18-2010 2 5" xfId="21816"/>
    <cellStyle name="_Recon to Darrin's 5.11.05 proforma_Rebuttal Power Costs_Electric Rev Req Model (2009 GRC) Revised 01-18-2010 3" xfId="21817"/>
    <cellStyle name="_Recon to Darrin's 5.11.05 proforma_Rebuttal Power Costs_Electric Rev Req Model (2009 GRC) Revised 01-18-2010 3 2" xfId="21818"/>
    <cellStyle name="_Recon to Darrin's 5.11.05 proforma_Rebuttal Power Costs_Electric Rev Req Model (2009 GRC) Revised 01-18-2010 3 2 2" xfId="21819"/>
    <cellStyle name="_Recon to Darrin's 5.11.05 proforma_Rebuttal Power Costs_Electric Rev Req Model (2009 GRC) Revised 01-18-2010 3 3" xfId="21820"/>
    <cellStyle name="_Recon to Darrin's 5.11.05 proforma_Rebuttal Power Costs_Electric Rev Req Model (2009 GRC) Revised 01-18-2010 3 4" xfId="21821"/>
    <cellStyle name="_Recon to Darrin's 5.11.05 proforma_Rebuttal Power Costs_Electric Rev Req Model (2009 GRC) Revised 01-18-2010 4" xfId="21822"/>
    <cellStyle name="_Recon to Darrin's 5.11.05 proforma_Rebuttal Power Costs_Electric Rev Req Model (2009 GRC) Revised 01-18-2010 4 2" xfId="21823"/>
    <cellStyle name="_Recon to Darrin's 5.11.05 proforma_Rebuttal Power Costs_Electric Rev Req Model (2009 GRC) Revised 01-18-2010 4 2 2" xfId="21824"/>
    <cellStyle name="_Recon to Darrin's 5.11.05 proforma_Rebuttal Power Costs_Electric Rev Req Model (2009 GRC) Revised 01-18-2010 4 3" xfId="21825"/>
    <cellStyle name="_Recon to Darrin's 5.11.05 proforma_Rebuttal Power Costs_Electric Rev Req Model (2009 GRC) Revised 01-18-2010 5" xfId="21826"/>
    <cellStyle name="_Recon to Darrin's 5.11.05 proforma_Rebuttal Power Costs_Electric Rev Req Model (2009 GRC) Revised 01-18-2010 5 2" xfId="21827"/>
    <cellStyle name="_Recon to Darrin's 5.11.05 proforma_Rebuttal Power Costs_Electric Rev Req Model (2009 GRC) Revised 01-18-2010 6" xfId="21828"/>
    <cellStyle name="_Recon to Darrin's 5.11.05 proforma_Rebuttal Power Costs_Electric Rev Req Model (2009 GRC) Revised 01-18-2010 6 2" xfId="21829"/>
    <cellStyle name="_Recon to Darrin's 5.11.05 proforma_Rebuttal Power Costs_Electric Rev Req Model (2009 GRC) Revised 01-18-2010 7" xfId="21830"/>
    <cellStyle name="_Recon to Darrin's 5.11.05 proforma_Rebuttal Power Costs_Electric Rev Req Model (2009 GRC) Revised 01-18-2010 8" xfId="21831"/>
    <cellStyle name="_Recon to Darrin's 5.11.05 proforma_Rebuttal Power Costs_Electric Rev Req Model (2009 GRC) Revised 01-18-2010_DEM-WP(C) ENERG10C--ctn Mid-C_042010 2010GRC" xfId="21832"/>
    <cellStyle name="_Recon to Darrin's 5.11.05 proforma_Rebuttal Power Costs_Electric Rev Req Model (2009 GRC) Revised 01-18-2010_DEM-WP(C) ENERG10C--ctn Mid-C_042010 2010GRC 2" xfId="21833"/>
    <cellStyle name="_Recon to Darrin's 5.11.05 proforma_Rebuttal Power Costs_Electric Rev Req Model (2009 GRC) Revised 01-18-2010_DEM-WP(C) ENERG10C--ctn Mid-C_042010 2010GRC 2 2" xfId="21834"/>
    <cellStyle name="_Recon to Darrin's 5.11.05 proforma_Rebuttal Power Costs_Final Order Electric EXHIBIT A-1" xfId="21835"/>
    <cellStyle name="_Recon to Darrin's 5.11.05 proforma_Rebuttal Power Costs_Final Order Electric EXHIBIT A-1 2" xfId="21836"/>
    <cellStyle name="_Recon to Darrin's 5.11.05 proforma_Rebuttal Power Costs_Final Order Electric EXHIBIT A-1 2 2" xfId="21837"/>
    <cellStyle name="_Recon to Darrin's 5.11.05 proforma_Rebuttal Power Costs_Final Order Electric EXHIBIT A-1 2 2 2" xfId="21838"/>
    <cellStyle name="_Recon to Darrin's 5.11.05 proforma_Rebuttal Power Costs_Final Order Electric EXHIBIT A-1 2 3" xfId="21839"/>
    <cellStyle name="_Recon to Darrin's 5.11.05 proforma_Rebuttal Power Costs_Final Order Electric EXHIBIT A-1 2 4" xfId="21840"/>
    <cellStyle name="_Recon to Darrin's 5.11.05 proforma_Rebuttal Power Costs_Final Order Electric EXHIBIT A-1 3" xfId="21841"/>
    <cellStyle name="_Recon to Darrin's 5.11.05 proforma_Rebuttal Power Costs_Final Order Electric EXHIBIT A-1 3 2" xfId="21842"/>
    <cellStyle name="_Recon to Darrin's 5.11.05 proforma_Rebuttal Power Costs_Final Order Electric EXHIBIT A-1 3 2 2" xfId="21843"/>
    <cellStyle name="_Recon to Darrin's 5.11.05 proforma_Rebuttal Power Costs_Final Order Electric EXHIBIT A-1 3 3" xfId="21844"/>
    <cellStyle name="_Recon to Darrin's 5.11.05 proforma_Rebuttal Power Costs_Final Order Electric EXHIBIT A-1 4" xfId="21845"/>
    <cellStyle name="_Recon to Darrin's 5.11.05 proforma_Rebuttal Power Costs_Final Order Electric EXHIBIT A-1 4 2" xfId="21846"/>
    <cellStyle name="_Recon to Darrin's 5.11.05 proforma_Rebuttal Power Costs_Final Order Electric EXHIBIT A-1 5" xfId="21847"/>
    <cellStyle name="_Recon to Darrin's 5.11.05 proforma_Rebuttal Power Costs_Final Order Electric EXHIBIT A-1 6" xfId="21848"/>
    <cellStyle name="_Recon to Darrin's 5.11.05 proforma_Rebuttal Power Costs_Final Order Electric EXHIBIT A-1 7" xfId="21849"/>
    <cellStyle name="_Recon to Darrin's 5.11.05 proforma_RECS vs PTC's w Interest 6-28-10" xfId="21850"/>
    <cellStyle name="_Recon to Darrin's 5.11.05 proforma_revised april pca for Annette" xfId="21851"/>
    <cellStyle name="_Recon to Darrin's 5.11.05 proforma_ROR &amp; CONV FACTOR" xfId="21852"/>
    <cellStyle name="_Recon to Darrin's 5.11.05 proforma_ROR &amp; CONV FACTOR 2" xfId="21853"/>
    <cellStyle name="_Recon to Darrin's 5.11.05 proforma_ROR &amp; CONV FACTOR 2 2" xfId="21854"/>
    <cellStyle name="_Recon to Darrin's 5.11.05 proforma_ROR &amp; CONV FACTOR 2 2 2" xfId="21855"/>
    <cellStyle name="_Recon to Darrin's 5.11.05 proforma_ROR &amp; CONV FACTOR 2 3" xfId="21856"/>
    <cellStyle name="_Recon to Darrin's 5.11.05 proforma_ROR &amp; CONV FACTOR 3" xfId="21857"/>
    <cellStyle name="_Recon to Darrin's 5.11.05 proforma_ROR &amp; CONV FACTOR 3 2" xfId="21858"/>
    <cellStyle name="_Recon to Darrin's 5.11.05 proforma_ROR &amp; CONV FACTOR 4" xfId="21859"/>
    <cellStyle name="_Recon to Darrin's 5.11.05 proforma_ROR 5.02" xfId="21860"/>
    <cellStyle name="_Recon to Darrin's 5.11.05 proforma_ROR 5.02 2" xfId="21861"/>
    <cellStyle name="_Recon to Darrin's 5.11.05 proforma_ROR 5.02 2 2" xfId="21862"/>
    <cellStyle name="_Recon to Darrin's 5.11.05 proforma_ROR 5.02 2 2 2" xfId="21863"/>
    <cellStyle name="_Recon to Darrin's 5.11.05 proforma_ROR 5.02 2 3" xfId="21864"/>
    <cellStyle name="_Recon to Darrin's 5.11.05 proforma_ROR 5.02 3" xfId="21865"/>
    <cellStyle name="_Recon to Darrin's 5.11.05 proforma_ROR 5.02 3 2" xfId="21866"/>
    <cellStyle name="_Recon to Darrin's 5.11.05 proforma_ROR 5.02 4" xfId="21867"/>
    <cellStyle name="_Recon to Darrin's 5.11.05 proforma_Transmission Workbook for May BOD" xfId="21868"/>
    <cellStyle name="_Recon to Darrin's 5.11.05 proforma_Transmission Workbook for May BOD 2" xfId="21869"/>
    <cellStyle name="_Recon to Darrin's 5.11.05 proforma_Transmission Workbook for May BOD 2 2" xfId="21870"/>
    <cellStyle name="_Recon to Darrin's 5.11.05 proforma_Transmission Workbook for May BOD 2 2 2" xfId="21871"/>
    <cellStyle name="_Recon to Darrin's 5.11.05 proforma_Transmission Workbook for May BOD 2 2 2 2" xfId="21872"/>
    <cellStyle name="_Recon to Darrin's 5.11.05 proforma_Transmission Workbook for May BOD 2 2 3" xfId="21873"/>
    <cellStyle name="_Recon to Darrin's 5.11.05 proforma_Transmission Workbook for May BOD 2 3" xfId="21874"/>
    <cellStyle name="_Recon to Darrin's 5.11.05 proforma_Transmission Workbook for May BOD 2 3 2" xfId="21875"/>
    <cellStyle name="_Recon to Darrin's 5.11.05 proforma_Transmission Workbook for May BOD 2 4" xfId="21876"/>
    <cellStyle name="_Recon to Darrin's 5.11.05 proforma_Transmission Workbook for May BOD 2 4 2" xfId="21877"/>
    <cellStyle name="_Recon to Darrin's 5.11.05 proforma_Transmission Workbook for May BOD 2 5" xfId="21878"/>
    <cellStyle name="_Recon to Darrin's 5.11.05 proforma_Transmission Workbook for May BOD 3" xfId="21879"/>
    <cellStyle name="_Recon to Darrin's 5.11.05 proforma_Transmission Workbook for May BOD 3 2" xfId="21880"/>
    <cellStyle name="_Recon to Darrin's 5.11.05 proforma_Transmission Workbook for May BOD 3 2 2" xfId="21881"/>
    <cellStyle name="_Recon to Darrin's 5.11.05 proforma_Transmission Workbook for May BOD 3 3" xfId="21882"/>
    <cellStyle name="_Recon to Darrin's 5.11.05 proforma_Transmission Workbook for May BOD 4" xfId="21883"/>
    <cellStyle name="_Recon to Darrin's 5.11.05 proforma_Transmission Workbook for May BOD 4 2" xfId="21884"/>
    <cellStyle name="_Recon to Darrin's 5.11.05 proforma_Transmission Workbook for May BOD 4 2 2" xfId="21885"/>
    <cellStyle name="_Recon to Darrin's 5.11.05 proforma_Transmission Workbook for May BOD 4 3" xfId="21886"/>
    <cellStyle name="_Recon to Darrin's 5.11.05 proforma_Transmission Workbook for May BOD 5" xfId="21887"/>
    <cellStyle name="_Recon to Darrin's 5.11.05 proforma_Transmission Workbook for May BOD 5 2" xfId="21888"/>
    <cellStyle name="_Recon to Darrin's 5.11.05 proforma_Transmission Workbook for May BOD 6" xfId="21889"/>
    <cellStyle name="_Recon to Darrin's 5.11.05 proforma_Transmission Workbook for May BOD 6 2" xfId="21890"/>
    <cellStyle name="_Recon to Darrin's 5.11.05 proforma_Transmission Workbook for May BOD 7" xfId="21891"/>
    <cellStyle name="_Recon to Darrin's 5.11.05 proforma_Transmission Workbook for May BOD 8" xfId="21892"/>
    <cellStyle name="_Recon to Darrin's 5.11.05 proforma_Transmission Workbook for May BOD_DEM-WP(C) ENERG10C--ctn Mid-C_042010 2010GRC" xfId="21893"/>
    <cellStyle name="_Recon to Darrin's 5.11.05 proforma_Transmission Workbook for May BOD_DEM-WP(C) ENERG10C--ctn Mid-C_042010 2010GRC 2" xfId="21894"/>
    <cellStyle name="_Recon to Darrin's 5.11.05 proforma_Transmission Workbook for May BOD_DEM-WP(C) ENERG10C--ctn Mid-C_042010 2010GRC 2 2" xfId="21895"/>
    <cellStyle name="_Recon to Darrin's 5.11.05 proforma_Wind Integration 10GRC" xfId="21896"/>
    <cellStyle name="_Recon to Darrin's 5.11.05 proforma_Wind Integration 10GRC 2" xfId="21897"/>
    <cellStyle name="_Recon to Darrin's 5.11.05 proforma_Wind Integration 10GRC 2 2" xfId="21898"/>
    <cellStyle name="_Recon to Darrin's 5.11.05 proforma_Wind Integration 10GRC 2 2 2" xfId="21899"/>
    <cellStyle name="_Recon to Darrin's 5.11.05 proforma_Wind Integration 10GRC 2 2 2 2" xfId="21900"/>
    <cellStyle name="_Recon to Darrin's 5.11.05 proforma_Wind Integration 10GRC 2 2 3" xfId="21901"/>
    <cellStyle name="_Recon to Darrin's 5.11.05 proforma_Wind Integration 10GRC 2 3" xfId="21902"/>
    <cellStyle name="_Recon to Darrin's 5.11.05 proforma_Wind Integration 10GRC 2 3 2" xfId="21903"/>
    <cellStyle name="_Recon to Darrin's 5.11.05 proforma_Wind Integration 10GRC 2 4" xfId="21904"/>
    <cellStyle name="_Recon to Darrin's 5.11.05 proforma_Wind Integration 10GRC 2 4 2" xfId="21905"/>
    <cellStyle name="_Recon to Darrin's 5.11.05 proforma_Wind Integration 10GRC 2 5" xfId="21906"/>
    <cellStyle name="_Recon to Darrin's 5.11.05 proforma_Wind Integration 10GRC 3" xfId="21907"/>
    <cellStyle name="_Recon to Darrin's 5.11.05 proforma_Wind Integration 10GRC 3 2" xfId="21908"/>
    <cellStyle name="_Recon to Darrin's 5.11.05 proforma_Wind Integration 10GRC 3 2 2" xfId="21909"/>
    <cellStyle name="_Recon to Darrin's 5.11.05 proforma_Wind Integration 10GRC 3 3" xfId="21910"/>
    <cellStyle name="_Recon to Darrin's 5.11.05 proforma_Wind Integration 10GRC 4" xfId="21911"/>
    <cellStyle name="_Recon to Darrin's 5.11.05 proforma_Wind Integration 10GRC 4 2" xfId="21912"/>
    <cellStyle name="_Recon to Darrin's 5.11.05 proforma_Wind Integration 10GRC 4 2 2" xfId="21913"/>
    <cellStyle name="_Recon to Darrin's 5.11.05 proforma_Wind Integration 10GRC 4 3" xfId="21914"/>
    <cellStyle name="_Recon to Darrin's 5.11.05 proforma_Wind Integration 10GRC 5" xfId="21915"/>
    <cellStyle name="_Recon to Darrin's 5.11.05 proforma_Wind Integration 10GRC 5 2" xfId="21916"/>
    <cellStyle name="_Recon to Darrin's 5.11.05 proforma_Wind Integration 10GRC 6" xfId="21917"/>
    <cellStyle name="_Recon to Darrin's 5.11.05 proforma_Wind Integration 10GRC 6 2" xfId="21918"/>
    <cellStyle name="_Recon to Darrin's 5.11.05 proforma_Wind Integration 10GRC 7" xfId="21919"/>
    <cellStyle name="_Recon to Darrin's 5.11.05 proforma_Wind Integration 10GRC 8" xfId="21920"/>
    <cellStyle name="_Recon to Darrin's 5.11.05 proforma_Wind Integration 10GRC_DEM-WP(C) ENERG10C--ctn Mid-C_042010 2010GRC" xfId="21921"/>
    <cellStyle name="_Recon to Darrin's 5.11.05 proforma_Wind Integration 10GRC_DEM-WP(C) ENERG10C--ctn Mid-C_042010 2010GRC 2" xfId="21922"/>
    <cellStyle name="_Recon to Darrin's 5.11.05 proforma_Wind Integration 10GRC_DEM-WP(C) ENERG10C--ctn Mid-C_042010 2010GRC 2 2" xfId="21923"/>
    <cellStyle name="_Revenue" xfId="21924"/>
    <cellStyle name="_Revenue 2" xfId="21925"/>
    <cellStyle name="_Revenue_2.01G Temp Normalization(C) NEW WAY DM" xfId="21926"/>
    <cellStyle name="_Revenue_2.02G Revenues and Expenses NEW WAY DM" xfId="21927"/>
    <cellStyle name="_Revenue_4.01G Temp Normalization (C)" xfId="21928"/>
    <cellStyle name="_Revenue_4.01G Temp Normalization(HC)" xfId="21929"/>
    <cellStyle name="_Revenue_4.01G Temp Normalization(HC)new" xfId="21930"/>
    <cellStyle name="_Revenue_4.01G Temp Normalization(not used)" xfId="21931"/>
    <cellStyle name="_Revenue_Book1" xfId="21932"/>
    <cellStyle name="_Revenue_Data" xfId="21933"/>
    <cellStyle name="_Revenue_Data 2" xfId="21934"/>
    <cellStyle name="_Revenue_Data_1" xfId="21935"/>
    <cellStyle name="_Revenue_Data_1 2" xfId="21936"/>
    <cellStyle name="_Revenue_Data_Pro Forma Rev 09 GRC" xfId="21937"/>
    <cellStyle name="_Revenue_Data_Pro Forma Rev 09 GRC 2" xfId="21938"/>
    <cellStyle name="_Revenue_Data_Pro Forma Rev 2010 GRC" xfId="21939"/>
    <cellStyle name="_Revenue_Data_Pro Forma Rev 2010 GRC 2" xfId="21940"/>
    <cellStyle name="_Revenue_Data_Pro Forma Rev 2010 GRC_Preliminary" xfId="21941"/>
    <cellStyle name="_Revenue_Data_Pro Forma Rev 2010 GRC_Preliminary 2" xfId="21942"/>
    <cellStyle name="_Revenue_Data_Revenue (Feb 09 - Jan 10)" xfId="21943"/>
    <cellStyle name="_Revenue_Data_Revenue (Feb 09 - Jan 10) 2" xfId="21944"/>
    <cellStyle name="_Revenue_Data_Revenue (Jan 09 - Dec 09)" xfId="21945"/>
    <cellStyle name="_Revenue_Data_Revenue (Jan 09 - Dec 09) 2" xfId="21946"/>
    <cellStyle name="_Revenue_Data_Revenue (Mar 09 - Feb 10)" xfId="21947"/>
    <cellStyle name="_Revenue_Data_Revenue (Mar 09 - Feb 10) 2" xfId="21948"/>
    <cellStyle name="_Revenue_Data_Volume Exhibit (Jan09 - Dec09)" xfId="21949"/>
    <cellStyle name="_Revenue_Data_Volume Exhibit (Jan09 - Dec09) 2" xfId="21950"/>
    <cellStyle name="_Revenue_Mins" xfId="21951"/>
    <cellStyle name="_Revenue_Mins 2" xfId="21952"/>
    <cellStyle name="_Revenue_Pro Forma Rev 07 GRC" xfId="21953"/>
    <cellStyle name="_Revenue_Pro Forma Rev 07 GRC 2" xfId="21954"/>
    <cellStyle name="_Revenue_Pro Forma Rev 08 GRC" xfId="21955"/>
    <cellStyle name="_Revenue_Pro Forma Rev 08 GRC 2" xfId="21956"/>
    <cellStyle name="_Revenue_Pro Forma Rev 09 GRC" xfId="21957"/>
    <cellStyle name="_Revenue_Pro Forma Rev 09 GRC 2" xfId="21958"/>
    <cellStyle name="_Revenue_Pro Forma Rev 2010 GRC" xfId="21959"/>
    <cellStyle name="_Revenue_Pro Forma Rev 2010 GRC 2" xfId="21960"/>
    <cellStyle name="_Revenue_Pro Forma Rev 2010 GRC_Preliminary" xfId="21961"/>
    <cellStyle name="_Revenue_Pro Forma Rev 2010 GRC_Preliminary 2" xfId="21962"/>
    <cellStyle name="_Revenue_Revenue (Feb 09 - Jan 10)" xfId="21963"/>
    <cellStyle name="_Revenue_Revenue (Feb 09 - Jan 10) 2" xfId="21964"/>
    <cellStyle name="_Revenue_Revenue (Jan 09 - Dec 09)" xfId="21965"/>
    <cellStyle name="_Revenue_Revenue (Jan 09 - Dec 09) 2" xfId="21966"/>
    <cellStyle name="_Revenue_Revenue (Mar 09 - Feb 10)" xfId="21967"/>
    <cellStyle name="_Revenue_Revenue (Mar 09 - Feb 10) 2" xfId="21968"/>
    <cellStyle name="_Revenue_Revenue Proforma_Restating Gas 11-16-07" xfId="21969"/>
    <cellStyle name="_Revenue_Sheet2" xfId="21970"/>
    <cellStyle name="_Revenue_Sheet2 2" xfId="21971"/>
    <cellStyle name="_Revenue_Therms Data" xfId="21972"/>
    <cellStyle name="_Revenue_Therms Data 2" xfId="21973"/>
    <cellStyle name="_Revenue_Therms Data Rerun" xfId="21974"/>
    <cellStyle name="_Revenue_Therms Data Rerun 2" xfId="21975"/>
    <cellStyle name="_Revenue_Volume Exhibit (Jan09 - Dec09)" xfId="21976"/>
    <cellStyle name="_Revenue_Volume Exhibit (Jan09 - Dec09) 2" xfId="21977"/>
    <cellStyle name="_x0013__Scenario 1 REC vs PTC Offset" xfId="21978"/>
    <cellStyle name="_x0013__Scenario 1 REC vs PTC Offset 2" xfId="21979"/>
    <cellStyle name="_x0013__Scenario 1 REC vs PTC Offset 2 2" xfId="21980"/>
    <cellStyle name="_x0013__Scenario 3" xfId="21981"/>
    <cellStyle name="_x0013__Scenario 3 2" xfId="21982"/>
    <cellStyle name="_x0013__Scenario 3 2 2" xfId="21983"/>
    <cellStyle name="_Sumas Proforma - 11-09-07" xfId="21984"/>
    <cellStyle name="_Sumas Proforma - 11-09-07 2" xfId="21985"/>
    <cellStyle name="_Sumas Proforma - 11-09-07 2 2" xfId="21986"/>
    <cellStyle name="_Sumas Proforma - 11-09-07 2 2 2" xfId="21987"/>
    <cellStyle name="_Sumas Proforma - 11-09-07 2 3" xfId="21988"/>
    <cellStyle name="_Sumas Proforma - 11-09-07 3" xfId="21989"/>
    <cellStyle name="_Sumas Proforma - 11-09-07 3 2" xfId="21990"/>
    <cellStyle name="_Sumas Proforma - 11-09-07 4" xfId="21991"/>
    <cellStyle name="_Sumas Proforma - 11-09-07 4 2" xfId="21992"/>
    <cellStyle name="_Sumas Proforma - 11-09-07 5" xfId="21993"/>
    <cellStyle name="_Sumas Property Taxes v1" xfId="21994"/>
    <cellStyle name="_Sumas Property Taxes v1 2" xfId="21995"/>
    <cellStyle name="_Sumas Property Taxes v1 2 2" xfId="21996"/>
    <cellStyle name="_Sumas Property Taxes v1 2 2 2" xfId="21997"/>
    <cellStyle name="_Sumas Property Taxes v1 2 3" xfId="21998"/>
    <cellStyle name="_Sumas Property Taxes v1 3" xfId="21999"/>
    <cellStyle name="_Sumas Property Taxes v1 3 2" xfId="22000"/>
    <cellStyle name="_Sumas Property Taxes v1 4" xfId="22001"/>
    <cellStyle name="_Sumas Property Taxes v1 4 2" xfId="22002"/>
    <cellStyle name="_Sumas Property Taxes v1 5" xfId="22003"/>
    <cellStyle name="_Tenaska Comparison" xfId="22004"/>
    <cellStyle name="_Tenaska Comparison 10" xfId="22005"/>
    <cellStyle name="_Tenaska Comparison 10 2" xfId="22006"/>
    <cellStyle name="_Tenaska Comparison 10 2 2" xfId="22007"/>
    <cellStyle name="_Tenaska Comparison 10 2 2 2" xfId="22008"/>
    <cellStyle name="_Tenaska Comparison 10 2 3" xfId="22009"/>
    <cellStyle name="_Tenaska Comparison 10 3" xfId="22010"/>
    <cellStyle name="_Tenaska Comparison 10 3 2" xfId="22011"/>
    <cellStyle name="_Tenaska Comparison 10 4" xfId="22012"/>
    <cellStyle name="_Tenaska Comparison 11" xfId="22013"/>
    <cellStyle name="_Tenaska Comparison 11 2" xfId="22014"/>
    <cellStyle name="_Tenaska Comparison 12" xfId="22015"/>
    <cellStyle name="_Tenaska Comparison 12 2" xfId="22016"/>
    <cellStyle name="_Tenaska Comparison 13" xfId="22017"/>
    <cellStyle name="_Tenaska Comparison 13 2" xfId="22018"/>
    <cellStyle name="_Tenaska Comparison 13 3" xfId="22019"/>
    <cellStyle name="_Tenaska Comparison 14" xfId="22020"/>
    <cellStyle name="_Tenaska Comparison 2" xfId="22021"/>
    <cellStyle name="_Tenaska Comparison 2 2" xfId="22022"/>
    <cellStyle name="_Tenaska Comparison 2 2 2" xfId="22023"/>
    <cellStyle name="_Tenaska Comparison 2 2 2 2" xfId="22024"/>
    <cellStyle name="_Tenaska Comparison 2 2 2 2 2" xfId="22025"/>
    <cellStyle name="_Tenaska Comparison 2 2 2 3" xfId="22026"/>
    <cellStyle name="_Tenaska Comparison 2 2 3" xfId="22027"/>
    <cellStyle name="_Tenaska Comparison 2 2 3 2" xfId="22028"/>
    <cellStyle name="_Tenaska Comparison 2 2 4" xfId="22029"/>
    <cellStyle name="_Tenaska Comparison 2 2 4 2" xfId="22030"/>
    <cellStyle name="_Tenaska Comparison 2 2 5" xfId="22031"/>
    <cellStyle name="_Tenaska Comparison 2 3" xfId="22032"/>
    <cellStyle name="_Tenaska Comparison 2 3 2" xfId="22033"/>
    <cellStyle name="_Tenaska Comparison 2 3 2 2" xfId="22034"/>
    <cellStyle name="_Tenaska Comparison 2 3 3" xfId="22035"/>
    <cellStyle name="_Tenaska Comparison 2 3 4" xfId="22036"/>
    <cellStyle name="_Tenaska Comparison 2 4" xfId="22037"/>
    <cellStyle name="_Tenaska Comparison 2 4 2" xfId="22038"/>
    <cellStyle name="_Tenaska Comparison 2 4 2 2" xfId="22039"/>
    <cellStyle name="_Tenaska Comparison 2 4 3" xfId="22040"/>
    <cellStyle name="_Tenaska Comparison 2 5" xfId="22041"/>
    <cellStyle name="_Tenaska Comparison 2 5 2" xfId="22042"/>
    <cellStyle name="_Tenaska Comparison 2 6" xfId="22043"/>
    <cellStyle name="_Tenaska Comparison 2 6 2" xfId="22044"/>
    <cellStyle name="_Tenaska Comparison 2 7" xfId="22045"/>
    <cellStyle name="_Tenaska Comparison 3" xfId="22046"/>
    <cellStyle name="_Tenaska Comparison 3 2" xfId="22047"/>
    <cellStyle name="_Tenaska Comparison 3 2 2" xfId="22048"/>
    <cellStyle name="_Tenaska Comparison 3 2 2 2" xfId="22049"/>
    <cellStyle name="_Tenaska Comparison 3 2 3" xfId="22050"/>
    <cellStyle name="_Tenaska Comparison 3 2 4" xfId="22051"/>
    <cellStyle name="_Tenaska Comparison 3 3" xfId="22052"/>
    <cellStyle name="_Tenaska Comparison 3 3 2" xfId="22053"/>
    <cellStyle name="_Tenaska Comparison 3 3 2 2" xfId="22054"/>
    <cellStyle name="_Tenaska Comparison 3 3 3" xfId="22055"/>
    <cellStyle name="_Tenaska Comparison 3 4" xfId="22056"/>
    <cellStyle name="_Tenaska Comparison 3 4 2" xfId="22057"/>
    <cellStyle name="_Tenaska Comparison 3 5" xfId="22058"/>
    <cellStyle name="_Tenaska Comparison 3 5 2" xfId="22059"/>
    <cellStyle name="_Tenaska Comparison 3 6" xfId="22060"/>
    <cellStyle name="_Tenaska Comparison 4" xfId="22061"/>
    <cellStyle name="_Tenaska Comparison 4 2" xfId="22062"/>
    <cellStyle name="_Tenaska Comparison 4 2 2" xfId="22063"/>
    <cellStyle name="_Tenaska Comparison 4 2 2 2" xfId="22064"/>
    <cellStyle name="_Tenaska Comparison 4 2 2 2 2" xfId="22065"/>
    <cellStyle name="_Tenaska Comparison 4 2 2 3" xfId="22066"/>
    <cellStyle name="_Tenaska Comparison 4 2 3" xfId="22067"/>
    <cellStyle name="_Tenaska Comparison 4 2 3 2" xfId="22068"/>
    <cellStyle name="_Tenaska Comparison 4 2 4" xfId="22069"/>
    <cellStyle name="_Tenaska Comparison 4 2 4 2" xfId="22070"/>
    <cellStyle name="_Tenaska Comparison 4 2 5" xfId="22071"/>
    <cellStyle name="_Tenaska Comparison 4 3" xfId="22072"/>
    <cellStyle name="_Tenaska Comparison 4 3 2" xfId="22073"/>
    <cellStyle name="_Tenaska Comparison 4 3 2 2" xfId="22074"/>
    <cellStyle name="_Tenaska Comparison 4 3 3" xfId="22075"/>
    <cellStyle name="_Tenaska Comparison 4 4" xfId="22076"/>
    <cellStyle name="_Tenaska Comparison 4 4 2" xfId="22077"/>
    <cellStyle name="_Tenaska Comparison 4 4 2 2" xfId="22078"/>
    <cellStyle name="_Tenaska Comparison 4 4 3" xfId="22079"/>
    <cellStyle name="_Tenaska Comparison 4 5" xfId="22080"/>
    <cellStyle name="_Tenaska Comparison 4 5 2" xfId="22081"/>
    <cellStyle name="_Tenaska Comparison 4 6" xfId="22082"/>
    <cellStyle name="_Tenaska Comparison 4 6 2" xfId="22083"/>
    <cellStyle name="_Tenaska Comparison 4 7" xfId="22084"/>
    <cellStyle name="_Tenaska Comparison 5" xfId="22085"/>
    <cellStyle name="_Tenaska Comparison 5 2" xfId="22086"/>
    <cellStyle name="_Tenaska Comparison 5 2 2" xfId="22087"/>
    <cellStyle name="_Tenaska Comparison 5 2 2 2" xfId="22088"/>
    <cellStyle name="_Tenaska Comparison 5 2 2 2 2" xfId="22089"/>
    <cellStyle name="_Tenaska Comparison 5 2 3" xfId="22090"/>
    <cellStyle name="_Tenaska Comparison 5 2 3 2" xfId="22091"/>
    <cellStyle name="_Tenaska Comparison 5 2 4" xfId="22092"/>
    <cellStyle name="_Tenaska Comparison 5 2 4 2" xfId="22093"/>
    <cellStyle name="_Tenaska Comparison 5 2 5" xfId="22094"/>
    <cellStyle name="_Tenaska Comparison 5 3" xfId="22095"/>
    <cellStyle name="_Tenaska Comparison 5 3 2" xfId="22096"/>
    <cellStyle name="_Tenaska Comparison 5 3 2 2" xfId="22097"/>
    <cellStyle name="_Tenaska Comparison 5 3 3" xfId="22098"/>
    <cellStyle name="_Tenaska Comparison 5 4" xfId="22099"/>
    <cellStyle name="_Tenaska Comparison 5 4 2" xfId="22100"/>
    <cellStyle name="_Tenaska Comparison 5 4 2 2" xfId="22101"/>
    <cellStyle name="_Tenaska Comparison 5 4 3" xfId="22102"/>
    <cellStyle name="_Tenaska Comparison 5 5" xfId="22103"/>
    <cellStyle name="_Tenaska Comparison 5 5 2" xfId="22104"/>
    <cellStyle name="_Tenaska Comparison 5 6" xfId="22105"/>
    <cellStyle name="_Tenaska Comparison 5 6 2" xfId="22106"/>
    <cellStyle name="_Tenaska Comparison 6" xfId="22107"/>
    <cellStyle name="_Tenaska Comparison 6 2" xfId="22108"/>
    <cellStyle name="_Tenaska Comparison 6 2 2" xfId="22109"/>
    <cellStyle name="_Tenaska Comparison 6 2 2 2" xfId="22110"/>
    <cellStyle name="_Tenaska Comparison 6 2 2 2 2" xfId="22111"/>
    <cellStyle name="_Tenaska Comparison 6 2 3" xfId="22112"/>
    <cellStyle name="_Tenaska Comparison 6 2 3 2" xfId="22113"/>
    <cellStyle name="_Tenaska Comparison 6 2 4" xfId="22114"/>
    <cellStyle name="_Tenaska Comparison 6 2 4 2" xfId="22115"/>
    <cellStyle name="_Tenaska Comparison 6 2 5" xfId="22116"/>
    <cellStyle name="_Tenaska Comparison 6 3" xfId="22117"/>
    <cellStyle name="_Tenaska Comparison 6 3 2" xfId="22118"/>
    <cellStyle name="_Tenaska Comparison 6 3 2 2" xfId="22119"/>
    <cellStyle name="_Tenaska Comparison 6 4" xfId="22120"/>
    <cellStyle name="_Tenaska Comparison 6 4 2" xfId="22121"/>
    <cellStyle name="_Tenaska Comparison 6 5" xfId="22122"/>
    <cellStyle name="_Tenaska Comparison 6 5 2" xfId="22123"/>
    <cellStyle name="_Tenaska Comparison 7" xfId="22124"/>
    <cellStyle name="_Tenaska Comparison 7 2" xfId="22125"/>
    <cellStyle name="_Tenaska Comparison 7 2 2" xfId="22126"/>
    <cellStyle name="_Tenaska Comparison 7 2 2 2" xfId="22127"/>
    <cellStyle name="_Tenaska Comparison 7 3" xfId="22128"/>
    <cellStyle name="_Tenaska Comparison 7 3 2" xfId="22129"/>
    <cellStyle name="_Tenaska Comparison 7 4" xfId="22130"/>
    <cellStyle name="_Tenaska Comparison 7 4 2" xfId="22131"/>
    <cellStyle name="_Tenaska Comparison 8" xfId="22132"/>
    <cellStyle name="_Tenaska Comparison 8 2" xfId="22133"/>
    <cellStyle name="_Tenaska Comparison 8 2 2" xfId="22134"/>
    <cellStyle name="_Tenaska Comparison 8 2 2 2" xfId="22135"/>
    <cellStyle name="_Tenaska Comparison 8 3" xfId="22136"/>
    <cellStyle name="_Tenaska Comparison 8 3 2" xfId="22137"/>
    <cellStyle name="_Tenaska Comparison 9" xfId="22138"/>
    <cellStyle name="_Tenaska Comparison 9 2" xfId="22139"/>
    <cellStyle name="_Tenaska Comparison 9 2 2" xfId="22140"/>
    <cellStyle name="_Tenaska Comparison 9 3" xfId="22141"/>
    <cellStyle name="_Tenaska Comparison_(C) WHE Proforma with ITC cash grant 10 Yr Amort_for deferral_102809" xfId="22142"/>
    <cellStyle name="_Tenaska Comparison_(C) WHE Proforma with ITC cash grant 10 Yr Amort_for deferral_102809 2" xfId="22143"/>
    <cellStyle name="_Tenaska Comparison_(C) WHE Proforma with ITC cash grant 10 Yr Amort_for deferral_102809 2 2" xfId="22144"/>
    <cellStyle name="_Tenaska Comparison_(C) WHE Proforma with ITC cash grant 10 Yr Amort_for deferral_102809 2 2 2" xfId="22145"/>
    <cellStyle name="_Tenaska Comparison_(C) WHE Proforma with ITC cash grant 10 Yr Amort_for deferral_102809 2 2 2 2" xfId="22146"/>
    <cellStyle name="_Tenaska Comparison_(C) WHE Proforma with ITC cash grant 10 Yr Amort_for deferral_102809 2 2 3" xfId="22147"/>
    <cellStyle name="_Tenaska Comparison_(C) WHE Proforma with ITC cash grant 10 Yr Amort_for deferral_102809 2 3" xfId="22148"/>
    <cellStyle name="_Tenaska Comparison_(C) WHE Proforma with ITC cash grant 10 Yr Amort_for deferral_102809 2 3 2" xfId="22149"/>
    <cellStyle name="_Tenaska Comparison_(C) WHE Proforma with ITC cash grant 10 Yr Amort_for deferral_102809 2 4" xfId="22150"/>
    <cellStyle name="_Tenaska Comparison_(C) WHE Proforma with ITC cash grant 10 Yr Amort_for deferral_102809 2 4 2" xfId="22151"/>
    <cellStyle name="_Tenaska Comparison_(C) WHE Proforma with ITC cash grant 10 Yr Amort_for deferral_102809 2 5" xfId="22152"/>
    <cellStyle name="_Tenaska Comparison_(C) WHE Proforma with ITC cash grant 10 Yr Amort_for deferral_102809 3" xfId="22153"/>
    <cellStyle name="_Tenaska Comparison_(C) WHE Proforma with ITC cash grant 10 Yr Amort_for deferral_102809 3 2" xfId="22154"/>
    <cellStyle name="_Tenaska Comparison_(C) WHE Proforma with ITC cash grant 10 Yr Amort_for deferral_102809 3 2 2" xfId="22155"/>
    <cellStyle name="_Tenaska Comparison_(C) WHE Proforma with ITC cash grant 10 Yr Amort_for deferral_102809 3 3" xfId="22156"/>
    <cellStyle name="_Tenaska Comparison_(C) WHE Proforma with ITC cash grant 10 Yr Amort_for deferral_102809 3 4" xfId="22157"/>
    <cellStyle name="_Tenaska Comparison_(C) WHE Proforma with ITC cash grant 10 Yr Amort_for deferral_102809 4" xfId="22158"/>
    <cellStyle name="_Tenaska Comparison_(C) WHE Proforma with ITC cash grant 10 Yr Amort_for deferral_102809 4 2" xfId="22159"/>
    <cellStyle name="_Tenaska Comparison_(C) WHE Proforma with ITC cash grant 10 Yr Amort_for deferral_102809 4 2 2" xfId="22160"/>
    <cellStyle name="_Tenaska Comparison_(C) WHE Proforma with ITC cash grant 10 Yr Amort_for deferral_102809 4 3" xfId="22161"/>
    <cellStyle name="_Tenaska Comparison_(C) WHE Proforma with ITC cash grant 10 Yr Amort_for deferral_102809 5" xfId="22162"/>
    <cellStyle name="_Tenaska Comparison_(C) WHE Proforma with ITC cash grant 10 Yr Amort_for deferral_102809 5 2" xfId="22163"/>
    <cellStyle name="_Tenaska Comparison_(C) WHE Proforma with ITC cash grant 10 Yr Amort_for deferral_102809 6" xfId="22164"/>
    <cellStyle name="_Tenaska Comparison_(C) WHE Proforma with ITC cash grant 10 Yr Amort_for deferral_102809 6 2" xfId="22165"/>
    <cellStyle name="_Tenaska Comparison_(C) WHE Proforma with ITC cash grant 10 Yr Amort_for deferral_102809 7" xfId="22166"/>
    <cellStyle name="_Tenaska Comparison_(C) WHE Proforma with ITC cash grant 10 Yr Amort_for deferral_102809 8" xfId="22167"/>
    <cellStyle name="_Tenaska Comparison_(C) WHE Proforma with ITC cash grant 10 Yr Amort_for deferral_102809_16.07E Wild Horse Wind Expansionwrkingfile" xfId="22168"/>
    <cellStyle name="_Tenaska Comparison_(C) WHE Proforma with ITC cash grant 10 Yr Amort_for deferral_102809_16.07E Wild Horse Wind Expansionwrkingfile 2" xfId="22169"/>
    <cellStyle name="_Tenaska Comparison_(C) WHE Proforma with ITC cash grant 10 Yr Amort_for deferral_102809_16.07E Wild Horse Wind Expansionwrkingfile 2 2" xfId="22170"/>
    <cellStyle name="_Tenaska Comparison_(C) WHE Proforma with ITC cash grant 10 Yr Amort_for deferral_102809_16.07E Wild Horse Wind Expansionwrkingfile 2 2 2" xfId="22171"/>
    <cellStyle name="_Tenaska Comparison_(C) WHE Proforma with ITC cash grant 10 Yr Amort_for deferral_102809_16.07E Wild Horse Wind Expansionwrkingfile 2 2 2 2" xfId="22172"/>
    <cellStyle name="_Tenaska Comparison_(C) WHE Proforma with ITC cash grant 10 Yr Amort_for deferral_102809_16.07E Wild Horse Wind Expansionwrkingfile 2 2 3" xfId="22173"/>
    <cellStyle name="_Tenaska Comparison_(C) WHE Proforma with ITC cash grant 10 Yr Amort_for deferral_102809_16.07E Wild Horse Wind Expansionwrkingfile 2 3" xfId="22174"/>
    <cellStyle name="_Tenaska Comparison_(C) WHE Proforma with ITC cash grant 10 Yr Amort_for deferral_102809_16.07E Wild Horse Wind Expansionwrkingfile 2 3 2" xfId="22175"/>
    <cellStyle name="_Tenaska Comparison_(C) WHE Proforma with ITC cash grant 10 Yr Amort_for deferral_102809_16.07E Wild Horse Wind Expansionwrkingfile 2 4" xfId="22176"/>
    <cellStyle name="_Tenaska Comparison_(C) WHE Proforma with ITC cash grant 10 Yr Amort_for deferral_102809_16.07E Wild Horse Wind Expansionwrkingfile 2 4 2" xfId="22177"/>
    <cellStyle name="_Tenaska Comparison_(C) WHE Proforma with ITC cash grant 10 Yr Amort_for deferral_102809_16.07E Wild Horse Wind Expansionwrkingfile 2 5" xfId="22178"/>
    <cellStyle name="_Tenaska Comparison_(C) WHE Proforma with ITC cash grant 10 Yr Amort_for deferral_102809_16.07E Wild Horse Wind Expansionwrkingfile 3" xfId="22179"/>
    <cellStyle name="_Tenaska Comparison_(C) WHE Proforma with ITC cash grant 10 Yr Amort_for deferral_102809_16.07E Wild Horse Wind Expansionwrkingfile 3 2" xfId="22180"/>
    <cellStyle name="_Tenaska Comparison_(C) WHE Proforma with ITC cash grant 10 Yr Amort_for deferral_102809_16.07E Wild Horse Wind Expansionwrkingfile 3 2 2" xfId="22181"/>
    <cellStyle name="_Tenaska Comparison_(C) WHE Proforma with ITC cash grant 10 Yr Amort_for deferral_102809_16.07E Wild Horse Wind Expansionwrkingfile 3 3" xfId="22182"/>
    <cellStyle name="_Tenaska Comparison_(C) WHE Proforma with ITC cash grant 10 Yr Amort_for deferral_102809_16.07E Wild Horse Wind Expansionwrkingfile 3 4" xfId="22183"/>
    <cellStyle name="_Tenaska Comparison_(C) WHE Proforma with ITC cash grant 10 Yr Amort_for deferral_102809_16.07E Wild Horse Wind Expansionwrkingfile 4" xfId="22184"/>
    <cellStyle name="_Tenaska Comparison_(C) WHE Proforma with ITC cash grant 10 Yr Amort_for deferral_102809_16.07E Wild Horse Wind Expansionwrkingfile 4 2" xfId="22185"/>
    <cellStyle name="_Tenaska Comparison_(C) WHE Proforma with ITC cash grant 10 Yr Amort_for deferral_102809_16.07E Wild Horse Wind Expansionwrkingfile 4 2 2" xfId="22186"/>
    <cellStyle name="_Tenaska Comparison_(C) WHE Proforma with ITC cash grant 10 Yr Amort_for deferral_102809_16.07E Wild Horse Wind Expansionwrkingfile 4 3" xfId="22187"/>
    <cellStyle name="_Tenaska Comparison_(C) WHE Proforma with ITC cash grant 10 Yr Amort_for deferral_102809_16.07E Wild Horse Wind Expansionwrkingfile 5" xfId="22188"/>
    <cellStyle name="_Tenaska Comparison_(C) WHE Proforma with ITC cash grant 10 Yr Amort_for deferral_102809_16.07E Wild Horse Wind Expansionwrkingfile 5 2" xfId="22189"/>
    <cellStyle name="_Tenaska Comparison_(C) WHE Proforma with ITC cash grant 10 Yr Amort_for deferral_102809_16.07E Wild Horse Wind Expansionwrkingfile 6" xfId="22190"/>
    <cellStyle name="_Tenaska Comparison_(C) WHE Proforma with ITC cash grant 10 Yr Amort_for deferral_102809_16.07E Wild Horse Wind Expansionwrkingfile 6 2" xfId="22191"/>
    <cellStyle name="_Tenaska Comparison_(C) WHE Proforma with ITC cash grant 10 Yr Amort_for deferral_102809_16.07E Wild Horse Wind Expansionwrkingfile 7" xfId="22192"/>
    <cellStyle name="_Tenaska Comparison_(C) WHE Proforma with ITC cash grant 10 Yr Amort_for deferral_102809_16.07E Wild Horse Wind Expansionwrkingfile 8" xfId="22193"/>
    <cellStyle name="_Tenaska Comparison_(C) WHE Proforma with ITC cash grant 10 Yr Amort_for deferral_102809_16.07E Wild Horse Wind Expansionwrkingfile SF" xfId="22194"/>
    <cellStyle name="_Tenaska Comparison_(C) WHE Proforma with ITC cash grant 10 Yr Amort_for deferral_102809_16.07E Wild Horse Wind Expansionwrkingfile SF 2" xfId="22195"/>
    <cellStyle name="_Tenaska Comparison_(C) WHE Proforma with ITC cash grant 10 Yr Amort_for deferral_102809_16.07E Wild Horse Wind Expansionwrkingfile SF 2 2" xfId="22196"/>
    <cellStyle name="_Tenaska Comparison_(C) WHE Proforma with ITC cash grant 10 Yr Amort_for deferral_102809_16.07E Wild Horse Wind Expansionwrkingfile SF 2 2 2" xfId="22197"/>
    <cellStyle name="_Tenaska Comparison_(C) WHE Proforma with ITC cash grant 10 Yr Amort_for deferral_102809_16.07E Wild Horse Wind Expansionwrkingfile SF 2 2 2 2" xfId="22198"/>
    <cellStyle name="_Tenaska Comparison_(C) WHE Proforma with ITC cash grant 10 Yr Amort_for deferral_102809_16.07E Wild Horse Wind Expansionwrkingfile SF 2 2 3" xfId="22199"/>
    <cellStyle name="_Tenaska Comparison_(C) WHE Proforma with ITC cash grant 10 Yr Amort_for deferral_102809_16.07E Wild Horse Wind Expansionwrkingfile SF 2 3" xfId="22200"/>
    <cellStyle name="_Tenaska Comparison_(C) WHE Proforma with ITC cash grant 10 Yr Amort_for deferral_102809_16.07E Wild Horse Wind Expansionwrkingfile SF 2 3 2" xfId="22201"/>
    <cellStyle name="_Tenaska Comparison_(C) WHE Proforma with ITC cash grant 10 Yr Amort_for deferral_102809_16.07E Wild Horse Wind Expansionwrkingfile SF 2 4" xfId="22202"/>
    <cellStyle name="_Tenaska Comparison_(C) WHE Proforma with ITC cash grant 10 Yr Amort_for deferral_102809_16.07E Wild Horse Wind Expansionwrkingfile SF 2 4 2" xfId="22203"/>
    <cellStyle name="_Tenaska Comparison_(C) WHE Proforma with ITC cash grant 10 Yr Amort_for deferral_102809_16.07E Wild Horse Wind Expansionwrkingfile SF 2 5" xfId="22204"/>
    <cellStyle name="_Tenaska Comparison_(C) WHE Proforma with ITC cash grant 10 Yr Amort_for deferral_102809_16.07E Wild Horse Wind Expansionwrkingfile SF 3" xfId="22205"/>
    <cellStyle name="_Tenaska Comparison_(C) WHE Proforma with ITC cash grant 10 Yr Amort_for deferral_102809_16.07E Wild Horse Wind Expansionwrkingfile SF 3 2" xfId="22206"/>
    <cellStyle name="_Tenaska Comparison_(C) WHE Proforma with ITC cash grant 10 Yr Amort_for deferral_102809_16.07E Wild Horse Wind Expansionwrkingfile SF 3 2 2" xfId="22207"/>
    <cellStyle name="_Tenaska Comparison_(C) WHE Proforma with ITC cash grant 10 Yr Amort_for deferral_102809_16.07E Wild Horse Wind Expansionwrkingfile SF 3 3" xfId="22208"/>
    <cellStyle name="_Tenaska Comparison_(C) WHE Proforma with ITC cash grant 10 Yr Amort_for deferral_102809_16.07E Wild Horse Wind Expansionwrkingfile SF 3 4" xfId="22209"/>
    <cellStyle name="_Tenaska Comparison_(C) WHE Proforma with ITC cash grant 10 Yr Amort_for deferral_102809_16.07E Wild Horse Wind Expansionwrkingfile SF 4" xfId="22210"/>
    <cellStyle name="_Tenaska Comparison_(C) WHE Proforma with ITC cash grant 10 Yr Amort_for deferral_102809_16.07E Wild Horse Wind Expansionwrkingfile SF 4 2" xfId="22211"/>
    <cellStyle name="_Tenaska Comparison_(C) WHE Proforma with ITC cash grant 10 Yr Amort_for deferral_102809_16.07E Wild Horse Wind Expansionwrkingfile SF 4 2 2" xfId="22212"/>
    <cellStyle name="_Tenaska Comparison_(C) WHE Proforma with ITC cash grant 10 Yr Amort_for deferral_102809_16.07E Wild Horse Wind Expansionwrkingfile SF 4 3" xfId="22213"/>
    <cellStyle name="_Tenaska Comparison_(C) WHE Proforma with ITC cash grant 10 Yr Amort_for deferral_102809_16.07E Wild Horse Wind Expansionwrkingfile SF 5" xfId="22214"/>
    <cellStyle name="_Tenaska Comparison_(C) WHE Proforma with ITC cash grant 10 Yr Amort_for deferral_102809_16.07E Wild Horse Wind Expansionwrkingfile SF 5 2" xfId="22215"/>
    <cellStyle name="_Tenaska Comparison_(C) WHE Proforma with ITC cash grant 10 Yr Amort_for deferral_102809_16.07E Wild Horse Wind Expansionwrkingfile SF 6" xfId="22216"/>
    <cellStyle name="_Tenaska Comparison_(C) WHE Proforma with ITC cash grant 10 Yr Amort_for deferral_102809_16.07E Wild Horse Wind Expansionwrkingfile SF 6 2" xfId="22217"/>
    <cellStyle name="_Tenaska Comparison_(C) WHE Proforma with ITC cash grant 10 Yr Amort_for deferral_102809_16.07E Wild Horse Wind Expansionwrkingfile SF 7" xfId="22218"/>
    <cellStyle name="_Tenaska Comparison_(C) WHE Proforma with ITC cash grant 10 Yr Amort_for deferral_102809_16.07E Wild Horse Wind Expansionwrkingfile SF 8" xfId="22219"/>
    <cellStyle name="_Tenaska Comparison_(C) WHE Proforma with ITC cash grant 10 Yr Amort_for deferral_102809_16.07E Wild Horse Wind Expansionwrkingfile SF_DEM-WP(C) ENERG10C--ctn Mid-C_042010 2010GRC" xfId="22220"/>
    <cellStyle name="_Tenaska Comparison_(C) WHE Proforma with ITC cash grant 10 Yr Amort_for deferral_102809_16.07E Wild Horse Wind Expansionwrkingfile SF_DEM-WP(C) ENERG10C--ctn Mid-C_042010 2010GRC 2" xfId="22221"/>
    <cellStyle name="_Tenaska Comparison_(C) WHE Proforma with ITC cash grant 10 Yr Amort_for deferral_102809_16.07E Wild Horse Wind Expansionwrkingfile SF_DEM-WP(C) ENERG10C--ctn Mid-C_042010 2010GRC 2 2" xfId="22222"/>
    <cellStyle name="_Tenaska Comparison_(C) WHE Proforma with ITC cash grant 10 Yr Amort_for deferral_102809_16.07E Wild Horse Wind Expansionwrkingfile_DEM-WP(C) ENERG10C--ctn Mid-C_042010 2010GRC" xfId="22223"/>
    <cellStyle name="_Tenaska Comparison_(C) WHE Proforma with ITC cash grant 10 Yr Amort_for deferral_102809_16.07E Wild Horse Wind Expansionwrkingfile_DEM-WP(C) ENERG10C--ctn Mid-C_042010 2010GRC 2" xfId="22224"/>
    <cellStyle name="_Tenaska Comparison_(C) WHE Proforma with ITC cash grant 10 Yr Amort_for deferral_102809_16.07E Wild Horse Wind Expansionwrkingfile_DEM-WP(C) ENERG10C--ctn Mid-C_042010 2010GRC 2 2" xfId="22225"/>
    <cellStyle name="_Tenaska Comparison_(C) WHE Proforma with ITC cash grant 10 Yr Amort_for deferral_102809_16.37E Wild Horse Expansion DeferralRevwrkingfile SF" xfId="22226"/>
    <cellStyle name="_Tenaska Comparison_(C) WHE Proforma with ITC cash grant 10 Yr Amort_for deferral_102809_16.37E Wild Horse Expansion DeferralRevwrkingfile SF 2" xfId="22227"/>
    <cellStyle name="_Tenaska Comparison_(C) WHE Proforma with ITC cash grant 10 Yr Amort_for deferral_102809_16.37E Wild Horse Expansion DeferralRevwrkingfile SF 2 2" xfId="22228"/>
    <cellStyle name="_Tenaska Comparison_(C) WHE Proforma with ITC cash grant 10 Yr Amort_for deferral_102809_16.37E Wild Horse Expansion DeferralRevwrkingfile SF 2 2 2" xfId="22229"/>
    <cellStyle name="_Tenaska Comparison_(C) WHE Proforma with ITC cash grant 10 Yr Amort_for deferral_102809_16.37E Wild Horse Expansion DeferralRevwrkingfile SF 2 2 2 2" xfId="22230"/>
    <cellStyle name="_Tenaska Comparison_(C) WHE Proforma with ITC cash grant 10 Yr Amort_for deferral_102809_16.37E Wild Horse Expansion DeferralRevwrkingfile SF 2 2 3" xfId="22231"/>
    <cellStyle name="_Tenaska Comparison_(C) WHE Proforma with ITC cash grant 10 Yr Amort_for deferral_102809_16.37E Wild Horse Expansion DeferralRevwrkingfile SF 2 3" xfId="22232"/>
    <cellStyle name="_Tenaska Comparison_(C) WHE Proforma with ITC cash grant 10 Yr Amort_for deferral_102809_16.37E Wild Horse Expansion DeferralRevwrkingfile SF 2 3 2" xfId="22233"/>
    <cellStyle name="_Tenaska Comparison_(C) WHE Proforma with ITC cash grant 10 Yr Amort_for deferral_102809_16.37E Wild Horse Expansion DeferralRevwrkingfile SF 2 4" xfId="22234"/>
    <cellStyle name="_Tenaska Comparison_(C) WHE Proforma with ITC cash grant 10 Yr Amort_for deferral_102809_16.37E Wild Horse Expansion DeferralRevwrkingfile SF 2 4 2" xfId="22235"/>
    <cellStyle name="_Tenaska Comparison_(C) WHE Proforma with ITC cash grant 10 Yr Amort_for deferral_102809_16.37E Wild Horse Expansion DeferralRevwrkingfile SF 2 5" xfId="22236"/>
    <cellStyle name="_Tenaska Comparison_(C) WHE Proforma with ITC cash grant 10 Yr Amort_for deferral_102809_16.37E Wild Horse Expansion DeferralRevwrkingfile SF 3" xfId="22237"/>
    <cellStyle name="_Tenaska Comparison_(C) WHE Proforma with ITC cash grant 10 Yr Amort_for deferral_102809_16.37E Wild Horse Expansion DeferralRevwrkingfile SF 3 2" xfId="22238"/>
    <cellStyle name="_Tenaska Comparison_(C) WHE Proforma with ITC cash grant 10 Yr Amort_for deferral_102809_16.37E Wild Horse Expansion DeferralRevwrkingfile SF 3 2 2" xfId="22239"/>
    <cellStyle name="_Tenaska Comparison_(C) WHE Proforma with ITC cash grant 10 Yr Amort_for deferral_102809_16.37E Wild Horse Expansion DeferralRevwrkingfile SF 3 3" xfId="22240"/>
    <cellStyle name="_Tenaska Comparison_(C) WHE Proforma with ITC cash grant 10 Yr Amort_for deferral_102809_16.37E Wild Horse Expansion DeferralRevwrkingfile SF 3 4" xfId="22241"/>
    <cellStyle name="_Tenaska Comparison_(C) WHE Proforma with ITC cash grant 10 Yr Amort_for deferral_102809_16.37E Wild Horse Expansion DeferralRevwrkingfile SF 4" xfId="22242"/>
    <cellStyle name="_Tenaska Comparison_(C) WHE Proforma with ITC cash grant 10 Yr Amort_for deferral_102809_16.37E Wild Horse Expansion DeferralRevwrkingfile SF 4 2" xfId="22243"/>
    <cellStyle name="_Tenaska Comparison_(C) WHE Proforma with ITC cash grant 10 Yr Amort_for deferral_102809_16.37E Wild Horse Expansion DeferralRevwrkingfile SF 4 2 2" xfId="22244"/>
    <cellStyle name="_Tenaska Comparison_(C) WHE Proforma with ITC cash grant 10 Yr Amort_for deferral_102809_16.37E Wild Horse Expansion DeferralRevwrkingfile SF 4 3" xfId="22245"/>
    <cellStyle name="_Tenaska Comparison_(C) WHE Proforma with ITC cash grant 10 Yr Amort_for deferral_102809_16.37E Wild Horse Expansion DeferralRevwrkingfile SF 5" xfId="22246"/>
    <cellStyle name="_Tenaska Comparison_(C) WHE Proforma with ITC cash grant 10 Yr Amort_for deferral_102809_16.37E Wild Horse Expansion DeferralRevwrkingfile SF 5 2" xfId="22247"/>
    <cellStyle name="_Tenaska Comparison_(C) WHE Proforma with ITC cash grant 10 Yr Amort_for deferral_102809_16.37E Wild Horse Expansion DeferralRevwrkingfile SF 6" xfId="22248"/>
    <cellStyle name="_Tenaska Comparison_(C) WHE Proforma with ITC cash grant 10 Yr Amort_for deferral_102809_16.37E Wild Horse Expansion DeferralRevwrkingfile SF 6 2" xfId="22249"/>
    <cellStyle name="_Tenaska Comparison_(C) WHE Proforma with ITC cash grant 10 Yr Amort_for deferral_102809_16.37E Wild Horse Expansion DeferralRevwrkingfile SF 7" xfId="22250"/>
    <cellStyle name="_Tenaska Comparison_(C) WHE Proforma with ITC cash grant 10 Yr Amort_for deferral_102809_16.37E Wild Horse Expansion DeferralRevwrkingfile SF 8" xfId="22251"/>
    <cellStyle name="_Tenaska Comparison_(C) WHE Proforma with ITC cash grant 10 Yr Amort_for deferral_102809_16.37E Wild Horse Expansion DeferralRevwrkingfile SF_DEM-WP(C) ENERG10C--ctn Mid-C_042010 2010GRC" xfId="22252"/>
    <cellStyle name="_Tenaska Comparison_(C) WHE Proforma with ITC cash grant 10 Yr Amort_for deferral_102809_16.37E Wild Horse Expansion DeferralRevwrkingfile SF_DEM-WP(C) ENERG10C--ctn Mid-C_042010 2010GRC 2" xfId="22253"/>
    <cellStyle name="_Tenaska Comparison_(C) WHE Proforma with ITC cash grant 10 Yr Amort_for deferral_102809_16.37E Wild Horse Expansion DeferralRevwrkingfile SF_DEM-WP(C) ENERG10C--ctn Mid-C_042010 2010GRC 2 2" xfId="22254"/>
    <cellStyle name="_Tenaska Comparison_(C) WHE Proforma with ITC cash grant 10 Yr Amort_for deferral_102809_DEM-WP(C) ENERG10C--ctn Mid-C_042010 2010GRC" xfId="22255"/>
    <cellStyle name="_Tenaska Comparison_(C) WHE Proforma with ITC cash grant 10 Yr Amort_for deferral_102809_DEM-WP(C) ENERG10C--ctn Mid-C_042010 2010GRC 2" xfId="22256"/>
    <cellStyle name="_Tenaska Comparison_(C) WHE Proforma with ITC cash grant 10 Yr Amort_for deferral_102809_DEM-WP(C) ENERG10C--ctn Mid-C_042010 2010GRC 2 2" xfId="22257"/>
    <cellStyle name="_Tenaska Comparison_(C) WHE Proforma with ITC cash grant 10 Yr Amort_for rebuttal_120709" xfId="22258"/>
    <cellStyle name="_Tenaska Comparison_(C) WHE Proforma with ITC cash grant 10 Yr Amort_for rebuttal_120709 2" xfId="22259"/>
    <cellStyle name="_Tenaska Comparison_(C) WHE Proforma with ITC cash grant 10 Yr Amort_for rebuttal_120709 2 2" xfId="22260"/>
    <cellStyle name="_Tenaska Comparison_(C) WHE Proforma with ITC cash grant 10 Yr Amort_for rebuttal_120709 2 2 2" xfId="22261"/>
    <cellStyle name="_Tenaska Comparison_(C) WHE Proforma with ITC cash grant 10 Yr Amort_for rebuttal_120709 2 2 2 2" xfId="22262"/>
    <cellStyle name="_Tenaska Comparison_(C) WHE Proforma with ITC cash grant 10 Yr Amort_for rebuttal_120709 2 2 3" xfId="22263"/>
    <cellStyle name="_Tenaska Comparison_(C) WHE Proforma with ITC cash grant 10 Yr Amort_for rebuttal_120709 2 3" xfId="22264"/>
    <cellStyle name="_Tenaska Comparison_(C) WHE Proforma with ITC cash grant 10 Yr Amort_for rebuttal_120709 2 3 2" xfId="22265"/>
    <cellStyle name="_Tenaska Comparison_(C) WHE Proforma with ITC cash grant 10 Yr Amort_for rebuttal_120709 2 4" xfId="22266"/>
    <cellStyle name="_Tenaska Comparison_(C) WHE Proforma with ITC cash grant 10 Yr Amort_for rebuttal_120709 2 4 2" xfId="22267"/>
    <cellStyle name="_Tenaska Comparison_(C) WHE Proforma with ITC cash grant 10 Yr Amort_for rebuttal_120709 2 5" xfId="22268"/>
    <cellStyle name="_Tenaska Comparison_(C) WHE Proforma with ITC cash grant 10 Yr Amort_for rebuttal_120709 3" xfId="22269"/>
    <cellStyle name="_Tenaska Comparison_(C) WHE Proforma with ITC cash grant 10 Yr Amort_for rebuttal_120709 3 2" xfId="22270"/>
    <cellStyle name="_Tenaska Comparison_(C) WHE Proforma with ITC cash grant 10 Yr Amort_for rebuttal_120709 3 2 2" xfId="22271"/>
    <cellStyle name="_Tenaska Comparison_(C) WHE Proforma with ITC cash grant 10 Yr Amort_for rebuttal_120709 3 3" xfId="22272"/>
    <cellStyle name="_Tenaska Comparison_(C) WHE Proforma with ITC cash grant 10 Yr Amort_for rebuttal_120709 4" xfId="22273"/>
    <cellStyle name="_Tenaska Comparison_(C) WHE Proforma with ITC cash grant 10 Yr Amort_for rebuttal_120709 4 2" xfId="22274"/>
    <cellStyle name="_Tenaska Comparison_(C) WHE Proforma with ITC cash grant 10 Yr Amort_for rebuttal_120709 4 2 2" xfId="22275"/>
    <cellStyle name="_Tenaska Comparison_(C) WHE Proforma with ITC cash grant 10 Yr Amort_for rebuttal_120709 4 3" xfId="22276"/>
    <cellStyle name="_Tenaska Comparison_(C) WHE Proforma with ITC cash grant 10 Yr Amort_for rebuttal_120709 5" xfId="22277"/>
    <cellStyle name="_Tenaska Comparison_(C) WHE Proforma with ITC cash grant 10 Yr Amort_for rebuttal_120709 5 2" xfId="22278"/>
    <cellStyle name="_Tenaska Comparison_(C) WHE Proforma with ITC cash grant 10 Yr Amort_for rebuttal_120709 6" xfId="22279"/>
    <cellStyle name="_Tenaska Comparison_(C) WHE Proforma with ITC cash grant 10 Yr Amort_for rebuttal_120709 6 2" xfId="22280"/>
    <cellStyle name="_Tenaska Comparison_(C) WHE Proforma with ITC cash grant 10 Yr Amort_for rebuttal_120709 7" xfId="22281"/>
    <cellStyle name="_Tenaska Comparison_(C) WHE Proforma with ITC cash grant 10 Yr Amort_for rebuttal_120709 8" xfId="22282"/>
    <cellStyle name="_Tenaska Comparison_(C) WHE Proforma with ITC cash grant 10 Yr Amort_for rebuttal_120709_DEM-WP(C) ENERG10C--ctn Mid-C_042010 2010GRC" xfId="22283"/>
    <cellStyle name="_Tenaska Comparison_(C) WHE Proforma with ITC cash grant 10 Yr Amort_for rebuttal_120709_DEM-WP(C) ENERG10C--ctn Mid-C_042010 2010GRC 2" xfId="22284"/>
    <cellStyle name="_Tenaska Comparison_(C) WHE Proforma with ITC cash grant 10 Yr Amort_for rebuttal_120709_DEM-WP(C) ENERG10C--ctn Mid-C_042010 2010GRC 2 2" xfId="22285"/>
    <cellStyle name="_Tenaska Comparison_04.07E Wild Horse Wind Expansion" xfId="22286"/>
    <cellStyle name="_Tenaska Comparison_04.07E Wild Horse Wind Expansion 2" xfId="22287"/>
    <cellStyle name="_Tenaska Comparison_04.07E Wild Horse Wind Expansion 2 2" xfId="22288"/>
    <cellStyle name="_Tenaska Comparison_04.07E Wild Horse Wind Expansion 2 2 2" xfId="22289"/>
    <cellStyle name="_Tenaska Comparison_04.07E Wild Horse Wind Expansion 2 2 2 2" xfId="22290"/>
    <cellStyle name="_Tenaska Comparison_04.07E Wild Horse Wind Expansion 2 2 3" xfId="22291"/>
    <cellStyle name="_Tenaska Comparison_04.07E Wild Horse Wind Expansion 2 3" xfId="22292"/>
    <cellStyle name="_Tenaska Comparison_04.07E Wild Horse Wind Expansion 2 3 2" xfId="22293"/>
    <cellStyle name="_Tenaska Comparison_04.07E Wild Horse Wind Expansion 2 4" xfId="22294"/>
    <cellStyle name="_Tenaska Comparison_04.07E Wild Horse Wind Expansion 2 4 2" xfId="22295"/>
    <cellStyle name="_Tenaska Comparison_04.07E Wild Horse Wind Expansion 2 5" xfId="22296"/>
    <cellStyle name="_Tenaska Comparison_04.07E Wild Horse Wind Expansion 3" xfId="22297"/>
    <cellStyle name="_Tenaska Comparison_04.07E Wild Horse Wind Expansion 3 2" xfId="22298"/>
    <cellStyle name="_Tenaska Comparison_04.07E Wild Horse Wind Expansion 3 2 2" xfId="22299"/>
    <cellStyle name="_Tenaska Comparison_04.07E Wild Horse Wind Expansion 3 3" xfId="22300"/>
    <cellStyle name="_Tenaska Comparison_04.07E Wild Horse Wind Expansion 3 4" xfId="22301"/>
    <cellStyle name="_Tenaska Comparison_04.07E Wild Horse Wind Expansion 4" xfId="22302"/>
    <cellStyle name="_Tenaska Comparison_04.07E Wild Horse Wind Expansion 4 2" xfId="22303"/>
    <cellStyle name="_Tenaska Comparison_04.07E Wild Horse Wind Expansion 4 2 2" xfId="22304"/>
    <cellStyle name="_Tenaska Comparison_04.07E Wild Horse Wind Expansion 4 3" xfId="22305"/>
    <cellStyle name="_Tenaska Comparison_04.07E Wild Horse Wind Expansion 5" xfId="22306"/>
    <cellStyle name="_Tenaska Comparison_04.07E Wild Horse Wind Expansion 5 2" xfId="22307"/>
    <cellStyle name="_Tenaska Comparison_04.07E Wild Horse Wind Expansion 6" xfId="22308"/>
    <cellStyle name="_Tenaska Comparison_04.07E Wild Horse Wind Expansion 6 2" xfId="22309"/>
    <cellStyle name="_Tenaska Comparison_04.07E Wild Horse Wind Expansion 7" xfId="22310"/>
    <cellStyle name="_Tenaska Comparison_04.07E Wild Horse Wind Expansion 8" xfId="22311"/>
    <cellStyle name="_Tenaska Comparison_04.07E Wild Horse Wind Expansion_16.07E Wild Horse Wind Expansionwrkingfile" xfId="22312"/>
    <cellStyle name="_Tenaska Comparison_04.07E Wild Horse Wind Expansion_16.07E Wild Horse Wind Expansionwrkingfile 2" xfId="22313"/>
    <cellStyle name="_Tenaska Comparison_04.07E Wild Horse Wind Expansion_16.07E Wild Horse Wind Expansionwrkingfile 2 2" xfId="22314"/>
    <cellStyle name="_Tenaska Comparison_04.07E Wild Horse Wind Expansion_16.07E Wild Horse Wind Expansionwrkingfile 2 2 2" xfId="22315"/>
    <cellStyle name="_Tenaska Comparison_04.07E Wild Horse Wind Expansion_16.07E Wild Horse Wind Expansionwrkingfile 2 2 2 2" xfId="22316"/>
    <cellStyle name="_Tenaska Comparison_04.07E Wild Horse Wind Expansion_16.07E Wild Horse Wind Expansionwrkingfile 2 2 3" xfId="22317"/>
    <cellStyle name="_Tenaska Comparison_04.07E Wild Horse Wind Expansion_16.07E Wild Horse Wind Expansionwrkingfile 2 3" xfId="22318"/>
    <cellStyle name="_Tenaska Comparison_04.07E Wild Horse Wind Expansion_16.07E Wild Horse Wind Expansionwrkingfile 2 3 2" xfId="22319"/>
    <cellStyle name="_Tenaska Comparison_04.07E Wild Horse Wind Expansion_16.07E Wild Horse Wind Expansionwrkingfile 2 4" xfId="22320"/>
    <cellStyle name="_Tenaska Comparison_04.07E Wild Horse Wind Expansion_16.07E Wild Horse Wind Expansionwrkingfile 2 4 2" xfId="22321"/>
    <cellStyle name="_Tenaska Comparison_04.07E Wild Horse Wind Expansion_16.07E Wild Horse Wind Expansionwrkingfile 2 5" xfId="22322"/>
    <cellStyle name="_Tenaska Comparison_04.07E Wild Horse Wind Expansion_16.07E Wild Horse Wind Expansionwrkingfile 3" xfId="22323"/>
    <cellStyle name="_Tenaska Comparison_04.07E Wild Horse Wind Expansion_16.07E Wild Horse Wind Expansionwrkingfile 3 2" xfId="22324"/>
    <cellStyle name="_Tenaska Comparison_04.07E Wild Horse Wind Expansion_16.07E Wild Horse Wind Expansionwrkingfile 3 2 2" xfId="22325"/>
    <cellStyle name="_Tenaska Comparison_04.07E Wild Horse Wind Expansion_16.07E Wild Horse Wind Expansionwrkingfile 3 3" xfId="22326"/>
    <cellStyle name="_Tenaska Comparison_04.07E Wild Horse Wind Expansion_16.07E Wild Horse Wind Expansionwrkingfile 3 4" xfId="22327"/>
    <cellStyle name="_Tenaska Comparison_04.07E Wild Horse Wind Expansion_16.07E Wild Horse Wind Expansionwrkingfile 4" xfId="22328"/>
    <cellStyle name="_Tenaska Comparison_04.07E Wild Horse Wind Expansion_16.07E Wild Horse Wind Expansionwrkingfile 4 2" xfId="22329"/>
    <cellStyle name="_Tenaska Comparison_04.07E Wild Horse Wind Expansion_16.07E Wild Horse Wind Expansionwrkingfile 4 2 2" xfId="22330"/>
    <cellStyle name="_Tenaska Comparison_04.07E Wild Horse Wind Expansion_16.07E Wild Horse Wind Expansionwrkingfile 4 3" xfId="22331"/>
    <cellStyle name="_Tenaska Comparison_04.07E Wild Horse Wind Expansion_16.07E Wild Horse Wind Expansionwrkingfile 5" xfId="22332"/>
    <cellStyle name="_Tenaska Comparison_04.07E Wild Horse Wind Expansion_16.07E Wild Horse Wind Expansionwrkingfile 5 2" xfId="22333"/>
    <cellStyle name="_Tenaska Comparison_04.07E Wild Horse Wind Expansion_16.07E Wild Horse Wind Expansionwrkingfile 6" xfId="22334"/>
    <cellStyle name="_Tenaska Comparison_04.07E Wild Horse Wind Expansion_16.07E Wild Horse Wind Expansionwrkingfile 6 2" xfId="22335"/>
    <cellStyle name="_Tenaska Comparison_04.07E Wild Horse Wind Expansion_16.07E Wild Horse Wind Expansionwrkingfile 7" xfId="22336"/>
    <cellStyle name="_Tenaska Comparison_04.07E Wild Horse Wind Expansion_16.07E Wild Horse Wind Expansionwrkingfile 8" xfId="22337"/>
    <cellStyle name="_Tenaska Comparison_04.07E Wild Horse Wind Expansion_16.07E Wild Horse Wind Expansionwrkingfile SF" xfId="22338"/>
    <cellStyle name="_Tenaska Comparison_04.07E Wild Horse Wind Expansion_16.07E Wild Horse Wind Expansionwrkingfile SF 2" xfId="22339"/>
    <cellStyle name="_Tenaska Comparison_04.07E Wild Horse Wind Expansion_16.07E Wild Horse Wind Expansionwrkingfile SF 2 2" xfId="22340"/>
    <cellStyle name="_Tenaska Comparison_04.07E Wild Horse Wind Expansion_16.07E Wild Horse Wind Expansionwrkingfile SF 2 2 2" xfId="22341"/>
    <cellStyle name="_Tenaska Comparison_04.07E Wild Horse Wind Expansion_16.07E Wild Horse Wind Expansionwrkingfile SF 2 2 2 2" xfId="22342"/>
    <cellStyle name="_Tenaska Comparison_04.07E Wild Horse Wind Expansion_16.07E Wild Horse Wind Expansionwrkingfile SF 2 2 3" xfId="22343"/>
    <cellStyle name="_Tenaska Comparison_04.07E Wild Horse Wind Expansion_16.07E Wild Horse Wind Expansionwrkingfile SF 2 3" xfId="22344"/>
    <cellStyle name="_Tenaska Comparison_04.07E Wild Horse Wind Expansion_16.07E Wild Horse Wind Expansionwrkingfile SF 2 3 2" xfId="22345"/>
    <cellStyle name="_Tenaska Comparison_04.07E Wild Horse Wind Expansion_16.07E Wild Horse Wind Expansionwrkingfile SF 2 4" xfId="22346"/>
    <cellStyle name="_Tenaska Comparison_04.07E Wild Horse Wind Expansion_16.07E Wild Horse Wind Expansionwrkingfile SF 2 4 2" xfId="22347"/>
    <cellStyle name="_Tenaska Comparison_04.07E Wild Horse Wind Expansion_16.07E Wild Horse Wind Expansionwrkingfile SF 2 5" xfId="22348"/>
    <cellStyle name="_Tenaska Comparison_04.07E Wild Horse Wind Expansion_16.07E Wild Horse Wind Expansionwrkingfile SF 3" xfId="22349"/>
    <cellStyle name="_Tenaska Comparison_04.07E Wild Horse Wind Expansion_16.07E Wild Horse Wind Expansionwrkingfile SF 3 2" xfId="22350"/>
    <cellStyle name="_Tenaska Comparison_04.07E Wild Horse Wind Expansion_16.07E Wild Horse Wind Expansionwrkingfile SF 3 2 2" xfId="22351"/>
    <cellStyle name="_Tenaska Comparison_04.07E Wild Horse Wind Expansion_16.07E Wild Horse Wind Expansionwrkingfile SF 3 3" xfId="22352"/>
    <cellStyle name="_Tenaska Comparison_04.07E Wild Horse Wind Expansion_16.07E Wild Horse Wind Expansionwrkingfile SF 3 4" xfId="22353"/>
    <cellStyle name="_Tenaska Comparison_04.07E Wild Horse Wind Expansion_16.07E Wild Horse Wind Expansionwrkingfile SF 4" xfId="22354"/>
    <cellStyle name="_Tenaska Comparison_04.07E Wild Horse Wind Expansion_16.07E Wild Horse Wind Expansionwrkingfile SF 4 2" xfId="22355"/>
    <cellStyle name="_Tenaska Comparison_04.07E Wild Horse Wind Expansion_16.07E Wild Horse Wind Expansionwrkingfile SF 4 2 2" xfId="22356"/>
    <cellStyle name="_Tenaska Comparison_04.07E Wild Horse Wind Expansion_16.07E Wild Horse Wind Expansionwrkingfile SF 4 3" xfId="22357"/>
    <cellStyle name="_Tenaska Comparison_04.07E Wild Horse Wind Expansion_16.07E Wild Horse Wind Expansionwrkingfile SF 5" xfId="22358"/>
    <cellStyle name="_Tenaska Comparison_04.07E Wild Horse Wind Expansion_16.07E Wild Horse Wind Expansionwrkingfile SF 5 2" xfId="22359"/>
    <cellStyle name="_Tenaska Comparison_04.07E Wild Horse Wind Expansion_16.07E Wild Horse Wind Expansionwrkingfile SF 6" xfId="22360"/>
    <cellStyle name="_Tenaska Comparison_04.07E Wild Horse Wind Expansion_16.07E Wild Horse Wind Expansionwrkingfile SF 6 2" xfId="22361"/>
    <cellStyle name="_Tenaska Comparison_04.07E Wild Horse Wind Expansion_16.07E Wild Horse Wind Expansionwrkingfile SF 7" xfId="22362"/>
    <cellStyle name="_Tenaska Comparison_04.07E Wild Horse Wind Expansion_16.07E Wild Horse Wind Expansionwrkingfile SF 8" xfId="22363"/>
    <cellStyle name="_Tenaska Comparison_04.07E Wild Horse Wind Expansion_16.07E Wild Horse Wind Expansionwrkingfile SF_DEM-WP(C) ENERG10C--ctn Mid-C_042010 2010GRC" xfId="22364"/>
    <cellStyle name="_Tenaska Comparison_04.07E Wild Horse Wind Expansion_16.07E Wild Horse Wind Expansionwrkingfile SF_DEM-WP(C) ENERG10C--ctn Mid-C_042010 2010GRC 2" xfId="22365"/>
    <cellStyle name="_Tenaska Comparison_04.07E Wild Horse Wind Expansion_16.07E Wild Horse Wind Expansionwrkingfile SF_DEM-WP(C) ENERG10C--ctn Mid-C_042010 2010GRC 2 2" xfId="22366"/>
    <cellStyle name="_Tenaska Comparison_04.07E Wild Horse Wind Expansion_16.07E Wild Horse Wind Expansionwrkingfile_DEM-WP(C) ENERG10C--ctn Mid-C_042010 2010GRC" xfId="22367"/>
    <cellStyle name="_Tenaska Comparison_04.07E Wild Horse Wind Expansion_16.07E Wild Horse Wind Expansionwrkingfile_DEM-WP(C) ENERG10C--ctn Mid-C_042010 2010GRC 2" xfId="22368"/>
    <cellStyle name="_Tenaska Comparison_04.07E Wild Horse Wind Expansion_16.07E Wild Horse Wind Expansionwrkingfile_DEM-WP(C) ENERG10C--ctn Mid-C_042010 2010GRC 2 2" xfId="22369"/>
    <cellStyle name="_Tenaska Comparison_04.07E Wild Horse Wind Expansion_16.37E Wild Horse Expansion DeferralRevwrkingfile SF" xfId="22370"/>
    <cellStyle name="_Tenaska Comparison_04.07E Wild Horse Wind Expansion_16.37E Wild Horse Expansion DeferralRevwrkingfile SF 2" xfId="22371"/>
    <cellStyle name="_Tenaska Comparison_04.07E Wild Horse Wind Expansion_16.37E Wild Horse Expansion DeferralRevwrkingfile SF 2 2" xfId="22372"/>
    <cellStyle name="_Tenaska Comparison_04.07E Wild Horse Wind Expansion_16.37E Wild Horse Expansion DeferralRevwrkingfile SF 2 2 2" xfId="22373"/>
    <cellStyle name="_Tenaska Comparison_04.07E Wild Horse Wind Expansion_16.37E Wild Horse Expansion DeferralRevwrkingfile SF 2 2 2 2" xfId="22374"/>
    <cellStyle name="_Tenaska Comparison_04.07E Wild Horse Wind Expansion_16.37E Wild Horse Expansion DeferralRevwrkingfile SF 2 2 3" xfId="22375"/>
    <cellStyle name="_Tenaska Comparison_04.07E Wild Horse Wind Expansion_16.37E Wild Horse Expansion DeferralRevwrkingfile SF 2 3" xfId="22376"/>
    <cellStyle name="_Tenaska Comparison_04.07E Wild Horse Wind Expansion_16.37E Wild Horse Expansion DeferralRevwrkingfile SF 2 3 2" xfId="22377"/>
    <cellStyle name="_Tenaska Comparison_04.07E Wild Horse Wind Expansion_16.37E Wild Horse Expansion DeferralRevwrkingfile SF 2 4" xfId="22378"/>
    <cellStyle name="_Tenaska Comparison_04.07E Wild Horse Wind Expansion_16.37E Wild Horse Expansion DeferralRevwrkingfile SF 2 4 2" xfId="22379"/>
    <cellStyle name="_Tenaska Comparison_04.07E Wild Horse Wind Expansion_16.37E Wild Horse Expansion DeferralRevwrkingfile SF 2 5" xfId="22380"/>
    <cellStyle name="_Tenaska Comparison_04.07E Wild Horse Wind Expansion_16.37E Wild Horse Expansion DeferralRevwrkingfile SF 3" xfId="22381"/>
    <cellStyle name="_Tenaska Comparison_04.07E Wild Horse Wind Expansion_16.37E Wild Horse Expansion DeferralRevwrkingfile SF 3 2" xfId="22382"/>
    <cellStyle name="_Tenaska Comparison_04.07E Wild Horse Wind Expansion_16.37E Wild Horse Expansion DeferralRevwrkingfile SF 3 2 2" xfId="22383"/>
    <cellStyle name="_Tenaska Comparison_04.07E Wild Horse Wind Expansion_16.37E Wild Horse Expansion DeferralRevwrkingfile SF 3 3" xfId="22384"/>
    <cellStyle name="_Tenaska Comparison_04.07E Wild Horse Wind Expansion_16.37E Wild Horse Expansion DeferralRevwrkingfile SF 3 4" xfId="22385"/>
    <cellStyle name="_Tenaska Comparison_04.07E Wild Horse Wind Expansion_16.37E Wild Horse Expansion DeferralRevwrkingfile SF 4" xfId="22386"/>
    <cellStyle name="_Tenaska Comparison_04.07E Wild Horse Wind Expansion_16.37E Wild Horse Expansion DeferralRevwrkingfile SF 4 2" xfId="22387"/>
    <cellStyle name="_Tenaska Comparison_04.07E Wild Horse Wind Expansion_16.37E Wild Horse Expansion DeferralRevwrkingfile SF 4 2 2" xfId="22388"/>
    <cellStyle name="_Tenaska Comparison_04.07E Wild Horse Wind Expansion_16.37E Wild Horse Expansion DeferralRevwrkingfile SF 4 3" xfId="22389"/>
    <cellStyle name="_Tenaska Comparison_04.07E Wild Horse Wind Expansion_16.37E Wild Horse Expansion DeferralRevwrkingfile SF 5" xfId="22390"/>
    <cellStyle name="_Tenaska Comparison_04.07E Wild Horse Wind Expansion_16.37E Wild Horse Expansion DeferralRevwrkingfile SF 5 2" xfId="22391"/>
    <cellStyle name="_Tenaska Comparison_04.07E Wild Horse Wind Expansion_16.37E Wild Horse Expansion DeferralRevwrkingfile SF 6" xfId="22392"/>
    <cellStyle name="_Tenaska Comparison_04.07E Wild Horse Wind Expansion_16.37E Wild Horse Expansion DeferralRevwrkingfile SF 6 2" xfId="22393"/>
    <cellStyle name="_Tenaska Comparison_04.07E Wild Horse Wind Expansion_16.37E Wild Horse Expansion DeferralRevwrkingfile SF 7" xfId="22394"/>
    <cellStyle name="_Tenaska Comparison_04.07E Wild Horse Wind Expansion_16.37E Wild Horse Expansion DeferralRevwrkingfile SF 8" xfId="22395"/>
    <cellStyle name="_Tenaska Comparison_04.07E Wild Horse Wind Expansion_16.37E Wild Horse Expansion DeferralRevwrkingfile SF_DEM-WP(C) ENERG10C--ctn Mid-C_042010 2010GRC" xfId="22396"/>
    <cellStyle name="_Tenaska Comparison_04.07E Wild Horse Wind Expansion_16.37E Wild Horse Expansion DeferralRevwrkingfile SF_DEM-WP(C) ENERG10C--ctn Mid-C_042010 2010GRC 2" xfId="22397"/>
    <cellStyle name="_Tenaska Comparison_04.07E Wild Horse Wind Expansion_16.37E Wild Horse Expansion DeferralRevwrkingfile SF_DEM-WP(C) ENERG10C--ctn Mid-C_042010 2010GRC 2 2" xfId="22398"/>
    <cellStyle name="_Tenaska Comparison_04.07E Wild Horse Wind Expansion_DEM-WP(C) ENERG10C--ctn Mid-C_042010 2010GRC" xfId="22399"/>
    <cellStyle name="_Tenaska Comparison_04.07E Wild Horse Wind Expansion_DEM-WP(C) ENERG10C--ctn Mid-C_042010 2010GRC 2" xfId="22400"/>
    <cellStyle name="_Tenaska Comparison_04.07E Wild Horse Wind Expansion_DEM-WP(C) ENERG10C--ctn Mid-C_042010 2010GRC 2 2" xfId="22401"/>
    <cellStyle name="_Tenaska Comparison_16.07E Wild Horse Wind Expansionwrkingfile" xfId="22402"/>
    <cellStyle name="_Tenaska Comparison_16.07E Wild Horse Wind Expansionwrkingfile 2" xfId="22403"/>
    <cellStyle name="_Tenaska Comparison_16.07E Wild Horse Wind Expansionwrkingfile 2 2" xfId="22404"/>
    <cellStyle name="_Tenaska Comparison_16.07E Wild Horse Wind Expansionwrkingfile 2 2 2" xfId="22405"/>
    <cellStyle name="_Tenaska Comparison_16.07E Wild Horse Wind Expansionwrkingfile 2 2 2 2" xfId="22406"/>
    <cellStyle name="_Tenaska Comparison_16.07E Wild Horse Wind Expansionwrkingfile 2 2 3" xfId="22407"/>
    <cellStyle name="_Tenaska Comparison_16.07E Wild Horse Wind Expansionwrkingfile 2 3" xfId="22408"/>
    <cellStyle name="_Tenaska Comparison_16.07E Wild Horse Wind Expansionwrkingfile 2 3 2" xfId="22409"/>
    <cellStyle name="_Tenaska Comparison_16.07E Wild Horse Wind Expansionwrkingfile 2 4" xfId="22410"/>
    <cellStyle name="_Tenaska Comparison_16.07E Wild Horse Wind Expansionwrkingfile 2 4 2" xfId="22411"/>
    <cellStyle name="_Tenaska Comparison_16.07E Wild Horse Wind Expansionwrkingfile 2 5" xfId="22412"/>
    <cellStyle name="_Tenaska Comparison_16.07E Wild Horse Wind Expansionwrkingfile 3" xfId="22413"/>
    <cellStyle name="_Tenaska Comparison_16.07E Wild Horse Wind Expansionwrkingfile 3 2" xfId="22414"/>
    <cellStyle name="_Tenaska Comparison_16.07E Wild Horse Wind Expansionwrkingfile 3 2 2" xfId="22415"/>
    <cellStyle name="_Tenaska Comparison_16.07E Wild Horse Wind Expansionwrkingfile 3 3" xfId="22416"/>
    <cellStyle name="_Tenaska Comparison_16.07E Wild Horse Wind Expansionwrkingfile 3 4" xfId="22417"/>
    <cellStyle name="_Tenaska Comparison_16.07E Wild Horse Wind Expansionwrkingfile 4" xfId="22418"/>
    <cellStyle name="_Tenaska Comparison_16.07E Wild Horse Wind Expansionwrkingfile 4 2" xfId="22419"/>
    <cellStyle name="_Tenaska Comparison_16.07E Wild Horse Wind Expansionwrkingfile 4 2 2" xfId="22420"/>
    <cellStyle name="_Tenaska Comparison_16.07E Wild Horse Wind Expansionwrkingfile 4 3" xfId="22421"/>
    <cellStyle name="_Tenaska Comparison_16.07E Wild Horse Wind Expansionwrkingfile 5" xfId="22422"/>
    <cellStyle name="_Tenaska Comparison_16.07E Wild Horse Wind Expansionwrkingfile 5 2" xfId="22423"/>
    <cellStyle name="_Tenaska Comparison_16.07E Wild Horse Wind Expansionwrkingfile 6" xfId="22424"/>
    <cellStyle name="_Tenaska Comparison_16.07E Wild Horse Wind Expansionwrkingfile 6 2" xfId="22425"/>
    <cellStyle name="_Tenaska Comparison_16.07E Wild Horse Wind Expansionwrkingfile 7" xfId="22426"/>
    <cellStyle name="_Tenaska Comparison_16.07E Wild Horse Wind Expansionwrkingfile 8" xfId="22427"/>
    <cellStyle name="_Tenaska Comparison_16.07E Wild Horse Wind Expansionwrkingfile SF" xfId="22428"/>
    <cellStyle name="_Tenaska Comparison_16.07E Wild Horse Wind Expansionwrkingfile SF 2" xfId="22429"/>
    <cellStyle name="_Tenaska Comparison_16.07E Wild Horse Wind Expansionwrkingfile SF 2 2" xfId="22430"/>
    <cellStyle name="_Tenaska Comparison_16.07E Wild Horse Wind Expansionwrkingfile SF 2 2 2" xfId="22431"/>
    <cellStyle name="_Tenaska Comparison_16.07E Wild Horse Wind Expansionwrkingfile SF 2 2 2 2" xfId="22432"/>
    <cellStyle name="_Tenaska Comparison_16.07E Wild Horse Wind Expansionwrkingfile SF 2 2 3" xfId="22433"/>
    <cellStyle name="_Tenaska Comparison_16.07E Wild Horse Wind Expansionwrkingfile SF 2 3" xfId="22434"/>
    <cellStyle name="_Tenaska Comparison_16.07E Wild Horse Wind Expansionwrkingfile SF 2 3 2" xfId="22435"/>
    <cellStyle name="_Tenaska Comparison_16.07E Wild Horse Wind Expansionwrkingfile SF 2 4" xfId="22436"/>
    <cellStyle name="_Tenaska Comparison_16.07E Wild Horse Wind Expansionwrkingfile SF 2 4 2" xfId="22437"/>
    <cellStyle name="_Tenaska Comparison_16.07E Wild Horse Wind Expansionwrkingfile SF 2 5" xfId="22438"/>
    <cellStyle name="_Tenaska Comparison_16.07E Wild Horse Wind Expansionwrkingfile SF 3" xfId="22439"/>
    <cellStyle name="_Tenaska Comparison_16.07E Wild Horse Wind Expansionwrkingfile SF 3 2" xfId="22440"/>
    <cellStyle name="_Tenaska Comparison_16.07E Wild Horse Wind Expansionwrkingfile SF 3 2 2" xfId="22441"/>
    <cellStyle name="_Tenaska Comparison_16.07E Wild Horse Wind Expansionwrkingfile SF 3 3" xfId="22442"/>
    <cellStyle name="_Tenaska Comparison_16.07E Wild Horse Wind Expansionwrkingfile SF 3 4" xfId="22443"/>
    <cellStyle name="_Tenaska Comparison_16.07E Wild Horse Wind Expansionwrkingfile SF 4" xfId="22444"/>
    <cellStyle name="_Tenaska Comparison_16.07E Wild Horse Wind Expansionwrkingfile SF 4 2" xfId="22445"/>
    <cellStyle name="_Tenaska Comparison_16.07E Wild Horse Wind Expansionwrkingfile SF 4 2 2" xfId="22446"/>
    <cellStyle name="_Tenaska Comparison_16.07E Wild Horse Wind Expansionwrkingfile SF 4 3" xfId="22447"/>
    <cellStyle name="_Tenaska Comparison_16.07E Wild Horse Wind Expansionwrkingfile SF 5" xfId="22448"/>
    <cellStyle name="_Tenaska Comparison_16.07E Wild Horse Wind Expansionwrkingfile SF 5 2" xfId="22449"/>
    <cellStyle name="_Tenaska Comparison_16.07E Wild Horse Wind Expansionwrkingfile SF 6" xfId="22450"/>
    <cellStyle name="_Tenaska Comparison_16.07E Wild Horse Wind Expansionwrkingfile SF 6 2" xfId="22451"/>
    <cellStyle name="_Tenaska Comparison_16.07E Wild Horse Wind Expansionwrkingfile SF 7" xfId="22452"/>
    <cellStyle name="_Tenaska Comparison_16.07E Wild Horse Wind Expansionwrkingfile SF 8" xfId="22453"/>
    <cellStyle name="_Tenaska Comparison_16.07E Wild Horse Wind Expansionwrkingfile SF_DEM-WP(C) ENERG10C--ctn Mid-C_042010 2010GRC" xfId="22454"/>
    <cellStyle name="_Tenaska Comparison_16.07E Wild Horse Wind Expansionwrkingfile SF_DEM-WP(C) ENERG10C--ctn Mid-C_042010 2010GRC 2" xfId="22455"/>
    <cellStyle name="_Tenaska Comparison_16.07E Wild Horse Wind Expansionwrkingfile SF_DEM-WP(C) ENERG10C--ctn Mid-C_042010 2010GRC 2 2" xfId="22456"/>
    <cellStyle name="_Tenaska Comparison_16.07E Wild Horse Wind Expansionwrkingfile_DEM-WP(C) ENERG10C--ctn Mid-C_042010 2010GRC" xfId="22457"/>
    <cellStyle name="_Tenaska Comparison_16.07E Wild Horse Wind Expansionwrkingfile_DEM-WP(C) ENERG10C--ctn Mid-C_042010 2010GRC 2" xfId="22458"/>
    <cellStyle name="_Tenaska Comparison_16.07E Wild Horse Wind Expansionwrkingfile_DEM-WP(C) ENERG10C--ctn Mid-C_042010 2010GRC 2 2" xfId="22459"/>
    <cellStyle name="_Tenaska Comparison_16.37E Wild Horse Expansion DeferralRevwrkingfile SF" xfId="22460"/>
    <cellStyle name="_Tenaska Comparison_16.37E Wild Horse Expansion DeferralRevwrkingfile SF 2" xfId="22461"/>
    <cellStyle name="_Tenaska Comparison_16.37E Wild Horse Expansion DeferralRevwrkingfile SF 2 2" xfId="22462"/>
    <cellStyle name="_Tenaska Comparison_16.37E Wild Horse Expansion DeferralRevwrkingfile SF 2 2 2" xfId="22463"/>
    <cellStyle name="_Tenaska Comparison_16.37E Wild Horse Expansion DeferralRevwrkingfile SF 2 2 2 2" xfId="22464"/>
    <cellStyle name="_Tenaska Comparison_16.37E Wild Horse Expansion DeferralRevwrkingfile SF 2 2 3" xfId="22465"/>
    <cellStyle name="_Tenaska Comparison_16.37E Wild Horse Expansion DeferralRevwrkingfile SF 2 3" xfId="22466"/>
    <cellStyle name="_Tenaska Comparison_16.37E Wild Horse Expansion DeferralRevwrkingfile SF 2 3 2" xfId="22467"/>
    <cellStyle name="_Tenaska Comparison_16.37E Wild Horse Expansion DeferralRevwrkingfile SF 2 4" xfId="22468"/>
    <cellStyle name="_Tenaska Comparison_16.37E Wild Horse Expansion DeferralRevwrkingfile SF 2 4 2" xfId="22469"/>
    <cellStyle name="_Tenaska Comparison_16.37E Wild Horse Expansion DeferralRevwrkingfile SF 2 5" xfId="22470"/>
    <cellStyle name="_Tenaska Comparison_16.37E Wild Horse Expansion DeferralRevwrkingfile SF 3" xfId="22471"/>
    <cellStyle name="_Tenaska Comparison_16.37E Wild Horse Expansion DeferralRevwrkingfile SF 3 2" xfId="22472"/>
    <cellStyle name="_Tenaska Comparison_16.37E Wild Horse Expansion DeferralRevwrkingfile SF 3 2 2" xfId="22473"/>
    <cellStyle name="_Tenaska Comparison_16.37E Wild Horse Expansion DeferralRevwrkingfile SF 3 3" xfId="22474"/>
    <cellStyle name="_Tenaska Comparison_16.37E Wild Horse Expansion DeferralRevwrkingfile SF 3 4" xfId="22475"/>
    <cellStyle name="_Tenaska Comparison_16.37E Wild Horse Expansion DeferralRevwrkingfile SF 4" xfId="22476"/>
    <cellStyle name="_Tenaska Comparison_16.37E Wild Horse Expansion DeferralRevwrkingfile SF 4 2" xfId="22477"/>
    <cellStyle name="_Tenaska Comparison_16.37E Wild Horse Expansion DeferralRevwrkingfile SF 4 2 2" xfId="22478"/>
    <cellStyle name="_Tenaska Comparison_16.37E Wild Horse Expansion DeferralRevwrkingfile SF 4 3" xfId="22479"/>
    <cellStyle name="_Tenaska Comparison_16.37E Wild Horse Expansion DeferralRevwrkingfile SF 5" xfId="22480"/>
    <cellStyle name="_Tenaska Comparison_16.37E Wild Horse Expansion DeferralRevwrkingfile SF 5 2" xfId="22481"/>
    <cellStyle name="_Tenaska Comparison_16.37E Wild Horse Expansion DeferralRevwrkingfile SF 6" xfId="22482"/>
    <cellStyle name="_Tenaska Comparison_16.37E Wild Horse Expansion DeferralRevwrkingfile SF 6 2" xfId="22483"/>
    <cellStyle name="_Tenaska Comparison_16.37E Wild Horse Expansion DeferralRevwrkingfile SF 7" xfId="22484"/>
    <cellStyle name="_Tenaska Comparison_16.37E Wild Horse Expansion DeferralRevwrkingfile SF 8" xfId="22485"/>
    <cellStyle name="_Tenaska Comparison_16.37E Wild Horse Expansion DeferralRevwrkingfile SF_DEM-WP(C) ENERG10C--ctn Mid-C_042010 2010GRC" xfId="22486"/>
    <cellStyle name="_Tenaska Comparison_16.37E Wild Horse Expansion DeferralRevwrkingfile SF_DEM-WP(C) ENERG10C--ctn Mid-C_042010 2010GRC 2" xfId="22487"/>
    <cellStyle name="_Tenaska Comparison_16.37E Wild Horse Expansion DeferralRevwrkingfile SF_DEM-WP(C) ENERG10C--ctn Mid-C_042010 2010GRC 2 2" xfId="22488"/>
    <cellStyle name="_Tenaska Comparison_2009 Compliance Filing PCA Exhibits for GRC" xfId="22489"/>
    <cellStyle name="_Tenaska Comparison_2009 Compliance Filing PCA Exhibits for GRC 2" xfId="22490"/>
    <cellStyle name="_Tenaska Comparison_2009 Compliance Filing PCA Exhibits for GRC 2 2" xfId="22491"/>
    <cellStyle name="_Tenaska Comparison_2009 Compliance Filing PCA Exhibits for GRC 2 2 2" xfId="22492"/>
    <cellStyle name="_Tenaska Comparison_2009 Compliance Filing PCA Exhibits for GRC 3" xfId="22493"/>
    <cellStyle name="_Tenaska Comparison_2009 Compliance Filing PCA Exhibits for GRC 3 2" xfId="22494"/>
    <cellStyle name="_Tenaska Comparison_2009 GRC Compl Filing - Exhibit D" xfId="22495"/>
    <cellStyle name="_Tenaska Comparison_2009 GRC Compl Filing - Exhibit D 2" xfId="22496"/>
    <cellStyle name="_Tenaska Comparison_2009 GRC Compl Filing - Exhibit D 2 2" xfId="22497"/>
    <cellStyle name="_Tenaska Comparison_2009 GRC Compl Filing - Exhibit D 2 2 2" xfId="22498"/>
    <cellStyle name="_Tenaska Comparison_2009 GRC Compl Filing - Exhibit D 2 2 2 2" xfId="22499"/>
    <cellStyle name="_Tenaska Comparison_2009 GRC Compl Filing - Exhibit D 2 2 3" xfId="22500"/>
    <cellStyle name="_Tenaska Comparison_2009 GRC Compl Filing - Exhibit D 2 3" xfId="22501"/>
    <cellStyle name="_Tenaska Comparison_2009 GRC Compl Filing - Exhibit D 2 3 2" xfId="22502"/>
    <cellStyle name="_Tenaska Comparison_2009 GRC Compl Filing - Exhibit D 2 4" xfId="22503"/>
    <cellStyle name="_Tenaska Comparison_2009 GRC Compl Filing - Exhibit D 2 4 2" xfId="22504"/>
    <cellStyle name="_Tenaska Comparison_2009 GRC Compl Filing - Exhibit D 2 5" xfId="22505"/>
    <cellStyle name="_Tenaska Comparison_2009 GRC Compl Filing - Exhibit D 3" xfId="22506"/>
    <cellStyle name="_Tenaska Comparison_2009 GRC Compl Filing - Exhibit D 3 2" xfId="22507"/>
    <cellStyle name="_Tenaska Comparison_2009 GRC Compl Filing - Exhibit D 3 2 2" xfId="22508"/>
    <cellStyle name="_Tenaska Comparison_2009 GRC Compl Filing - Exhibit D 3 3" xfId="22509"/>
    <cellStyle name="_Tenaska Comparison_2009 GRC Compl Filing - Exhibit D 4" xfId="22510"/>
    <cellStyle name="_Tenaska Comparison_2009 GRC Compl Filing - Exhibit D 4 2" xfId="22511"/>
    <cellStyle name="_Tenaska Comparison_2009 GRC Compl Filing - Exhibit D 4 2 2" xfId="22512"/>
    <cellStyle name="_Tenaska Comparison_2009 GRC Compl Filing - Exhibit D 4 3" xfId="22513"/>
    <cellStyle name="_Tenaska Comparison_2009 GRC Compl Filing - Exhibit D 5" xfId="22514"/>
    <cellStyle name="_Tenaska Comparison_2009 GRC Compl Filing - Exhibit D 5 2" xfId="22515"/>
    <cellStyle name="_Tenaska Comparison_2009 GRC Compl Filing - Exhibit D 6" xfId="22516"/>
    <cellStyle name="_Tenaska Comparison_2009 GRC Compl Filing - Exhibit D 6 2" xfId="22517"/>
    <cellStyle name="_Tenaska Comparison_2009 GRC Compl Filing - Exhibit D 7" xfId="22518"/>
    <cellStyle name="_Tenaska Comparison_2009 GRC Compl Filing - Exhibit D 8" xfId="22519"/>
    <cellStyle name="_Tenaska Comparison_2009 GRC Compl Filing - Exhibit D_DEM-WP(C) ENERG10C--ctn Mid-C_042010 2010GRC" xfId="22520"/>
    <cellStyle name="_Tenaska Comparison_2009 GRC Compl Filing - Exhibit D_DEM-WP(C) ENERG10C--ctn Mid-C_042010 2010GRC 2" xfId="22521"/>
    <cellStyle name="_Tenaska Comparison_2009 GRC Compl Filing - Exhibit D_DEM-WP(C) ENERG10C--ctn Mid-C_042010 2010GRC 2 2" xfId="22522"/>
    <cellStyle name="_Tenaska Comparison_3.01 Income Statement" xfId="22523"/>
    <cellStyle name="_Tenaska Comparison_4 31 Regulatory Assets and Liabilities  7 06- Exhibit D" xfId="22524"/>
    <cellStyle name="_Tenaska Comparison_4 31 Regulatory Assets and Liabilities  7 06- Exhibit D 2" xfId="22525"/>
    <cellStyle name="_Tenaska Comparison_4 31 Regulatory Assets and Liabilities  7 06- Exhibit D 2 2" xfId="22526"/>
    <cellStyle name="_Tenaska Comparison_4 31 Regulatory Assets and Liabilities  7 06- Exhibit D 2 2 2" xfId="22527"/>
    <cellStyle name="_Tenaska Comparison_4 31 Regulatory Assets and Liabilities  7 06- Exhibit D 2 2 2 2" xfId="22528"/>
    <cellStyle name="_Tenaska Comparison_4 31 Regulatory Assets and Liabilities  7 06- Exhibit D 2 2 3" xfId="22529"/>
    <cellStyle name="_Tenaska Comparison_4 31 Regulatory Assets and Liabilities  7 06- Exhibit D 2 2 4" xfId="22530"/>
    <cellStyle name="_Tenaska Comparison_4 31 Regulatory Assets and Liabilities  7 06- Exhibit D 2 3" xfId="22531"/>
    <cellStyle name="_Tenaska Comparison_4 31 Regulatory Assets and Liabilities  7 06- Exhibit D 2 3 2" xfId="22532"/>
    <cellStyle name="_Tenaska Comparison_4 31 Regulatory Assets and Liabilities  7 06- Exhibit D 2 3 2 2" xfId="22533"/>
    <cellStyle name="_Tenaska Comparison_4 31 Regulatory Assets and Liabilities  7 06- Exhibit D 2 3 3" xfId="22534"/>
    <cellStyle name="_Tenaska Comparison_4 31 Regulatory Assets and Liabilities  7 06- Exhibit D 2 4" xfId="22535"/>
    <cellStyle name="_Tenaska Comparison_4 31 Regulatory Assets and Liabilities  7 06- Exhibit D 2 4 2" xfId="22536"/>
    <cellStyle name="_Tenaska Comparison_4 31 Regulatory Assets and Liabilities  7 06- Exhibit D 2 5" xfId="22537"/>
    <cellStyle name="_Tenaska Comparison_4 31 Regulatory Assets and Liabilities  7 06- Exhibit D 2 5 2" xfId="22538"/>
    <cellStyle name="_Tenaska Comparison_4 31 Regulatory Assets and Liabilities  7 06- Exhibit D 2 6" xfId="22539"/>
    <cellStyle name="_Tenaska Comparison_4 31 Regulatory Assets and Liabilities  7 06- Exhibit D 3" xfId="22540"/>
    <cellStyle name="_Tenaska Comparison_4 31 Regulatory Assets and Liabilities  7 06- Exhibit D 3 2" xfId="22541"/>
    <cellStyle name="_Tenaska Comparison_4 31 Regulatory Assets and Liabilities  7 06- Exhibit D 3 2 2" xfId="22542"/>
    <cellStyle name="_Tenaska Comparison_4 31 Regulatory Assets and Liabilities  7 06- Exhibit D 3 3" xfId="22543"/>
    <cellStyle name="_Tenaska Comparison_4 31 Regulatory Assets and Liabilities  7 06- Exhibit D 3 4" xfId="22544"/>
    <cellStyle name="_Tenaska Comparison_4 31 Regulatory Assets and Liabilities  7 06- Exhibit D 4" xfId="22545"/>
    <cellStyle name="_Tenaska Comparison_4 31 Regulatory Assets and Liabilities  7 06- Exhibit D 4 2" xfId="22546"/>
    <cellStyle name="_Tenaska Comparison_4 31 Regulatory Assets and Liabilities  7 06- Exhibit D 4 2 2" xfId="22547"/>
    <cellStyle name="_Tenaska Comparison_4 31 Regulatory Assets and Liabilities  7 06- Exhibit D 4 3" xfId="22548"/>
    <cellStyle name="_Tenaska Comparison_4 31 Regulatory Assets and Liabilities  7 06- Exhibit D 5" xfId="22549"/>
    <cellStyle name="_Tenaska Comparison_4 31 Regulatory Assets and Liabilities  7 06- Exhibit D 5 2" xfId="22550"/>
    <cellStyle name="_Tenaska Comparison_4 31 Regulatory Assets and Liabilities  7 06- Exhibit D 6" xfId="22551"/>
    <cellStyle name="_Tenaska Comparison_4 31 Regulatory Assets and Liabilities  7 06- Exhibit D 6 2" xfId="22552"/>
    <cellStyle name="_Tenaska Comparison_4 31 Regulatory Assets and Liabilities  7 06- Exhibit D 7" xfId="22553"/>
    <cellStyle name="_Tenaska Comparison_4 31 Regulatory Assets and Liabilities  7 06- Exhibit D 8" xfId="22554"/>
    <cellStyle name="_Tenaska Comparison_4 31 Regulatory Assets and Liabilities  7 06- Exhibit D_DEM-WP(C) ENERG10C--ctn Mid-C_042010 2010GRC" xfId="22555"/>
    <cellStyle name="_Tenaska Comparison_4 31 Regulatory Assets and Liabilities  7 06- Exhibit D_DEM-WP(C) ENERG10C--ctn Mid-C_042010 2010GRC 2" xfId="22556"/>
    <cellStyle name="_Tenaska Comparison_4 31 Regulatory Assets and Liabilities  7 06- Exhibit D_DEM-WP(C) ENERG10C--ctn Mid-C_042010 2010GRC 2 2" xfId="22557"/>
    <cellStyle name="_Tenaska Comparison_4 31 Regulatory Assets and Liabilities  7 06- Exhibit D_NIM Summary" xfId="22558"/>
    <cellStyle name="_Tenaska Comparison_4 31 Regulatory Assets and Liabilities  7 06- Exhibit D_NIM Summary 2" xfId="22559"/>
    <cellStyle name="_Tenaska Comparison_4 31 Regulatory Assets and Liabilities  7 06- Exhibit D_NIM Summary 2 2" xfId="22560"/>
    <cellStyle name="_Tenaska Comparison_4 31 Regulatory Assets and Liabilities  7 06- Exhibit D_NIM Summary 2 2 2" xfId="22561"/>
    <cellStyle name="_Tenaska Comparison_4 31 Regulatory Assets and Liabilities  7 06- Exhibit D_NIM Summary 2 2 2 2" xfId="22562"/>
    <cellStyle name="_Tenaska Comparison_4 31 Regulatory Assets and Liabilities  7 06- Exhibit D_NIM Summary 2 2 3" xfId="22563"/>
    <cellStyle name="_Tenaska Comparison_4 31 Regulatory Assets and Liabilities  7 06- Exhibit D_NIM Summary 2 3" xfId="22564"/>
    <cellStyle name="_Tenaska Comparison_4 31 Regulatory Assets and Liabilities  7 06- Exhibit D_NIM Summary 2 3 2" xfId="22565"/>
    <cellStyle name="_Tenaska Comparison_4 31 Regulatory Assets and Liabilities  7 06- Exhibit D_NIM Summary 2 4" xfId="22566"/>
    <cellStyle name="_Tenaska Comparison_4 31 Regulatory Assets and Liabilities  7 06- Exhibit D_NIM Summary 2 4 2" xfId="22567"/>
    <cellStyle name="_Tenaska Comparison_4 31 Regulatory Assets and Liabilities  7 06- Exhibit D_NIM Summary 2 5" xfId="22568"/>
    <cellStyle name="_Tenaska Comparison_4 31 Regulatory Assets and Liabilities  7 06- Exhibit D_NIM Summary 3" xfId="22569"/>
    <cellStyle name="_Tenaska Comparison_4 31 Regulatory Assets and Liabilities  7 06- Exhibit D_NIM Summary 3 2" xfId="22570"/>
    <cellStyle name="_Tenaska Comparison_4 31 Regulatory Assets and Liabilities  7 06- Exhibit D_NIM Summary 3 2 2" xfId="22571"/>
    <cellStyle name="_Tenaska Comparison_4 31 Regulatory Assets and Liabilities  7 06- Exhibit D_NIM Summary 3 3" xfId="22572"/>
    <cellStyle name="_Tenaska Comparison_4 31 Regulatory Assets and Liabilities  7 06- Exhibit D_NIM Summary 4" xfId="22573"/>
    <cellStyle name="_Tenaska Comparison_4 31 Regulatory Assets and Liabilities  7 06- Exhibit D_NIM Summary 4 2" xfId="22574"/>
    <cellStyle name="_Tenaska Comparison_4 31 Regulatory Assets and Liabilities  7 06- Exhibit D_NIM Summary 4 2 2" xfId="22575"/>
    <cellStyle name="_Tenaska Comparison_4 31 Regulatory Assets and Liabilities  7 06- Exhibit D_NIM Summary 4 3" xfId="22576"/>
    <cellStyle name="_Tenaska Comparison_4 31 Regulatory Assets and Liabilities  7 06- Exhibit D_NIM Summary 5" xfId="22577"/>
    <cellStyle name="_Tenaska Comparison_4 31 Regulatory Assets and Liabilities  7 06- Exhibit D_NIM Summary 5 2" xfId="22578"/>
    <cellStyle name="_Tenaska Comparison_4 31 Regulatory Assets and Liabilities  7 06- Exhibit D_NIM Summary 6" xfId="22579"/>
    <cellStyle name="_Tenaska Comparison_4 31 Regulatory Assets and Liabilities  7 06- Exhibit D_NIM Summary 6 2" xfId="22580"/>
    <cellStyle name="_Tenaska Comparison_4 31 Regulatory Assets and Liabilities  7 06- Exhibit D_NIM Summary 7" xfId="22581"/>
    <cellStyle name="_Tenaska Comparison_4 31 Regulatory Assets and Liabilities  7 06- Exhibit D_NIM Summary 8" xfId="22582"/>
    <cellStyle name="_Tenaska Comparison_4 31 Regulatory Assets and Liabilities  7 06- Exhibit D_NIM Summary_DEM-WP(C) ENERG10C--ctn Mid-C_042010 2010GRC" xfId="22583"/>
    <cellStyle name="_Tenaska Comparison_4 31 Regulatory Assets and Liabilities  7 06- Exhibit D_NIM Summary_DEM-WP(C) ENERG10C--ctn Mid-C_042010 2010GRC 2" xfId="22584"/>
    <cellStyle name="_Tenaska Comparison_4 31 Regulatory Assets and Liabilities  7 06- Exhibit D_NIM Summary_DEM-WP(C) ENERG10C--ctn Mid-C_042010 2010GRC 2 2" xfId="22585"/>
    <cellStyle name="_Tenaska Comparison_4 31 Regulatory Assets and Liabilities  7 06- Exhibit D_NIM+O&amp;M" xfId="22586"/>
    <cellStyle name="_Tenaska Comparison_4 31 Regulatory Assets and Liabilities  7 06- Exhibit D_NIM+O&amp;M 2" xfId="22587"/>
    <cellStyle name="_Tenaska Comparison_4 31 Regulatory Assets and Liabilities  7 06- Exhibit D_NIM+O&amp;M 2 2" xfId="22588"/>
    <cellStyle name="_Tenaska Comparison_4 31 Regulatory Assets and Liabilities  7 06- Exhibit D_NIM+O&amp;M 2 2 2" xfId="22589"/>
    <cellStyle name="_Tenaska Comparison_4 31 Regulatory Assets and Liabilities  7 06- Exhibit D_NIM+O&amp;M 3" xfId="22590"/>
    <cellStyle name="_Tenaska Comparison_4 31 Regulatory Assets and Liabilities  7 06- Exhibit D_NIM+O&amp;M 3 2" xfId="22591"/>
    <cellStyle name="_Tenaska Comparison_4 31 Regulatory Assets and Liabilities  7 06- Exhibit D_NIM+O&amp;M 3 2 2" xfId="22592"/>
    <cellStyle name="_Tenaska Comparison_4 31 Regulatory Assets and Liabilities  7 06- Exhibit D_NIM+O&amp;M 3 3" xfId="22593"/>
    <cellStyle name="_Tenaska Comparison_4 31 Regulatory Assets and Liabilities  7 06- Exhibit D_NIM+O&amp;M 4" xfId="22594"/>
    <cellStyle name="_Tenaska Comparison_4 31 Regulatory Assets and Liabilities  7 06- Exhibit D_NIM+O&amp;M 4 2" xfId="22595"/>
    <cellStyle name="_Tenaska Comparison_4 31 Regulatory Assets and Liabilities  7 06- Exhibit D_NIM+O&amp;M 5" xfId="22596"/>
    <cellStyle name="_Tenaska Comparison_4 31 Regulatory Assets and Liabilities  7 06- Exhibit D_NIM+O&amp;M 5 2" xfId="22597"/>
    <cellStyle name="_Tenaska Comparison_4 31 Regulatory Assets and Liabilities  7 06- Exhibit D_NIM+O&amp;M Monthly" xfId="22598"/>
    <cellStyle name="_Tenaska Comparison_4 31 Regulatory Assets and Liabilities  7 06- Exhibit D_NIM+O&amp;M Monthly 2" xfId="22599"/>
    <cellStyle name="_Tenaska Comparison_4 31 Regulatory Assets and Liabilities  7 06- Exhibit D_NIM+O&amp;M Monthly 2 2" xfId="22600"/>
    <cellStyle name="_Tenaska Comparison_4 31 Regulatory Assets and Liabilities  7 06- Exhibit D_NIM+O&amp;M Monthly 2 2 2" xfId="22601"/>
    <cellStyle name="_Tenaska Comparison_4 31 Regulatory Assets and Liabilities  7 06- Exhibit D_NIM+O&amp;M Monthly 3" xfId="22602"/>
    <cellStyle name="_Tenaska Comparison_4 31 Regulatory Assets and Liabilities  7 06- Exhibit D_NIM+O&amp;M Monthly 3 2" xfId="22603"/>
    <cellStyle name="_Tenaska Comparison_4 31 Regulatory Assets and Liabilities  7 06- Exhibit D_NIM+O&amp;M Monthly 3 2 2" xfId="22604"/>
    <cellStyle name="_Tenaska Comparison_4 31 Regulatory Assets and Liabilities  7 06- Exhibit D_NIM+O&amp;M Monthly 3 3" xfId="22605"/>
    <cellStyle name="_Tenaska Comparison_4 31 Regulatory Assets and Liabilities  7 06- Exhibit D_NIM+O&amp;M Monthly 4" xfId="22606"/>
    <cellStyle name="_Tenaska Comparison_4 31 Regulatory Assets and Liabilities  7 06- Exhibit D_NIM+O&amp;M Monthly 4 2" xfId="22607"/>
    <cellStyle name="_Tenaska Comparison_4 31 Regulatory Assets and Liabilities  7 06- Exhibit D_NIM+O&amp;M Monthly 5" xfId="22608"/>
    <cellStyle name="_Tenaska Comparison_4 31 Regulatory Assets and Liabilities  7 06- Exhibit D_NIM+O&amp;M Monthly 5 2" xfId="22609"/>
    <cellStyle name="_Tenaska Comparison_4 31E Reg Asset  Liab and EXH D" xfId="22610"/>
    <cellStyle name="_Tenaska Comparison_4 31E Reg Asset  Liab and EXH D _ Aug 10 Filing (2)" xfId="22611"/>
    <cellStyle name="_Tenaska Comparison_4 31E Reg Asset  Liab and EXH D _ Aug 10 Filing (2) 2" xfId="22612"/>
    <cellStyle name="_Tenaska Comparison_4 31E Reg Asset  Liab and EXH D _ Aug 10 Filing (2) 2 2" xfId="22613"/>
    <cellStyle name="_Tenaska Comparison_4 31E Reg Asset  Liab and EXH D _ Aug 10 Filing (2) 2 2 2" xfId="22614"/>
    <cellStyle name="_Tenaska Comparison_4 31E Reg Asset  Liab and EXH D _ Aug 10 Filing (2) 2 3" xfId="22615"/>
    <cellStyle name="_Tenaska Comparison_4 31E Reg Asset  Liab and EXH D _ Aug 10 Filing (2) 3" xfId="22616"/>
    <cellStyle name="_Tenaska Comparison_4 31E Reg Asset  Liab and EXH D _ Aug 10 Filing (2) 3 2" xfId="22617"/>
    <cellStyle name="_Tenaska Comparison_4 31E Reg Asset  Liab and EXH D _ Aug 10 Filing (2) 3 2 2" xfId="22618"/>
    <cellStyle name="_Tenaska Comparison_4 31E Reg Asset  Liab and EXH D _ Aug 10 Filing (2) 3 3" xfId="22619"/>
    <cellStyle name="_Tenaska Comparison_4 31E Reg Asset  Liab and EXH D _ Aug 10 Filing (2) 4" xfId="22620"/>
    <cellStyle name="_Tenaska Comparison_4 31E Reg Asset  Liab and EXH D _ Aug 10 Filing (2) 4 2" xfId="22621"/>
    <cellStyle name="_Tenaska Comparison_4 31E Reg Asset  Liab and EXH D _ Aug 10 Filing (2) 5" xfId="22622"/>
    <cellStyle name="_Tenaska Comparison_4 31E Reg Asset  Liab and EXH D _ Aug 10 Filing (2) 5 2" xfId="22623"/>
    <cellStyle name="_Tenaska Comparison_4 31E Reg Asset  Liab and EXH D 10" xfId="22624"/>
    <cellStyle name="_Tenaska Comparison_4 31E Reg Asset  Liab and EXH D 10 2" xfId="22625"/>
    <cellStyle name="_Tenaska Comparison_4 31E Reg Asset  Liab and EXH D 10 2 2" xfId="22626"/>
    <cellStyle name="_Tenaska Comparison_4 31E Reg Asset  Liab and EXH D 10 3" xfId="22627"/>
    <cellStyle name="_Tenaska Comparison_4 31E Reg Asset  Liab and EXH D 11" xfId="22628"/>
    <cellStyle name="_Tenaska Comparison_4 31E Reg Asset  Liab and EXH D 11 2" xfId="22629"/>
    <cellStyle name="_Tenaska Comparison_4 31E Reg Asset  Liab and EXH D 11 2 2" xfId="22630"/>
    <cellStyle name="_Tenaska Comparison_4 31E Reg Asset  Liab and EXH D 11 3" xfId="22631"/>
    <cellStyle name="_Tenaska Comparison_4 31E Reg Asset  Liab and EXH D 12" xfId="22632"/>
    <cellStyle name="_Tenaska Comparison_4 31E Reg Asset  Liab and EXH D 12 2" xfId="22633"/>
    <cellStyle name="_Tenaska Comparison_4 31E Reg Asset  Liab and EXH D 12 2 2" xfId="22634"/>
    <cellStyle name="_Tenaska Comparison_4 31E Reg Asset  Liab and EXH D 12 3" xfId="22635"/>
    <cellStyle name="_Tenaska Comparison_4 31E Reg Asset  Liab and EXH D 13" xfId="22636"/>
    <cellStyle name="_Tenaska Comparison_4 31E Reg Asset  Liab and EXH D 13 2" xfId="22637"/>
    <cellStyle name="_Tenaska Comparison_4 31E Reg Asset  Liab and EXH D 13 2 2" xfId="22638"/>
    <cellStyle name="_Tenaska Comparison_4 31E Reg Asset  Liab and EXH D 13 3" xfId="22639"/>
    <cellStyle name="_Tenaska Comparison_4 31E Reg Asset  Liab and EXH D 14" xfId="22640"/>
    <cellStyle name="_Tenaska Comparison_4 31E Reg Asset  Liab and EXH D 14 2" xfId="22641"/>
    <cellStyle name="_Tenaska Comparison_4 31E Reg Asset  Liab and EXH D 14 2 2" xfId="22642"/>
    <cellStyle name="_Tenaska Comparison_4 31E Reg Asset  Liab and EXH D 14 3" xfId="22643"/>
    <cellStyle name="_Tenaska Comparison_4 31E Reg Asset  Liab and EXH D 15" xfId="22644"/>
    <cellStyle name="_Tenaska Comparison_4 31E Reg Asset  Liab and EXH D 15 2" xfId="22645"/>
    <cellStyle name="_Tenaska Comparison_4 31E Reg Asset  Liab and EXH D 15 2 2" xfId="22646"/>
    <cellStyle name="_Tenaska Comparison_4 31E Reg Asset  Liab and EXH D 15 3" xfId="22647"/>
    <cellStyle name="_Tenaska Comparison_4 31E Reg Asset  Liab and EXH D 16" xfId="22648"/>
    <cellStyle name="_Tenaska Comparison_4 31E Reg Asset  Liab and EXH D 16 2" xfId="22649"/>
    <cellStyle name="_Tenaska Comparison_4 31E Reg Asset  Liab and EXH D 16 2 2" xfId="22650"/>
    <cellStyle name="_Tenaska Comparison_4 31E Reg Asset  Liab and EXH D 16 3" xfId="22651"/>
    <cellStyle name="_Tenaska Comparison_4 31E Reg Asset  Liab and EXH D 17" xfId="22652"/>
    <cellStyle name="_Tenaska Comparison_4 31E Reg Asset  Liab and EXH D 17 2" xfId="22653"/>
    <cellStyle name="_Tenaska Comparison_4 31E Reg Asset  Liab and EXH D 18" xfId="22654"/>
    <cellStyle name="_Tenaska Comparison_4 31E Reg Asset  Liab and EXH D 18 2" xfId="22655"/>
    <cellStyle name="_Tenaska Comparison_4 31E Reg Asset  Liab and EXH D 19" xfId="22656"/>
    <cellStyle name="_Tenaska Comparison_4 31E Reg Asset  Liab and EXH D 19 2" xfId="22657"/>
    <cellStyle name="_Tenaska Comparison_4 31E Reg Asset  Liab and EXH D 2" xfId="22658"/>
    <cellStyle name="_Tenaska Comparison_4 31E Reg Asset  Liab and EXH D 2 2" xfId="22659"/>
    <cellStyle name="_Tenaska Comparison_4 31E Reg Asset  Liab and EXH D 2 2 2" xfId="22660"/>
    <cellStyle name="_Tenaska Comparison_4 31E Reg Asset  Liab and EXH D 2 3" xfId="22661"/>
    <cellStyle name="_Tenaska Comparison_4 31E Reg Asset  Liab and EXH D 20" xfId="22662"/>
    <cellStyle name="_Tenaska Comparison_4 31E Reg Asset  Liab and EXH D 20 2" xfId="22663"/>
    <cellStyle name="_Tenaska Comparison_4 31E Reg Asset  Liab and EXH D 21" xfId="22664"/>
    <cellStyle name="_Tenaska Comparison_4 31E Reg Asset  Liab and EXH D 21 2" xfId="22665"/>
    <cellStyle name="_Tenaska Comparison_4 31E Reg Asset  Liab and EXH D 22" xfId="22666"/>
    <cellStyle name="_Tenaska Comparison_4 31E Reg Asset  Liab and EXH D 22 2" xfId="22667"/>
    <cellStyle name="_Tenaska Comparison_4 31E Reg Asset  Liab and EXH D 23" xfId="22668"/>
    <cellStyle name="_Tenaska Comparison_4 31E Reg Asset  Liab and EXH D 23 2" xfId="22669"/>
    <cellStyle name="_Tenaska Comparison_4 31E Reg Asset  Liab and EXH D 24" xfId="22670"/>
    <cellStyle name="_Tenaska Comparison_4 31E Reg Asset  Liab and EXH D 24 2" xfId="22671"/>
    <cellStyle name="_Tenaska Comparison_4 31E Reg Asset  Liab and EXH D 25" xfId="22672"/>
    <cellStyle name="_Tenaska Comparison_4 31E Reg Asset  Liab and EXH D 25 2" xfId="22673"/>
    <cellStyle name="_Tenaska Comparison_4 31E Reg Asset  Liab and EXH D 26" xfId="22674"/>
    <cellStyle name="_Tenaska Comparison_4 31E Reg Asset  Liab and EXH D 26 2" xfId="22675"/>
    <cellStyle name="_Tenaska Comparison_4 31E Reg Asset  Liab and EXH D 27" xfId="22676"/>
    <cellStyle name="_Tenaska Comparison_4 31E Reg Asset  Liab and EXH D 27 2" xfId="22677"/>
    <cellStyle name="_Tenaska Comparison_4 31E Reg Asset  Liab and EXH D 28" xfId="22678"/>
    <cellStyle name="_Tenaska Comparison_4 31E Reg Asset  Liab and EXH D 28 2" xfId="22679"/>
    <cellStyle name="_Tenaska Comparison_4 31E Reg Asset  Liab and EXH D 29" xfId="22680"/>
    <cellStyle name="_Tenaska Comparison_4 31E Reg Asset  Liab and EXH D 29 2" xfId="22681"/>
    <cellStyle name="_Tenaska Comparison_4 31E Reg Asset  Liab and EXH D 3" xfId="22682"/>
    <cellStyle name="_Tenaska Comparison_4 31E Reg Asset  Liab and EXH D 3 2" xfId="22683"/>
    <cellStyle name="_Tenaska Comparison_4 31E Reg Asset  Liab and EXH D 3 2 2" xfId="22684"/>
    <cellStyle name="_Tenaska Comparison_4 31E Reg Asset  Liab and EXH D 3 3" xfId="22685"/>
    <cellStyle name="_Tenaska Comparison_4 31E Reg Asset  Liab and EXH D 30" xfId="22686"/>
    <cellStyle name="_Tenaska Comparison_4 31E Reg Asset  Liab and EXH D 30 2" xfId="22687"/>
    <cellStyle name="_Tenaska Comparison_4 31E Reg Asset  Liab and EXH D 4" xfId="22688"/>
    <cellStyle name="_Tenaska Comparison_4 31E Reg Asset  Liab and EXH D 4 2" xfId="22689"/>
    <cellStyle name="_Tenaska Comparison_4 31E Reg Asset  Liab and EXH D 4 2 2" xfId="22690"/>
    <cellStyle name="_Tenaska Comparison_4 31E Reg Asset  Liab and EXH D 5" xfId="22691"/>
    <cellStyle name="_Tenaska Comparison_4 31E Reg Asset  Liab and EXH D 5 2" xfId="22692"/>
    <cellStyle name="_Tenaska Comparison_4 31E Reg Asset  Liab and EXH D 5 2 2" xfId="22693"/>
    <cellStyle name="_Tenaska Comparison_4 31E Reg Asset  Liab and EXH D 6" xfId="22694"/>
    <cellStyle name="_Tenaska Comparison_4 31E Reg Asset  Liab and EXH D 6 2" xfId="22695"/>
    <cellStyle name="_Tenaska Comparison_4 31E Reg Asset  Liab and EXH D 6 2 2" xfId="22696"/>
    <cellStyle name="_Tenaska Comparison_4 31E Reg Asset  Liab and EXH D 6 3" xfId="22697"/>
    <cellStyle name="_Tenaska Comparison_4 31E Reg Asset  Liab and EXH D 7" xfId="22698"/>
    <cellStyle name="_Tenaska Comparison_4 31E Reg Asset  Liab and EXH D 7 2" xfId="22699"/>
    <cellStyle name="_Tenaska Comparison_4 31E Reg Asset  Liab and EXH D 7 2 2" xfId="22700"/>
    <cellStyle name="_Tenaska Comparison_4 31E Reg Asset  Liab and EXH D 7 3" xfId="22701"/>
    <cellStyle name="_Tenaska Comparison_4 31E Reg Asset  Liab and EXH D 8" xfId="22702"/>
    <cellStyle name="_Tenaska Comparison_4 31E Reg Asset  Liab and EXH D 8 2" xfId="22703"/>
    <cellStyle name="_Tenaska Comparison_4 31E Reg Asset  Liab and EXH D 8 2 2" xfId="22704"/>
    <cellStyle name="_Tenaska Comparison_4 31E Reg Asset  Liab and EXH D 8 3" xfId="22705"/>
    <cellStyle name="_Tenaska Comparison_4 31E Reg Asset  Liab and EXH D 9" xfId="22706"/>
    <cellStyle name="_Tenaska Comparison_4 31E Reg Asset  Liab and EXH D 9 2" xfId="22707"/>
    <cellStyle name="_Tenaska Comparison_4 31E Reg Asset  Liab and EXH D 9 2 2" xfId="22708"/>
    <cellStyle name="_Tenaska Comparison_4 31E Reg Asset  Liab and EXH D 9 3" xfId="22709"/>
    <cellStyle name="_Tenaska Comparison_4 32 Regulatory Assets and Liabilities  7 06- Exhibit D" xfId="22710"/>
    <cellStyle name="_Tenaska Comparison_4 32 Regulatory Assets and Liabilities  7 06- Exhibit D 2" xfId="22711"/>
    <cellStyle name="_Tenaska Comparison_4 32 Regulatory Assets and Liabilities  7 06- Exhibit D 2 2" xfId="22712"/>
    <cellStyle name="_Tenaska Comparison_4 32 Regulatory Assets and Liabilities  7 06- Exhibit D 2 2 2" xfId="22713"/>
    <cellStyle name="_Tenaska Comparison_4 32 Regulatory Assets and Liabilities  7 06- Exhibit D 2 2 2 2" xfId="22714"/>
    <cellStyle name="_Tenaska Comparison_4 32 Regulatory Assets and Liabilities  7 06- Exhibit D 2 2 3" xfId="22715"/>
    <cellStyle name="_Tenaska Comparison_4 32 Regulatory Assets and Liabilities  7 06- Exhibit D 2 2 4" xfId="22716"/>
    <cellStyle name="_Tenaska Comparison_4 32 Regulatory Assets and Liabilities  7 06- Exhibit D 2 3" xfId="22717"/>
    <cellStyle name="_Tenaska Comparison_4 32 Regulatory Assets and Liabilities  7 06- Exhibit D 2 3 2" xfId="22718"/>
    <cellStyle name="_Tenaska Comparison_4 32 Regulatory Assets and Liabilities  7 06- Exhibit D 2 3 2 2" xfId="22719"/>
    <cellStyle name="_Tenaska Comparison_4 32 Regulatory Assets and Liabilities  7 06- Exhibit D 2 3 3" xfId="22720"/>
    <cellStyle name="_Tenaska Comparison_4 32 Regulatory Assets and Liabilities  7 06- Exhibit D 2 4" xfId="22721"/>
    <cellStyle name="_Tenaska Comparison_4 32 Regulatory Assets and Liabilities  7 06- Exhibit D 2 4 2" xfId="22722"/>
    <cellStyle name="_Tenaska Comparison_4 32 Regulatory Assets and Liabilities  7 06- Exhibit D 2 5" xfId="22723"/>
    <cellStyle name="_Tenaska Comparison_4 32 Regulatory Assets and Liabilities  7 06- Exhibit D 2 5 2" xfId="22724"/>
    <cellStyle name="_Tenaska Comparison_4 32 Regulatory Assets and Liabilities  7 06- Exhibit D 2 6" xfId="22725"/>
    <cellStyle name="_Tenaska Comparison_4 32 Regulatory Assets and Liabilities  7 06- Exhibit D 3" xfId="22726"/>
    <cellStyle name="_Tenaska Comparison_4 32 Regulatory Assets and Liabilities  7 06- Exhibit D 3 2" xfId="22727"/>
    <cellStyle name="_Tenaska Comparison_4 32 Regulatory Assets and Liabilities  7 06- Exhibit D 3 2 2" xfId="22728"/>
    <cellStyle name="_Tenaska Comparison_4 32 Regulatory Assets and Liabilities  7 06- Exhibit D 3 3" xfId="22729"/>
    <cellStyle name="_Tenaska Comparison_4 32 Regulatory Assets and Liabilities  7 06- Exhibit D 3 4" xfId="22730"/>
    <cellStyle name="_Tenaska Comparison_4 32 Regulatory Assets and Liabilities  7 06- Exhibit D 4" xfId="22731"/>
    <cellStyle name="_Tenaska Comparison_4 32 Regulatory Assets and Liabilities  7 06- Exhibit D 4 2" xfId="22732"/>
    <cellStyle name="_Tenaska Comparison_4 32 Regulatory Assets and Liabilities  7 06- Exhibit D 4 2 2" xfId="22733"/>
    <cellStyle name="_Tenaska Comparison_4 32 Regulatory Assets and Liabilities  7 06- Exhibit D 4 3" xfId="22734"/>
    <cellStyle name="_Tenaska Comparison_4 32 Regulatory Assets and Liabilities  7 06- Exhibit D 5" xfId="22735"/>
    <cellStyle name="_Tenaska Comparison_4 32 Regulatory Assets and Liabilities  7 06- Exhibit D 5 2" xfId="22736"/>
    <cellStyle name="_Tenaska Comparison_4 32 Regulatory Assets and Liabilities  7 06- Exhibit D 6" xfId="22737"/>
    <cellStyle name="_Tenaska Comparison_4 32 Regulatory Assets and Liabilities  7 06- Exhibit D 6 2" xfId="22738"/>
    <cellStyle name="_Tenaska Comparison_4 32 Regulatory Assets and Liabilities  7 06- Exhibit D 7" xfId="22739"/>
    <cellStyle name="_Tenaska Comparison_4 32 Regulatory Assets and Liabilities  7 06- Exhibit D 8" xfId="22740"/>
    <cellStyle name="_Tenaska Comparison_4 32 Regulatory Assets and Liabilities  7 06- Exhibit D_DEM-WP(C) ENERG10C--ctn Mid-C_042010 2010GRC" xfId="22741"/>
    <cellStyle name="_Tenaska Comparison_4 32 Regulatory Assets and Liabilities  7 06- Exhibit D_DEM-WP(C) ENERG10C--ctn Mid-C_042010 2010GRC 2" xfId="22742"/>
    <cellStyle name="_Tenaska Comparison_4 32 Regulatory Assets and Liabilities  7 06- Exhibit D_DEM-WP(C) ENERG10C--ctn Mid-C_042010 2010GRC 2 2" xfId="22743"/>
    <cellStyle name="_Tenaska Comparison_4 32 Regulatory Assets and Liabilities  7 06- Exhibit D_NIM Summary" xfId="22744"/>
    <cellStyle name="_Tenaska Comparison_4 32 Regulatory Assets and Liabilities  7 06- Exhibit D_NIM Summary 2" xfId="22745"/>
    <cellStyle name="_Tenaska Comparison_4 32 Regulatory Assets and Liabilities  7 06- Exhibit D_NIM Summary 2 2" xfId="22746"/>
    <cellStyle name="_Tenaska Comparison_4 32 Regulatory Assets and Liabilities  7 06- Exhibit D_NIM Summary 2 2 2" xfId="22747"/>
    <cellStyle name="_Tenaska Comparison_4 32 Regulatory Assets and Liabilities  7 06- Exhibit D_NIM Summary 2 2 2 2" xfId="22748"/>
    <cellStyle name="_Tenaska Comparison_4 32 Regulatory Assets and Liabilities  7 06- Exhibit D_NIM Summary 2 2 3" xfId="22749"/>
    <cellStyle name="_Tenaska Comparison_4 32 Regulatory Assets and Liabilities  7 06- Exhibit D_NIM Summary 2 3" xfId="22750"/>
    <cellStyle name="_Tenaska Comparison_4 32 Regulatory Assets and Liabilities  7 06- Exhibit D_NIM Summary 2 3 2" xfId="22751"/>
    <cellStyle name="_Tenaska Comparison_4 32 Regulatory Assets and Liabilities  7 06- Exhibit D_NIM Summary 2 4" xfId="22752"/>
    <cellStyle name="_Tenaska Comparison_4 32 Regulatory Assets and Liabilities  7 06- Exhibit D_NIM Summary 2 4 2" xfId="22753"/>
    <cellStyle name="_Tenaska Comparison_4 32 Regulatory Assets and Liabilities  7 06- Exhibit D_NIM Summary 2 5" xfId="22754"/>
    <cellStyle name="_Tenaska Comparison_4 32 Regulatory Assets and Liabilities  7 06- Exhibit D_NIM Summary 3" xfId="22755"/>
    <cellStyle name="_Tenaska Comparison_4 32 Regulatory Assets and Liabilities  7 06- Exhibit D_NIM Summary 3 2" xfId="22756"/>
    <cellStyle name="_Tenaska Comparison_4 32 Regulatory Assets and Liabilities  7 06- Exhibit D_NIM Summary 3 2 2" xfId="22757"/>
    <cellStyle name="_Tenaska Comparison_4 32 Regulatory Assets and Liabilities  7 06- Exhibit D_NIM Summary 3 3" xfId="22758"/>
    <cellStyle name="_Tenaska Comparison_4 32 Regulatory Assets and Liabilities  7 06- Exhibit D_NIM Summary 4" xfId="22759"/>
    <cellStyle name="_Tenaska Comparison_4 32 Regulatory Assets and Liabilities  7 06- Exhibit D_NIM Summary 4 2" xfId="22760"/>
    <cellStyle name="_Tenaska Comparison_4 32 Regulatory Assets and Liabilities  7 06- Exhibit D_NIM Summary 4 2 2" xfId="22761"/>
    <cellStyle name="_Tenaska Comparison_4 32 Regulatory Assets and Liabilities  7 06- Exhibit D_NIM Summary 4 3" xfId="22762"/>
    <cellStyle name="_Tenaska Comparison_4 32 Regulatory Assets and Liabilities  7 06- Exhibit D_NIM Summary 5" xfId="22763"/>
    <cellStyle name="_Tenaska Comparison_4 32 Regulatory Assets and Liabilities  7 06- Exhibit D_NIM Summary 5 2" xfId="22764"/>
    <cellStyle name="_Tenaska Comparison_4 32 Regulatory Assets and Liabilities  7 06- Exhibit D_NIM Summary 6" xfId="22765"/>
    <cellStyle name="_Tenaska Comparison_4 32 Regulatory Assets and Liabilities  7 06- Exhibit D_NIM Summary 6 2" xfId="22766"/>
    <cellStyle name="_Tenaska Comparison_4 32 Regulatory Assets and Liabilities  7 06- Exhibit D_NIM Summary 7" xfId="22767"/>
    <cellStyle name="_Tenaska Comparison_4 32 Regulatory Assets and Liabilities  7 06- Exhibit D_NIM Summary 8" xfId="22768"/>
    <cellStyle name="_Tenaska Comparison_4 32 Regulatory Assets and Liabilities  7 06- Exhibit D_NIM Summary_DEM-WP(C) ENERG10C--ctn Mid-C_042010 2010GRC" xfId="22769"/>
    <cellStyle name="_Tenaska Comparison_4 32 Regulatory Assets and Liabilities  7 06- Exhibit D_NIM Summary_DEM-WP(C) ENERG10C--ctn Mid-C_042010 2010GRC 2" xfId="22770"/>
    <cellStyle name="_Tenaska Comparison_4 32 Regulatory Assets and Liabilities  7 06- Exhibit D_NIM Summary_DEM-WP(C) ENERG10C--ctn Mid-C_042010 2010GRC 2 2" xfId="22771"/>
    <cellStyle name="_Tenaska Comparison_4 32 Regulatory Assets and Liabilities  7 06- Exhibit D_NIM+O&amp;M" xfId="22772"/>
    <cellStyle name="_Tenaska Comparison_4 32 Regulatory Assets and Liabilities  7 06- Exhibit D_NIM+O&amp;M 2" xfId="22773"/>
    <cellStyle name="_Tenaska Comparison_4 32 Regulatory Assets and Liabilities  7 06- Exhibit D_NIM+O&amp;M 2 2" xfId="22774"/>
    <cellStyle name="_Tenaska Comparison_4 32 Regulatory Assets and Liabilities  7 06- Exhibit D_NIM+O&amp;M 2 2 2" xfId="22775"/>
    <cellStyle name="_Tenaska Comparison_4 32 Regulatory Assets and Liabilities  7 06- Exhibit D_NIM+O&amp;M 3" xfId="22776"/>
    <cellStyle name="_Tenaska Comparison_4 32 Regulatory Assets and Liabilities  7 06- Exhibit D_NIM+O&amp;M 3 2" xfId="22777"/>
    <cellStyle name="_Tenaska Comparison_4 32 Regulatory Assets and Liabilities  7 06- Exhibit D_NIM+O&amp;M 3 2 2" xfId="22778"/>
    <cellStyle name="_Tenaska Comparison_4 32 Regulatory Assets and Liabilities  7 06- Exhibit D_NIM+O&amp;M 3 3" xfId="22779"/>
    <cellStyle name="_Tenaska Comparison_4 32 Regulatory Assets and Liabilities  7 06- Exhibit D_NIM+O&amp;M 4" xfId="22780"/>
    <cellStyle name="_Tenaska Comparison_4 32 Regulatory Assets and Liabilities  7 06- Exhibit D_NIM+O&amp;M 4 2" xfId="22781"/>
    <cellStyle name="_Tenaska Comparison_4 32 Regulatory Assets and Liabilities  7 06- Exhibit D_NIM+O&amp;M 5" xfId="22782"/>
    <cellStyle name="_Tenaska Comparison_4 32 Regulatory Assets and Liabilities  7 06- Exhibit D_NIM+O&amp;M 5 2" xfId="22783"/>
    <cellStyle name="_Tenaska Comparison_4 32 Regulatory Assets and Liabilities  7 06- Exhibit D_NIM+O&amp;M Monthly" xfId="22784"/>
    <cellStyle name="_Tenaska Comparison_4 32 Regulatory Assets and Liabilities  7 06- Exhibit D_NIM+O&amp;M Monthly 2" xfId="22785"/>
    <cellStyle name="_Tenaska Comparison_4 32 Regulatory Assets and Liabilities  7 06- Exhibit D_NIM+O&amp;M Monthly 2 2" xfId="22786"/>
    <cellStyle name="_Tenaska Comparison_4 32 Regulatory Assets and Liabilities  7 06- Exhibit D_NIM+O&amp;M Monthly 2 2 2" xfId="22787"/>
    <cellStyle name="_Tenaska Comparison_4 32 Regulatory Assets and Liabilities  7 06- Exhibit D_NIM+O&amp;M Monthly 3" xfId="22788"/>
    <cellStyle name="_Tenaska Comparison_4 32 Regulatory Assets and Liabilities  7 06- Exhibit D_NIM+O&amp;M Monthly 3 2" xfId="22789"/>
    <cellStyle name="_Tenaska Comparison_4 32 Regulatory Assets and Liabilities  7 06- Exhibit D_NIM+O&amp;M Monthly 3 2 2" xfId="22790"/>
    <cellStyle name="_Tenaska Comparison_4 32 Regulatory Assets and Liabilities  7 06- Exhibit D_NIM+O&amp;M Monthly 3 3" xfId="22791"/>
    <cellStyle name="_Tenaska Comparison_4 32 Regulatory Assets and Liabilities  7 06- Exhibit D_NIM+O&amp;M Monthly 4" xfId="22792"/>
    <cellStyle name="_Tenaska Comparison_4 32 Regulatory Assets and Liabilities  7 06- Exhibit D_NIM+O&amp;M Monthly 4 2" xfId="22793"/>
    <cellStyle name="_Tenaska Comparison_4 32 Regulatory Assets and Liabilities  7 06- Exhibit D_NIM+O&amp;M Monthly 5" xfId="22794"/>
    <cellStyle name="_Tenaska Comparison_4 32 Regulatory Assets and Liabilities  7 06- Exhibit D_NIM+O&amp;M Monthly 5 2" xfId="22795"/>
    <cellStyle name="_Tenaska Comparison_AURORA Total New" xfId="22796"/>
    <cellStyle name="_Tenaska Comparison_AURORA Total New 2" xfId="22797"/>
    <cellStyle name="_Tenaska Comparison_AURORA Total New 2 2" xfId="22798"/>
    <cellStyle name="_Tenaska Comparison_AURORA Total New 2 2 2" xfId="22799"/>
    <cellStyle name="_Tenaska Comparison_AURORA Total New 2 2 2 2" xfId="22800"/>
    <cellStyle name="_Tenaska Comparison_AURORA Total New 2 2 3" xfId="22801"/>
    <cellStyle name="_Tenaska Comparison_AURORA Total New 2 3" xfId="22802"/>
    <cellStyle name="_Tenaska Comparison_AURORA Total New 2 3 2" xfId="22803"/>
    <cellStyle name="_Tenaska Comparison_AURORA Total New 2 4" xfId="22804"/>
    <cellStyle name="_Tenaska Comparison_AURORA Total New 2 4 2" xfId="22805"/>
    <cellStyle name="_Tenaska Comparison_AURORA Total New 2 5" xfId="22806"/>
    <cellStyle name="_Tenaska Comparison_AURORA Total New 3" xfId="22807"/>
    <cellStyle name="_Tenaska Comparison_AURORA Total New 3 2" xfId="22808"/>
    <cellStyle name="_Tenaska Comparison_AURORA Total New 3 2 2" xfId="22809"/>
    <cellStyle name="_Tenaska Comparison_AURORA Total New 3 3" xfId="22810"/>
    <cellStyle name="_Tenaska Comparison_AURORA Total New 4" xfId="22811"/>
    <cellStyle name="_Tenaska Comparison_AURORA Total New 4 2" xfId="22812"/>
    <cellStyle name="_Tenaska Comparison_AURORA Total New 5" xfId="22813"/>
    <cellStyle name="_Tenaska Comparison_AURORA Total New 5 2" xfId="22814"/>
    <cellStyle name="_Tenaska Comparison_AURORA Total New 6" xfId="22815"/>
    <cellStyle name="_Tenaska Comparison_Book1" xfId="22816"/>
    <cellStyle name="_Tenaska Comparison_Book2" xfId="22817"/>
    <cellStyle name="_Tenaska Comparison_Book2 2" xfId="22818"/>
    <cellStyle name="_Tenaska Comparison_Book2 2 2" xfId="22819"/>
    <cellStyle name="_Tenaska Comparison_Book2 2 2 2" xfId="22820"/>
    <cellStyle name="_Tenaska Comparison_Book2 2 2 2 2" xfId="22821"/>
    <cellStyle name="_Tenaska Comparison_Book2 2 2 3" xfId="22822"/>
    <cellStyle name="_Tenaska Comparison_Book2 2 3" xfId="22823"/>
    <cellStyle name="_Tenaska Comparison_Book2 2 3 2" xfId="22824"/>
    <cellStyle name="_Tenaska Comparison_Book2 2 4" xfId="22825"/>
    <cellStyle name="_Tenaska Comparison_Book2 2 4 2" xfId="22826"/>
    <cellStyle name="_Tenaska Comparison_Book2 2 5" xfId="22827"/>
    <cellStyle name="_Tenaska Comparison_Book2 3" xfId="22828"/>
    <cellStyle name="_Tenaska Comparison_Book2 3 2" xfId="22829"/>
    <cellStyle name="_Tenaska Comparison_Book2 3 2 2" xfId="22830"/>
    <cellStyle name="_Tenaska Comparison_Book2 3 3" xfId="22831"/>
    <cellStyle name="_Tenaska Comparison_Book2 3 4" xfId="22832"/>
    <cellStyle name="_Tenaska Comparison_Book2 4" xfId="22833"/>
    <cellStyle name="_Tenaska Comparison_Book2 4 2" xfId="22834"/>
    <cellStyle name="_Tenaska Comparison_Book2 4 2 2" xfId="22835"/>
    <cellStyle name="_Tenaska Comparison_Book2 4 3" xfId="22836"/>
    <cellStyle name="_Tenaska Comparison_Book2 5" xfId="22837"/>
    <cellStyle name="_Tenaska Comparison_Book2 5 2" xfId="22838"/>
    <cellStyle name="_Tenaska Comparison_Book2 6" xfId="22839"/>
    <cellStyle name="_Tenaska Comparison_Book2 6 2" xfId="22840"/>
    <cellStyle name="_Tenaska Comparison_Book2 7" xfId="22841"/>
    <cellStyle name="_Tenaska Comparison_Book2 8" xfId="22842"/>
    <cellStyle name="_Tenaska Comparison_Book2_Adj Bench DR 3 for Initial Briefs (Electric)" xfId="22843"/>
    <cellStyle name="_Tenaska Comparison_Book2_Adj Bench DR 3 for Initial Briefs (Electric) 2" xfId="22844"/>
    <cellStyle name="_Tenaska Comparison_Book2_Adj Bench DR 3 for Initial Briefs (Electric) 2 2" xfId="22845"/>
    <cellStyle name="_Tenaska Comparison_Book2_Adj Bench DR 3 for Initial Briefs (Electric) 2 2 2" xfId="22846"/>
    <cellStyle name="_Tenaska Comparison_Book2_Adj Bench DR 3 for Initial Briefs (Electric) 2 2 2 2" xfId="22847"/>
    <cellStyle name="_Tenaska Comparison_Book2_Adj Bench DR 3 for Initial Briefs (Electric) 2 2 3" xfId="22848"/>
    <cellStyle name="_Tenaska Comparison_Book2_Adj Bench DR 3 for Initial Briefs (Electric) 2 3" xfId="22849"/>
    <cellStyle name="_Tenaska Comparison_Book2_Adj Bench DR 3 for Initial Briefs (Electric) 2 3 2" xfId="22850"/>
    <cellStyle name="_Tenaska Comparison_Book2_Adj Bench DR 3 for Initial Briefs (Electric) 2 4" xfId="22851"/>
    <cellStyle name="_Tenaska Comparison_Book2_Adj Bench DR 3 for Initial Briefs (Electric) 2 4 2" xfId="22852"/>
    <cellStyle name="_Tenaska Comparison_Book2_Adj Bench DR 3 for Initial Briefs (Electric) 2 5" xfId="22853"/>
    <cellStyle name="_Tenaska Comparison_Book2_Adj Bench DR 3 for Initial Briefs (Electric) 3" xfId="22854"/>
    <cellStyle name="_Tenaska Comparison_Book2_Adj Bench DR 3 for Initial Briefs (Electric) 3 2" xfId="22855"/>
    <cellStyle name="_Tenaska Comparison_Book2_Adj Bench DR 3 for Initial Briefs (Electric) 3 2 2" xfId="22856"/>
    <cellStyle name="_Tenaska Comparison_Book2_Adj Bench DR 3 for Initial Briefs (Electric) 3 3" xfId="22857"/>
    <cellStyle name="_Tenaska Comparison_Book2_Adj Bench DR 3 for Initial Briefs (Electric) 3 4" xfId="22858"/>
    <cellStyle name="_Tenaska Comparison_Book2_Adj Bench DR 3 for Initial Briefs (Electric) 4" xfId="22859"/>
    <cellStyle name="_Tenaska Comparison_Book2_Adj Bench DR 3 for Initial Briefs (Electric) 4 2" xfId="22860"/>
    <cellStyle name="_Tenaska Comparison_Book2_Adj Bench DR 3 for Initial Briefs (Electric) 4 2 2" xfId="22861"/>
    <cellStyle name="_Tenaska Comparison_Book2_Adj Bench DR 3 for Initial Briefs (Electric) 4 3" xfId="22862"/>
    <cellStyle name="_Tenaska Comparison_Book2_Adj Bench DR 3 for Initial Briefs (Electric) 5" xfId="22863"/>
    <cellStyle name="_Tenaska Comparison_Book2_Adj Bench DR 3 for Initial Briefs (Electric) 5 2" xfId="22864"/>
    <cellStyle name="_Tenaska Comparison_Book2_Adj Bench DR 3 for Initial Briefs (Electric) 6" xfId="22865"/>
    <cellStyle name="_Tenaska Comparison_Book2_Adj Bench DR 3 for Initial Briefs (Electric) 6 2" xfId="22866"/>
    <cellStyle name="_Tenaska Comparison_Book2_Adj Bench DR 3 for Initial Briefs (Electric) 7" xfId="22867"/>
    <cellStyle name="_Tenaska Comparison_Book2_Adj Bench DR 3 for Initial Briefs (Electric) 8" xfId="22868"/>
    <cellStyle name="_Tenaska Comparison_Book2_Adj Bench DR 3 for Initial Briefs (Electric)_DEM-WP(C) ENERG10C--ctn Mid-C_042010 2010GRC" xfId="22869"/>
    <cellStyle name="_Tenaska Comparison_Book2_Adj Bench DR 3 for Initial Briefs (Electric)_DEM-WP(C) ENERG10C--ctn Mid-C_042010 2010GRC 2" xfId="22870"/>
    <cellStyle name="_Tenaska Comparison_Book2_Adj Bench DR 3 for Initial Briefs (Electric)_DEM-WP(C) ENERG10C--ctn Mid-C_042010 2010GRC 2 2" xfId="22871"/>
    <cellStyle name="_Tenaska Comparison_Book2_DEM-WP(C) ENERG10C--ctn Mid-C_042010 2010GRC" xfId="22872"/>
    <cellStyle name="_Tenaska Comparison_Book2_DEM-WP(C) ENERG10C--ctn Mid-C_042010 2010GRC 2" xfId="22873"/>
    <cellStyle name="_Tenaska Comparison_Book2_DEM-WP(C) ENERG10C--ctn Mid-C_042010 2010GRC 2 2" xfId="22874"/>
    <cellStyle name="_Tenaska Comparison_Book2_Electric Rev Req Model (2009 GRC) Rebuttal" xfId="22875"/>
    <cellStyle name="_Tenaska Comparison_Book2_Electric Rev Req Model (2009 GRC) Rebuttal 2" xfId="22876"/>
    <cellStyle name="_Tenaska Comparison_Book2_Electric Rev Req Model (2009 GRC) Rebuttal 2 2" xfId="22877"/>
    <cellStyle name="_Tenaska Comparison_Book2_Electric Rev Req Model (2009 GRC) Rebuttal 2 2 2" xfId="22878"/>
    <cellStyle name="_Tenaska Comparison_Book2_Electric Rev Req Model (2009 GRC) Rebuttal 2 3" xfId="22879"/>
    <cellStyle name="_Tenaska Comparison_Book2_Electric Rev Req Model (2009 GRC) Rebuttal 2 4" xfId="22880"/>
    <cellStyle name="_Tenaska Comparison_Book2_Electric Rev Req Model (2009 GRC) Rebuttal 3" xfId="22881"/>
    <cellStyle name="_Tenaska Comparison_Book2_Electric Rev Req Model (2009 GRC) Rebuttal 3 2" xfId="22882"/>
    <cellStyle name="_Tenaska Comparison_Book2_Electric Rev Req Model (2009 GRC) Rebuttal 4" xfId="22883"/>
    <cellStyle name="_Tenaska Comparison_Book2_Electric Rev Req Model (2009 GRC) Rebuttal 5" xfId="22884"/>
    <cellStyle name="_Tenaska Comparison_Book2_Electric Rev Req Model (2009 GRC) Rebuttal REmoval of New  WH Solar AdjustMI" xfId="22885"/>
    <cellStyle name="_Tenaska Comparison_Book2_Electric Rev Req Model (2009 GRC) Rebuttal REmoval of New  WH Solar AdjustMI 2" xfId="22886"/>
    <cellStyle name="_Tenaska Comparison_Book2_Electric Rev Req Model (2009 GRC) Rebuttal REmoval of New  WH Solar AdjustMI 2 2" xfId="22887"/>
    <cellStyle name="_Tenaska Comparison_Book2_Electric Rev Req Model (2009 GRC) Rebuttal REmoval of New  WH Solar AdjustMI 2 2 2" xfId="22888"/>
    <cellStyle name="_Tenaska Comparison_Book2_Electric Rev Req Model (2009 GRC) Rebuttal REmoval of New  WH Solar AdjustMI 2 2 2 2" xfId="22889"/>
    <cellStyle name="_Tenaska Comparison_Book2_Electric Rev Req Model (2009 GRC) Rebuttal REmoval of New  WH Solar AdjustMI 2 2 3" xfId="22890"/>
    <cellStyle name="_Tenaska Comparison_Book2_Electric Rev Req Model (2009 GRC) Rebuttal REmoval of New  WH Solar AdjustMI 2 3" xfId="22891"/>
    <cellStyle name="_Tenaska Comparison_Book2_Electric Rev Req Model (2009 GRC) Rebuttal REmoval of New  WH Solar AdjustMI 2 3 2" xfId="22892"/>
    <cellStyle name="_Tenaska Comparison_Book2_Electric Rev Req Model (2009 GRC) Rebuttal REmoval of New  WH Solar AdjustMI 2 4" xfId="22893"/>
    <cellStyle name="_Tenaska Comparison_Book2_Electric Rev Req Model (2009 GRC) Rebuttal REmoval of New  WH Solar AdjustMI 2 4 2" xfId="22894"/>
    <cellStyle name="_Tenaska Comparison_Book2_Electric Rev Req Model (2009 GRC) Rebuttal REmoval of New  WH Solar AdjustMI 2 5" xfId="22895"/>
    <cellStyle name="_Tenaska Comparison_Book2_Electric Rev Req Model (2009 GRC) Rebuttal REmoval of New  WH Solar AdjustMI 3" xfId="22896"/>
    <cellStyle name="_Tenaska Comparison_Book2_Electric Rev Req Model (2009 GRC) Rebuttal REmoval of New  WH Solar AdjustMI 3 2" xfId="22897"/>
    <cellStyle name="_Tenaska Comparison_Book2_Electric Rev Req Model (2009 GRC) Rebuttal REmoval of New  WH Solar AdjustMI 3 2 2" xfId="22898"/>
    <cellStyle name="_Tenaska Comparison_Book2_Electric Rev Req Model (2009 GRC) Rebuttal REmoval of New  WH Solar AdjustMI 3 3" xfId="22899"/>
    <cellStyle name="_Tenaska Comparison_Book2_Electric Rev Req Model (2009 GRC) Rebuttal REmoval of New  WH Solar AdjustMI 3 4" xfId="22900"/>
    <cellStyle name="_Tenaska Comparison_Book2_Electric Rev Req Model (2009 GRC) Rebuttal REmoval of New  WH Solar AdjustMI 4" xfId="22901"/>
    <cellStyle name="_Tenaska Comparison_Book2_Electric Rev Req Model (2009 GRC) Rebuttal REmoval of New  WH Solar AdjustMI 4 2" xfId="22902"/>
    <cellStyle name="_Tenaska Comparison_Book2_Electric Rev Req Model (2009 GRC) Rebuttal REmoval of New  WH Solar AdjustMI 4 2 2" xfId="22903"/>
    <cellStyle name="_Tenaska Comparison_Book2_Electric Rev Req Model (2009 GRC) Rebuttal REmoval of New  WH Solar AdjustMI 4 3" xfId="22904"/>
    <cellStyle name="_Tenaska Comparison_Book2_Electric Rev Req Model (2009 GRC) Rebuttal REmoval of New  WH Solar AdjustMI 5" xfId="22905"/>
    <cellStyle name="_Tenaska Comparison_Book2_Electric Rev Req Model (2009 GRC) Rebuttal REmoval of New  WH Solar AdjustMI 5 2" xfId="22906"/>
    <cellStyle name="_Tenaska Comparison_Book2_Electric Rev Req Model (2009 GRC) Rebuttal REmoval of New  WH Solar AdjustMI 6" xfId="22907"/>
    <cellStyle name="_Tenaska Comparison_Book2_Electric Rev Req Model (2009 GRC) Rebuttal REmoval of New  WH Solar AdjustMI 6 2" xfId="22908"/>
    <cellStyle name="_Tenaska Comparison_Book2_Electric Rev Req Model (2009 GRC) Rebuttal REmoval of New  WH Solar AdjustMI 7" xfId="22909"/>
    <cellStyle name="_Tenaska Comparison_Book2_Electric Rev Req Model (2009 GRC) Rebuttal REmoval of New  WH Solar AdjustMI 8" xfId="22910"/>
    <cellStyle name="_Tenaska Comparison_Book2_Electric Rev Req Model (2009 GRC) Rebuttal REmoval of New  WH Solar AdjustMI_DEM-WP(C) ENERG10C--ctn Mid-C_042010 2010GRC" xfId="22911"/>
    <cellStyle name="_Tenaska Comparison_Book2_Electric Rev Req Model (2009 GRC) Rebuttal REmoval of New  WH Solar AdjustMI_DEM-WP(C) ENERG10C--ctn Mid-C_042010 2010GRC 2" xfId="22912"/>
    <cellStyle name="_Tenaska Comparison_Book2_Electric Rev Req Model (2009 GRC) Rebuttal REmoval of New  WH Solar AdjustMI_DEM-WP(C) ENERG10C--ctn Mid-C_042010 2010GRC 2 2" xfId="22913"/>
    <cellStyle name="_Tenaska Comparison_Book2_Electric Rev Req Model (2009 GRC) Revised 01-18-2010" xfId="22914"/>
    <cellStyle name="_Tenaska Comparison_Book2_Electric Rev Req Model (2009 GRC) Revised 01-18-2010 2" xfId="22915"/>
    <cellStyle name="_Tenaska Comparison_Book2_Electric Rev Req Model (2009 GRC) Revised 01-18-2010 2 2" xfId="22916"/>
    <cellStyle name="_Tenaska Comparison_Book2_Electric Rev Req Model (2009 GRC) Revised 01-18-2010 2 2 2" xfId="22917"/>
    <cellStyle name="_Tenaska Comparison_Book2_Electric Rev Req Model (2009 GRC) Revised 01-18-2010 2 2 2 2" xfId="22918"/>
    <cellStyle name="_Tenaska Comparison_Book2_Electric Rev Req Model (2009 GRC) Revised 01-18-2010 2 2 3" xfId="22919"/>
    <cellStyle name="_Tenaska Comparison_Book2_Electric Rev Req Model (2009 GRC) Revised 01-18-2010 2 3" xfId="22920"/>
    <cellStyle name="_Tenaska Comparison_Book2_Electric Rev Req Model (2009 GRC) Revised 01-18-2010 2 3 2" xfId="22921"/>
    <cellStyle name="_Tenaska Comparison_Book2_Electric Rev Req Model (2009 GRC) Revised 01-18-2010 2 4" xfId="22922"/>
    <cellStyle name="_Tenaska Comparison_Book2_Electric Rev Req Model (2009 GRC) Revised 01-18-2010 2 4 2" xfId="22923"/>
    <cellStyle name="_Tenaska Comparison_Book2_Electric Rev Req Model (2009 GRC) Revised 01-18-2010 2 5" xfId="22924"/>
    <cellStyle name="_Tenaska Comparison_Book2_Electric Rev Req Model (2009 GRC) Revised 01-18-2010 3" xfId="22925"/>
    <cellStyle name="_Tenaska Comparison_Book2_Electric Rev Req Model (2009 GRC) Revised 01-18-2010 3 2" xfId="22926"/>
    <cellStyle name="_Tenaska Comparison_Book2_Electric Rev Req Model (2009 GRC) Revised 01-18-2010 3 2 2" xfId="22927"/>
    <cellStyle name="_Tenaska Comparison_Book2_Electric Rev Req Model (2009 GRC) Revised 01-18-2010 3 3" xfId="22928"/>
    <cellStyle name="_Tenaska Comparison_Book2_Electric Rev Req Model (2009 GRC) Revised 01-18-2010 3 4" xfId="22929"/>
    <cellStyle name="_Tenaska Comparison_Book2_Electric Rev Req Model (2009 GRC) Revised 01-18-2010 4" xfId="22930"/>
    <cellStyle name="_Tenaska Comparison_Book2_Electric Rev Req Model (2009 GRC) Revised 01-18-2010 4 2" xfId="22931"/>
    <cellStyle name="_Tenaska Comparison_Book2_Electric Rev Req Model (2009 GRC) Revised 01-18-2010 4 2 2" xfId="22932"/>
    <cellStyle name="_Tenaska Comparison_Book2_Electric Rev Req Model (2009 GRC) Revised 01-18-2010 4 3" xfId="22933"/>
    <cellStyle name="_Tenaska Comparison_Book2_Electric Rev Req Model (2009 GRC) Revised 01-18-2010 5" xfId="22934"/>
    <cellStyle name="_Tenaska Comparison_Book2_Electric Rev Req Model (2009 GRC) Revised 01-18-2010 5 2" xfId="22935"/>
    <cellStyle name="_Tenaska Comparison_Book2_Electric Rev Req Model (2009 GRC) Revised 01-18-2010 6" xfId="22936"/>
    <cellStyle name="_Tenaska Comparison_Book2_Electric Rev Req Model (2009 GRC) Revised 01-18-2010 6 2" xfId="22937"/>
    <cellStyle name="_Tenaska Comparison_Book2_Electric Rev Req Model (2009 GRC) Revised 01-18-2010 7" xfId="22938"/>
    <cellStyle name="_Tenaska Comparison_Book2_Electric Rev Req Model (2009 GRC) Revised 01-18-2010 8" xfId="22939"/>
    <cellStyle name="_Tenaska Comparison_Book2_Electric Rev Req Model (2009 GRC) Revised 01-18-2010_DEM-WP(C) ENERG10C--ctn Mid-C_042010 2010GRC" xfId="22940"/>
    <cellStyle name="_Tenaska Comparison_Book2_Electric Rev Req Model (2009 GRC) Revised 01-18-2010_DEM-WP(C) ENERG10C--ctn Mid-C_042010 2010GRC 2" xfId="22941"/>
    <cellStyle name="_Tenaska Comparison_Book2_Electric Rev Req Model (2009 GRC) Revised 01-18-2010_DEM-WP(C) ENERG10C--ctn Mid-C_042010 2010GRC 2 2" xfId="22942"/>
    <cellStyle name="_Tenaska Comparison_Book2_Final Order Electric EXHIBIT A-1" xfId="22943"/>
    <cellStyle name="_Tenaska Comparison_Book2_Final Order Electric EXHIBIT A-1 2" xfId="22944"/>
    <cellStyle name="_Tenaska Comparison_Book2_Final Order Electric EXHIBIT A-1 2 2" xfId="22945"/>
    <cellStyle name="_Tenaska Comparison_Book2_Final Order Electric EXHIBIT A-1 2 2 2" xfId="22946"/>
    <cellStyle name="_Tenaska Comparison_Book2_Final Order Electric EXHIBIT A-1 2 3" xfId="22947"/>
    <cellStyle name="_Tenaska Comparison_Book2_Final Order Electric EXHIBIT A-1 2 4" xfId="22948"/>
    <cellStyle name="_Tenaska Comparison_Book2_Final Order Electric EXHIBIT A-1 3" xfId="22949"/>
    <cellStyle name="_Tenaska Comparison_Book2_Final Order Electric EXHIBIT A-1 3 2" xfId="22950"/>
    <cellStyle name="_Tenaska Comparison_Book2_Final Order Electric EXHIBIT A-1 3 2 2" xfId="22951"/>
    <cellStyle name="_Tenaska Comparison_Book2_Final Order Electric EXHIBIT A-1 3 3" xfId="22952"/>
    <cellStyle name="_Tenaska Comparison_Book2_Final Order Electric EXHIBIT A-1 4" xfId="22953"/>
    <cellStyle name="_Tenaska Comparison_Book2_Final Order Electric EXHIBIT A-1 4 2" xfId="22954"/>
    <cellStyle name="_Tenaska Comparison_Book2_Final Order Electric EXHIBIT A-1 5" xfId="22955"/>
    <cellStyle name="_Tenaska Comparison_Book2_Final Order Electric EXHIBIT A-1 6" xfId="22956"/>
    <cellStyle name="_Tenaska Comparison_Book2_Final Order Electric EXHIBIT A-1 7" xfId="22957"/>
    <cellStyle name="_Tenaska Comparison_Book4" xfId="22958"/>
    <cellStyle name="_Tenaska Comparison_Book4 2" xfId="22959"/>
    <cellStyle name="_Tenaska Comparison_Book4 2 2" xfId="22960"/>
    <cellStyle name="_Tenaska Comparison_Book4 2 2 2" xfId="22961"/>
    <cellStyle name="_Tenaska Comparison_Book4 2 2 2 2" xfId="22962"/>
    <cellStyle name="_Tenaska Comparison_Book4 2 2 3" xfId="22963"/>
    <cellStyle name="_Tenaska Comparison_Book4 2 3" xfId="22964"/>
    <cellStyle name="_Tenaska Comparison_Book4 2 3 2" xfId="22965"/>
    <cellStyle name="_Tenaska Comparison_Book4 2 4" xfId="22966"/>
    <cellStyle name="_Tenaska Comparison_Book4 2 4 2" xfId="22967"/>
    <cellStyle name="_Tenaska Comparison_Book4 2 5" xfId="22968"/>
    <cellStyle name="_Tenaska Comparison_Book4 3" xfId="22969"/>
    <cellStyle name="_Tenaska Comparison_Book4 3 2" xfId="22970"/>
    <cellStyle name="_Tenaska Comparison_Book4 3 2 2" xfId="22971"/>
    <cellStyle name="_Tenaska Comparison_Book4 3 3" xfId="22972"/>
    <cellStyle name="_Tenaska Comparison_Book4 3 4" xfId="22973"/>
    <cellStyle name="_Tenaska Comparison_Book4 4" xfId="22974"/>
    <cellStyle name="_Tenaska Comparison_Book4 4 2" xfId="22975"/>
    <cellStyle name="_Tenaska Comparison_Book4 4 2 2" xfId="22976"/>
    <cellStyle name="_Tenaska Comparison_Book4 4 3" xfId="22977"/>
    <cellStyle name="_Tenaska Comparison_Book4 5" xfId="22978"/>
    <cellStyle name="_Tenaska Comparison_Book4 5 2" xfId="22979"/>
    <cellStyle name="_Tenaska Comparison_Book4 6" xfId="22980"/>
    <cellStyle name="_Tenaska Comparison_Book4 6 2" xfId="22981"/>
    <cellStyle name="_Tenaska Comparison_Book4 7" xfId="22982"/>
    <cellStyle name="_Tenaska Comparison_Book4 8" xfId="22983"/>
    <cellStyle name="_Tenaska Comparison_Book4_DEM-WP(C) ENERG10C--ctn Mid-C_042010 2010GRC" xfId="22984"/>
    <cellStyle name="_Tenaska Comparison_Book4_DEM-WP(C) ENERG10C--ctn Mid-C_042010 2010GRC 2" xfId="22985"/>
    <cellStyle name="_Tenaska Comparison_Book4_DEM-WP(C) ENERG10C--ctn Mid-C_042010 2010GRC 2 2" xfId="22986"/>
    <cellStyle name="_Tenaska Comparison_Book9" xfId="22987"/>
    <cellStyle name="_Tenaska Comparison_Book9 2" xfId="22988"/>
    <cellStyle name="_Tenaska Comparison_Book9 2 2" xfId="22989"/>
    <cellStyle name="_Tenaska Comparison_Book9 2 2 2" xfId="22990"/>
    <cellStyle name="_Tenaska Comparison_Book9 2 2 2 2" xfId="22991"/>
    <cellStyle name="_Tenaska Comparison_Book9 2 2 3" xfId="22992"/>
    <cellStyle name="_Tenaska Comparison_Book9 2 3" xfId="22993"/>
    <cellStyle name="_Tenaska Comparison_Book9 2 3 2" xfId="22994"/>
    <cellStyle name="_Tenaska Comparison_Book9 2 4" xfId="22995"/>
    <cellStyle name="_Tenaska Comparison_Book9 2 4 2" xfId="22996"/>
    <cellStyle name="_Tenaska Comparison_Book9 2 5" xfId="22997"/>
    <cellStyle name="_Tenaska Comparison_Book9 3" xfId="22998"/>
    <cellStyle name="_Tenaska Comparison_Book9 3 2" xfId="22999"/>
    <cellStyle name="_Tenaska Comparison_Book9 3 2 2" xfId="23000"/>
    <cellStyle name="_Tenaska Comparison_Book9 3 3" xfId="23001"/>
    <cellStyle name="_Tenaska Comparison_Book9 3 4" xfId="23002"/>
    <cellStyle name="_Tenaska Comparison_Book9 4" xfId="23003"/>
    <cellStyle name="_Tenaska Comparison_Book9 4 2" xfId="23004"/>
    <cellStyle name="_Tenaska Comparison_Book9 4 2 2" xfId="23005"/>
    <cellStyle name="_Tenaska Comparison_Book9 4 3" xfId="23006"/>
    <cellStyle name="_Tenaska Comparison_Book9 5" xfId="23007"/>
    <cellStyle name="_Tenaska Comparison_Book9 5 2" xfId="23008"/>
    <cellStyle name="_Tenaska Comparison_Book9 6" xfId="23009"/>
    <cellStyle name="_Tenaska Comparison_Book9 6 2" xfId="23010"/>
    <cellStyle name="_Tenaska Comparison_Book9 7" xfId="23011"/>
    <cellStyle name="_Tenaska Comparison_Book9 8" xfId="23012"/>
    <cellStyle name="_Tenaska Comparison_Book9_DEM-WP(C) ENERG10C--ctn Mid-C_042010 2010GRC" xfId="23013"/>
    <cellStyle name="_Tenaska Comparison_Book9_DEM-WP(C) ENERG10C--ctn Mid-C_042010 2010GRC 2" xfId="23014"/>
    <cellStyle name="_Tenaska Comparison_Book9_DEM-WP(C) ENERG10C--ctn Mid-C_042010 2010GRC 2 2" xfId="23015"/>
    <cellStyle name="_Tenaska Comparison_Chelan PUD Power Costs (8-10)" xfId="23016"/>
    <cellStyle name="_Tenaska Comparison_Chelan PUD Power Costs (8-10) 2" xfId="23017"/>
    <cellStyle name="_Tenaska Comparison_DEM-WP(C) Chelan Power Costs" xfId="23018"/>
    <cellStyle name="_Tenaska Comparison_DEM-WP(C) Chelan Power Costs 2" xfId="23019"/>
    <cellStyle name="_Tenaska Comparison_DEM-WP(C) Chelan Power Costs 2 2" xfId="23020"/>
    <cellStyle name="_Tenaska Comparison_DEM-WP(C) Chelan Power Costs 2 2 2" xfId="23021"/>
    <cellStyle name="_Tenaska Comparison_DEM-WP(C) Chelan Power Costs 2 3" xfId="23022"/>
    <cellStyle name="_Tenaska Comparison_DEM-WP(C) Chelan Power Costs 3" xfId="23023"/>
    <cellStyle name="_Tenaska Comparison_DEM-WP(C) Chelan Power Costs 3 2" xfId="23024"/>
    <cellStyle name="_Tenaska Comparison_DEM-WP(C) Chelan Power Costs 3 2 2" xfId="23025"/>
    <cellStyle name="_Tenaska Comparison_DEM-WP(C) Chelan Power Costs 3 3" xfId="23026"/>
    <cellStyle name="_Tenaska Comparison_DEM-WP(C) Chelan Power Costs 4" xfId="23027"/>
    <cellStyle name="_Tenaska Comparison_DEM-WP(C) Chelan Power Costs 4 2" xfId="23028"/>
    <cellStyle name="_Tenaska Comparison_DEM-WP(C) Chelan Power Costs 5" xfId="23029"/>
    <cellStyle name="_Tenaska Comparison_DEM-WP(C) Chelan Power Costs 5 2" xfId="23030"/>
    <cellStyle name="_Tenaska Comparison_DEM-WP(C) ENERG10C--ctn Mid-C_042010 2010GRC" xfId="23031"/>
    <cellStyle name="_Tenaska Comparison_DEM-WP(C) ENERG10C--ctn Mid-C_042010 2010GRC 2" xfId="23032"/>
    <cellStyle name="_Tenaska Comparison_DEM-WP(C) ENERG10C--ctn Mid-C_042010 2010GRC 2 2" xfId="23033"/>
    <cellStyle name="_Tenaska Comparison_DEM-WP(C) Gas Transport 2010GRC" xfId="23034"/>
    <cellStyle name="_Tenaska Comparison_DEM-WP(C) Gas Transport 2010GRC 2" xfId="23035"/>
    <cellStyle name="_Tenaska Comparison_DEM-WP(C) Gas Transport 2010GRC 2 2" xfId="23036"/>
    <cellStyle name="_Tenaska Comparison_DEM-WP(C) Gas Transport 2010GRC 2 2 2" xfId="23037"/>
    <cellStyle name="_Tenaska Comparison_DEM-WP(C) Gas Transport 2010GRC 2 3" xfId="23038"/>
    <cellStyle name="_Tenaska Comparison_DEM-WP(C) Gas Transport 2010GRC 3" xfId="23039"/>
    <cellStyle name="_Tenaska Comparison_DEM-WP(C) Gas Transport 2010GRC 3 2" xfId="23040"/>
    <cellStyle name="_Tenaska Comparison_DEM-WP(C) Gas Transport 2010GRC 3 2 2" xfId="23041"/>
    <cellStyle name="_Tenaska Comparison_DEM-WP(C) Gas Transport 2010GRC 3 3" xfId="23042"/>
    <cellStyle name="_Tenaska Comparison_DEM-WP(C) Gas Transport 2010GRC 4" xfId="23043"/>
    <cellStyle name="_Tenaska Comparison_DEM-WP(C) Gas Transport 2010GRC 4 2" xfId="23044"/>
    <cellStyle name="_Tenaska Comparison_DEM-WP(C) Gas Transport 2010GRC 5" xfId="23045"/>
    <cellStyle name="_Tenaska Comparison_DEM-WP(C) Gas Transport 2010GRC 5 2" xfId="23046"/>
    <cellStyle name="_Tenaska Comparison_Electric COS Inputs" xfId="23047"/>
    <cellStyle name="_Tenaska Comparison_Electric COS Inputs 2" xfId="23048"/>
    <cellStyle name="_Tenaska Comparison_Electric COS Inputs 2 2" xfId="23049"/>
    <cellStyle name="_Tenaska Comparison_Electric COS Inputs 2 2 2" xfId="23050"/>
    <cellStyle name="_Tenaska Comparison_Electric COS Inputs 2 2 2 2" xfId="23051"/>
    <cellStyle name="_Tenaska Comparison_Electric COS Inputs 2 2 3" xfId="23052"/>
    <cellStyle name="_Tenaska Comparison_Electric COS Inputs 2 3" xfId="23053"/>
    <cellStyle name="_Tenaska Comparison_Electric COS Inputs 2 3 2" xfId="23054"/>
    <cellStyle name="_Tenaska Comparison_Electric COS Inputs 2 3 2 2" xfId="23055"/>
    <cellStyle name="_Tenaska Comparison_Electric COS Inputs 2 3 3" xfId="23056"/>
    <cellStyle name="_Tenaska Comparison_Electric COS Inputs 2 4" xfId="23057"/>
    <cellStyle name="_Tenaska Comparison_Electric COS Inputs 2 4 2" xfId="23058"/>
    <cellStyle name="_Tenaska Comparison_Electric COS Inputs 2 4 2 2" xfId="23059"/>
    <cellStyle name="_Tenaska Comparison_Electric COS Inputs 2 4 3" xfId="23060"/>
    <cellStyle name="_Tenaska Comparison_Electric COS Inputs 2 5" xfId="23061"/>
    <cellStyle name="_Tenaska Comparison_Electric COS Inputs 3" xfId="23062"/>
    <cellStyle name="_Tenaska Comparison_Electric COS Inputs 3 2" xfId="23063"/>
    <cellStyle name="_Tenaska Comparison_Electric COS Inputs 3 2 2" xfId="23064"/>
    <cellStyle name="_Tenaska Comparison_Electric COS Inputs 3 3" xfId="23065"/>
    <cellStyle name="_Tenaska Comparison_Electric COS Inputs 4" xfId="23066"/>
    <cellStyle name="_Tenaska Comparison_Electric COS Inputs 4 2" xfId="23067"/>
    <cellStyle name="_Tenaska Comparison_Electric COS Inputs 4 2 2" xfId="23068"/>
    <cellStyle name="_Tenaska Comparison_Electric COS Inputs 4 3" xfId="23069"/>
    <cellStyle name="_Tenaska Comparison_Electric COS Inputs 5" xfId="23070"/>
    <cellStyle name="_Tenaska Comparison_Electric COS Inputs 5 2" xfId="23071"/>
    <cellStyle name="_Tenaska Comparison_Electric COS Inputs 6" xfId="23072"/>
    <cellStyle name="_Tenaska Comparison_Exh A-1 resulting from UE-112050 effective Jan 1 2012" xfId="23073"/>
    <cellStyle name="_Tenaska Comparison_Exh A-1 resulting from UE-112050 effective Jan 1 2012 2" xfId="23074"/>
    <cellStyle name="_Tenaska Comparison_Exh A-1 resulting from UE-112050 effective Jan 1 2012 2 2" xfId="23075"/>
    <cellStyle name="_Tenaska Comparison_Exhibit A-1 effective 4-1-11 fr S Free 12-11" xfId="23076"/>
    <cellStyle name="_Tenaska Comparison_Exhibit A-1 effective 4-1-11 fr S Free 12-11 2" xfId="23077"/>
    <cellStyle name="_Tenaska Comparison_Exhibit A-1 effective 4-1-11 fr S Free 12-11 2 2" xfId="23078"/>
    <cellStyle name="_Tenaska Comparison_LSRWEP LGIA like Acctg Petition Aug 2010" xfId="23079"/>
    <cellStyle name="_Tenaska Comparison_LSRWEP LGIA like Acctg Petition Aug 2010 2" xfId="23080"/>
    <cellStyle name="_Tenaska Comparison_LSRWEP LGIA like Acctg Petition Aug 2010 2 2" xfId="23081"/>
    <cellStyle name="_Tenaska Comparison_LSRWEP LGIA like Acctg Petition Aug 2010 2 2 2" xfId="23082"/>
    <cellStyle name="_Tenaska Comparison_LSRWEP LGIA like Acctg Petition Aug 2010 3" xfId="23083"/>
    <cellStyle name="_Tenaska Comparison_LSRWEP LGIA like Acctg Petition Aug 2010 3 2" xfId="23084"/>
    <cellStyle name="_Tenaska Comparison_LSRWEP LGIA like Acctg Petition Aug 2010 3 2 2" xfId="23085"/>
    <cellStyle name="_Tenaska Comparison_LSRWEP LGIA like Acctg Petition Aug 2010 3 3" xfId="23086"/>
    <cellStyle name="_Tenaska Comparison_LSRWEP LGIA like Acctg Petition Aug 2010 4" xfId="23087"/>
    <cellStyle name="_Tenaska Comparison_LSRWEP LGIA like Acctg Petition Aug 2010 4 2" xfId="23088"/>
    <cellStyle name="_Tenaska Comparison_LSRWEP LGIA like Acctg Petition Aug 2010 5" xfId="23089"/>
    <cellStyle name="_Tenaska Comparison_LSRWEP LGIA like Acctg Petition Aug 2010 5 2" xfId="23090"/>
    <cellStyle name="_Tenaska Comparison_Mint Farm Generation BPA" xfId="23091"/>
    <cellStyle name="_Tenaska Comparison_NIM Summary" xfId="23092"/>
    <cellStyle name="_Tenaska Comparison_NIM Summary 09GRC" xfId="23093"/>
    <cellStyle name="_Tenaska Comparison_NIM Summary 09GRC 2" xfId="23094"/>
    <cellStyle name="_Tenaska Comparison_NIM Summary 09GRC 2 2" xfId="23095"/>
    <cellStyle name="_Tenaska Comparison_NIM Summary 09GRC 2 2 2" xfId="23096"/>
    <cellStyle name="_Tenaska Comparison_NIM Summary 09GRC 2 2 2 2" xfId="23097"/>
    <cellStyle name="_Tenaska Comparison_NIM Summary 09GRC 2 2 3" xfId="23098"/>
    <cellStyle name="_Tenaska Comparison_NIM Summary 09GRC 2 3" xfId="23099"/>
    <cellStyle name="_Tenaska Comparison_NIM Summary 09GRC 2 3 2" xfId="23100"/>
    <cellStyle name="_Tenaska Comparison_NIM Summary 09GRC 2 4" xfId="23101"/>
    <cellStyle name="_Tenaska Comparison_NIM Summary 09GRC 2 4 2" xfId="23102"/>
    <cellStyle name="_Tenaska Comparison_NIM Summary 09GRC 2 5" xfId="23103"/>
    <cellStyle name="_Tenaska Comparison_NIM Summary 09GRC 3" xfId="23104"/>
    <cellStyle name="_Tenaska Comparison_NIM Summary 09GRC 3 2" xfId="23105"/>
    <cellStyle name="_Tenaska Comparison_NIM Summary 09GRC 3 2 2" xfId="23106"/>
    <cellStyle name="_Tenaska Comparison_NIM Summary 09GRC 3 3" xfId="23107"/>
    <cellStyle name="_Tenaska Comparison_NIM Summary 09GRC 4" xfId="23108"/>
    <cellStyle name="_Tenaska Comparison_NIM Summary 09GRC 4 2" xfId="23109"/>
    <cellStyle name="_Tenaska Comparison_NIM Summary 09GRC 4 2 2" xfId="23110"/>
    <cellStyle name="_Tenaska Comparison_NIM Summary 09GRC 4 3" xfId="23111"/>
    <cellStyle name="_Tenaska Comparison_NIM Summary 09GRC 5" xfId="23112"/>
    <cellStyle name="_Tenaska Comparison_NIM Summary 09GRC 5 2" xfId="23113"/>
    <cellStyle name="_Tenaska Comparison_NIM Summary 09GRC 6" xfId="23114"/>
    <cellStyle name="_Tenaska Comparison_NIM Summary 09GRC 6 2" xfId="23115"/>
    <cellStyle name="_Tenaska Comparison_NIM Summary 09GRC 7" xfId="23116"/>
    <cellStyle name="_Tenaska Comparison_NIM Summary 09GRC 8" xfId="23117"/>
    <cellStyle name="_Tenaska Comparison_NIM Summary 09GRC_DEM-WP(C) ENERG10C--ctn Mid-C_042010 2010GRC" xfId="23118"/>
    <cellStyle name="_Tenaska Comparison_NIM Summary 09GRC_DEM-WP(C) ENERG10C--ctn Mid-C_042010 2010GRC 2" xfId="23119"/>
    <cellStyle name="_Tenaska Comparison_NIM Summary 09GRC_DEM-WP(C) ENERG10C--ctn Mid-C_042010 2010GRC 2 2" xfId="23120"/>
    <cellStyle name="_Tenaska Comparison_NIM Summary 10" xfId="23121"/>
    <cellStyle name="_Tenaska Comparison_NIM Summary 10 2" xfId="23122"/>
    <cellStyle name="_Tenaska Comparison_NIM Summary 10 2 2" xfId="23123"/>
    <cellStyle name="_Tenaska Comparison_NIM Summary 10 3" xfId="23124"/>
    <cellStyle name="_Tenaska Comparison_NIM Summary 10 4" xfId="23125"/>
    <cellStyle name="_Tenaska Comparison_NIM Summary 11" xfId="23126"/>
    <cellStyle name="_Tenaska Comparison_NIM Summary 11 2" xfId="23127"/>
    <cellStyle name="_Tenaska Comparison_NIM Summary 11 2 2" xfId="23128"/>
    <cellStyle name="_Tenaska Comparison_NIM Summary 11 3" xfId="23129"/>
    <cellStyle name="_Tenaska Comparison_NIM Summary 11 4" xfId="23130"/>
    <cellStyle name="_Tenaska Comparison_NIM Summary 12" xfId="23131"/>
    <cellStyle name="_Tenaska Comparison_NIM Summary 12 2" xfId="23132"/>
    <cellStyle name="_Tenaska Comparison_NIM Summary 12 2 2" xfId="23133"/>
    <cellStyle name="_Tenaska Comparison_NIM Summary 12 3" xfId="23134"/>
    <cellStyle name="_Tenaska Comparison_NIM Summary 12 4" xfId="23135"/>
    <cellStyle name="_Tenaska Comparison_NIM Summary 13" xfId="23136"/>
    <cellStyle name="_Tenaska Comparison_NIM Summary 13 2" xfId="23137"/>
    <cellStyle name="_Tenaska Comparison_NIM Summary 13 2 2" xfId="23138"/>
    <cellStyle name="_Tenaska Comparison_NIM Summary 13 3" xfId="23139"/>
    <cellStyle name="_Tenaska Comparison_NIM Summary 13 4" xfId="23140"/>
    <cellStyle name="_Tenaska Comparison_NIM Summary 14" xfId="23141"/>
    <cellStyle name="_Tenaska Comparison_NIM Summary 14 2" xfId="23142"/>
    <cellStyle name="_Tenaska Comparison_NIM Summary 14 2 2" xfId="23143"/>
    <cellStyle name="_Tenaska Comparison_NIM Summary 14 3" xfId="23144"/>
    <cellStyle name="_Tenaska Comparison_NIM Summary 14 4" xfId="23145"/>
    <cellStyle name="_Tenaska Comparison_NIM Summary 15" xfId="23146"/>
    <cellStyle name="_Tenaska Comparison_NIM Summary 15 2" xfId="23147"/>
    <cellStyle name="_Tenaska Comparison_NIM Summary 15 2 2" xfId="23148"/>
    <cellStyle name="_Tenaska Comparison_NIM Summary 15 3" xfId="23149"/>
    <cellStyle name="_Tenaska Comparison_NIM Summary 15 4" xfId="23150"/>
    <cellStyle name="_Tenaska Comparison_NIM Summary 16" xfId="23151"/>
    <cellStyle name="_Tenaska Comparison_NIM Summary 16 2" xfId="23152"/>
    <cellStyle name="_Tenaska Comparison_NIM Summary 16 2 2" xfId="23153"/>
    <cellStyle name="_Tenaska Comparison_NIM Summary 16 3" xfId="23154"/>
    <cellStyle name="_Tenaska Comparison_NIM Summary 16 4" xfId="23155"/>
    <cellStyle name="_Tenaska Comparison_NIM Summary 17" xfId="23156"/>
    <cellStyle name="_Tenaska Comparison_NIM Summary 17 2" xfId="23157"/>
    <cellStyle name="_Tenaska Comparison_NIM Summary 17 2 2" xfId="23158"/>
    <cellStyle name="_Tenaska Comparison_NIM Summary 17 3" xfId="23159"/>
    <cellStyle name="_Tenaska Comparison_NIM Summary 17 4" xfId="23160"/>
    <cellStyle name="_Tenaska Comparison_NIM Summary 18" xfId="23161"/>
    <cellStyle name="_Tenaska Comparison_NIM Summary 18 2" xfId="23162"/>
    <cellStyle name="_Tenaska Comparison_NIM Summary 18 2 2" xfId="23163"/>
    <cellStyle name="_Tenaska Comparison_NIM Summary 18 3" xfId="23164"/>
    <cellStyle name="_Tenaska Comparison_NIM Summary 19" xfId="23165"/>
    <cellStyle name="_Tenaska Comparison_NIM Summary 19 2" xfId="23166"/>
    <cellStyle name="_Tenaska Comparison_NIM Summary 19 2 2" xfId="23167"/>
    <cellStyle name="_Tenaska Comparison_NIM Summary 19 3" xfId="23168"/>
    <cellStyle name="_Tenaska Comparison_NIM Summary 2" xfId="23169"/>
    <cellStyle name="_Tenaska Comparison_NIM Summary 2 2" xfId="23170"/>
    <cellStyle name="_Tenaska Comparison_NIM Summary 2 2 2" xfId="23171"/>
    <cellStyle name="_Tenaska Comparison_NIM Summary 2 2 2 2" xfId="23172"/>
    <cellStyle name="_Tenaska Comparison_NIM Summary 2 2 3" xfId="23173"/>
    <cellStyle name="_Tenaska Comparison_NIM Summary 2 3" xfId="23174"/>
    <cellStyle name="_Tenaska Comparison_NIM Summary 2 3 2" xfId="23175"/>
    <cellStyle name="_Tenaska Comparison_NIM Summary 2 4" xfId="23176"/>
    <cellStyle name="_Tenaska Comparison_NIM Summary 2 4 2" xfId="23177"/>
    <cellStyle name="_Tenaska Comparison_NIM Summary 2 5" xfId="23178"/>
    <cellStyle name="_Tenaska Comparison_NIM Summary 20" xfId="23179"/>
    <cellStyle name="_Tenaska Comparison_NIM Summary 20 2" xfId="23180"/>
    <cellStyle name="_Tenaska Comparison_NIM Summary 20 2 2" xfId="23181"/>
    <cellStyle name="_Tenaska Comparison_NIM Summary 20 3" xfId="23182"/>
    <cellStyle name="_Tenaska Comparison_NIM Summary 21" xfId="23183"/>
    <cellStyle name="_Tenaska Comparison_NIM Summary 21 2" xfId="23184"/>
    <cellStyle name="_Tenaska Comparison_NIM Summary 21 2 2" xfId="23185"/>
    <cellStyle name="_Tenaska Comparison_NIM Summary 21 3" xfId="23186"/>
    <cellStyle name="_Tenaska Comparison_NIM Summary 22" xfId="23187"/>
    <cellStyle name="_Tenaska Comparison_NIM Summary 22 2" xfId="23188"/>
    <cellStyle name="_Tenaska Comparison_NIM Summary 22 2 2" xfId="23189"/>
    <cellStyle name="_Tenaska Comparison_NIM Summary 22 3" xfId="23190"/>
    <cellStyle name="_Tenaska Comparison_NIM Summary 23" xfId="23191"/>
    <cellStyle name="_Tenaska Comparison_NIM Summary 23 2" xfId="23192"/>
    <cellStyle name="_Tenaska Comparison_NIM Summary 23 2 2" xfId="23193"/>
    <cellStyle name="_Tenaska Comparison_NIM Summary 23 3" xfId="23194"/>
    <cellStyle name="_Tenaska Comparison_NIM Summary 24" xfId="23195"/>
    <cellStyle name="_Tenaska Comparison_NIM Summary 24 2" xfId="23196"/>
    <cellStyle name="_Tenaska Comparison_NIM Summary 24 2 2" xfId="23197"/>
    <cellStyle name="_Tenaska Comparison_NIM Summary 24 3" xfId="23198"/>
    <cellStyle name="_Tenaska Comparison_NIM Summary 25" xfId="23199"/>
    <cellStyle name="_Tenaska Comparison_NIM Summary 25 2" xfId="23200"/>
    <cellStyle name="_Tenaska Comparison_NIM Summary 25 2 2" xfId="23201"/>
    <cellStyle name="_Tenaska Comparison_NIM Summary 25 3" xfId="23202"/>
    <cellStyle name="_Tenaska Comparison_NIM Summary 26" xfId="23203"/>
    <cellStyle name="_Tenaska Comparison_NIM Summary 26 2" xfId="23204"/>
    <cellStyle name="_Tenaska Comparison_NIM Summary 26 2 2" xfId="23205"/>
    <cellStyle name="_Tenaska Comparison_NIM Summary 26 3" xfId="23206"/>
    <cellStyle name="_Tenaska Comparison_NIM Summary 27" xfId="23207"/>
    <cellStyle name="_Tenaska Comparison_NIM Summary 27 2" xfId="23208"/>
    <cellStyle name="_Tenaska Comparison_NIM Summary 27 2 2" xfId="23209"/>
    <cellStyle name="_Tenaska Comparison_NIM Summary 27 3" xfId="23210"/>
    <cellStyle name="_Tenaska Comparison_NIM Summary 28" xfId="23211"/>
    <cellStyle name="_Tenaska Comparison_NIM Summary 28 2" xfId="23212"/>
    <cellStyle name="_Tenaska Comparison_NIM Summary 28 2 2" xfId="23213"/>
    <cellStyle name="_Tenaska Comparison_NIM Summary 28 3" xfId="23214"/>
    <cellStyle name="_Tenaska Comparison_NIM Summary 29" xfId="23215"/>
    <cellStyle name="_Tenaska Comparison_NIM Summary 29 2" xfId="23216"/>
    <cellStyle name="_Tenaska Comparison_NIM Summary 29 2 2" xfId="23217"/>
    <cellStyle name="_Tenaska Comparison_NIM Summary 29 3" xfId="23218"/>
    <cellStyle name="_Tenaska Comparison_NIM Summary 3" xfId="23219"/>
    <cellStyle name="_Tenaska Comparison_NIM Summary 3 2" xfId="23220"/>
    <cellStyle name="_Tenaska Comparison_NIM Summary 3 2 2" xfId="23221"/>
    <cellStyle name="_Tenaska Comparison_NIM Summary 3 2 3" xfId="23222"/>
    <cellStyle name="_Tenaska Comparison_NIM Summary 3 3" xfId="23223"/>
    <cellStyle name="_Tenaska Comparison_NIM Summary 3 4" xfId="23224"/>
    <cellStyle name="_Tenaska Comparison_NIM Summary 30" xfId="23225"/>
    <cellStyle name="_Tenaska Comparison_NIM Summary 30 2" xfId="23226"/>
    <cellStyle name="_Tenaska Comparison_NIM Summary 30 2 2" xfId="23227"/>
    <cellStyle name="_Tenaska Comparison_NIM Summary 30 3" xfId="23228"/>
    <cellStyle name="_Tenaska Comparison_NIM Summary 31" xfId="23229"/>
    <cellStyle name="_Tenaska Comparison_NIM Summary 31 2" xfId="23230"/>
    <cellStyle name="_Tenaska Comparison_NIM Summary 31 2 2" xfId="23231"/>
    <cellStyle name="_Tenaska Comparison_NIM Summary 31 3" xfId="23232"/>
    <cellStyle name="_Tenaska Comparison_NIM Summary 32" xfId="23233"/>
    <cellStyle name="_Tenaska Comparison_NIM Summary 32 2" xfId="23234"/>
    <cellStyle name="_Tenaska Comparison_NIM Summary 32 2 2" xfId="23235"/>
    <cellStyle name="_Tenaska Comparison_NIM Summary 33" xfId="23236"/>
    <cellStyle name="_Tenaska Comparison_NIM Summary 33 2" xfId="23237"/>
    <cellStyle name="_Tenaska Comparison_NIM Summary 33 2 2" xfId="23238"/>
    <cellStyle name="_Tenaska Comparison_NIM Summary 34" xfId="23239"/>
    <cellStyle name="_Tenaska Comparison_NIM Summary 34 2" xfId="23240"/>
    <cellStyle name="_Tenaska Comparison_NIM Summary 34 2 2" xfId="23241"/>
    <cellStyle name="_Tenaska Comparison_NIM Summary 35" xfId="23242"/>
    <cellStyle name="_Tenaska Comparison_NIM Summary 35 2" xfId="23243"/>
    <cellStyle name="_Tenaska Comparison_NIM Summary 35 2 2" xfId="23244"/>
    <cellStyle name="_Tenaska Comparison_NIM Summary 36" xfId="23245"/>
    <cellStyle name="_Tenaska Comparison_NIM Summary 36 2" xfId="23246"/>
    <cellStyle name="_Tenaska Comparison_NIM Summary 36 2 2" xfId="23247"/>
    <cellStyle name="_Tenaska Comparison_NIM Summary 37" xfId="23248"/>
    <cellStyle name="_Tenaska Comparison_NIM Summary 37 2" xfId="23249"/>
    <cellStyle name="_Tenaska Comparison_NIM Summary 37 2 2" xfId="23250"/>
    <cellStyle name="_Tenaska Comparison_NIM Summary 38" xfId="23251"/>
    <cellStyle name="_Tenaska Comparison_NIM Summary 38 2" xfId="23252"/>
    <cellStyle name="_Tenaska Comparison_NIM Summary 38 2 2" xfId="23253"/>
    <cellStyle name="_Tenaska Comparison_NIM Summary 39" xfId="23254"/>
    <cellStyle name="_Tenaska Comparison_NIM Summary 39 2" xfId="23255"/>
    <cellStyle name="_Tenaska Comparison_NIM Summary 39 2 2" xfId="23256"/>
    <cellStyle name="_Tenaska Comparison_NIM Summary 4" xfId="23257"/>
    <cellStyle name="_Tenaska Comparison_NIM Summary 4 2" xfId="23258"/>
    <cellStyle name="_Tenaska Comparison_NIM Summary 4 2 2" xfId="23259"/>
    <cellStyle name="_Tenaska Comparison_NIM Summary 4 2 3" xfId="23260"/>
    <cellStyle name="_Tenaska Comparison_NIM Summary 4 3" xfId="23261"/>
    <cellStyle name="_Tenaska Comparison_NIM Summary 4 4" xfId="23262"/>
    <cellStyle name="_Tenaska Comparison_NIM Summary 40" xfId="23263"/>
    <cellStyle name="_Tenaska Comparison_NIM Summary 40 2" xfId="23264"/>
    <cellStyle name="_Tenaska Comparison_NIM Summary 40 2 2" xfId="23265"/>
    <cellStyle name="_Tenaska Comparison_NIM Summary 41" xfId="23266"/>
    <cellStyle name="_Tenaska Comparison_NIM Summary 41 2" xfId="23267"/>
    <cellStyle name="_Tenaska Comparison_NIM Summary 41 2 2" xfId="23268"/>
    <cellStyle name="_Tenaska Comparison_NIM Summary 42" xfId="23269"/>
    <cellStyle name="_Tenaska Comparison_NIM Summary 42 2" xfId="23270"/>
    <cellStyle name="_Tenaska Comparison_NIM Summary 42 2 2" xfId="23271"/>
    <cellStyle name="_Tenaska Comparison_NIM Summary 43" xfId="23272"/>
    <cellStyle name="_Tenaska Comparison_NIM Summary 43 2" xfId="23273"/>
    <cellStyle name="_Tenaska Comparison_NIM Summary 43 2 2" xfId="23274"/>
    <cellStyle name="_Tenaska Comparison_NIM Summary 44" xfId="23275"/>
    <cellStyle name="_Tenaska Comparison_NIM Summary 44 2" xfId="23276"/>
    <cellStyle name="_Tenaska Comparison_NIM Summary 44 2 2" xfId="23277"/>
    <cellStyle name="_Tenaska Comparison_NIM Summary 45" xfId="23278"/>
    <cellStyle name="_Tenaska Comparison_NIM Summary 45 2" xfId="23279"/>
    <cellStyle name="_Tenaska Comparison_NIM Summary 45 2 2" xfId="23280"/>
    <cellStyle name="_Tenaska Comparison_NIM Summary 46" xfId="23281"/>
    <cellStyle name="_Tenaska Comparison_NIM Summary 46 2" xfId="23282"/>
    <cellStyle name="_Tenaska Comparison_NIM Summary 46 2 2" xfId="23283"/>
    <cellStyle name="_Tenaska Comparison_NIM Summary 47" xfId="23284"/>
    <cellStyle name="_Tenaska Comparison_NIM Summary 47 2" xfId="23285"/>
    <cellStyle name="_Tenaska Comparison_NIM Summary 47 2 2" xfId="23286"/>
    <cellStyle name="_Tenaska Comparison_NIM Summary 48" xfId="23287"/>
    <cellStyle name="_Tenaska Comparison_NIM Summary 48 2" xfId="23288"/>
    <cellStyle name="_Tenaska Comparison_NIM Summary 49" xfId="23289"/>
    <cellStyle name="_Tenaska Comparison_NIM Summary 5" xfId="23290"/>
    <cellStyle name="_Tenaska Comparison_NIM Summary 5 2" xfId="23291"/>
    <cellStyle name="_Tenaska Comparison_NIM Summary 5 2 2" xfId="23292"/>
    <cellStyle name="_Tenaska Comparison_NIM Summary 5 2 3" xfId="23293"/>
    <cellStyle name="_Tenaska Comparison_NIM Summary 5 3" xfId="23294"/>
    <cellStyle name="_Tenaska Comparison_NIM Summary 5 4" xfId="23295"/>
    <cellStyle name="_Tenaska Comparison_NIM Summary 50" xfId="23296"/>
    <cellStyle name="_Tenaska Comparison_NIM Summary 51" xfId="23297"/>
    <cellStyle name="_Tenaska Comparison_NIM Summary 52" xfId="23298"/>
    <cellStyle name="_Tenaska Comparison_NIM Summary 53" xfId="23299"/>
    <cellStyle name="_Tenaska Comparison_NIM Summary 54" xfId="23300"/>
    <cellStyle name="_Tenaska Comparison_NIM Summary 55" xfId="23301"/>
    <cellStyle name="_Tenaska Comparison_NIM Summary 56" xfId="23302"/>
    <cellStyle name="_Tenaska Comparison_NIM Summary 57" xfId="23303"/>
    <cellStyle name="_Tenaska Comparison_NIM Summary 58" xfId="23304"/>
    <cellStyle name="_Tenaska Comparison_NIM Summary 59" xfId="23305"/>
    <cellStyle name="_Tenaska Comparison_NIM Summary 6" xfId="23306"/>
    <cellStyle name="_Tenaska Comparison_NIM Summary 6 2" xfId="23307"/>
    <cellStyle name="_Tenaska Comparison_NIM Summary 6 2 2" xfId="23308"/>
    <cellStyle name="_Tenaska Comparison_NIM Summary 6 2 3" xfId="23309"/>
    <cellStyle name="_Tenaska Comparison_NIM Summary 6 3" xfId="23310"/>
    <cellStyle name="_Tenaska Comparison_NIM Summary 6 4" xfId="23311"/>
    <cellStyle name="_Tenaska Comparison_NIM Summary 60" xfId="23312"/>
    <cellStyle name="_Tenaska Comparison_NIM Summary 61" xfId="23313"/>
    <cellStyle name="_Tenaska Comparison_NIM Summary 62" xfId="23314"/>
    <cellStyle name="_Tenaska Comparison_NIM Summary 63" xfId="23315"/>
    <cellStyle name="_Tenaska Comparison_NIM Summary 64" xfId="23316"/>
    <cellStyle name="_Tenaska Comparison_NIM Summary 65" xfId="23317"/>
    <cellStyle name="_Tenaska Comparison_NIM Summary 66" xfId="23318"/>
    <cellStyle name="_Tenaska Comparison_NIM Summary 67" xfId="23319"/>
    <cellStyle name="_Tenaska Comparison_NIM Summary 68" xfId="23320"/>
    <cellStyle name="_Tenaska Comparison_NIM Summary 69" xfId="23321"/>
    <cellStyle name="_Tenaska Comparison_NIM Summary 7" xfId="23322"/>
    <cellStyle name="_Tenaska Comparison_NIM Summary 7 2" xfId="23323"/>
    <cellStyle name="_Tenaska Comparison_NIM Summary 7 2 2" xfId="23324"/>
    <cellStyle name="_Tenaska Comparison_NIM Summary 7 2 3" xfId="23325"/>
    <cellStyle name="_Tenaska Comparison_NIM Summary 7 3" xfId="23326"/>
    <cellStyle name="_Tenaska Comparison_NIM Summary 7 4" xfId="23327"/>
    <cellStyle name="_Tenaska Comparison_NIM Summary 7 5" xfId="23328"/>
    <cellStyle name="_Tenaska Comparison_NIM Summary 70" xfId="23329"/>
    <cellStyle name="_Tenaska Comparison_NIM Summary 71" xfId="23330"/>
    <cellStyle name="_Tenaska Comparison_NIM Summary 72" xfId="23331"/>
    <cellStyle name="_Tenaska Comparison_NIM Summary 73" xfId="23332"/>
    <cellStyle name="_Tenaska Comparison_NIM Summary 74" xfId="23333"/>
    <cellStyle name="_Tenaska Comparison_NIM Summary 75" xfId="23334"/>
    <cellStyle name="_Tenaska Comparison_NIM Summary 76" xfId="23335"/>
    <cellStyle name="_Tenaska Comparison_NIM Summary 77" xfId="23336"/>
    <cellStyle name="_Tenaska Comparison_NIM Summary 78" xfId="23337"/>
    <cellStyle name="_Tenaska Comparison_NIM Summary 79" xfId="23338"/>
    <cellStyle name="_Tenaska Comparison_NIM Summary 8" xfId="23339"/>
    <cellStyle name="_Tenaska Comparison_NIM Summary 8 2" xfId="23340"/>
    <cellStyle name="_Tenaska Comparison_NIM Summary 8 2 2" xfId="23341"/>
    <cellStyle name="_Tenaska Comparison_NIM Summary 8 2 3" xfId="23342"/>
    <cellStyle name="_Tenaska Comparison_NIM Summary 8 3" xfId="23343"/>
    <cellStyle name="_Tenaska Comparison_NIM Summary 8 4" xfId="23344"/>
    <cellStyle name="_Tenaska Comparison_NIM Summary 8 5" xfId="23345"/>
    <cellStyle name="_Tenaska Comparison_NIM Summary 80" xfId="23346"/>
    <cellStyle name="_Tenaska Comparison_NIM Summary 81" xfId="23347"/>
    <cellStyle name="_Tenaska Comparison_NIM Summary 82" xfId="23348"/>
    <cellStyle name="_Tenaska Comparison_NIM Summary 83" xfId="23349"/>
    <cellStyle name="_Tenaska Comparison_NIM Summary 84" xfId="23350"/>
    <cellStyle name="_Tenaska Comparison_NIM Summary 85" xfId="23351"/>
    <cellStyle name="_Tenaska Comparison_NIM Summary 86" xfId="23352"/>
    <cellStyle name="_Tenaska Comparison_NIM Summary 87" xfId="23353"/>
    <cellStyle name="_Tenaska Comparison_NIM Summary 88" xfId="23354"/>
    <cellStyle name="_Tenaska Comparison_NIM Summary 9" xfId="23355"/>
    <cellStyle name="_Tenaska Comparison_NIM Summary 9 2" xfId="23356"/>
    <cellStyle name="_Tenaska Comparison_NIM Summary 9 2 2" xfId="23357"/>
    <cellStyle name="_Tenaska Comparison_NIM Summary 9 2 3" xfId="23358"/>
    <cellStyle name="_Tenaska Comparison_NIM Summary 9 3" xfId="23359"/>
    <cellStyle name="_Tenaska Comparison_NIM Summary 9 4" xfId="23360"/>
    <cellStyle name="_Tenaska Comparison_NIM Summary 9 5" xfId="23361"/>
    <cellStyle name="_Tenaska Comparison_NIM Summary_DEM-WP(C) ENERG10C--ctn Mid-C_042010 2010GRC" xfId="23362"/>
    <cellStyle name="_Tenaska Comparison_NIM Summary_DEM-WP(C) ENERG10C--ctn Mid-C_042010 2010GRC 2" xfId="23363"/>
    <cellStyle name="_Tenaska Comparison_NIM Summary_DEM-WP(C) ENERG10C--ctn Mid-C_042010 2010GRC 2 2" xfId="23364"/>
    <cellStyle name="_Tenaska Comparison_NIM+O&amp;M" xfId="23365"/>
    <cellStyle name="_Tenaska Comparison_NIM+O&amp;M 2" xfId="23366"/>
    <cellStyle name="_Tenaska Comparison_NIM+O&amp;M 2 2" xfId="23367"/>
    <cellStyle name="_Tenaska Comparison_NIM+O&amp;M 2 2 2" xfId="23368"/>
    <cellStyle name="_Tenaska Comparison_NIM+O&amp;M 2 2 2 2" xfId="23369"/>
    <cellStyle name="_Tenaska Comparison_NIM+O&amp;M 2 3" xfId="23370"/>
    <cellStyle name="_Tenaska Comparison_NIM+O&amp;M 2 3 2" xfId="23371"/>
    <cellStyle name="_Tenaska Comparison_NIM+O&amp;M 2 4" xfId="23372"/>
    <cellStyle name="_Tenaska Comparison_NIM+O&amp;M 2 4 2" xfId="23373"/>
    <cellStyle name="_Tenaska Comparison_NIM+O&amp;M 3" xfId="23374"/>
    <cellStyle name="_Tenaska Comparison_NIM+O&amp;M 3 2" xfId="23375"/>
    <cellStyle name="_Tenaska Comparison_NIM+O&amp;M 3 2 2" xfId="23376"/>
    <cellStyle name="_Tenaska Comparison_NIM+O&amp;M 4" xfId="23377"/>
    <cellStyle name="_Tenaska Comparison_NIM+O&amp;M 4 2" xfId="23378"/>
    <cellStyle name="_Tenaska Comparison_NIM+O&amp;M 4 2 2" xfId="23379"/>
    <cellStyle name="_Tenaska Comparison_NIM+O&amp;M 4 3" xfId="23380"/>
    <cellStyle name="_Tenaska Comparison_NIM+O&amp;M 5" xfId="23381"/>
    <cellStyle name="_Tenaska Comparison_NIM+O&amp;M 5 2" xfId="23382"/>
    <cellStyle name="_Tenaska Comparison_NIM+O&amp;M 6" xfId="23383"/>
    <cellStyle name="_Tenaska Comparison_NIM+O&amp;M 6 2" xfId="23384"/>
    <cellStyle name="_Tenaska Comparison_NIM+O&amp;M Monthly" xfId="23385"/>
    <cellStyle name="_Tenaska Comparison_NIM+O&amp;M Monthly 2" xfId="23386"/>
    <cellStyle name="_Tenaska Comparison_NIM+O&amp;M Monthly 2 2" xfId="23387"/>
    <cellStyle name="_Tenaska Comparison_NIM+O&amp;M Monthly 2 2 2" xfId="23388"/>
    <cellStyle name="_Tenaska Comparison_NIM+O&amp;M Monthly 2 2 2 2" xfId="23389"/>
    <cellStyle name="_Tenaska Comparison_NIM+O&amp;M Monthly 2 3" xfId="23390"/>
    <cellStyle name="_Tenaska Comparison_NIM+O&amp;M Monthly 2 3 2" xfId="23391"/>
    <cellStyle name="_Tenaska Comparison_NIM+O&amp;M Monthly 2 4" xfId="23392"/>
    <cellStyle name="_Tenaska Comparison_NIM+O&amp;M Monthly 2 4 2" xfId="23393"/>
    <cellStyle name="_Tenaska Comparison_NIM+O&amp;M Monthly 3" xfId="23394"/>
    <cellStyle name="_Tenaska Comparison_NIM+O&amp;M Monthly 3 2" xfId="23395"/>
    <cellStyle name="_Tenaska Comparison_NIM+O&amp;M Monthly 3 2 2" xfId="23396"/>
    <cellStyle name="_Tenaska Comparison_NIM+O&amp;M Monthly 4" xfId="23397"/>
    <cellStyle name="_Tenaska Comparison_NIM+O&amp;M Monthly 4 2" xfId="23398"/>
    <cellStyle name="_Tenaska Comparison_NIM+O&amp;M Monthly 4 2 2" xfId="23399"/>
    <cellStyle name="_Tenaska Comparison_NIM+O&amp;M Monthly 4 3" xfId="23400"/>
    <cellStyle name="_Tenaska Comparison_NIM+O&amp;M Monthly 5" xfId="23401"/>
    <cellStyle name="_Tenaska Comparison_NIM+O&amp;M Monthly 5 2" xfId="23402"/>
    <cellStyle name="_Tenaska Comparison_NIM+O&amp;M Monthly 6" xfId="23403"/>
    <cellStyle name="_Tenaska Comparison_NIM+O&amp;M Monthly 6 2" xfId="23404"/>
    <cellStyle name="_Tenaska Comparison_PCA 10 -  Exhibit D Dec 2011" xfId="23405"/>
    <cellStyle name="_Tenaska Comparison_PCA 10 -  Exhibit D Dec 2011 2" xfId="23406"/>
    <cellStyle name="_Tenaska Comparison_PCA 10 -  Exhibit D Dec 2011 2 2" xfId="23407"/>
    <cellStyle name="_Tenaska Comparison_PCA 10 -  Exhibit D from A Kellogg Jan 2011" xfId="23408"/>
    <cellStyle name="_Tenaska Comparison_PCA 10 -  Exhibit D from A Kellogg Jan 2011 2" xfId="23409"/>
    <cellStyle name="_Tenaska Comparison_PCA 10 -  Exhibit D from A Kellogg Jan 2011 2 2" xfId="23410"/>
    <cellStyle name="_Tenaska Comparison_PCA 10 -  Exhibit D from A Kellogg July 2011" xfId="23411"/>
    <cellStyle name="_Tenaska Comparison_PCA 10 -  Exhibit D from A Kellogg July 2011 2" xfId="23412"/>
    <cellStyle name="_Tenaska Comparison_PCA 10 -  Exhibit D from A Kellogg July 2011 2 2" xfId="23413"/>
    <cellStyle name="_Tenaska Comparison_PCA 10 -  Exhibit D from S Free Rcv'd 12-11" xfId="23414"/>
    <cellStyle name="_Tenaska Comparison_PCA 10 -  Exhibit D from S Free Rcv'd 12-11 2" xfId="23415"/>
    <cellStyle name="_Tenaska Comparison_PCA 10 -  Exhibit D from S Free Rcv'd 12-11 2 2" xfId="23416"/>
    <cellStyle name="_Tenaska Comparison_PCA 11 -  Exhibit D Apr 2012 fr A Kellogg v2" xfId="23417"/>
    <cellStyle name="_Tenaska Comparison_PCA 11 -  Exhibit D Jan 2012 fr A Kellogg" xfId="23418"/>
    <cellStyle name="_Tenaska Comparison_PCA 11 -  Exhibit D Jan 2012 fr A Kellogg 2" xfId="23419"/>
    <cellStyle name="_Tenaska Comparison_PCA 11 -  Exhibit D Jan 2012 fr A Kellogg 2 2" xfId="23420"/>
    <cellStyle name="_Tenaska Comparison_PCA 11 -  Exhibit D Jan 2012 WF" xfId="23421"/>
    <cellStyle name="_Tenaska Comparison_PCA 11 -  Exhibit D Jan 2012 WF 2" xfId="23422"/>
    <cellStyle name="_Tenaska Comparison_PCA 11 -  Exhibit D Jan 2012 WF 2 2" xfId="23423"/>
    <cellStyle name="_Tenaska Comparison_PCA 9 -  Exhibit D April 2010" xfId="23424"/>
    <cellStyle name="_Tenaska Comparison_PCA 9 -  Exhibit D April 2010 (3)" xfId="23425"/>
    <cellStyle name="_Tenaska Comparison_PCA 9 -  Exhibit D April 2010 (3) 2" xfId="23426"/>
    <cellStyle name="_Tenaska Comparison_PCA 9 -  Exhibit D April 2010 (3) 2 2" xfId="23427"/>
    <cellStyle name="_Tenaska Comparison_PCA 9 -  Exhibit D April 2010 (3) 2 2 2" xfId="23428"/>
    <cellStyle name="_Tenaska Comparison_PCA 9 -  Exhibit D April 2010 (3) 2 2 2 2" xfId="23429"/>
    <cellStyle name="_Tenaska Comparison_PCA 9 -  Exhibit D April 2010 (3) 2 2 3" xfId="23430"/>
    <cellStyle name="_Tenaska Comparison_PCA 9 -  Exhibit D April 2010 (3) 2 3" xfId="23431"/>
    <cellStyle name="_Tenaska Comparison_PCA 9 -  Exhibit D April 2010 (3) 2 3 2" xfId="23432"/>
    <cellStyle name="_Tenaska Comparison_PCA 9 -  Exhibit D April 2010 (3) 2 4" xfId="23433"/>
    <cellStyle name="_Tenaska Comparison_PCA 9 -  Exhibit D April 2010 (3) 2 4 2" xfId="23434"/>
    <cellStyle name="_Tenaska Comparison_PCA 9 -  Exhibit D April 2010 (3) 2 5" xfId="23435"/>
    <cellStyle name="_Tenaska Comparison_PCA 9 -  Exhibit D April 2010 (3) 3" xfId="23436"/>
    <cellStyle name="_Tenaska Comparison_PCA 9 -  Exhibit D April 2010 (3) 3 2" xfId="23437"/>
    <cellStyle name="_Tenaska Comparison_PCA 9 -  Exhibit D April 2010 (3) 3 2 2" xfId="23438"/>
    <cellStyle name="_Tenaska Comparison_PCA 9 -  Exhibit D April 2010 (3) 3 3" xfId="23439"/>
    <cellStyle name="_Tenaska Comparison_PCA 9 -  Exhibit D April 2010 (3) 4" xfId="23440"/>
    <cellStyle name="_Tenaska Comparison_PCA 9 -  Exhibit D April 2010 (3) 4 2" xfId="23441"/>
    <cellStyle name="_Tenaska Comparison_PCA 9 -  Exhibit D April 2010 (3) 4 2 2" xfId="23442"/>
    <cellStyle name="_Tenaska Comparison_PCA 9 -  Exhibit D April 2010 (3) 4 3" xfId="23443"/>
    <cellStyle name="_Tenaska Comparison_PCA 9 -  Exhibit D April 2010 (3) 5" xfId="23444"/>
    <cellStyle name="_Tenaska Comparison_PCA 9 -  Exhibit D April 2010 (3) 5 2" xfId="23445"/>
    <cellStyle name="_Tenaska Comparison_PCA 9 -  Exhibit D April 2010 (3) 6" xfId="23446"/>
    <cellStyle name="_Tenaska Comparison_PCA 9 -  Exhibit D April 2010 (3) 6 2" xfId="23447"/>
    <cellStyle name="_Tenaska Comparison_PCA 9 -  Exhibit D April 2010 (3) 7" xfId="23448"/>
    <cellStyle name="_Tenaska Comparison_PCA 9 -  Exhibit D April 2010 (3) 8" xfId="23449"/>
    <cellStyle name="_Tenaska Comparison_PCA 9 -  Exhibit D April 2010 (3)_DEM-WP(C) ENERG10C--ctn Mid-C_042010 2010GRC" xfId="23450"/>
    <cellStyle name="_Tenaska Comparison_PCA 9 -  Exhibit D April 2010 (3)_DEM-WP(C) ENERG10C--ctn Mid-C_042010 2010GRC 2" xfId="23451"/>
    <cellStyle name="_Tenaska Comparison_PCA 9 -  Exhibit D April 2010 (3)_DEM-WP(C) ENERG10C--ctn Mid-C_042010 2010GRC 2 2" xfId="23452"/>
    <cellStyle name="_Tenaska Comparison_PCA 9 -  Exhibit D April 2010 2" xfId="23453"/>
    <cellStyle name="_Tenaska Comparison_PCA 9 -  Exhibit D April 2010 2 2" xfId="23454"/>
    <cellStyle name="_Tenaska Comparison_PCA 9 -  Exhibit D April 2010 2 2 2" xfId="23455"/>
    <cellStyle name="_Tenaska Comparison_PCA 9 -  Exhibit D April 2010 3" xfId="23456"/>
    <cellStyle name="_Tenaska Comparison_PCA 9 -  Exhibit D April 2010 3 2" xfId="23457"/>
    <cellStyle name="_Tenaska Comparison_PCA 9 -  Exhibit D April 2010 3 2 2" xfId="23458"/>
    <cellStyle name="_Tenaska Comparison_PCA 9 -  Exhibit D April 2010 4" xfId="23459"/>
    <cellStyle name="_Tenaska Comparison_PCA 9 -  Exhibit D April 2010 4 2" xfId="23460"/>
    <cellStyle name="_Tenaska Comparison_PCA 9 -  Exhibit D April 2010 4 2 2" xfId="23461"/>
    <cellStyle name="_Tenaska Comparison_PCA 9 -  Exhibit D April 2010 5" xfId="23462"/>
    <cellStyle name="_Tenaska Comparison_PCA 9 -  Exhibit D April 2010 5 2" xfId="23463"/>
    <cellStyle name="_Tenaska Comparison_PCA 9 -  Exhibit D April 2010 5 2 2" xfId="23464"/>
    <cellStyle name="_Tenaska Comparison_PCA 9 -  Exhibit D April 2010 6" xfId="23465"/>
    <cellStyle name="_Tenaska Comparison_PCA 9 -  Exhibit D April 2010 6 2" xfId="23466"/>
    <cellStyle name="_Tenaska Comparison_PCA 9 -  Exhibit D April 2010 6 2 2" xfId="23467"/>
    <cellStyle name="_Tenaska Comparison_PCA 9 -  Exhibit D April 2010 7" xfId="23468"/>
    <cellStyle name="_Tenaska Comparison_PCA 9 -  Exhibit D April 2010 7 2" xfId="23469"/>
    <cellStyle name="_Tenaska Comparison_PCA 9 -  Exhibit D Nov 2010" xfId="23470"/>
    <cellStyle name="_Tenaska Comparison_PCA 9 -  Exhibit D Nov 2010 2" xfId="23471"/>
    <cellStyle name="_Tenaska Comparison_PCA 9 -  Exhibit D Nov 2010 2 2" xfId="23472"/>
    <cellStyle name="_Tenaska Comparison_PCA 9 -  Exhibit D Nov 2010 2 2 2" xfId="23473"/>
    <cellStyle name="_Tenaska Comparison_PCA 9 -  Exhibit D Nov 2010 3" xfId="23474"/>
    <cellStyle name="_Tenaska Comparison_PCA 9 -  Exhibit D Nov 2010 3 2" xfId="23475"/>
    <cellStyle name="_Tenaska Comparison_PCA 9 - Exhibit D at August 2010" xfId="23476"/>
    <cellStyle name="_Tenaska Comparison_PCA 9 - Exhibit D at August 2010 2" xfId="23477"/>
    <cellStyle name="_Tenaska Comparison_PCA 9 - Exhibit D at August 2010 2 2" xfId="23478"/>
    <cellStyle name="_Tenaska Comparison_PCA 9 - Exhibit D at August 2010 2 2 2" xfId="23479"/>
    <cellStyle name="_Tenaska Comparison_PCA 9 - Exhibit D at August 2010 3" xfId="23480"/>
    <cellStyle name="_Tenaska Comparison_PCA 9 - Exhibit D at August 2010 3 2" xfId="23481"/>
    <cellStyle name="_Tenaska Comparison_PCA 9 - Exhibit D June 2010 GRC" xfId="23482"/>
    <cellStyle name="_Tenaska Comparison_PCA 9 - Exhibit D June 2010 GRC 2" xfId="23483"/>
    <cellStyle name="_Tenaska Comparison_PCA 9 - Exhibit D June 2010 GRC 2 2" xfId="23484"/>
    <cellStyle name="_Tenaska Comparison_PCA 9 - Exhibit D June 2010 GRC 2 2 2" xfId="23485"/>
    <cellStyle name="_Tenaska Comparison_PCA 9 - Exhibit D June 2010 GRC 3" xfId="23486"/>
    <cellStyle name="_Tenaska Comparison_PCA 9 - Exhibit D June 2010 GRC 3 2" xfId="23487"/>
    <cellStyle name="_Tenaska Comparison_Power Costs - Comparison bx Rbtl-Staff-Jt-PC" xfId="23488"/>
    <cellStyle name="_Tenaska Comparison_Power Costs - Comparison bx Rbtl-Staff-Jt-PC 2" xfId="23489"/>
    <cellStyle name="_Tenaska Comparison_Power Costs - Comparison bx Rbtl-Staff-Jt-PC 2 2" xfId="23490"/>
    <cellStyle name="_Tenaska Comparison_Power Costs - Comparison bx Rbtl-Staff-Jt-PC 2 2 2" xfId="23491"/>
    <cellStyle name="_Tenaska Comparison_Power Costs - Comparison bx Rbtl-Staff-Jt-PC 2 2 2 2" xfId="23492"/>
    <cellStyle name="_Tenaska Comparison_Power Costs - Comparison bx Rbtl-Staff-Jt-PC 2 2 3" xfId="23493"/>
    <cellStyle name="_Tenaska Comparison_Power Costs - Comparison bx Rbtl-Staff-Jt-PC 2 3" xfId="23494"/>
    <cellStyle name="_Tenaska Comparison_Power Costs - Comparison bx Rbtl-Staff-Jt-PC 2 3 2" xfId="23495"/>
    <cellStyle name="_Tenaska Comparison_Power Costs - Comparison bx Rbtl-Staff-Jt-PC 2 4" xfId="23496"/>
    <cellStyle name="_Tenaska Comparison_Power Costs - Comparison bx Rbtl-Staff-Jt-PC 2 4 2" xfId="23497"/>
    <cellStyle name="_Tenaska Comparison_Power Costs - Comparison bx Rbtl-Staff-Jt-PC 2 5" xfId="23498"/>
    <cellStyle name="_Tenaska Comparison_Power Costs - Comparison bx Rbtl-Staff-Jt-PC 3" xfId="23499"/>
    <cellStyle name="_Tenaska Comparison_Power Costs - Comparison bx Rbtl-Staff-Jt-PC 3 2" xfId="23500"/>
    <cellStyle name="_Tenaska Comparison_Power Costs - Comparison bx Rbtl-Staff-Jt-PC 3 2 2" xfId="23501"/>
    <cellStyle name="_Tenaska Comparison_Power Costs - Comparison bx Rbtl-Staff-Jt-PC 3 3" xfId="23502"/>
    <cellStyle name="_Tenaska Comparison_Power Costs - Comparison bx Rbtl-Staff-Jt-PC 3 4" xfId="23503"/>
    <cellStyle name="_Tenaska Comparison_Power Costs - Comparison bx Rbtl-Staff-Jt-PC 4" xfId="23504"/>
    <cellStyle name="_Tenaska Comparison_Power Costs - Comparison bx Rbtl-Staff-Jt-PC 4 2" xfId="23505"/>
    <cellStyle name="_Tenaska Comparison_Power Costs - Comparison bx Rbtl-Staff-Jt-PC 4 2 2" xfId="23506"/>
    <cellStyle name="_Tenaska Comparison_Power Costs - Comparison bx Rbtl-Staff-Jt-PC 4 3" xfId="23507"/>
    <cellStyle name="_Tenaska Comparison_Power Costs - Comparison bx Rbtl-Staff-Jt-PC 5" xfId="23508"/>
    <cellStyle name="_Tenaska Comparison_Power Costs - Comparison bx Rbtl-Staff-Jt-PC 5 2" xfId="23509"/>
    <cellStyle name="_Tenaska Comparison_Power Costs - Comparison bx Rbtl-Staff-Jt-PC 6" xfId="23510"/>
    <cellStyle name="_Tenaska Comparison_Power Costs - Comparison bx Rbtl-Staff-Jt-PC 6 2" xfId="23511"/>
    <cellStyle name="_Tenaska Comparison_Power Costs - Comparison bx Rbtl-Staff-Jt-PC 7" xfId="23512"/>
    <cellStyle name="_Tenaska Comparison_Power Costs - Comparison bx Rbtl-Staff-Jt-PC 8" xfId="23513"/>
    <cellStyle name="_Tenaska Comparison_Power Costs - Comparison bx Rbtl-Staff-Jt-PC_Adj Bench DR 3 for Initial Briefs (Electric)" xfId="23514"/>
    <cellStyle name="_Tenaska Comparison_Power Costs - Comparison bx Rbtl-Staff-Jt-PC_Adj Bench DR 3 for Initial Briefs (Electric) 2" xfId="23515"/>
    <cellStyle name="_Tenaska Comparison_Power Costs - Comparison bx Rbtl-Staff-Jt-PC_Adj Bench DR 3 for Initial Briefs (Electric) 2 2" xfId="23516"/>
    <cellStyle name="_Tenaska Comparison_Power Costs - Comparison bx Rbtl-Staff-Jt-PC_Adj Bench DR 3 for Initial Briefs (Electric) 2 2 2" xfId="23517"/>
    <cellStyle name="_Tenaska Comparison_Power Costs - Comparison bx Rbtl-Staff-Jt-PC_Adj Bench DR 3 for Initial Briefs (Electric) 2 2 2 2" xfId="23518"/>
    <cellStyle name="_Tenaska Comparison_Power Costs - Comparison bx Rbtl-Staff-Jt-PC_Adj Bench DR 3 for Initial Briefs (Electric) 2 2 3" xfId="23519"/>
    <cellStyle name="_Tenaska Comparison_Power Costs - Comparison bx Rbtl-Staff-Jt-PC_Adj Bench DR 3 for Initial Briefs (Electric) 2 3" xfId="23520"/>
    <cellStyle name="_Tenaska Comparison_Power Costs - Comparison bx Rbtl-Staff-Jt-PC_Adj Bench DR 3 for Initial Briefs (Electric) 2 3 2" xfId="23521"/>
    <cellStyle name="_Tenaska Comparison_Power Costs - Comparison bx Rbtl-Staff-Jt-PC_Adj Bench DR 3 for Initial Briefs (Electric) 2 4" xfId="23522"/>
    <cellStyle name="_Tenaska Comparison_Power Costs - Comparison bx Rbtl-Staff-Jt-PC_Adj Bench DR 3 for Initial Briefs (Electric) 2 4 2" xfId="23523"/>
    <cellStyle name="_Tenaska Comparison_Power Costs - Comparison bx Rbtl-Staff-Jt-PC_Adj Bench DR 3 for Initial Briefs (Electric) 2 5" xfId="23524"/>
    <cellStyle name="_Tenaska Comparison_Power Costs - Comparison bx Rbtl-Staff-Jt-PC_Adj Bench DR 3 for Initial Briefs (Electric) 3" xfId="23525"/>
    <cellStyle name="_Tenaska Comparison_Power Costs - Comparison bx Rbtl-Staff-Jt-PC_Adj Bench DR 3 for Initial Briefs (Electric) 3 2" xfId="23526"/>
    <cellStyle name="_Tenaska Comparison_Power Costs - Comparison bx Rbtl-Staff-Jt-PC_Adj Bench DR 3 for Initial Briefs (Electric) 3 2 2" xfId="23527"/>
    <cellStyle name="_Tenaska Comparison_Power Costs - Comparison bx Rbtl-Staff-Jt-PC_Adj Bench DR 3 for Initial Briefs (Electric) 3 3" xfId="23528"/>
    <cellStyle name="_Tenaska Comparison_Power Costs - Comparison bx Rbtl-Staff-Jt-PC_Adj Bench DR 3 for Initial Briefs (Electric) 3 4" xfId="23529"/>
    <cellStyle name="_Tenaska Comparison_Power Costs - Comparison bx Rbtl-Staff-Jt-PC_Adj Bench DR 3 for Initial Briefs (Electric) 4" xfId="23530"/>
    <cellStyle name="_Tenaska Comparison_Power Costs - Comparison bx Rbtl-Staff-Jt-PC_Adj Bench DR 3 for Initial Briefs (Electric) 4 2" xfId="23531"/>
    <cellStyle name="_Tenaska Comparison_Power Costs - Comparison bx Rbtl-Staff-Jt-PC_Adj Bench DR 3 for Initial Briefs (Electric) 4 2 2" xfId="23532"/>
    <cellStyle name="_Tenaska Comparison_Power Costs - Comparison bx Rbtl-Staff-Jt-PC_Adj Bench DR 3 for Initial Briefs (Electric) 4 3" xfId="23533"/>
    <cellStyle name="_Tenaska Comparison_Power Costs - Comparison bx Rbtl-Staff-Jt-PC_Adj Bench DR 3 for Initial Briefs (Electric) 5" xfId="23534"/>
    <cellStyle name="_Tenaska Comparison_Power Costs - Comparison bx Rbtl-Staff-Jt-PC_Adj Bench DR 3 for Initial Briefs (Electric) 5 2" xfId="23535"/>
    <cellStyle name="_Tenaska Comparison_Power Costs - Comparison bx Rbtl-Staff-Jt-PC_Adj Bench DR 3 for Initial Briefs (Electric) 6" xfId="23536"/>
    <cellStyle name="_Tenaska Comparison_Power Costs - Comparison bx Rbtl-Staff-Jt-PC_Adj Bench DR 3 for Initial Briefs (Electric) 6 2" xfId="23537"/>
    <cellStyle name="_Tenaska Comparison_Power Costs - Comparison bx Rbtl-Staff-Jt-PC_Adj Bench DR 3 for Initial Briefs (Electric) 7" xfId="23538"/>
    <cellStyle name="_Tenaska Comparison_Power Costs - Comparison bx Rbtl-Staff-Jt-PC_Adj Bench DR 3 for Initial Briefs (Electric) 8" xfId="23539"/>
    <cellStyle name="_Tenaska Comparison_Power Costs - Comparison bx Rbtl-Staff-Jt-PC_Adj Bench DR 3 for Initial Briefs (Electric)_DEM-WP(C) ENERG10C--ctn Mid-C_042010 2010GRC" xfId="23540"/>
    <cellStyle name="_Tenaska Comparison_Power Costs - Comparison bx Rbtl-Staff-Jt-PC_Adj Bench DR 3 for Initial Briefs (Electric)_DEM-WP(C) ENERG10C--ctn Mid-C_042010 2010GRC 2" xfId="23541"/>
    <cellStyle name="_Tenaska Comparison_Power Costs - Comparison bx Rbtl-Staff-Jt-PC_Adj Bench DR 3 for Initial Briefs (Electric)_DEM-WP(C) ENERG10C--ctn Mid-C_042010 2010GRC 2 2" xfId="23542"/>
    <cellStyle name="_Tenaska Comparison_Power Costs - Comparison bx Rbtl-Staff-Jt-PC_DEM-WP(C) ENERG10C--ctn Mid-C_042010 2010GRC" xfId="23543"/>
    <cellStyle name="_Tenaska Comparison_Power Costs - Comparison bx Rbtl-Staff-Jt-PC_DEM-WP(C) ENERG10C--ctn Mid-C_042010 2010GRC 2" xfId="23544"/>
    <cellStyle name="_Tenaska Comparison_Power Costs - Comparison bx Rbtl-Staff-Jt-PC_DEM-WP(C) ENERG10C--ctn Mid-C_042010 2010GRC 2 2" xfId="23545"/>
    <cellStyle name="_Tenaska Comparison_Power Costs - Comparison bx Rbtl-Staff-Jt-PC_Electric Rev Req Model (2009 GRC) Rebuttal" xfId="23546"/>
    <cellStyle name="_Tenaska Comparison_Power Costs - Comparison bx Rbtl-Staff-Jt-PC_Electric Rev Req Model (2009 GRC) Rebuttal 2" xfId="23547"/>
    <cellStyle name="_Tenaska Comparison_Power Costs - Comparison bx Rbtl-Staff-Jt-PC_Electric Rev Req Model (2009 GRC) Rebuttal 2 2" xfId="23548"/>
    <cellStyle name="_Tenaska Comparison_Power Costs - Comparison bx Rbtl-Staff-Jt-PC_Electric Rev Req Model (2009 GRC) Rebuttal 2 2 2" xfId="23549"/>
    <cellStyle name="_Tenaska Comparison_Power Costs - Comparison bx Rbtl-Staff-Jt-PC_Electric Rev Req Model (2009 GRC) Rebuttal 2 3" xfId="23550"/>
    <cellStyle name="_Tenaska Comparison_Power Costs - Comparison bx Rbtl-Staff-Jt-PC_Electric Rev Req Model (2009 GRC) Rebuttal 2 4" xfId="23551"/>
    <cellStyle name="_Tenaska Comparison_Power Costs - Comparison bx Rbtl-Staff-Jt-PC_Electric Rev Req Model (2009 GRC) Rebuttal 3" xfId="23552"/>
    <cellStyle name="_Tenaska Comparison_Power Costs - Comparison bx Rbtl-Staff-Jt-PC_Electric Rev Req Model (2009 GRC) Rebuttal 3 2" xfId="23553"/>
    <cellStyle name="_Tenaska Comparison_Power Costs - Comparison bx Rbtl-Staff-Jt-PC_Electric Rev Req Model (2009 GRC) Rebuttal 4" xfId="23554"/>
    <cellStyle name="_Tenaska Comparison_Power Costs - Comparison bx Rbtl-Staff-Jt-PC_Electric Rev Req Model (2009 GRC) Rebuttal 5" xfId="23555"/>
    <cellStyle name="_Tenaska Comparison_Power Costs - Comparison bx Rbtl-Staff-Jt-PC_Electric Rev Req Model (2009 GRC) Rebuttal REmoval of New  WH Solar AdjustMI" xfId="23556"/>
    <cellStyle name="_Tenaska Comparison_Power Costs - Comparison bx Rbtl-Staff-Jt-PC_Electric Rev Req Model (2009 GRC) Rebuttal REmoval of New  WH Solar AdjustMI 2" xfId="23557"/>
    <cellStyle name="_Tenaska Comparison_Power Costs - Comparison bx Rbtl-Staff-Jt-PC_Electric Rev Req Model (2009 GRC) Rebuttal REmoval of New  WH Solar AdjustMI 2 2" xfId="23558"/>
    <cellStyle name="_Tenaska Comparison_Power Costs - Comparison bx Rbtl-Staff-Jt-PC_Electric Rev Req Model (2009 GRC) Rebuttal REmoval of New  WH Solar AdjustMI 2 2 2" xfId="23559"/>
    <cellStyle name="_Tenaska Comparison_Power Costs - Comparison bx Rbtl-Staff-Jt-PC_Electric Rev Req Model (2009 GRC) Rebuttal REmoval of New  WH Solar AdjustMI 2 2 2 2" xfId="23560"/>
    <cellStyle name="_Tenaska Comparison_Power Costs - Comparison bx Rbtl-Staff-Jt-PC_Electric Rev Req Model (2009 GRC) Rebuttal REmoval of New  WH Solar AdjustMI 2 2 3" xfId="23561"/>
    <cellStyle name="_Tenaska Comparison_Power Costs - Comparison bx Rbtl-Staff-Jt-PC_Electric Rev Req Model (2009 GRC) Rebuttal REmoval of New  WH Solar AdjustMI 2 3" xfId="23562"/>
    <cellStyle name="_Tenaska Comparison_Power Costs - Comparison bx Rbtl-Staff-Jt-PC_Electric Rev Req Model (2009 GRC) Rebuttal REmoval of New  WH Solar AdjustMI 2 3 2" xfId="23563"/>
    <cellStyle name="_Tenaska Comparison_Power Costs - Comparison bx Rbtl-Staff-Jt-PC_Electric Rev Req Model (2009 GRC) Rebuttal REmoval of New  WH Solar AdjustMI 2 4" xfId="23564"/>
    <cellStyle name="_Tenaska Comparison_Power Costs - Comparison bx Rbtl-Staff-Jt-PC_Electric Rev Req Model (2009 GRC) Rebuttal REmoval of New  WH Solar AdjustMI 2 4 2" xfId="23565"/>
    <cellStyle name="_Tenaska Comparison_Power Costs - Comparison bx Rbtl-Staff-Jt-PC_Electric Rev Req Model (2009 GRC) Rebuttal REmoval of New  WH Solar AdjustMI 2 5" xfId="23566"/>
    <cellStyle name="_Tenaska Comparison_Power Costs - Comparison bx Rbtl-Staff-Jt-PC_Electric Rev Req Model (2009 GRC) Rebuttal REmoval of New  WH Solar AdjustMI 3" xfId="23567"/>
    <cellStyle name="_Tenaska Comparison_Power Costs - Comparison bx Rbtl-Staff-Jt-PC_Electric Rev Req Model (2009 GRC) Rebuttal REmoval of New  WH Solar AdjustMI 3 2" xfId="23568"/>
    <cellStyle name="_Tenaska Comparison_Power Costs - Comparison bx Rbtl-Staff-Jt-PC_Electric Rev Req Model (2009 GRC) Rebuttal REmoval of New  WH Solar AdjustMI 3 2 2" xfId="23569"/>
    <cellStyle name="_Tenaska Comparison_Power Costs - Comparison bx Rbtl-Staff-Jt-PC_Electric Rev Req Model (2009 GRC) Rebuttal REmoval of New  WH Solar AdjustMI 3 3" xfId="23570"/>
    <cellStyle name="_Tenaska Comparison_Power Costs - Comparison bx Rbtl-Staff-Jt-PC_Electric Rev Req Model (2009 GRC) Rebuttal REmoval of New  WH Solar AdjustMI 3 4" xfId="23571"/>
    <cellStyle name="_Tenaska Comparison_Power Costs - Comparison bx Rbtl-Staff-Jt-PC_Electric Rev Req Model (2009 GRC) Rebuttal REmoval of New  WH Solar AdjustMI 4" xfId="23572"/>
    <cellStyle name="_Tenaska Comparison_Power Costs - Comparison bx Rbtl-Staff-Jt-PC_Electric Rev Req Model (2009 GRC) Rebuttal REmoval of New  WH Solar AdjustMI 4 2" xfId="23573"/>
    <cellStyle name="_Tenaska Comparison_Power Costs - Comparison bx Rbtl-Staff-Jt-PC_Electric Rev Req Model (2009 GRC) Rebuttal REmoval of New  WH Solar AdjustMI 4 2 2" xfId="23574"/>
    <cellStyle name="_Tenaska Comparison_Power Costs - Comparison bx Rbtl-Staff-Jt-PC_Electric Rev Req Model (2009 GRC) Rebuttal REmoval of New  WH Solar AdjustMI 4 3" xfId="23575"/>
    <cellStyle name="_Tenaska Comparison_Power Costs - Comparison bx Rbtl-Staff-Jt-PC_Electric Rev Req Model (2009 GRC) Rebuttal REmoval of New  WH Solar AdjustMI 5" xfId="23576"/>
    <cellStyle name="_Tenaska Comparison_Power Costs - Comparison bx Rbtl-Staff-Jt-PC_Electric Rev Req Model (2009 GRC) Rebuttal REmoval of New  WH Solar AdjustMI 5 2" xfId="23577"/>
    <cellStyle name="_Tenaska Comparison_Power Costs - Comparison bx Rbtl-Staff-Jt-PC_Electric Rev Req Model (2009 GRC) Rebuttal REmoval of New  WH Solar AdjustMI 6" xfId="23578"/>
    <cellStyle name="_Tenaska Comparison_Power Costs - Comparison bx Rbtl-Staff-Jt-PC_Electric Rev Req Model (2009 GRC) Rebuttal REmoval of New  WH Solar AdjustMI 6 2" xfId="23579"/>
    <cellStyle name="_Tenaska Comparison_Power Costs - Comparison bx Rbtl-Staff-Jt-PC_Electric Rev Req Model (2009 GRC) Rebuttal REmoval of New  WH Solar AdjustMI 7" xfId="23580"/>
    <cellStyle name="_Tenaska Comparison_Power Costs - Comparison bx Rbtl-Staff-Jt-PC_Electric Rev Req Model (2009 GRC) Rebuttal REmoval of New  WH Solar AdjustMI 8" xfId="23581"/>
    <cellStyle name="_Tenaska Comparison_Power Costs - Comparison bx Rbtl-Staff-Jt-PC_Electric Rev Req Model (2009 GRC) Rebuttal REmoval of New  WH Solar AdjustMI_DEM-WP(C) ENERG10C--ctn Mid-C_042010 2010GRC" xfId="23582"/>
    <cellStyle name="_Tenaska Comparison_Power Costs - Comparison bx Rbtl-Staff-Jt-PC_Electric Rev Req Model (2009 GRC) Rebuttal REmoval of New  WH Solar AdjustMI_DEM-WP(C) ENERG10C--ctn Mid-C_042010 2010GRC 2" xfId="23583"/>
    <cellStyle name="_Tenaska Comparison_Power Costs - Comparison bx Rbtl-Staff-Jt-PC_Electric Rev Req Model (2009 GRC) Rebuttal REmoval of New  WH Solar AdjustMI_DEM-WP(C) ENERG10C--ctn Mid-C_042010 2010GRC 2 2" xfId="23584"/>
    <cellStyle name="_Tenaska Comparison_Power Costs - Comparison bx Rbtl-Staff-Jt-PC_Electric Rev Req Model (2009 GRC) Revised 01-18-2010" xfId="23585"/>
    <cellStyle name="_Tenaska Comparison_Power Costs - Comparison bx Rbtl-Staff-Jt-PC_Electric Rev Req Model (2009 GRC) Revised 01-18-2010 2" xfId="23586"/>
    <cellStyle name="_Tenaska Comparison_Power Costs - Comparison bx Rbtl-Staff-Jt-PC_Electric Rev Req Model (2009 GRC) Revised 01-18-2010 2 2" xfId="23587"/>
    <cellStyle name="_Tenaska Comparison_Power Costs - Comparison bx Rbtl-Staff-Jt-PC_Electric Rev Req Model (2009 GRC) Revised 01-18-2010 2 2 2" xfId="23588"/>
    <cellStyle name="_Tenaska Comparison_Power Costs - Comparison bx Rbtl-Staff-Jt-PC_Electric Rev Req Model (2009 GRC) Revised 01-18-2010 2 2 2 2" xfId="23589"/>
    <cellStyle name="_Tenaska Comparison_Power Costs - Comparison bx Rbtl-Staff-Jt-PC_Electric Rev Req Model (2009 GRC) Revised 01-18-2010 2 2 3" xfId="23590"/>
    <cellStyle name="_Tenaska Comparison_Power Costs - Comparison bx Rbtl-Staff-Jt-PC_Electric Rev Req Model (2009 GRC) Revised 01-18-2010 2 3" xfId="23591"/>
    <cellStyle name="_Tenaska Comparison_Power Costs - Comparison bx Rbtl-Staff-Jt-PC_Electric Rev Req Model (2009 GRC) Revised 01-18-2010 2 3 2" xfId="23592"/>
    <cellStyle name="_Tenaska Comparison_Power Costs - Comparison bx Rbtl-Staff-Jt-PC_Electric Rev Req Model (2009 GRC) Revised 01-18-2010 2 4" xfId="23593"/>
    <cellStyle name="_Tenaska Comparison_Power Costs - Comparison bx Rbtl-Staff-Jt-PC_Electric Rev Req Model (2009 GRC) Revised 01-18-2010 2 4 2" xfId="23594"/>
    <cellStyle name="_Tenaska Comparison_Power Costs - Comparison bx Rbtl-Staff-Jt-PC_Electric Rev Req Model (2009 GRC) Revised 01-18-2010 2 5" xfId="23595"/>
    <cellStyle name="_Tenaska Comparison_Power Costs - Comparison bx Rbtl-Staff-Jt-PC_Electric Rev Req Model (2009 GRC) Revised 01-18-2010 3" xfId="23596"/>
    <cellStyle name="_Tenaska Comparison_Power Costs - Comparison bx Rbtl-Staff-Jt-PC_Electric Rev Req Model (2009 GRC) Revised 01-18-2010 3 2" xfId="23597"/>
    <cellStyle name="_Tenaska Comparison_Power Costs - Comparison bx Rbtl-Staff-Jt-PC_Electric Rev Req Model (2009 GRC) Revised 01-18-2010 3 2 2" xfId="23598"/>
    <cellStyle name="_Tenaska Comparison_Power Costs - Comparison bx Rbtl-Staff-Jt-PC_Electric Rev Req Model (2009 GRC) Revised 01-18-2010 3 3" xfId="23599"/>
    <cellStyle name="_Tenaska Comparison_Power Costs - Comparison bx Rbtl-Staff-Jt-PC_Electric Rev Req Model (2009 GRC) Revised 01-18-2010 3 4" xfId="23600"/>
    <cellStyle name="_Tenaska Comparison_Power Costs - Comparison bx Rbtl-Staff-Jt-PC_Electric Rev Req Model (2009 GRC) Revised 01-18-2010 4" xfId="23601"/>
    <cellStyle name="_Tenaska Comparison_Power Costs - Comparison bx Rbtl-Staff-Jt-PC_Electric Rev Req Model (2009 GRC) Revised 01-18-2010 4 2" xfId="23602"/>
    <cellStyle name="_Tenaska Comparison_Power Costs - Comparison bx Rbtl-Staff-Jt-PC_Electric Rev Req Model (2009 GRC) Revised 01-18-2010 4 2 2" xfId="23603"/>
    <cellStyle name="_Tenaska Comparison_Power Costs - Comparison bx Rbtl-Staff-Jt-PC_Electric Rev Req Model (2009 GRC) Revised 01-18-2010 4 3" xfId="23604"/>
    <cellStyle name="_Tenaska Comparison_Power Costs - Comparison bx Rbtl-Staff-Jt-PC_Electric Rev Req Model (2009 GRC) Revised 01-18-2010 5" xfId="23605"/>
    <cellStyle name="_Tenaska Comparison_Power Costs - Comparison bx Rbtl-Staff-Jt-PC_Electric Rev Req Model (2009 GRC) Revised 01-18-2010 5 2" xfId="23606"/>
    <cellStyle name="_Tenaska Comparison_Power Costs - Comparison bx Rbtl-Staff-Jt-PC_Electric Rev Req Model (2009 GRC) Revised 01-18-2010 6" xfId="23607"/>
    <cellStyle name="_Tenaska Comparison_Power Costs - Comparison bx Rbtl-Staff-Jt-PC_Electric Rev Req Model (2009 GRC) Revised 01-18-2010 6 2" xfId="23608"/>
    <cellStyle name="_Tenaska Comparison_Power Costs - Comparison bx Rbtl-Staff-Jt-PC_Electric Rev Req Model (2009 GRC) Revised 01-18-2010 7" xfId="23609"/>
    <cellStyle name="_Tenaska Comparison_Power Costs - Comparison bx Rbtl-Staff-Jt-PC_Electric Rev Req Model (2009 GRC) Revised 01-18-2010 8" xfId="23610"/>
    <cellStyle name="_Tenaska Comparison_Power Costs - Comparison bx Rbtl-Staff-Jt-PC_Electric Rev Req Model (2009 GRC) Revised 01-18-2010_DEM-WP(C) ENERG10C--ctn Mid-C_042010 2010GRC" xfId="23611"/>
    <cellStyle name="_Tenaska Comparison_Power Costs - Comparison bx Rbtl-Staff-Jt-PC_Electric Rev Req Model (2009 GRC) Revised 01-18-2010_DEM-WP(C) ENERG10C--ctn Mid-C_042010 2010GRC 2" xfId="23612"/>
    <cellStyle name="_Tenaska Comparison_Power Costs - Comparison bx Rbtl-Staff-Jt-PC_Electric Rev Req Model (2009 GRC) Revised 01-18-2010_DEM-WP(C) ENERG10C--ctn Mid-C_042010 2010GRC 2 2" xfId="23613"/>
    <cellStyle name="_Tenaska Comparison_Power Costs - Comparison bx Rbtl-Staff-Jt-PC_Final Order Electric EXHIBIT A-1" xfId="23614"/>
    <cellStyle name="_Tenaska Comparison_Power Costs - Comparison bx Rbtl-Staff-Jt-PC_Final Order Electric EXHIBIT A-1 2" xfId="23615"/>
    <cellStyle name="_Tenaska Comparison_Power Costs - Comparison bx Rbtl-Staff-Jt-PC_Final Order Electric EXHIBIT A-1 2 2" xfId="23616"/>
    <cellStyle name="_Tenaska Comparison_Power Costs - Comparison bx Rbtl-Staff-Jt-PC_Final Order Electric EXHIBIT A-1 2 2 2" xfId="23617"/>
    <cellStyle name="_Tenaska Comparison_Power Costs - Comparison bx Rbtl-Staff-Jt-PC_Final Order Electric EXHIBIT A-1 2 3" xfId="23618"/>
    <cellStyle name="_Tenaska Comparison_Power Costs - Comparison bx Rbtl-Staff-Jt-PC_Final Order Electric EXHIBIT A-1 2 4" xfId="23619"/>
    <cellStyle name="_Tenaska Comparison_Power Costs - Comparison bx Rbtl-Staff-Jt-PC_Final Order Electric EXHIBIT A-1 3" xfId="23620"/>
    <cellStyle name="_Tenaska Comparison_Power Costs - Comparison bx Rbtl-Staff-Jt-PC_Final Order Electric EXHIBIT A-1 3 2" xfId="23621"/>
    <cellStyle name="_Tenaska Comparison_Power Costs - Comparison bx Rbtl-Staff-Jt-PC_Final Order Electric EXHIBIT A-1 3 2 2" xfId="23622"/>
    <cellStyle name="_Tenaska Comparison_Power Costs - Comparison bx Rbtl-Staff-Jt-PC_Final Order Electric EXHIBIT A-1 3 3" xfId="23623"/>
    <cellStyle name="_Tenaska Comparison_Power Costs - Comparison bx Rbtl-Staff-Jt-PC_Final Order Electric EXHIBIT A-1 4" xfId="23624"/>
    <cellStyle name="_Tenaska Comparison_Power Costs - Comparison bx Rbtl-Staff-Jt-PC_Final Order Electric EXHIBIT A-1 4 2" xfId="23625"/>
    <cellStyle name="_Tenaska Comparison_Power Costs - Comparison bx Rbtl-Staff-Jt-PC_Final Order Electric EXHIBIT A-1 5" xfId="23626"/>
    <cellStyle name="_Tenaska Comparison_Power Costs - Comparison bx Rbtl-Staff-Jt-PC_Final Order Electric EXHIBIT A-1 6" xfId="23627"/>
    <cellStyle name="_Tenaska Comparison_Power Costs - Comparison bx Rbtl-Staff-Jt-PC_Final Order Electric EXHIBIT A-1 7" xfId="23628"/>
    <cellStyle name="_Tenaska Comparison_Production Adj 4.37" xfId="23629"/>
    <cellStyle name="_Tenaska Comparison_Production Adj 4.37 2" xfId="23630"/>
    <cellStyle name="_Tenaska Comparison_Production Adj 4.37 2 2" xfId="23631"/>
    <cellStyle name="_Tenaska Comparison_Production Adj 4.37 2 2 2" xfId="23632"/>
    <cellStyle name="_Tenaska Comparison_Production Adj 4.37 2 3" xfId="23633"/>
    <cellStyle name="_Tenaska Comparison_Production Adj 4.37 3" xfId="23634"/>
    <cellStyle name="_Tenaska Comparison_Production Adj 4.37 3 2" xfId="23635"/>
    <cellStyle name="_Tenaska Comparison_Production Adj 4.37 4" xfId="23636"/>
    <cellStyle name="_Tenaska Comparison_Purchased Power Adj 4.03" xfId="23637"/>
    <cellStyle name="_Tenaska Comparison_Purchased Power Adj 4.03 2" xfId="23638"/>
    <cellStyle name="_Tenaska Comparison_Purchased Power Adj 4.03 2 2" xfId="23639"/>
    <cellStyle name="_Tenaska Comparison_Purchased Power Adj 4.03 2 2 2" xfId="23640"/>
    <cellStyle name="_Tenaska Comparison_Purchased Power Adj 4.03 2 3" xfId="23641"/>
    <cellStyle name="_Tenaska Comparison_Purchased Power Adj 4.03 3" xfId="23642"/>
    <cellStyle name="_Tenaska Comparison_Purchased Power Adj 4.03 3 2" xfId="23643"/>
    <cellStyle name="_Tenaska Comparison_Purchased Power Adj 4.03 4" xfId="23644"/>
    <cellStyle name="_Tenaska Comparison_Rebuttal Power Costs" xfId="23645"/>
    <cellStyle name="_Tenaska Comparison_Rebuttal Power Costs 2" xfId="23646"/>
    <cellStyle name="_Tenaska Comparison_Rebuttal Power Costs 2 2" xfId="23647"/>
    <cellStyle name="_Tenaska Comparison_Rebuttal Power Costs 2 2 2" xfId="23648"/>
    <cellStyle name="_Tenaska Comparison_Rebuttal Power Costs 2 2 2 2" xfId="23649"/>
    <cellStyle name="_Tenaska Comparison_Rebuttal Power Costs 2 2 3" xfId="23650"/>
    <cellStyle name="_Tenaska Comparison_Rebuttal Power Costs 2 3" xfId="23651"/>
    <cellStyle name="_Tenaska Comparison_Rebuttal Power Costs 2 3 2" xfId="23652"/>
    <cellStyle name="_Tenaska Comparison_Rebuttal Power Costs 2 4" xfId="23653"/>
    <cellStyle name="_Tenaska Comparison_Rebuttal Power Costs 2 4 2" xfId="23654"/>
    <cellStyle name="_Tenaska Comparison_Rebuttal Power Costs 2 5" xfId="23655"/>
    <cellStyle name="_Tenaska Comparison_Rebuttal Power Costs 3" xfId="23656"/>
    <cellStyle name="_Tenaska Comparison_Rebuttal Power Costs 3 2" xfId="23657"/>
    <cellStyle name="_Tenaska Comparison_Rebuttal Power Costs 3 2 2" xfId="23658"/>
    <cellStyle name="_Tenaska Comparison_Rebuttal Power Costs 3 3" xfId="23659"/>
    <cellStyle name="_Tenaska Comparison_Rebuttal Power Costs 3 4" xfId="23660"/>
    <cellStyle name="_Tenaska Comparison_Rebuttal Power Costs 4" xfId="23661"/>
    <cellStyle name="_Tenaska Comparison_Rebuttal Power Costs 4 2" xfId="23662"/>
    <cellStyle name="_Tenaska Comparison_Rebuttal Power Costs 4 2 2" xfId="23663"/>
    <cellStyle name="_Tenaska Comparison_Rebuttal Power Costs 4 3" xfId="23664"/>
    <cellStyle name="_Tenaska Comparison_Rebuttal Power Costs 5" xfId="23665"/>
    <cellStyle name="_Tenaska Comparison_Rebuttal Power Costs 5 2" xfId="23666"/>
    <cellStyle name="_Tenaska Comparison_Rebuttal Power Costs 6" xfId="23667"/>
    <cellStyle name="_Tenaska Comparison_Rebuttal Power Costs 6 2" xfId="23668"/>
    <cellStyle name="_Tenaska Comparison_Rebuttal Power Costs 7" xfId="23669"/>
    <cellStyle name="_Tenaska Comparison_Rebuttal Power Costs 8" xfId="23670"/>
    <cellStyle name="_Tenaska Comparison_Rebuttal Power Costs_Adj Bench DR 3 for Initial Briefs (Electric)" xfId="23671"/>
    <cellStyle name="_Tenaska Comparison_Rebuttal Power Costs_Adj Bench DR 3 for Initial Briefs (Electric) 2" xfId="23672"/>
    <cellStyle name="_Tenaska Comparison_Rebuttal Power Costs_Adj Bench DR 3 for Initial Briefs (Electric) 2 2" xfId="23673"/>
    <cellStyle name="_Tenaska Comparison_Rebuttal Power Costs_Adj Bench DR 3 for Initial Briefs (Electric) 2 2 2" xfId="23674"/>
    <cellStyle name="_Tenaska Comparison_Rebuttal Power Costs_Adj Bench DR 3 for Initial Briefs (Electric) 2 2 2 2" xfId="23675"/>
    <cellStyle name="_Tenaska Comparison_Rebuttal Power Costs_Adj Bench DR 3 for Initial Briefs (Electric) 2 2 3" xfId="23676"/>
    <cellStyle name="_Tenaska Comparison_Rebuttal Power Costs_Adj Bench DR 3 for Initial Briefs (Electric) 2 3" xfId="23677"/>
    <cellStyle name="_Tenaska Comparison_Rebuttal Power Costs_Adj Bench DR 3 for Initial Briefs (Electric) 2 3 2" xfId="23678"/>
    <cellStyle name="_Tenaska Comparison_Rebuttal Power Costs_Adj Bench DR 3 for Initial Briefs (Electric) 2 4" xfId="23679"/>
    <cellStyle name="_Tenaska Comparison_Rebuttal Power Costs_Adj Bench DR 3 for Initial Briefs (Electric) 2 4 2" xfId="23680"/>
    <cellStyle name="_Tenaska Comparison_Rebuttal Power Costs_Adj Bench DR 3 for Initial Briefs (Electric) 2 5" xfId="23681"/>
    <cellStyle name="_Tenaska Comparison_Rebuttal Power Costs_Adj Bench DR 3 for Initial Briefs (Electric) 3" xfId="23682"/>
    <cellStyle name="_Tenaska Comparison_Rebuttal Power Costs_Adj Bench DR 3 for Initial Briefs (Electric) 3 2" xfId="23683"/>
    <cellStyle name="_Tenaska Comparison_Rebuttal Power Costs_Adj Bench DR 3 for Initial Briefs (Electric) 3 2 2" xfId="23684"/>
    <cellStyle name="_Tenaska Comparison_Rebuttal Power Costs_Adj Bench DR 3 for Initial Briefs (Electric) 3 3" xfId="23685"/>
    <cellStyle name="_Tenaska Comparison_Rebuttal Power Costs_Adj Bench DR 3 for Initial Briefs (Electric) 3 4" xfId="23686"/>
    <cellStyle name="_Tenaska Comparison_Rebuttal Power Costs_Adj Bench DR 3 for Initial Briefs (Electric) 4" xfId="23687"/>
    <cellStyle name="_Tenaska Comparison_Rebuttal Power Costs_Adj Bench DR 3 for Initial Briefs (Electric) 4 2" xfId="23688"/>
    <cellStyle name="_Tenaska Comparison_Rebuttal Power Costs_Adj Bench DR 3 for Initial Briefs (Electric) 4 2 2" xfId="23689"/>
    <cellStyle name="_Tenaska Comparison_Rebuttal Power Costs_Adj Bench DR 3 for Initial Briefs (Electric) 4 3" xfId="23690"/>
    <cellStyle name="_Tenaska Comparison_Rebuttal Power Costs_Adj Bench DR 3 for Initial Briefs (Electric) 5" xfId="23691"/>
    <cellStyle name="_Tenaska Comparison_Rebuttal Power Costs_Adj Bench DR 3 for Initial Briefs (Electric) 5 2" xfId="23692"/>
    <cellStyle name="_Tenaska Comparison_Rebuttal Power Costs_Adj Bench DR 3 for Initial Briefs (Electric) 6" xfId="23693"/>
    <cellStyle name="_Tenaska Comparison_Rebuttal Power Costs_Adj Bench DR 3 for Initial Briefs (Electric) 6 2" xfId="23694"/>
    <cellStyle name="_Tenaska Comparison_Rebuttal Power Costs_Adj Bench DR 3 for Initial Briefs (Electric) 7" xfId="23695"/>
    <cellStyle name="_Tenaska Comparison_Rebuttal Power Costs_Adj Bench DR 3 for Initial Briefs (Electric) 8" xfId="23696"/>
    <cellStyle name="_Tenaska Comparison_Rebuttal Power Costs_Adj Bench DR 3 for Initial Briefs (Electric)_DEM-WP(C) ENERG10C--ctn Mid-C_042010 2010GRC" xfId="23697"/>
    <cellStyle name="_Tenaska Comparison_Rebuttal Power Costs_Adj Bench DR 3 for Initial Briefs (Electric)_DEM-WP(C) ENERG10C--ctn Mid-C_042010 2010GRC 2" xfId="23698"/>
    <cellStyle name="_Tenaska Comparison_Rebuttal Power Costs_Adj Bench DR 3 for Initial Briefs (Electric)_DEM-WP(C) ENERG10C--ctn Mid-C_042010 2010GRC 2 2" xfId="23699"/>
    <cellStyle name="_Tenaska Comparison_Rebuttal Power Costs_DEM-WP(C) ENERG10C--ctn Mid-C_042010 2010GRC" xfId="23700"/>
    <cellStyle name="_Tenaska Comparison_Rebuttal Power Costs_DEM-WP(C) ENERG10C--ctn Mid-C_042010 2010GRC 2" xfId="23701"/>
    <cellStyle name="_Tenaska Comparison_Rebuttal Power Costs_DEM-WP(C) ENERG10C--ctn Mid-C_042010 2010GRC 2 2" xfId="23702"/>
    <cellStyle name="_Tenaska Comparison_Rebuttal Power Costs_Electric Rev Req Model (2009 GRC) Rebuttal" xfId="23703"/>
    <cellStyle name="_Tenaska Comparison_Rebuttal Power Costs_Electric Rev Req Model (2009 GRC) Rebuttal 2" xfId="23704"/>
    <cellStyle name="_Tenaska Comparison_Rebuttal Power Costs_Electric Rev Req Model (2009 GRC) Rebuttal 2 2" xfId="23705"/>
    <cellStyle name="_Tenaska Comparison_Rebuttal Power Costs_Electric Rev Req Model (2009 GRC) Rebuttal 2 2 2" xfId="23706"/>
    <cellStyle name="_Tenaska Comparison_Rebuttal Power Costs_Electric Rev Req Model (2009 GRC) Rebuttal 2 3" xfId="23707"/>
    <cellStyle name="_Tenaska Comparison_Rebuttal Power Costs_Electric Rev Req Model (2009 GRC) Rebuttal 2 4" xfId="23708"/>
    <cellStyle name="_Tenaska Comparison_Rebuttal Power Costs_Electric Rev Req Model (2009 GRC) Rebuttal 3" xfId="23709"/>
    <cellStyle name="_Tenaska Comparison_Rebuttal Power Costs_Electric Rev Req Model (2009 GRC) Rebuttal 3 2" xfId="23710"/>
    <cellStyle name="_Tenaska Comparison_Rebuttal Power Costs_Electric Rev Req Model (2009 GRC) Rebuttal 4" xfId="23711"/>
    <cellStyle name="_Tenaska Comparison_Rebuttal Power Costs_Electric Rev Req Model (2009 GRC) Rebuttal 5" xfId="23712"/>
    <cellStyle name="_Tenaska Comparison_Rebuttal Power Costs_Electric Rev Req Model (2009 GRC) Rebuttal REmoval of New  WH Solar AdjustMI" xfId="23713"/>
    <cellStyle name="_Tenaska Comparison_Rebuttal Power Costs_Electric Rev Req Model (2009 GRC) Rebuttal REmoval of New  WH Solar AdjustMI 2" xfId="23714"/>
    <cellStyle name="_Tenaska Comparison_Rebuttal Power Costs_Electric Rev Req Model (2009 GRC) Rebuttal REmoval of New  WH Solar AdjustMI 2 2" xfId="23715"/>
    <cellStyle name="_Tenaska Comparison_Rebuttal Power Costs_Electric Rev Req Model (2009 GRC) Rebuttal REmoval of New  WH Solar AdjustMI 2 2 2" xfId="23716"/>
    <cellStyle name="_Tenaska Comparison_Rebuttal Power Costs_Electric Rev Req Model (2009 GRC) Rebuttal REmoval of New  WH Solar AdjustMI 2 2 2 2" xfId="23717"/>
    <cellStyle name="_Tenaska Comparison_Rebuttal Power Costs_Electric Rev Req Model (2009 GRC) Rebuttal REmoval of New  WH Solar AdjustMI 2 2 3" xfId="23718"/>
    <cellStyle name="_Tenaska Comparison_Rebuttal Power Costs_Electric Rev Req Model (2009 GRC) Rebuttal REmoval of New  WH Solar AdjustMI 2 3" xfId="23719"/>
    <cellStyle name="_Tenaska Comparison_Rebuttal Power Costs_Electric Rev Req Model (2009 GRC) Rebuttal REmoval of New  WH Solar AdjustMI 2 3 2" xfId="23720"/>
    <cellStyle name="_Tenaska Comparison_Rebuttal Power Costs_Electric Rev Req Model (2009 GRC) Rebuttal REmoval of New  WH Solar AdjustMI 2 4" xfId="23721"/>
    <cellStyle name="_Tenaska Comparison_Rebuttal Power Costs_Electric Rev Req Model (2009 GRC) Rebuttal REmoval of New  WH Solar AdjustMI 2 4 2" xfId="23722"/>
    <cellStyle name="_Tenaska Comparison_Rebuttal Power Costs_Electric Rev Req Model (2009 GRC) Rebuttal REmoval of New  WH Solar AdjustMI 2 5" xfId="23723"/>
    <cellStyle name="_Tenaska Comparison_Rebuttal Power Costs_Electric Rev Req Model (2009 GRC) Rebuttal REmoval of New  WH Solar AdjustMI 3" xfId="23724"/>
    <cellStyle name="_Tenaska Comparison_Rebuttal Power Costs_Electric Rev Req Model (2009 GRC) Rebuttal REmoval of New  WH Solar AdjustMI 3 2" xfId="23725"/>
    <cellStyle name="_Tenaska Comparison_Rebuttal Power Costs_Electric Rev Req Model (2009 GRC) Rebuttal REmoval of New  WH Solar AdjustMI 3 2 2" xfId="23726"/>
    <cellStyle name="_Tenaska Comparison_Rebuttal Power Costs_Electric Rev Req Model (2009 GRC) Rebuttal REmoval of New  WH Solar AdjustMI 3 3" xfId="23727"/>
    <cellStyle name="_Tenaska Comparison_Rebuttal Power Costs_Electric Rev Req Model (2009 GRC) Rebuttal REmoval of New  WH Solar AdjustMI 3 4" xfId="23728"/>
    <cellStyle name="_Tenaska Comparison_Rebuttal Power Costs_Electric Rev Req Model (2009 GRC) Rebuttal REmoval of New  WH Solar AdjustMI 4" xfId="23729"/>
    <cellStyle name="_Tenaska Comparison_Rebuttal Power Costs_Electric Rev Req Model (2009 GRC) Rebuttal REmoval of New  WH Solar AdjustMI 4 2" xfId="23730"/>
    <cellStyle name="_Tenaska Comparison_Rebuttal Power Costs_Electric Rev Req Model (2009 GRC) Rebuttal REmoval of New  WH Solar AdjustMI 4 2 2" xfId="23731"/>
    <cellStyle name="_Tenaska Comparison_Rebuttal Power Costs_Electric Rev Req Model (2009 GRC) Rebuttal REmoval of New  WH Solar AdjustMI 4 3" xfId="23732"/>
    <cellStyle name="_Tenaska Comparison_Rebuttal Power Costs_Electric Rev Req Model (2009 GRC) Rebuttal REmoval of New  WH Solar AdjustMI 5" xfId="23733"/>
    <cellStyle name="_Tenaska Comparison_Rebuttal Power Costs_Electric Rev Req Model (2009 GRC) Rebuttal REmoval of New  WH Solar AdjustMI 5 2" xfId="23734"/>
    <cellStyle name="_Tenaska Comparison_Rebuttal Power Costs_Electric Rev Req Model (2009 GRC) Rebuttal REmoval of New  WH Solar AdjustMI 6" xfId="23735"/>
    <cellStyle name="_Tenaska Comparison_Rebuttal Power Costs_Electric Rev Req Model (2009 GRC) Rebuttal REmoval of New  WH Solar AdjustMI 6 2" xfId="23736"/>
    <cellStyle name="_Tenaska Comparison_Rebuttal Power Costs_Electric Rev Req Model (2009 GRC) Rebuttal REmoval of New  WH Solar AdjustMI 7" xfId="23737"/>
    <cellStyle name="_Tenaska Comparison_Rebuttal Power Costs_Electric Rev Req Model (2009 GRC) Rebuttal REmoval of New  WH Solar AdjustMI 8" xfId="23738"/>
    <cellStyle name="_Tenaska Comparison_Rebuttal Power Costs_Electric Rev Req Model (2009 GRC) Rebuttal REmoval of New  WH Solar AdjustMI_DEM-WP(C) ENERG10C--ctn Mid-C_042010 2010GRC" xfId="23739"/>
    <cellStyle name="_Tenaska Comparison_Rebuttal Power Costs_Electric Rev Req Model (2009 GRC) Rebuttal REmoval of New  WH Solar AdjustMI_DEM-WP(C) ENERG10C--ctn Mid-C_042010 2010GRC 2" xfId="23740"/>
    <cellStyle name="_Tenaska Comparison_Rebuttal Power Costs_Electric Rev Req Model (2009 GRC) Rebuttal REmoval of New  WH Solar AdjustMI_DEM-WP(C) ENERG10C--ctn Mid-C_042010 2010GRC 2 2" xfId="23741"/>
    <cellStyle name="_Tenaska Comparison_Rebuttal Power Costs_Electric Rev Req Model (2009 GRC) Revised 01-18-2010" xfId="23742"/>
    <cellStyle name="_Tenaska Comparison_Rebuttal Power Costs_Electric Rev Req Model (2009 GRC) Revised 01-18-2010 2" xfId="23743"/>
    <cellStyle name="_Tenaska Comparison_Rebuttal Power Costs_Electric Rev Req Model (2009 GRC) Revised 01-18-2010 2 2" xfId="23744"/>
    <cellStyle name="_Tenaska Comparison_Rebuttal Power Costs_Electric Rev Req Model (2009 GRC) Revised 01-18-2010 2 2 2" xfId="23745"/>
    <cellStyle name="_Tenaska Comparison_Rebuttal Power Costs_Electric Rev Req Model (2009 GRC) Revised 01-18-2010 2 2 2 2" xfId="23746"/>
    <cellStyle name="_Tenaska Comparison_Rebuttal Power Costs_Electric Rev Req Model (2009 GRC) Revised 01-18-2010 2 2 3" xfId="23747"/>
    <cellStyle name="_Tenaska Comparison_Rebuttal Power Costs_Electric Rev Req Model (2009 GRC) Revised 01-18-2010 2 3" xfId="23748"/>
    <cellStyle name="_Tenaska Comparison_Rebuttal Power Costs_Electric Rev Req Model (2009 GRC) Revised 01-18-2010 2 3 2" xfId="23749"/>
    <cellStyle name="_Tenaska Comparison_Rebuttal Power Costs_Electric Rev Req Model (2009 GRC) Revised 01-18-2010 2 4" xfId="23750"/>
    <cellStyle name="_Tenaska Comparison_Rebuttal Power Costs_Electric Rev Req Model (2009 GRC) Revised 01-18-2010 2 4 2" xfId="23751"/>
    <cellStyle name="_Tenaska Comparison_Rebuttal Power Costs_Electric Rev Req Model (2009 GRC) Revised 01-18-2010 2 5" xfId="23752"/>
    <cellStyle name="_Tenaska Comparison_Rebuttal Power Costs_Electric Rev Req Model (2009 GRC) Revised 01-18-2010 3" xfId="23753"/>
    <cellStyle name="_Tenaska Comparison_Rebuttal Power Costs_Electric Rev Req Model (2009 GRC) Revised 01-18-2010 3 2" xfId="23754"/>
    <cellStyle name="_Tenaska Comparison_Rebuttal Power Costs_Electric Rev Req Model (2009 GRC) Revised 01-18-2010 3 2 2" xfId="23755"/>
    <cellStyle name="_Tenaska Comparison_Rebuttal Power Costs_Electric Rev Req Model (2009 GRC) Revised 01-18-2010 3 3" xfId="23756"/>
    <cellStyle name="_Tenaska Comparison_Rebuttal Power Costs_Electric Rev Req Model (2009 GRC) Revised 01-18-2010 3 4" xfId="23757"/>
    <cellStyle name="_Tenaska Comparison_Rebuttal Power Costs_Electric Rev Req Model (2009 GRC) Revised 01-18-2010 4" xfId="23758"/>
    <cellStyle name="_Tenaska Comparison_Rebuttal Power Costs_Electric Rev Req Model (2009 GRC) Revised 01-18-2010 4 2" xfId="23759"/>
    <cellStyle name="_Tenaska Comparison_Rebuttal Power Costs_Electric Rev Req Model (2009 GRC) Revised 01-18-2010 4 2 2" xfId="23760"/>
    <cellStyle name="_Tenaska Comparison_Rebuttal Power Costs_Electric Rev Req Model (2009 GRC) Revised 01-18-2010 4 3" xfId="23761"/>
    <cellStyle name="_Tenaska Comparison_Rebuttal Power Costs_Electric Rev Req Model (2009 GRC) Revised 01-18-2010 5" xfId="23762"/>
    <cellStyle name="_Tenaska Comparison_Rebuttal Power Costs_Electric Rev Req Model (2009 GRC) Revised 01-18-2010 5 2" xfId="23763"/>
    <cellStyle name="_Tenaska Comparison_Rebuttal Power Costs_Electric Rev Req Model (2009 GRC) Revised 01-18-2010 6" xfId="23764"/>
    <cellStyle name="_Tenaska Comparison_Rebuttal Power Costs_Electric Rev Req Model (2009 GRC) Revised 01-18-2010 6 2" xfId="23765"/>
    <cellStyle name="_Tenaska Comparison_Rebuttal Power Costs_Electric Rev Req Model (2009 GRC) Revised 01-18-2010 7" xfId="23766"/>
    <cellStyle name="_Tenaska Comparison_Rebuttal Power Costs_Electric Rev Req Model (2009 GRC) Revised 01-18-2010 8" xfId="23767"/>
    <cellStyle name="_Tenaska Comparison_Rebuttal Power Costs_Electric Rev Req Model (2009 GRC) Revised 01-18-2010_DEM-WP(C) ENERG10C--ctn Mid-C_042010 2010GRC" xfId="23768"/>
    <cellStyle name="_Tenaska Comparison_Rebuttal Power Costs_Electric Rev Req Model (2009 GRC) Revised 01-18-2010_DEM-WP(C) ENERG10C--ctn Mid-C_042010 2010GRC 2" xfId="23769"/>
    <cellStyle name="_Tenaska Comparison_Rebuttal Power Costs_Electric Rev Req Model (2009 GRC) Revised 01-18-2010_DEM-WP(C) ENERG10C--ctn Mid-C_042010 2010GRC 2 2" xfId="23770"/>
    <cellStyle name="_Tenaska Comparison_Rebuttal Power Costs_Final Order Electric EXHIBIT A-1" xfId="23771"/>
    <cellStyle name="_Tenaska Comparison_Rebuttal Power Costs_Final Order Electric EXHIBIT A-1 2" xfId="23772"/>
    <cellStyle name="_Tenaska Comparison_Rebuttal Power Costs_Final Order Electric EXHIBIT A-1 2 2" xfId="23773"/>
    <cellStyle name="_Tenaska Comparison_Rebuttal Power Costs_Final Order Electric EXHIBIT A-1 2 2 2" xfId="23774"/>
    <cellStyle name="_Tenaska Comparison_Rebuttal Power Costs_Final Order Electric EXHIBIT A-1 2 3" xfId="23775"/>
    <cellStyle name="_Tenaska Comparison_Rebuttal Power Costs_Final Order Electric EXHIBIT A-1 2 4" xfId="23776"/>
    <cellStyle name="_Tenaska Comparison_Rebuttal Power Costs_Final Order Electric EXHIBIT A-1 3" xfId="23777"/>
    <cellStyle name="_Tenaska Comparison_Rebuttal Power Costs_Final Order Electric EXHIBIT A-1 3 2" xfId="23778"/>
    <cellStyle name="_Tenaska Comparison_Rebuttal Power Costs_Final Order Electric EXHIBIT A-1 3 2 2" xfId="23779"/>
    <cellStyle name="_Tenaska Comparison_Rebuttal Power Costs_Final Order Electric EXHIBIT A-1 3 3" xfId="23780"/>
    <cellStyle name="_Tenaska Comparison_Rebuttal Power Costs_Final Order Electric EXHIBIT A-1 4" xfId="23781"/>
    <cellStyle name="_Tenaska Comparison_Rebuttal Power Costs_Final Order Electric EXHIBIT A-1 4 2" xfId="23782"/>
    <cellStyle name="_Tenaska Comparison_Rebuttal Power Costs_Final Order Electric EXHIBIT A-1 5" xfId="23783"/>
    <cellStyle name="_Tenaska Comparison_Rebuttal Power Costs_Final Order Electric EXHIBIT A-1 6" xfId="23784"/>
    <cellStyle name="_Tenaska Comparison_Rebuttal Power Costs_Final Order Electric EXHIBIT A-1 7" xfId="23785"/>
    <cellStyle name="_Tenaska Comparison_revised april pca for Annette" xfId="23786"/>
    <cellStyle name="_Tenaska Comparison_ROR 5.02" xfId="23787"/>
    <cellStyle name="_Tenaska Comparison_ROR 5.02 2" xfId="23788"/>
    <cellStyle name="_Tenaska Comparison_ROR 5.02 2 2" xfId="23789"/>
    <cellStyle name="_Tenaska Comparison_ROR 5.02 2 2 2" xfId="23790"/>
    <cellStyle name="_Tenaska Comparison_ROR 5.02 2 3" xfId="23791"/>
    <cellStyle name="_Tenaska Comparison_ROR 5.02 3" xfId="23792"/>
    <cellStyle name="_Tenaska Comparison_ROR 5.02 3 2" xfId="23793"/>
    <cellStyle name="_Tenaska Comparison_ROR 5.02 4" xfId="23794"/>
    <cellStyle name="_Tenaska Comparison_Transmission Workbook for May BOD" xfId="23795"/>
    <cellStyle name="_Tenaska Comparison_Transmission Workbook for May BOD 2" xfId="23796"/>
    <cellStyle name="_Tenaska Comparison_Transmission Workbook for May BOD 2 2" xfId="23797"/>
    <cellStyle name="_Tenaska Comparison_Transmission Workbook for May BOD 2 2 2" xfId="23798"/>
    <cellStyle name="_Tenaska Comparison_Transmission Workbook for May BOD 2 2 2 2" xfId="23799"/>
    <cellStyle name="_Tenaska Comparison_Transmission Workbook for May BOD 2 2 3" xfId="23800"/>
    <cellStyle name="_Tenaska Comparison_Transmission Workbook for May BOD 2 3" xfId="23801"/>
    <cellStyle name="_Tenaska Comparison_Transmission Workbook for May BOD 2 3 2" xfId="23802"/>
    <cellStyle name="_Tenaska Comparison_Transmission Workbook for May BOD 2 4" xfId="23803"/>
    <cellStyle name="_Tenaska Comparison_Transmission Workbook for May BOD 2 4 2" xfId="23804"/>
    <cellStyle name="_Tenaska Comparison_Transmission Workbook for May BOD 2 5" xfId="23805"/>
    <cellStyle name="_Tenaska Comparison_Transmission Workbook for May BOD 3" xfId="23806"/>
    <cellStyle name="_Tenaska Comparison_Transmission Workbook for May BOD 3 2" xfId="23807"/>
    <cellStyle name="_Tenaska Comparison_Transmission Workbook for May BOD 3 2 2" xfId="23808"/>
    <cellStyle name="_Tenaska Comparison_Transmission Workbook for May BOD 3 3" xfId="23809"/>
    <cellStyle name="_Tenaska Comparison_Transmission Workbook for May BOD 4" xfId="23810"/>
    <cellStyle name="_Tenaska Comparison_Transmission Workbook for May BOD 4 2" xfId="23811"/>
    <cellStyle name="_Tenaska Comparison_Transmission Workbook for May BOD 4 2 2" xfId="23812"/>
    <cellStyle name="_Tenaska Comparison_Transmission Workbook for May BOD 4 3" xfId="23813"/>
    <cellStyle name="_Tenaska Comparison_Transmission Workbook for May BOD 5" xfId="23814"/>
    <cellStyle name="_Tenaska Comparison_Transmission Workbook for May BOD 5 2" xfId="23815"/>
    <cellStyle name="_Tenaska Comparison_Transmission Workbook for May BOD 6" xfId="23816"/>
    <cellStyle name="_Tenaska Comparison_Transmission Workbook for May BOD 6 2" xfId="23817"/>
    <cellStyle name="_Tenaska Comparison_Transmission Workbook for May BOD 7" xfId="23818"/>
    <cellStyle name="_Tenaska Comparison_Transmission Workbook for May BOD 8" xfId="23819"/>
    <cellStyle name="_Tenaska Comparison_Transmission Workbook for May BOD_DEM-WP(C) ENERG10C--ctn Mid-C_042010 2010GRC" xfId="23820"/>
    <cellStyle name="_Tenaska Comparison_Transmission Workbook for May BOD_DEM-WP(C) ENERG10C--ctn Mid-C_042010 2010GRC 2" xfId="23821"/>
    <cellStyle name="_Tenaska Comparison_Transmission Workbook for May BOD_DEM-WP(C) ENERG10C--ctn Mid-C_042010 2010GRC 2 2" xfId="23822"/>
    <cellStyle name="_Tenaska Comparison_Wind Integration 10GRC" xfId="23823"/>
    <cellStyle name="_Tenaska Comparison_Wind Integration 10GRC 2" xfId="23824"/>
    <cellStyle name="_Tenaska Comparison_Wind Integration 10GRC 2 2" xfId="23825"/>
    <cellStyle name="_Tenaska Comparison_Wind Integration 10GRC 2 2 2" xfId="23826"/>
    <cellStyle name="_Tenaska Comparison_Wind Integration 10GRC 2 2 2 2" xfId="23827"/>
    <cellStyle name="_Tenaska Comparison_Wind Integration 10GRC 2 2 3" xfId="23828"/>
    <cellStyle name="_Tenaska Comparison_Wind Integration 10GRC 2 3" xfId="23829"/>
    <cellStyle name="_Tenaska Comparison_Wind Integration 10GRC 2 3 2" xfId="23830"/>
    <cellStyle name="_Tenaska Comparison_Wind Integration 10GRC 2 4" xfId="23831"/>
    <cellStyle name="_Tenaska Comparison_Wind Integration 10GRC 2 4 2" xfId="23832"/>
    <cellStyle name="_Tenaska Comparison_Wind Integration 10GRC 2 5" xfId="23833"/>
    <cellStyle name="_Tenaska Comparison_Wind Integration 10GRC 3" xfId="23834"/>
    <cellStyle name="_Tenaska Comparison_Wind Integration 10GRC 3 2" xfId="23835"/>
    <cellStyle name="_Tenaska Comparison_Wind Integration 10GRC 3 2 2" xfId="23836"/>
    <cellStyle name="_Tenaska Comparison_Wind Integration 10GRC 3 3" xfId="23837"/>
    <cellStyle name="_Tenaska Comparison_Wind Integration 10GRC 4" xfId="23838"/>
    <cellStyle name="_Tenaska Comparison_Wind Integration 10GRC 4 2" xfId="23839"/>
    <cellStyle name="_Tenaska Comparison_Wind Integration 10GRC 4 2 2" xfId="23840"/>
    <cellStyle name="_Tenaska Comparison_Wind Integration 10GRC 4 3" xfId="23841"/>
    <cellStyle name="_Tenaska Comparison_Wind Integration 10GRC 5" xfId="23842"/>
    <cellStyle name="_Tenaska Comparison_Wind Integration 10GRC 5 2" xfId="23843"/>
    <cellStyle name="_Tenaska Comparison_Wind Integration 10GRC 6" xfId="23844"/>
    <cellStyle name="_Tenaska Comparison_Wind Integration 10GRC 6 2" xfId="23845"/>
    <cellStyle name="_Tenaska Comparison_Wind Integration 10GRC 7" xfId="23846"/>
    <cellStyle name="_Tenaska Comparison_Wind Integration 10GRC 8" xfId="23847"/>
    <cellStyle name="_Tenaska Comparison_Wind Integration 10GRC_DEM-WP(C) ENERG10C--ctn Mid-C_042010 2010GRC" xfId="23848"/>
    <cellStyle name="_Tenaska Comparison_Wind Integration 10GRC_DEM-WP(C) ENERG10C--ctn Mid-C_042010 2010GRC 2" xfId="23849"/>
    <cellStyle name="_Tenaska Comparison_Wind Integration 10GRC_DEM-WP(C) ENERG10C--ctn Mid-C_042010 2010GRC 2 2" xfId="23850"/>
    <cellStyle name="_x0013__TENASKA REGULATORY ASSET" xfId="23851"/>
    <cellStyle name="_x0013__TENASKA REGULATORY ASSET 2" xfId="23852"/>
    <cellStyle name="_x0013__TENASKA REGULATORY ASSET 2 2" xfId="23853"/>
    <cellStyle name="_x0013__TENASKA REGULATORY ASSET 2 2 2" xfId="23854"/>
    <cellStyle name="_x0013__TENASKA REGULATORY ASSET 2 3" xfId="23855"/>
    <cellStyle name="_x0013__TENASKA REGULATORY ASSET 3" xfId="23856"/>
    <cellStyle name="_x0013__TENASKA REGULATORY ASSET 3 2" xfId="23857"/>
    <cellStyle name="_x0013__TENASKA REGULATORY ASSET 4" xfId="23858"/>
    <cellStyle name="_Therms Data" xfId="23859"/>
    <cellStyle name="_Therms Data 2" xfId="23860"/>
    <cellStyle name="_Therms Data_Pro Forma Rev 09 GRC" xfId="23861"/>
    <cellStyle name="_Therms Data_Pro Forma Rev 09 GRC 2" xfId="23862"/>
    <cellStyle name="_Therms Data_Pro Forma Rev 2010 GRC" xfId="23863"/>
    <cellStyle name="_Therms Data_Pro Forma Rev 2010 GRC 2" xfId="23864"/>
    <cellStyle name="_Therms Data_Pro Forma Rev 2010 GRC_Preliminary" xfId="23865"/>
    <cellStyle name="_Therms Data_Pro Forma Rev 2010 GRC_Preliminary 2" xfId="23866"/>
    <cellStyle name="_Therms Data_Revenue (Feb 09 - Jan 10)" xfId="23867"/>
    <cellStyle name="_Therms Data_Revenue (Feb 09 - Jan 10) 2" xfId="23868"/>
    <cellStyle name="_Therms Data_Revenue (Jan 09 - Dec 09)" xfId="23869"/>
    <cellStyle name="_Therms Data_Revenue (Jan 09 - Dec 09) 2" xfId="23870"/>
    <cellStyle name="_Therms Data_Revenue (Mar 09 - Feb 10)" xfId="23871"/>
    <cellStyle name="_Therms Data_Revenue (Mar 09 - Feb 10) 2" xfId="23872"/>
    <cellStyle name="_Therms Data_Volume Exhibit (Jan09 - Dec09)" xfId="23873"/>
    <cellStyle name="_Therms Data_Volume Exhibit (Jan09 - Dec09) 2" xfId="23874"/>
    <cellStyle name="_Value Copy 11 30 05 gas 12 09 05 AURORA at 12 14 05" xfId="23875"/>
    <cellStyle name="_Value Copy 11 30 05 gas 12 09 05 AURORA at 12 14 05 10" xfId="23876"/>
    <cellStyle name="_Value Copy 11 30 05 gas 12 09 05 AURORA at 12 14 05 10 2" xfId="23877"/>
    <cellStyle name="_Value Copy 11 30 05 gas 12 09 05 AURORA at 12 14 05 11" xfId="23878"/>
    <cellStyle name="_Value Copy 11 30 05 gas 12 09 05 AURORA at 12 14 05 11 2" xfId="23879"/>
    <cellStyle name="_Value Copy 11 30 05 gas 12 09 05 AURORA at 12 14 05 11 3" xfId="23880"/>
    <cellStyle name="_Value Copy 11 30 05 gas 12 09 05 AURORA at 12 14 05 12" xfId="23881"/>
    <cellStyle name="_Value Copy 11 30 05 gas 12 09 05 AURORA at 12 14 05 2" xfId="23882"/>
    <cellStyle name="_Value Copy 11 30 05 gas 12 09 05 AURORA at 12 14 05 2 2" xfId="23883"/>
    <cellStyle name="_Value Copy 11 30 05 gas 12 09 05 AURORA at 12 14 05 2 2 2" xfId="23884"/>
    <cellStyle name="_Value Copy 11 30 05 gas 12 09 05 AURORA at 12 14 05 2 2 2 2" xfId="23885"/>
    <cellStyle name="_Value Copy 11 30 05 gas 12 09 05 AURORA at 12 14 05 2 2 2 2 2" xfId="23886"/>
    <cellStyle name="_Value Copy 11 30 05 gas 12 09 05 AURORA at 12 14 05 2 2 2 3" xfId="23887"/>
    <cellStyle name="_Value Copy 11 30 05 gas 12 09 05 AURORA at 12 14 05 2 2 3" xfId="23888"/>
    <cellStyle name="_Value Copy 11 30 05 gas 12 09 05 AURORA at 12 14 05 2 2 3 2" xfId="23889"/>
    <cellStyle name="_Value Copy 11 30 05 gas 12 09 05 AURORA at 12 14 05 2 2 4" xfId="23890"/>
    <cellStyle name="_Value Copy 11 30 05 gas 12 09 05 AURORA at 12 14 05 2 2 4 2" xfId="23891"/>
    <cellStyle name="_Value Copy 11 30 05 gas 12 09 05 AURORA at 12 14 05 2 2 5" xfId="23892"/>
    <cellStyle name="_Value Copy 11 30 05 gas 12 09 05 AURORA at 12 14 05 2 3" xfId="23893"/>
    <cellStyle name="_Value Copy 11 30 05 gas 12 09 05 AURORA at 12 14 05 2 3 2" xfId="23894"/>
    <cellStyle name="_Value Copy 11 30 05 gas 12 09 05 AURORA at 12 14 05 2 3 2 2" xfId="23895"/>
    <cellStyle name="_Value Copy 11 30 05 gas 12 09 05 AURORA at 12 14 05 2 3 3" xfId="23896"/>
    <cellStyle name="_Value Copy 11 30 05 gas 12 09 05 AURORA at 12 14 05 2 3 4" xfId="23897"/>
    <cellStyle name="_Value Copy 11 30 05 gas 12 09 05 AURORA at 12 14 05 2 4" xfId="23898"/>
    <cellStyle name="_Value Copy 11 30 05 gas 12 09 05 AURORA at 12 14 05 2 4 2" xfId="23899"/>
    <cellStyle name="_Value Copy 11 30 05 gas 12 09 05 AURORA at 12 14 05 2 4 2 2" xfId="23900"/>
    <cellStyle name="_Value Copy 11 30 05 gas 12 09 05 AURORA at 12 14 05 2 4 3" xfId="23901"/>
    <cellStyle name="_Value Copy 11 30 05 gas 12 09 05 AURORA at 12 14 05 2 5" xfId="23902"/>
    <cellStyle name="_Value Copy 11 30 05 gas 12 09 05 AURORA at 12 14 05 2 5 2" xfId="23903"/>
    <cellStyle name="_Value Copy 11 30 05 gas 12 09 05 AURORA at 12 14 05 2 6" xfId="23904"/>
    <cellStyle name="_Value Copy 11 30 05 gas 12 09 05 AURORA at 12 14 05 2 6 2" xfId="23905"/>
    <cellStyle name="_Value Copy 11 30 05 gas 12 09 05 AURORA at 12 14 05 2 7" xfId="23906"/>
    <cellStyle name="_Value Copy 11 30 05 gas 12 09 05 AURORA at 12 14 05 3" xfId="23907"/>
    <cellStyle name="_Value Copy 11 30 05 gas 12 09 05 AURORA at 12 14 05 3 2" xfId="23908"/>
    <cellStyle name="_Value Copy 11 30 05 gas 12 09 05 AURORA at 12 14 05 3 2 2" xfId="23909"/>
    <cellStyle name="_Value Copy 11 30 05 gas 12 09 05 AURORA at 12 14 05 3 2 2 2" xfId="23910"/>
    <cellStyle name="_Value Copy 11 30 05 gas 12 09 05 AURORA at 12 14 05 3 2 3" xfId="23911"/>
    <cellStyle name="_Value Copy 11 30 05 gas 12 09 05 AURORA at 12 14 05 3 2 4" xfId="23912"/>
    <cellStyle name="_Value Copy 11 30 05 gas 12 09 05 AURORA at 12 14 05 3 3" xfId="23913"/>
    <cellStyle name="_Value Copy 11 30 05 gas 12 09 05 AURORA at 12 14 05 3 3 2" xfId="23914"/>
    <cellStyle name="_Value Copy 11 30 05 gas 12 09 05 AURORA at 12 14 05 3 3 2 2" xfId="23915"/>
    <cellStyle name="_Value Copy 11 30 05 gas 12 09 05 AURORA at 12 14 05 3 3 3" xfId="23916"/>
    <cellStyle name="_Value Copy 11 30 05 gas 12 09 05 AURORA at 12 14 05 3 4" xfId="23917"/>
    <cellStyle name="_Value Copy 11 30 05 gas 12 09 05 AURORA at 12 14 05 3 4 2" xfId="23918"/>
    <cellStyle name="_Value Copy 11 30 05 gas 12 09 05 AURORA at 12 14 05 3 5" xfId="23919"/>
    <cellStyle name="_Value Copy 11 30 05 gas 12 09 05 AURORA at 12 14 05 3 5 2" xfId="23920"/>
    <cellStyle name="_Value Copy 11 30 05 gas 12 09 05 AURORA at 12 14 05 3 6" xfId="23921"/>
    <cellStyle name="_Value Copy 11 30 05 gas 12 09 05 AURORA at 12 14 05 4" xfId="23922"/>
    <cellStyle name="_Value Copy 11 30 05 gas 12 09 05 AURORA at 12 14 05 4 2" xfId="23923"/>
    <cellStyle name="_Value Copy 11 30 05 gas 12 09 05 AURORA at 12 14 05 4 2 2" xfId="23924"/>
    <cellStyle name="_Value Copy 11 30 05 gas 12 09 05 AURORA at 12 14 05 4 2 2 2" xfId="23925"/>
    <cellStyle name="_Value Copy 11 30 05 gas 12 09 05 AURORA at 12 14 05 4 2 2 2 2" xfId="23926"/>
    <cellStyle name="_Value Copy 11 30 05 gas 12 09 05 AURORA at 12 14 05 4 2 2 3" xfId="23927"/>
    <cellStyle name="_Value Copy 11 30 05 gas 12 09 05 AURORA at 12 14 05 4 2 3" xfId="23928"/>
    <cellStyle name="_Value Copy 11 30 05 gas 12 09 05 AURORA at 12 14 05 4 2 3 2" xfId="23929"/>
    <cellStyle name="_Value Copy 11 30 05 gas 12 09 05 AURORA at 12 14 05 4 2 4" xfId="23930"/>
    <cellStyle name="_Value Copy 11 30 05 gas 12 09 05 AURORA at 12 14 05 4 2 4 2" xfId="23931"/>
    <cellStyle name="_Value Copy 11 30 05 gas 12 09 05 AURORA at 12 14 05 4 2 5" xfId="23932"/>
    <cellStyle name="_Value Copy 11 30 05 gas 12 09 05 AURORA at 12 14 05 4 3" xfId="23933"/>
    <cellStyle name="_Value Copy 11 30 05 gas 12 09 05 AURORA at 12 14 05 4 3 2" xfId="23934"/>
    <cellStyle name="_Value Copy 11 30 05 gas 12 09 05 AURORA at 12 14 05 4 3 2 2" xfId="23935"/>
    <cellStyle name="_Value Copy 11 30 05 gas 12 09 05 AURORA at 12 14 05 4 3 3" xfId="23936"/>
    <cellStyle name="_Value Copy 11 30 05 gas 12 09 05 AURORA at 12 14 05 4 4" xfId="23937"/>
    <cellStyle name="_Value Copy 11 30 05 gas 12 09 05 AURORA at 12 14 05 4 4 2" xfId="23938"/>
    <cellStyle name="_Value Copy 11 30 05 gas 12 09 05 AURORA at 12 14 05 4 4 2 2" xfId="23939"/>
    <cellStyle name="_Value Copy 11 30 05 gas 12 09 05 AURORA at 12 14 05 4 4 3" xfId="23940"/>
    <cellStyle name="_Value Copy 11 30 05 gas 12 09 05 AURORA at 12 14 05 4 5" xfId="23941"/>
    <cellStyle name="_Value Copy 11 30 05 gas 12 09 05 AURORA at 12 14 05 4 5 2" xfId="23942"/>
    <cellStyle name="_Value Copy 11 30 05 gas 12 09 05 AURORA at 12 14 05 4 6" xfId="23943"/>
    <cellStyle name="_Value Copy 11 30 05 gas 12 09 05 AURORA at 12 14 05 4 6 2" xfId="23944"/>
    <cellStyle name="_Value Copy 11 30 05 gas 12 09 05 AURORA at 12 14 05 4 7" xfId="23945"/>
    <cellStyle name="_Value Copy 11 30 05 gas 12 09 05 AURORA at 12 14 05 5" xfId="23946"/>
    <cellStyle name="_Value Copy 11 30 05 gas 12 09 05 AURORA at 12 14 05 5 2" xfId="23947"/>
    <cellStyle name="_Value Copy 11 30 05 gas 12 09 05 AURORA at 12 14 05 5 2 2" xfId="23948"/>
    <cellStyle name="_Value Copy 11 30 05 gas 12 09 05 AURORA at 12 14 05 5 2 2 2" xfId="23949"/>
    <cellStyle name="_Value Copy 11 30 05 gas 12 09 05 AURORA at 12 14 05 5 2 2 2 2" xfId="23950"/>
    <cellStyle name="_Value Copy 11 30 05 gas 12 09 05 AURORA at 12 14 05 5 2 3" xfId="23951"/>
    <cellStyle name="_Value Copy 11 30 05 gas 12 09 05 AURORA at 12 14 05 5 2 3 2" xfId="23952"/>
    <cellStyle name="_Value Copy 11 30 05 gas 12 09 05 AURORA at 12 14 05 5 2 4" xfId="23953"/>
    <cellStyle name="_Value Copy 11 30 05 gas 12 09 05 AURORA at 12 14 05 5 2 4 2" xfId="23954"/>
    <cellStyle name="_Value Copy 11 30 05 gas 12 09 05 AURORA at 12 14 05 5 2 5" xfId="23955"/>
    <cellStyle name="_Value Copy 11 30 05 gas 12 09 05 AURORA at 12 14 05 5 3" xfId="23956"/>
    <cellStyle name="_Value Copy 11 30 05 gas 12 09 05 AURORA at 12 14 05 5 3 2" xfId="23957"/>
    <cellStyle name="_Value Copy 11 30 05 gas 12 09 05 AURORA at 12 14 05 5 3 2 2" xfId="23958"/>
    <cellStyle name="_Value Copy 11 30 05 gas 12 09 05 AURORA at 12 14 05 5 4" xfId="23959"/>
    <cellStyle name="_Value Copy 11 30 05 gas 12 09 05 AURORA at 12 14 05 5 4 2" xfId="23960"/>
    <cellStyle name="_Value Copy 11 30 05 gas 12 09 05 AURORA at 12 14 05 5 5" xfId="23961"/>
    <cellStyle name="_Value Copy 11 30 05 gas 12 09 05 AURORA at 12 14 05 5 5 2" xfId="23962"/>
    <cellStyle name="_Value Copy 11 30 05 gas 12 09 05 AURORA at 12 14 05 5 6" xfId="23963"/>
    <cellStyle name="_Value Copy 11 30 05 gas 12 09 05 AURORA at 12 14 05 6" xfId="23964"/>
    <cellStyle name="_Value Copy 11 30 05 gas 12 09 05 AURORA at 12 14 05 6 2" xfId="23965"/>
    <cellStyle name="_Value Copy 11 30 05 gas 12 09 05 AURORA at 12 14 05 6 2 2" xfId="23966"/>
    <cellStyle name="_Value Copy 11 30 05 gas 12 09 05 AURORA at 12 14 05 6 2 2 2" xfId="23967"/>
    <cellStyle name="_Value Copy 11 30 05 gas 12 09 05 AURORA at 12 14 05 6 3" xfId="23968"/>
    <cellStyle name="_Value Copy 11 30 05 gas 12 09 05 AURORA at 12 14 05 6 3 2" xfId="23969"/>
    <cellStyle name="_Value Copy 11 30 05 gas 12 09 05 AURORA at 12 14 05 6 4" xfId="23970"/>
    <cellStyle name="_Value Copy 11 30 05 gas 12 09 05 AURORA at 12 14 05 6 4 2" xfId="23971"/>
    <cellStyle name="_Value Copy 11 30 05 gas 12 09 05 AURORA at 12 14 05 7" xfId="23972"/>
    <cellStyle name="_Value Copy 11 30 05 gas 12 09 05 AURORA at 12 14 05 7 2" xfId="23973"/>
    <cellStyle name="_Value Copy 11 30 05 gas 12 09 05 AURORA at 12 14 05 7 2 2" xfId="23974"/>
    <cellStyle name="_Value Copy 11 30 05 gas 12 09 05 AURORA at 12 14 05 7 2 2 2" xfId="23975"/>
    <cellStyle name="_Value Copy 11 30 05 gas 12 09 05 AURORA at 12 14 05 7 3" xfId="23976"/>
    <cellStyle name="_Value Copy 11 30 05 gas 12 09 05 AURORA at 12 14 05 7 3 2" xfId="23977"/>
    <cellStyle name="_Value Copy 11 30 05 gas 12 09 05 AURORA at 12 14 05 8" xfId="23978"/>
    <cellStyle name="_Value Copy 11 30 05 gas 12 09 05 AURORA at 12 14 05 8 2" xfId="23979"/>
    <cellStyle name="_Value Copy 11 30 05 gas 12 09 05 AURORA at 12 14 05 8 2 2" xfId="23980"/>
    <cellStyle name="_Value Copy 11 30 05 gas 12 09 05 AURORA at 12 14 05 8 3" xfId="23981"/>
    <cellStyle name="_Value Copy 11 30 05 gas 12 09 05 AURORA at 12 14 05 9" xfId="23982"/>
    <cellStyle name="_Value Copy 11 30 05 gas 12 09 05 AURORA at 12 14 05 9 2" xfId="23983"/>
    <cellStyle name="_Value Copy 11 30 05 gas 12 09 05 AURORA at 12 14 05 9 2 2" xfId="23984"/>
    <cellStyle name="_Value Copy 11 30 05 gas 12 09 05 AURORA at 12 14 05 9 2 2 2" xfId="23985"/>
    <cellStyle name="_Value Copy 11 30 05 gas 12 09 05 AURORA at 12 14 05 9 2 3" xfId="23986"/>
    <cellStyle name="_Value Copy 11 30 05 gas 12 09 05 AURORA at 12 14 05 9 3" xfId="23987"/>
    <cellStyle name="_Value Copy 11 30 05 gas 12 09 05 AURORA at 12 14 05 9 3 2" xfId="23988"/>
    <cellStyle name="_Value Copy 11 30 05 gas 12 09 05 AURORA at 12 14 05 9 4" xfId="23989"/>
    <cellStyle name="_Value Copy 11 30 05 gas 12 09 05 AURORA at 12 14 05_04 07E Wild Horse Wind Expansion (C) (2)" xfId="23990"/>
    <cellStyle name="_Value Copy 11 30 05 gas 12 09 05 AURORA at 12 14 05_04 07E Wild Horse Wind Expansion (C) (2) 2" xfId="23991"/>
    <cellStyle name="_Value Copy 11 30 05 gas 12 09 05 AURORA at 12 14 05_04 07E Wild Horse Wind Expansion (C) (2) 2 2" xfId="23992"/>
    <cellStyle name="_Value Copy 11 30 05 gas 12 09 05 AURORA at 12 14 05_04 07E Wild Horse Wind Expansion (C) (2) 2 2 2" xfId="23993"/>
    <cellStyle name="_Value Copy 11 30 05 gas 12 09 05 AURORA at 12 14 05_04 07E Wild Horse Wind Expansion (C) (2) 2 2 2 2" xfId="23994"/>
    <cellStyle name="_Value Copy 11 30 05 gas 12 09 05 AURORA at 12 14 05_04 07E Wild Horse Wind Expansion (C) (2) 2 2 3" xfId="23995"/>
    <cellStyle name="_Value Copy 11 30 05 gas 12 09 05 AURORA at 12 14 05_04 07E Wild Horse Wind Expansion (C) (2) 2 3" xfId="23996"/>
    <cellStyle name="_Value Copy 11 30 05 gas 12 09 05 AURORA at 12 14 05_04 07E Wild Horse Wind Expansion (C) (2) 2 3 2" xfId="23997"/>
    <cellStyle name="_Value Copy 11 30 05 gas 12 09 05 AURORA at 12 14 05_04 07E Wild Horse Wind Expansion (C) (2) 2 4" xfId="23998"/>
    <cellStyle name="_Value Copy 11 30 05 gas 12 09 05 AURORA at 12 14 05_04 07E Wild Horse Wind Expansion (C) (2) 2 4 2" xfId="23999"/>
    <cellStyle name="_Value Copy 11 30 05 gas 12 09 05 AURORA at 12 14 05_04 07E Wild Horse Wind Expansion (C) (2) 2 5" xfId="24000"/>
    <cellStyle name="_Value Copy 11 30 05 gas 12 09 05 AURORA at 12 14 05_04 07E Wild Horse Wind Expansion (C) (2) 3" xfId="24001"/>
    <cellStyle name="_Value Copy 11 30 05 gas 12 09 05 AURORA at 12 14 05_04 07E Wild Horse Wind Expansion (C) (2) 3 2" xfId="24002"/>
    <cellStyle name="_Value Copy 11 30 05 gas 12 09 05 AURORA at 12 14 05_04 07E Wild Horse Wind Expansion (C) (2) 3 2 2" xfId="24003"/>
    <cellStyle name="_Value Copy 11 30 05 gas 12 09 05 AURORA at 12 14 05_04 07E Wild Horse Wind Expansion (C) (2) 3 3" xfId="24004"/>
    <cellStyle name="_Value Copy 11 30 05 gas 12 09 05 AURORA at 12 14 05_04 07E Wild Horse Wind Expansion (C) (2) 3 4" xfId="24005"/>
    <cellStyle name="_Value Copy 11 30 05 gas 12 09 05 AURORA at 12 14 05_04 07E Wild Horse Wind Expansion (C) (2) 4" xfId="24006"/>
    <cellStyle name="_Value Copy 11 30 05 gas 12 09 05 AURORA at 12 14 05_04 07E Wild Horse Wind Expansion (C) (2) 4 2" xfId="24007"/>
    <cellStyle name="_Value Copy 11 30 05 gas 12 09 05 AURORA at 12 14 05_04 07E Wild Horse Wind Expansion (C) (2) 4 2 2" xfId="24008"/>
    <cellStyle name="_Value Copy 11 30 05 gas 12 09 05 AURORA at 12 14 05_04 07E Wild Horse Wind Expansion (C) (2) 4 3" xfId="24009"/>
    <cellStyle name="_Value Copy 11 30 05 gas 12 09 05 AURORA at 12 14 05_04 07E Wild Horse Wind Expansion (C) (2) 5" xfId="24010"/>
    <cellStyle name="_Value Copy 11 30 05 gas 12 09 05 AURORA at 12 14 05_04 07E Wild Horse Wind Expansion (C) (2) 5 2" xfId="24011"/>
    <cellStyle name="_Value Copy 11 30 05 gas 12 09 05 AURORA at 12 14 05_04 07E Wild Horse Wind Expansion (C) (2) 6" xfId="24012"/>
    <cellStyle name="_Value Copy 11 30 05 gas 12 09 05 AURORA at 12 14 05_04 07E Wild Horse Wind Expansion (C) (2) 6 2" xfId="24013"/>
    <cellStyle name="_Value Copy 11 30 05 gas 12 09 05 AURORA at 12 14 05_04 07E Wild Horse Wind Expansion (C) (2) 7" xfId="24014"/>
    <cellStyle name="_Value Copy 11 30 05 gas 12 09 05 AURORA at 12 14 05_04 07E Wild Horse Wind Expansion (C) (2) 8" xfId="24015"/>
    <cellStyle name="_Value Copy 11 30 05 gas 12 09 05 AURORA at 12 14 05_04 07E Wild Horse Wind Expansion (C) (2)_Adj Bench DR 3 for Initial Briefs (Electric)" xfId="24016"/>
    <cellStyle name="_Value Copy 11 30 05 gas 12 09 05 AURORA at 12 14 05_04 07E Wild Horse Wind Expansion (C) (2)_Adj Bench DR 3 for Initial Briefs (Electric) 2" xfId="24017"/>
    <cellStyle name="_Value Copy 11 30 05 gas 12 09 05 AURORA at 12 14 05_04 07E Wild Horse Wind Expansion (C) (2)_Adj Bench DR 3 for Initial Briefs (Electric) 2 2" xfId="24018"/>
    <cellStyle name="_Value Copy 11 30 05 gas 12 09 05 AURORA at 12 14 05_04 07E Wild Horse Wind Expansion (C) (2)_Adj Bench DR 3 for Initial Briefs (Electric) 2 2 2" xfId="24019"/>
    <cellStyle name="_Value Copy 11 30 05 gas 12 09 05 AURORA at 12 14 05_04 07E Wild Horse Wind Expansion (C) (2)_Adj Bench DR 3 for Initial Briefs (Electric) 2 2 2 2" xfId="24020"/>
    <cellStyle name="_Value Copy 11 30 05 gas 12 09 05 AURORA at 12 14 05_04 07E Wild Horse Wind Expansion (C) (2)_Adj Bench DR 3 for Initial Briefs (Electric) 2 2 3" xfId="24021"/>
    <cellStyle name="_Value Copy 11 30 05 gas 12 09 05 AURORA at 12 14 05_04 07E Wild Horse Wind Expansion (C) (2)_Adj Bench DR 3 for Initial Briefs (Electric) 2 3" xfId="24022"/>
    <cellStyle name="_Value Copy 11 30 05 gas 12 09 05 AURORA at 12 14 05_04 07E Wild Horse Wind Expansion (C) (2)_Adj Bench DR 3 for Initial Briefs (Electric) 2 3 2" xfId="24023"/>
    <cellStyle name="_Value Copy 11 30 05 gas 12 09 05 AURORA at 12 14 05_04 07E Wild Horse Wind Expansion (C) (2)_Adj Bench DR 3 for Initial Briefs (Electric) 2 4" xfId="24024"/>
    <cellStyle name="_Value Copy 11 30 05 gas 12 09 05 AURORA at 12 14 05_04 07E Wild Horse Wind Expansion (C) (2)_Adj Bench DR 3 for Initial Briefs (Electric) 2 4 2" xfId="24025"/>
    <cellStyle name="_Value Copy 11 30 05 gas 12 09 05 AURORA at 12 14 05_04 07E Wild Horse Wind Expansion (C) (2)_Adj Bench DR 3 for Initial Briefs (Electric) 2 5" xfId="24026"/>
    <cellStyle name="_Value Copy 11 30 05 gas 12 09 05 AURORA at 12 14 05_04 07E Wild Horse Wind Expansion (C) (2)_Adj Bench DR 3 for Initial Briefs (Electric) 3" xfId="24027"/>
    <cellStyle name="_Value Copy 11 30 05 gas 12 09 05 AURORA at 12 14 05_04 07E Wild Horse Wind Expansion (C) (2)_Adj Bench DR 3 for Initial Briefs (Electric) 3 2" xfId="24028"/>
    <cellStyle name="_Value Copy 11 30 05 gas 12 09 05 AURORA at 12 14 05_04 07E Wild Horse Wind Expansion (C) (2)_Adj Bench DR 3 for Initial Briefs (Electric) 3 2 2" xfId="24029"/>
    <cellStyle name="_Value Copy 11 30 05 gas 12 09 05 AURORA at 12 14 05_04 07E Wild Horse Wind Expansion (C) (2)_Adj Bench DR 3 for Initial Briefs (Electric) 3 3" xfId="24030"/>
    <cellStyle name="_Value Copy 11 30 05 gas 12 09 05 AURORA at 12 14 05_04 07E Wild Horse Wind Expansion (C) (2)_Adj Bench DR 3 for Initial Briefs (Electric) 3 4" xfId="24031"/>
    <cellStyle name="_Value Copy 11 30 05 gas 12 09 05 AURORA at 12 14 05_04 07E Wild Horse Wind Expansion (C) (2)_Adj Bench DR 3 for Initial Briefs (Electric) 4" xfId="24032"/>
    <cellStyle name="_Value Copy 11 30 05 gas 12 09 05 AURORA at 12 14 05_04 07E Wild Horse Wind Expansion (C) (2)_Adj Bench DR 3 for Initial Briefs (Electric) 4 2" xfId="24033"/>
    <cellStyle name="_Value Copy 11 30 05 gas 12 09 05 AURORA at 12 14 05_04 07E Wild Horse Wind Expansion (C) (2)_Adj Bench DR 3 for Initial Briefs (Electric) 4 2 2" xfId="24034"/>
    <cellStyle name="_Value Copy 11 30 05 gas 12 09 05 AURORA at 12 14 05_04 07E Wild Horse Wind Expansion (C) (2)_Adj Bench DR 3 for Initial Briefs (Electric) 4 3" xfId="24035"/>
    <cellStyle name="_Value Copy 11 30 05 gas 12 09 05 AURORA at 12 14 05_04 07E Wild Horse Wind Expansion (C) (2)_Adj Bench DR 3 for Initial Briefs (Electric) 5" xfId="24036"/>
    <cellStyle name="_Value Copy 11 30 05 gas 12 09 05 AURORA at 12 14 05_04 07E Wild Horse Wind Expansion (C) (2)_Adj Bench DR 3 for Initial Briefs (Electric) 5 2" xfId="24037"/>
    <cellStyle name="_Value Copy 11 30 05 gas 12 09 05 AURORA at 12 14 05_04 07E Wild Horse Wind Expansion (C) (2)_Adj Bench DR 3 for Initial Briefs (Electric) 6" xfId="24038"/>
    <cellStyle name="_Value Copy 11 30 05 gas 12 09 05 AURORA at 12 14 05_04 07E Wild Horse Wind Expansion (C) (2)_Adj Bench DR 3 for Initial Briefs (Electric) 6 2" xfId="24039"/>
    <cellStyle name="_Value Copy 11 30 05 gas 12 09 05 AURORA at 12 14 05_04 07E Wild Horse Wind Expansion (C) (2)_Adj Bench DR 3 for Initial Briefs (Electric) 7" xfId="24040"/>
    <cellStyle name="_Value Copy 11 30 05 gas 12 09 05 AURORA at 12 14 05_04 07E Wild Horse Wind Expansion (C) (2)_Adj Bench DR 3 for Initial Briefs (Electric) 8" xfId="24041"/>
    <cellStyle name="_Value Copy 11 30 05 gas 12 09 05 AURORA at 12 14 05_04 07E Wild Horse Wind Expansion (C) (2)_Adj Bench DR 3 for Initial Briefs (Electric)_DEM-WP(C) ENERG10C--ctn Mid-C_042010 2010GRC" xfId="24042"/>
    <cellStyle name="_Value Copy 11 30 05 gas 12 09 05 AURORA at 12 14 05_04 07E Wild Horse Wind Expansion (C) (2)_Adj Bench DR 3 for Initial Briefs (Electric)_DEM-WP(C) ENERG10C--ctn Mid-C_042010 2010GRC 2" xfId="24043"/>
    <cellStyle name="_Value Copy 11 30 05 gas 12 09 05 AURORA at 12 14 05_04 07E Wild Horse Wind Expansion (C) (2)_Adj Bench DR 3 for Initial Briefs (Electric)_DEM-WP(C) ENERG10C--ctn Mid-C_042010 2010GRC 2 2" xfId="24044"/>
    <cellStyle name="_Value Copy 11 30 05 gas 12 09 05 AURORA at 12 14 05_04 07E Wild Horse Wind Expansion (C) (2)_Book1" xfId="24045"/>
    <cellStyle name="_Value Copy 11 30 05 gas 12 09 05 AURORA at 12 14 05_04 07E Wild Horse Wind Expansion (C) (2)_Book1 2" xfId="24046"/>
    <cellStyle name="_Value Copy 11 30 05 gas 12 09 05 AURORA at 12 14 05_04 07E Wild Horse Wind Expansion (C) (2)_Book1 2 2" xfId="24047"/>
    <cellStyle name="_Value Copy 11 30 05 gas 12 09 05 AURORA at 12 14 05_04 07E Wild Horse Wind Expansion (C) (2)_DEM-WP(C) ENERG10C--ctn Mid-C_042010 2010GRC" xfId="24048"/>
    <cellStyle name="_Value Copy 11 30 05 gas 12 09 05 AURORA at 12 14 05_04 07E Wild Horse Wind Expansion (C) (2)_DEM-WP(C) ENERG10C--ctn Mid-C_042010 2010GRC 2" xfId="24049"/>
    <cellStyle name="_Value Copy 11 30 05 gas 12 09 05 AURORA at 12 14 05_04 07E Wild Horse Wind Expansion (C) (2)_DEM-WP(C) ENERG10C--ctn Mid-C_042010 2010GRC 2 2" xfId="24050"/>
    <cellStyle name="_Value Copy 11 30 05 gas 12 09 05 AURORA at 12 14 05_04 07E Wild Horse Wind Expansion (C) (2)_Electric Rev Req Model (2009 GRC) " xfId="24051"/>
    <cellStyle name="_Value Copy 11 30 05 gas 12 09 05 AURORA at 12 14 05_04 07E Wild Horse Wind Expansion (C) (2)_Electric Rev Req Model (2009 GRC)  2" xfId="24052"/>
    <cellStyle name="_Value Copy 11 30 05 gas 12 09 05 AURORA at 12 14 05_04 07E Wild Horse Wind Expansion (C) (2)_Electric Rev Req Model (2009 GRC)  2 2" xfId="24053"/>
    <cellStyle name="_Value Copy 11 30 05 gas 12 09 05 AURORA at 12 14 05_04 07E Wild Horse Wind Expansion (C) (2)_Electric Rev Req Model (2009 GRC)  2 2 2" xfId="24054"/>
    <cellStyle name="_Value Copy 11 30 05 gas 12 09 05 AURORA at 12 14 05_04 07E Wild Horse Wind Expansion (C) (2)_Electric Rev Req Model (2009 GRC)  2 2 2 2" xfId="24055"/>
    <cellStyle name="_Value Copy 11 30 05 gas 12 09 05 AURORA at 12 14 05_04 07E Wild Horse Wind Expansion (C) (2)_Electric Rev Req Model (2009 GRC)  2 2 3" xfId="24056"/>
    <cellStyle name="_Value Copy 11 30 05 gas 12 09 05 AURORA at 12 14 05_04 07E Wild Horse Wind Expansion (C) (2)_Electric Rev Req Model (2009 GRC)  2 3" xfId="24057"/>
    <cellStyle name="_Value Copy 11 30 05 gas 12 09 05 AURORA at 12 14 05_04 07E Wild Horse Wind Expansion (C) (2)_Electric Rev Req Model (2009 GRC)  2 3 2" xfId="24058"/>
    <cellStyle name="_Value Copy 11 30 05 gas 12 09 05 AURORA at 12 14 05_04 07E Wild Horse Wind Expansion (C) (2)_Electric Rev Req Model (2009 GRC)  2 4" xfId="24059"/>
    <cellStyle name="_Value Copy 11 30 05 gas 12 09 05 AURORA at 12 14 05_04 07E Wild Horse Wind Expansion (C) (2)_Electric Rev Req Model (2009 GRC)  2 4 2" xfId="24060"/>
    <cellStyle name="_Value Copy 11 30 05 gas 12 09 05 AURORA at 12 14 05_04 07E Wild Horse Wind Expansion (C) (2)_Electric Rev Req Model (2009 GRC)  2 5" xfId="24061"/>
    <cellStyle name="_Value Copy 11 30 05 gas 12 09 05 AURORA at 12 14 05_04 07E Wild Horse Wind Expansion (C) (2)_Electric Rev Req Model (2009 GRC)  3" xfId="24062"/>
    <cellStyle name="_Value Copy 11 30 05 gas 12 09 05 AURORA at 12 14 05_04 07E Wild Horse Wind Expansion (C) (2)_Electric Rev Req Model (2009 GRC)  3 2" xfId="24063"/>
    <cellStyle name="_Value Copy 11 30 05 gas 12 09 05 AURORA at 12 14 05_04 07E Wild Horse Wind Expansion (C) (2)_Electric Rev Req Model (2009 GRC)  3 2 2" xfId="24064"/>
    <cellStyle name="_Value Copy 11 30 05 gas 12 09 05 AURORA at 12 14 05_04 07E Wild Horse Wind Expansion (C) (2)_Electric Rev Req Model (2009 GRC)  3 3" xfId="24065"/>
    <cellStyle name="_Value Copy 11 30 05 gas 12 09 05 AURORA at 12 14 05_04 07E Wild Horse Wind Expansion (C) (2)_Electric Rev Req Model (2009 GRC)  3 4" xfId="24066"/>
    <cellStyle name="_Value Copy 11 30 05 gas 12 09 05 AURORA at 12 14 05_04 07E Wild Horse Wind Expansion (C) (2)_Electric Rev Req Model (2009 GRC)  4" xfId="24067"/>
    <cellStyle name="_Value Copy 11 30 05 gas 12 09 05 AURORA at 12 14 05_04 07E Wild Horse Wind Expansion (C) (2)_Electric Rev Req Model (2009 GRC)  4 2" xfId="24068"/>
    <cellStyle name="_Value Copy 11 30 05 gas 12 09 05 AURORA at 12 14 05_04 07E Wild Horse Wind Expansion (C) (2)_Electric Rev Req Model (2009 GRC)  4 2 2" xfId="24069"/>
    <cellStyle name="_Value Copy 11 30 05 gas 12 09 05 AURORA at 12 14 05_04 07E Wild Horse Wind Expansion (C) (2)_Electric Rev Req Model (2009 GRC)  4 3" xfId="24070"/>
    <cellStyle name="_Value Copy 11 30 05 gas 12 09 05 AURORA at 12 14 05_04 07E Wild Horse Wind Expansion (C) (2)_Electric Rev Req Model (2009 GRC)  5" xfId="24071"/>
    <cellStyle name="_Value Copy 11 30 05 gas 12 09 05 AURORA at 12 14 05_04 07E Wild Horse Wind Expansion (C) (2)_Electric Rev Req Model (2009 GRC)  5 2" xfId="24072"/>
    <cellStyle name="_Value Copy 11 30 05 gas 12 09 05 AURORA at 12 14 05_04 07E Wild Horse Wind Expansion (C) (2)_Electric Rev Req Model (2009 GRC)  6" xfId="24073"/>
    <cellStyle name="_Value Copy 11 30 05 gas 12 09 05 AURORA at 12 14 05_04 07E Wild Horse Wind Expansion (C) (2)_Electric Rev Req Model (2009 GRC)  6 2" xfId="24074"/>
    <cellStyle name="_Value Copy 11 30 05 gas 12 09 05 AURORA at 12 14 05_04 07E Wild Horse Wind Expansion (C) (2)_Electric Rev Req Model (2009 GRC)  7" xfId="24075"/>
    <cellStyle name="_Value Copy 11 30 05 gas 12 09 05 AURORA at 12 14 05_04 07E Wild Horse Wind Expansion (C) (2)_Electric Rev Req Model (2009 GRC)  8" xfId="24076"/>
    <cellStyle name="_Value Copy 11 30 05 gas 12 09 05 AURORA at 12 14 05_04 07E Wild Horse Wind Expansion (C) (2)_Electric Rev Req Model (2009 GRC) _DEM-WP(C) ENERG10C--ctn Mid-C_042010 2010GRC" xfId="24077"/>
    <cellStyle name="_Value Copy 11 30 05 gas 12 09 05 AURORA at 12 14 05_04 07E Wild Horse Wind Expansion (C) (2)_Electric Rev Req Model (2009 GRC) _DEM-WP(C) ENERG10C--ctn Mid-C_042010 2010GRC 2" xfId="24078"/>
    <cellStyle name="_Value Copy 11 30 05 gas 12 09 05 AURORA at 12 14 05_04 07E Wild Horse Wind Expansion (C) (2)_Electric Rev Req Model (2009 GRC) _DEM-WP(C) ENERG10C--ctn Mid-C_042010 2010GRC 2 2" xfId="24079"/>
    <cellStyle name="_Value Copy 11 30 05 gas 12 09 05 AURORA at 12 14 05_04 07E Wild Horse Wind Expansion (C) (2)_Electric Rev Req Model (2009 GRC) Rebuttal" xfId="24080"/>
    <cellStyle name="_Value Copy 11 30 05 gas 12 09 05 AURORA at 12 14 05_04 07E Wild Horse Wind Expansion (C) (2)_Electric Rev Req Model (2009 GRC) Rebuttal 2" xfId="24081"/>
    <cellStyle name="_Value Copy 11 30 05 gas 12 09 05 AURORA at 12 14 05_04 07E Wild Horse Wind Expansion (C) (2)_Electric Rev Req Model (2009 GRC) Rebuttal 2 2" xfId="24082"/>
    <cellStyle name="_Value Copy 11 30 05 gas 12 09 05 AURORA at 12 14 05_04 07E Wild Horse Wind Expansion (C) (2)_Electric Rev Req Model (2009 GRC) Rebuttal 2 2 2" xfId="24083"/>
    <cellStyle name="_Value Copy 11 30 05 gas 12 09 05 AURORA at 12 14 05_04 07E Wild Horse Wind Expansion (C) (2)_Electric Rev Req Model (2009 GRC) Rebuttal 2 3" xfId="24084"/>
    <cellStyle name="_Value Copy 11 30 05 gas 12 09 05 AURORA at 12 14 05_04 07E Wild Horse Wind Expansion (C) (2)_Electric Rev Req Model (2009 GRC) Rebuttal 2 4" xfId="24085"/>
    <cellStyle name="_Value Copy 11 30 05 gas 12 09 05 AURORA at 12 14 05_04 07E Wild Horse Wind Expansion (C) (2)_Electric Rev Req Model (2009 GRC) Rebuttal 3" xfId="24086"/>
    <cellStyle name="_Value Copy 11 30 05 gas 12 09 05 AURORA at 12 14 05_04 07E Wild Horse Wind Expansion (C) (2)_Electric Rev Req Model (2009 GRC) Rebuttal 3 2" xfId="24087"/>
    <cellStyle name="_Value Copy 11 30 05 gas 12 09 05 AURORA at 12 14 05_04 07E Wild Horse Wind Expansion (C) (2)_Electric Rev Req Model (2009 GRC) Rebuttal 4" xfId="24088"/>
    <cellStyle name="_Value Copy 11 30 05 gas 12 09 05 AURORA at 12 14 05_04 07E Wild Horse Wind Expansion (C) (2)_Electric Rev Req Model (2009 GRC) Rebuttal 5" xfId="24089"/>
    <cellStyle name="_Value Copy 11 30 05 gas 12 09 05 AURORA at 12 14 05_04 07E Wild Horse Wind Expansion (C) (2)_Electric Rev Req Model (2009 GRC) Rebuttal REmoval of New  WH Solar AdjustMI" xfId="24090"/>
    <cellStyle name="_Value Copy 11 30 05 gas 12 09 05 AURORA at 12 14 05_04 07E Wild Horse Wind Expansion (C) (2)_Electric Rev Req Model (2009 GRC) Rebuttal REmoval of New  WH Solar AdjustMI 2" xfId="24091"/>
    <cellStyle name="_Value Copy 11 30 05 gas 12 09 05 AURORA at 12 14 05_04 07E Wild Horse Wind Expansion (C) (2)_Electric Rev Req Model (2009 GRC) Rebuttal REmoval of New  WH Solar AdjustMI 2 2" xfId="24092"/>
    <cellStyle name="_Value Copy 11 30 05 gas 12 09 05 AURORA at 12 14 05_04 07E Wild Horse Wind Expansion (C) (2)_Electric Rev Req Model (2009 GRC) Rebuttal REmoval of New  WH Solar AdjustMI 2 2 2" xfId="24093"/>
    <cellStyle name="_Value Copy 11 30 05 gas 12 09 05 AURORA at 12 14 05_04 07E Wild Horse Wind Expansion (C) (2)_Electric Rev Req Model (2009 GRC) Rebuttal REmoval of New  WH Solar AdjustMI 2 2 2 2" xfId="24094"/>
    <cellStyle name="_Value Copy 11 30 05 gas 12 09 05 AURORA at 12 14 05_04 07E Wild Horse Wind Expansion (C) (2)_Electric Rev Req Model (2009 GRC) Rebuttal REmoval of New  WH Solar AdjustMI 2 2 3" xfId="24095"/>
    <cellStyle name="_Value Copy 11 30 05 gas 12 09 05 AURORA at 12 14 05_04 07E Wild Horse Wind Expansion (C) (2)_Electric Rev Req Model (2009 GRC) Rebuttal REmoval of New  WH Solar AdjustMI 2 3" xfId="24096"/>
    <cellStyle name="_Value Copy 11 30 05 gas 12 09 05 AURORA at 12 14 05_04 07E Wild Horse Wind Expansion (C) (2)_Electric Rev Req Model (2009 GRC) Rebuttal REmoval of New  WH Solar AdjustMI 2 3 2" xfId="24097"/>
    <cellStyle name="_Value Copy 11 30 05 gas 12 09 05 AURORA at 12 14 05_04 07E Wild Horse Wind Expansion (C) (2)_Electric Rev Req Model (2009 GRC) Rebuttal REmoval of New  WH Solar AdjustMI 2 4" xfId="24098"/>
    <cellStyle name="_Value Copy 11 30 05 gas 12 09 05 AURORA at 12 14 05_04 07E Wild Horse Wind Expansion (C) (2)_Electric Rev Req Model (2009 GRC) Rebuttal REmoval of New  WH Solar AdjustMI 2 4 2" xfId="24099"/>
    <cellStyle name="_Value Copy 11 30 05 gas 12 09 05 AURORA at 12 14 05_04 07E Wild Horse Wind Expansion (C) (2)_Electric Rev Req Model (2009 GRC) Rebuttal REmoval of New  WH Solar AdjustMI 2 5" xfId="24100"/>
    <cellStyle name="_Value Copy 11 30 05 gas 12 09 05 AURORA at 12 14 05_04 07E Wild Horse Wind Expansion (C) (2)_Electric Rev Req Model (2009 GRC) Rebuttal REmoval of New  WH Solar AdjustMI 3" xfId="24101"/>
    <cellStyle name="_Value Copy 11 30 05 gas 12 09 05 AURORA at 12 14 05_04 07E Wild Horse Wind Expansion (C) (2)_Electric Rev Req Model (2009 GRC) Rebuttal REmoval of New  WH Solar AdjustMI 3 2" xfId="24102"/>
    <cellStyle name="_Value Copy 11 30 05 gas 12 09 05 AURORA at 12 14 05_04 07E Wild Horse Wind Expansion (C) (2)_Electric Rev Req Model (2009 GRC) Rebuttal REmoval of New  WH Solar AdjustMI 3 2 2" xfId="24103"/>
    <cellStyle name="_Value Copy 11 30 05 gas 12 09 05 AURORA at 12 14 05_04 07E Wild Horse Wind Expansion (C) (2)_Electric Rev Req Model (2009 GRC) Rebuttal REmoval of New  WH Solar AdjustMI 3 3" xfId="24104"/>
    <cellStyle name="_Value Copy 11 30 05 gas 12 09 05 AURORA at 12 14 05_04 07E Wild Horse Wind Expansion (C) (2)_Electric Rev Req Model (2009 GRC) Rebuttal REmoval of New  WH Solar AdjustMI 3 4" xfId="24105"/>
    <cellStyle name="_Value Copy 11 30 05 gas 12 09 05 AURORA at 12 14 05_04 07E Wild Horse Wind Expansion (C) (2)_Electric Rev Req Model (2009 GRC) Rebuttal REmoval of New  WH Solar AdjustMI 4" xfId="24106"/>
    <cellStyle name="_Value Copy 11 30 05 gas 12 09 05 AURORA at 12 14 05_04 07E Wild Horse Wind Expansion (C) (2)_Electric Rev Req Model (2009 GRC) Rebuttal REmoval of New  WH Solar AdjustMI 4 2" xfId="24107"/>
    <cellStyle name="_Value Copy 11 30 05 gas 12 09 05 AURORA at 12 14 05_04 07E Wild Horse Wind Expansion (C) (2)_Electric Rev Req Model (2009 GRC) Rebuttal REmoval of New  WH Solar AdjustMI 4 2 2" xfId="24108"/>
    <cellStyle name="_Value Copy 11 30 05 gas 12 09 05 AURORA at 12 14 05_04 07E Wild Horse Wind Expansion (C) (2)_Electric Rev Req Model (2009 GRC) Rebuttal REmoval of New  WH Solar AdjustMI 4 3" xfId="24109"/>
    <cellStyle name="_Value Copy 11 30 05 gas 12 09 05 AURORA at 12 14 05_04 07E Wild Horse Wind Expansion (C) (2)_Electric Rev Req Model (2009 GRC) Rebuttal REmoval of New  WH Solar AdjustMI 5" xfId="24110"/>
    <cellStyle name="_Value Copy 11 30 05 gas 12 09 05 AURORA at 12 14 05_04 07E Wild Horse Wind Expansion (C) (2)_Electric Rev Req Model (2009 GRC) Rebuttal REmoval of New  WH Solar AdjustMI 5 2" xfId="24111"/>
    <cellStyle name="_Value Copy 11 30 05 gas 12 09 05 AURORA at 12 14 05_04 07E Wild Horse Wind Expansion (C) (2)_Electric Rev Req Model (2009 GRC) Rebuttal REmoval of New  WH Solar AdjustMI 6" xfId="24112"/>
    <cellStyle name="_Value Copy 11 30 05 gas 12 09 05 AURORA at 12 14 05_04 07E Wild Horse Wind Expansion (C) (2)_Electric Rev Req Model (2009 GRC) Rebuttal REmoval of New  WH Solar AdjustMI 6 2" xfId="24113"/>
    <cellStyle name="_Value Copy 11 30 05 gas 12 09 05 AURORA at 12 14 05_04 07E Wild Horse Wind Expansion (C) (2)_Electric Rev Req Model (2009 GRC) Rebuttal REmoval of New  WH Solar AdjustMI 7" xfId="24114"/>
    <cellStyle name="_Value Copy 11 30 05 gas 12 09 05 AURORA at 12 14 05_04 07E Wild Horse Wind Expansion (C) (2)_Electric Rev Req Model (2009 GRC) Rebuttal REmoval of New  WH Solar AdjustMI 8" xfId="24115"/>
    <cellStyle name="_Value Copy 11 30 05 gas 12 09 05 AURORA at 12 14 05_04 07E Wild Horse Wind Expansion (C) (2)_Electric Rev Req Model (2009 GRC) Rebuttal REmoval of New  WH Solar AdjustMI_DEM-WP(C) ENERG10C--ctn Mid-C_042010 2010GRC" xfId="24116"/>
    <cellStyle name="_Value Copy 11 30 05 gas 12 09 05 AURORA at 12 14 05_04 07E Wild Horse Wind Expansion (C) (2)_Electric Rev Req Model (2009 GRC) Rebuttal REmoval of New  WH Solar AdjustMI_DEM-WP(C) ENERG10C--ctn Mid-C_042010 2010GRC 2" xfId="24117"/>
    <cellStyle name="_Value Copy 11 30 05 gas 12 09 05 AURORA at 12 14 05_04 07E Wild Horse Wind Expansion (C) (2)_Electric Rev Req Model (2009 GRC) Rebuttal REmoval of New  WH Solar AdjustMI_DEM-WP(C) ENERG10C--ctn Mid-C_042010 2010GRC 2 2" xfId="24118"/>
    <cellStyle name="_Value Copy 11 30 05 gas 12 09 05 AURORA at 12 14 05_04 07E Wild Horse Wind Expansion (C) (2)_Electric Rev Req Model (2009 GRC) Revised 01-18-2010" xfId="24119"/>
    <cellStyle name="_Value Copy 11 30 05 gas 12 09 05 AURORA at 12 14 05_04 07E Wild Horse Wind Expansion (C) (2)_Electric Rev Req Model (2009 GRC) Revised 01-18-2010 2" xfId="24120"/>
    <cellStyle name="_Value Copy 11 30 05 gas 12 09 05 AURORA at 12 14 05_04 07E Wild Horse Wind Expansion (C) (2)_Electric Rev Req Model (2009 GRC) Revised 01-18-2010 2 2" xfId="24121"/>
    <cellStyle name="_Value Copy 11 30 05 gas 12 09 05 AURORA at 12 14 05_04 07E Wild Horse Wind Expansion (C) (2)_Electric Rev Req Model (2009 GRC) Revised 01-18-2010 2 2 2" xfId="24122"/>
    <cellStyle name="_Value Copy 11 30 05 gas 12 09 05 AURORA at 12 14 05_04 07E Wild Horse Wind Expansion (C) (2)_Electric Rev Req Model (2009 GRC) Revised 01-18-2010 2 2 2 2" xfId="24123"/>
    <cellStyle name="_Value Copy 11 30 05 gas 12 09 05 AURORA at 12 14 05_04 07E Wild Horse Wind Expansion (C) (2)_Electric Rev Req Model (2009 GRC) Revised 01-18-2010 2 2 3" xfId="24124"/>
    <cellStyle name="_Value Copy 11 30 05 gas 12 09 05 AURORA at 12 14 05_04 07E Wild Horse Wind Expansion (C) (2)_Electric Rev Req Model (2009 GRC) Revised 01-18-2010 2 3" xfId="24125"/>
    <cellStyle name="_Value Copy 11 30 05 gas 12 09 05 AURORA at 12 14 05_04 07E Wild Horse Wind Expansion (C) (2)_Electric Rev Req Model (2009 GRC) Revised 01-18-2010 2 3 2" xfId="24126"/>
    <cellStyle name="_Value Copy 11 30 05 gas 12 09 05 AURORA at 12 14 05_04 07E Wild Horse Wind Expansion (C) (2)_Electric Rev Req Model (2009 GRC) Revised 01-18-2010 2 4" xfId="24127"/>
    <cellStyle name="_Value Copy 11 30 05 gas 12 09 05 AURORA at 12 14 05_04 07E Wild Horse Wind Expansion (C) (2)_Electric Rev Req Model (2009 GRC) Revised 01-18-2010 2 4 2" xfId="24128"/>
    <cellStyle name="_Value Copy 11 30 05 gas 12 09 05 AURORA at 12 14 05_04 07E Wild Horse Wind Expansion (C) (2)_Electric Rev Req Model (2009 GRC) Revised 01-18-2010 2 5" xfId="24129"/>
    <cellStyle name="_Value Copy 11 30 05 gas 12 09 05 AURORA at 12 14 05_04 07E Wild Horse Wind Expansion (C) (2)_Electric Rev Req Model (2009 GRC) Revised 01-18-2010 3" xfId="24130"/>
    <cellStyle name="_Value Copy 11 30 05 gas 12 09 05 AURORA at 12 14 05_04 07E Wild Horse Wind Expansion (C) (2)_Electric Rev Req Model (2009 GRC) Revised 01-18-2010 3 2" xfId="24131"/>
    <cellStyle name="_Value Copy 11 30 05 gas 12 09 05 AURORA at 12 14 05_04 07E Wild Horse Wind Expansion (C) (2)_Electric Rev Req Model (2009 GRC) Revised 01-18-2010 3 2 2" xfId="24132"/>
    <cellStyle name="_Value Copy 11 30 05 gas 12 09 05 AURORA at 12 14 05_04 07E Wild Horse Wind Expansion (C) (2)_Electric Rev Req Model (2009 GRC) Revised 01-18-2010 3 3" xfId="24133"/>
    <cellStyle name="_Value Copy 11 30 05 gas 12 09 05 AURORA at 12 14 05_04 07E Wild Horse Wind Expansion (C) (2)_Electric Rev Req Model (2009 GRC) Revised 01-18-2010 3 4" xfId="24134"/>
    <cellStyle name="_Value Copy 11 30 05 gas 12 09 05 AURORA at 12 14 05_04 07E Wild Horse Wind Expansion (C) (2)_Electric Rev Req Model (2009 GRC) Revised 01-18-2010 4" xfId="24135"/>
    <cellStyle name="_Value Copy 11 30 05 gas 12 09 05 AURORA at 12 14 05_04 07E Wild Horse Wind Expansion (C) (2)_Electric Rev Req Model (2009 GRC) Revised 01-18-2010 4 2" xfId="24136"/>
    <cellStyle name="_Value Copy 11 30 05 gas 12 09 05 AURORA at 12 14 05_04 07E Wild Horse Wind Expansion (C) (2)_Electric Rev Req Model (2009 GRC) Revised 01-18-2010 4 2 2" xfId="24137"/>
    <cellStyle name="_Value Copy 11 30 05 gas 12 09 05 AURORA at 12 14 05_04 07E Wild Horse Wind Expansion (C) (2)_Electric Rev Req Model (2009 GRC) Revised 01-18-2010 4 3" xfId="24138"/>
    <cellStyle name="_Value Copy 11 30 05 gas 12 09 05 AURORA at 12 14 05_04 07E Wild Horse Wind Expansion (C) (2)_Electric Rev Req Model (2009 GRC) Revised 01-18-2010 5" xfId="24139"/>
    <cellStyle name="_Value Copy 11 30 05 gas 12 09 05 AURORA at 12 14 05_04 07E Wild Horse Wind Expansion (C) (2)_Electric Rev Req Model (2009 GRC) Revised 01-18-2010 5 2" xfId="24140"/>
    <cellStyle name="_Value Copy 11 30 05 gas 12 09 05 AURORA at 12 14 05_04 07E Wild Horse Wind Expansion (C) (2)_Electric Rev Req Model (2009 GRC) Revised 01-18-2010 6" xfId="24141"/>
    <cellStyle name="_Value Copy 11 30 05 gas 12 09 05 AURORA at 12 14 05_04 07E Wild Horse Wind Expansion (C) (2)_Electric Rev Req Model (2009 GRC) Revised 01-18-2010 6 2" xfId="24142"/>
    <cellStyle name="_Value Copy 11 30 05 gas 12 09 05 AURORA at 12 14 05_04 07E Wild Horse Wind Expansion (C) (2)_Electric Rev Req Model (2009 GRC) Revised 01-18-2010 7" xfId="24143"/>
    <cellStyle name="_Value Copy 11 30 05 gas 12 09 05 AURORA at 12 14 05_04 07E Wild Horse Wind Expansion (C) (2)_Electric Rev Req Model (2009 GRC) Revised 01-18-2010 8" xfId="24144"/>
    <cellStyle name="_Value Copy 11 30 05 gas 12 09 05 AURORA at 12 14 05_04 07E Wild Horse Wind Expansion (C) (2)_Electric Rev Req Model (2009 GRC) Revised 01-18-2010_DEM-WP(C) ENERG10C--ctn Mid-C_042010 2010GRC" xfId="24145"/>
    <cellStyle name="_Value Copy 11 30 05 gas 12 09 05 AURORA at 12 14 05_04 07E Wild Horse Wind Expansion (C) (2)_Electric Rev Req Model (2009 GRC) Revised 01-18-2010_DEM-WP(C) ENERG10C--ctn Mid-C_042010 2010GRC 2" xfId="24146"/>
    <cellStyle name="_Value Copy 11 30 05 gas 12 09 05 AURORA at 12 14 05_04 07E Wild Horse Wind Expansion (C) (2)_Electric Rev Req Model (2009 GRC) Revised 01-18-2010_DEM-WP(C) ENERG10C--ctn Mid-C_042010 2010GRC 2 2" xfId="24147"/>
    <cellStyle name="_Value Copy 11 30 05 gas 12 09 05 AURORA at 12 14 05_04 07E Wild Horse Wind Expansion (C) (2)_Electric Rev Req Model (2010 GRC)" xfId="24148"/>
    <cellStyle name="_Value Copy 11 30 05 gas 12 09 05 AURORA at 12 14 05_04 07E Wild Horse Wind Expansion (C) (2)_Electric Rev Req Model (2010 GRC) 2" xfId="24149"/>
    <cellStyle name="_Value Copy 11 30 05 gas 12 09 05 AURORA at 12 14 05_04 07E Wild Horse Wind Expansion (C) (2)_Electric Rev Req Model (2010 GRC) 2 2" xfId="24150"/>
    <cellStyle name="_Value Copy 11 30 05 gas 12 09 05 AURORA at 12 14 05_04 07E Wild Horse Wind Expansion (C) (2)_Electric Rev Req Model (2010 GRC) SF" xfId="24151"/>
    <cellStyle name="_Value Copy 11 30 05 gas 12 09 05 AURORA at 12 14 05_04 07E Wild Horse Wind Expansion (C) (2)_Electric Rev Req Model (2010 GRC) SF 2" xfId="24152"/>
    <cellStyle name="_Value Copy 11 30 05 gas 12 09 05 AURORA at 12 14 05_04 07E Wild Horse Wind Expansion (C) (2)_Electric Rev Req Model (2010 GRC) SF 2 2" xfId="24153"/>
    <cellStyle name="_Value Copy 11 30 05 gas 12 09 05 AURORA at 12 14 05_04 07E Wild Horse Wind Expansion (C) (2)_Final Order Electric EXHIBIT A-1" xfId="24154"/>
    <cellStyle name="_Value Copy 11 30 05 gas 12 09 05 AURORA at 12 14 05_04 07E Wild Horse Wind Expansion (C) (2)_Final Order Electric EXHIBIT A-1 2" xfId="24155"/>
    <cellStyle name="_Value Copy 11 30 05 gas 12 09 05 AURORA at 12 14 05_04 07E Wild Horse Wind Expansion (C) (2)_Final Order Electric EXHIBIT A-1 2 2" xfId="24156"/>
    <cellStyle name="_Value Copy 11 30 05 gas 12 09 05 AURORA at 12 14 05_04 07E Wild Horse Wind Expansion (C) (2)_Final Order Electric EXHIBIT A-1 2 2 2" xfId="24157"/>
    <cellStyle name="_Value Copy 11 30 05 gas 12 09 05 AURORA at 12 14 05_04 07E Wild Horse Wind Expansion (C) (2)_Final Order Electric EXHIBIT A-1 2 3" xfId="24158"/>
    <cellStyle name="_Value Copy 11 30 05 gas 12 09 05 AURORA at 12 14 05_04 07E Wild Horse Wind Expansion (C) (2)_Final Order Electric EXHIBIT A-1 2 4" xfId="24159"/>
    <cellStyle name="_Value Copy 11 30 05 gas 12 09 05 AURORA at 12 14 05_04 07E Wild Horse Wind Expansion (C) (2)_Final Order Electric EXHIBIT A-1 3" xfId="24160"/>
    <cellStyle name="_Value Copy 11 30 05 gas 12 09 05 AURORA at 12 14 05_04 07E Wild Horse Wind Expansion (C) (2)_Final Order Electric EXHIBIT A-1 3 2" xfId="24161"/>
    <cellStyle name="_Value Copy 11 30 05 gas 12 09 05 AURORA at 12 14 05_04 07E Wild Horse Wind Expansion (C) (2)_Final Order Electric EXHIBIT A-1 3 2 2" xfId="24162"/>
    <cellStyle name="_Value Copy 11 30 05 gas 12 09 05 AURORA at 12 14 05_04 07E Wild Horse Wind Expansion (C) (2)_Final Order Electric EXHIBIT A-1 3 3" xfId="24163"/>
    <cellStyle name="_Value Copy 11 30 05 gas 12 09 05 AURORA at 12 14 05_04 07E Wild Horse Wind Expansion (C) (2)_Final Order Electric EXHIBIT A-1 4" xfId="24164"/>
    <cellStyle name="_Value Copy 11 30 05 gas 12 09 05 AURORA at 12 14 05_04 07E Wild Horse Wind Expansion (C) (2)_Final Order Electric EXHIBIT A-1 4 2" xfId="24165"/>
    <cellStyle name="_Value Copy 11 30 05 gas 12 09 05 AURORA at 12 14 05_04 07E Wild Horse Wind Expansion (C) (2)_Final Order Electric EXHIBIT A-1 5" xfId="24166"/>
    <cellStyle name="_Value Copy 11 30 05 gas 12 09 05 AURORA at 12 14 05_04 07E Wild Horse Wind Expansion (C) (2)_Final Order Electric EXHIBIT A-1 6" xfId="24167"/>
    <cellStyle name="_Value Copy 11 30 05 gas 12 09 05 AURORA at 12 14 05_04 07E Wild Horse Wind Expansion (C) (2)_Final Order Electric EXHIBIT A-1 7" xfId="24168"/>
    <cellStyle name="_Value Copy 11 30 05 gas 12 09 05 AURORA at 12 14 05_04 07E Wild Horse Wind Expansion (C) (2)_TENASKA REGULATORY ASSET" xfId="24169"/>
    <cellStyle name="_Value Copy 11 30 05 gas 12 09 05 AURORA at 12 14 05_04 07E Wild Horse Wind Expansion (C) (2)_TENASKA REGULATORY ASSET 2" xfId="24170"/>
    <cellStyle name="_Value Copy 11 30 05 gas 12 09 05 AURORA at 12 14 05_04 07E Wild Horse Wind Expansion (C) (2)_TENASKA REGULATORY ASSET 2 2" xfId="24171"/>
    <cellStyle name="_Value Copy 11 30 05 gas 12 09 05 AURORA at 12 14 05_04 07E Wild Horse Wind Expansion (C) (2)_TENASKA REGULATORY ASSET 2 2 2" xfId="24172"/>
    <cellStyle name="_Value Copy 11 30 05 gas 12 09 05 AURORA at 12 14 05_04 07E Wild Horse Wind Expansion (C) (2)_TENASKA REGULATORY ASSET 2 3" xfId="24173"/>
    <cellStyle name="_Value Copy 11 30 05 gas 12 09 05 AURORA at 12 14 05_04 07E Wild Horse Wind Expansion (C) (2)_TENASKA REGULATORY ASSET 2 4" xfId="24174"/>
    <cellStyle name="_Value Copy 11 30 05 gas 12 09 05 AURORA at 12 14 05_04 07E Wild Horse Wind Expansion (C) (2)_TENASKA REGULATORY ASSET 3" xfId="24175"/>
    <cellStyle name="_Value Copy 11 30 05 gas 12 09 05 AURORA at 12 14 05_04 07E Wild Horse Wind Expansion (C) (2)_TENASKA REGULATORY ASSET 3 2" xfId="24176"/>
    <cellStyle name="_Value Copy 11 30 05 gas 12 09 05 AURORA at 12 14 05_04 07E Wild Horse Wind Expansion (C) (2)_TENASKA REGULATORY ASSET 3 2 2" xfId="24177"/>
    <cellStyle name="_Value Copy 11 30 05 gas 12 09 05 AURORA at 12 14 05_04 07E Wild Horse Wind Expansion (C) (2)_TENASKA REGULATORY ASSET 3 3" xfId="24178"/>
    <cellStyle name="_Value Copy 11 30 05 gas 12 09 05 AURORA at 12 14 05_04 07E Wild Horse Wind Expansion (C) (2)_TENASKA REGULATORY ASSET 4" xfId="24179"/>
    <cellStyle name="_Value Copy 11 30 05 gas 12 09 05 AURORA at 12 14 05_04 07E Wild Horse Wind Expansion (C) (2)_TENASKA REGULATORY ASSET 4 2" xfId="24180"/>
    <cellStyle name="_Value Copy 11 30 05 gas 12 09 05 AURORA at 12 14 05_04 07E Wild Horse Wind Expansion (C) (2)_TENASKA REGULATORY ASSET 5" xfId="24181"/>
    <cellStyle name="_Value Copy 11 30 05 gas 12 09 05 AURORA at 12 14 05_04 07E Wild Horse Wind Expansion (C) (2)_TENASKA REGULATORY ASSET 6" xfId="24182"/>
    <cellStyle name="_Value Copy 11 30 05 gas 12 09 05 AURORA at 12 14 05_04 07E Wild Horse Wind Expansion (C) (2)_TENASKA REGULATORY ASSET 7" xfId="24183"/>
    <cellStyle name="_Value Copy 11 30 05 gas 12 09 05 AURORA at 12 14 05_16.37E Wild Horse Expansion DeferralRevwrkingfile SF" xfId="24184"/>
    <cellStyle name="_Value Copy 11 30 05 gas 12 09 05 AURORA at 12 14 05_16.37E Wild Horse Expansion DeferralRevwrkingfile SF 2" xfId="24185"/>
    <cellStyle name="_Value Copy 11 30 05 gas 12 09 05 AURORA at 12 14 05_16.37E Wild Horse Expansion DeferralRevwrkingfile SF 2 2" xfId="24186"/>
    <cellStyle name="_Value Copy 11 30 05 gas 12 09 05 AURORA at 12 14 05_16.37E Wild Horse Expansion DeferralRevwrkingfile SF 2 2 2" xfId="24187"/>
    <cellStyle name="_Value Copy 11 30 05 gas 12 09 05 AURORA at 12 14 05_16.37E Wild Horse Expansion DeferralRevwrkingfile SF 2 2 2 2" xfId="24188"/>
    <cellStyle name="_Value Copy 11 30 05 gas 12 09 05 AURORA at 12 14 05_16.37E Wild Horse Expansion DeferralRevwrkingfile SF 2 2 3" xfId="24189"/>
    <cellStyle name="_Value Copy 11 30 05 gas 12 09 05 AURORA at 12 14 05_16.37E Wild Horse Expansion DeferralRevwrkingfile SF 2 3" xfId="24190"/>
    <cellStyle name="_Value Copy 11 30 05 gas 12 09 05 AURORA at 12 14 05_16.37E Wild Horse Expansion DeferralRevwrkingfile SF 2 3 2" xfId="24191"/>
    <cellStyle name="_Value Copy 11 30 05 gas 12 09 05 AURORA at 12 14 05_16.37E Wild Horse Expansion DeferralRevwrkingfile SF 2 4" xfId="24192"/>
    <cellStyle name="_Value Copy 11 30 05 gas 12 09 05 AURORA at 12 14 05_16.37E Wild Horse Expansion DeferralRevwrkingfile SF 2 4 2" xfId="24193"/>
    <cellStyle name="_Value Copy 11 30 05 gas 12 09 05 AURORA at 12 14 05_16.37E Wild Horse Expansion DeferralRevwrkingfile SF 2 5" xfId="24194"/>
    <cellStyle name="_Value Copy 11 30 05 gas 12 09 05 AURORA at 12 14 05_16.37E Wild Horse Expansion DeferralRevwrkingfile SF 3" xfId="24195"/>
    <cellStyle name="_Value Copy 11 30 05 gas 12 09 05 AURORA at 12 14 05_16.37E Wild Horse Expansion DeferralRevwrkingfile SF 3 2" xfId="24196"/>
    <cellStyle name="_Value Copy 11 30 05 gas 12 09 05 AURORA at 12 14 05_16.37E Wild Horse Expansion DeferralRevwrkingfile SF 3 2 2" xfId="24197"/>
    <cellStyle name="_Value Copy 11 30 05 gas 12 09 05 AURORA at 12 14 05_16.37E Wild Horse Expansion DeferralRevwrkingfile SF 3 3" xfId="24198"/>
    <cellStyle name="_Value Copy 11 30 05 gas 12 09 05 AURORA at 12 14 05_16.37E Wild Horse Expansion DeferralRevwrkingfile SF 3 4" xfId="24199"/>
    <cellStyle name="_Value Copy 11 30 05 gas 12 09 05 AURORA at 12 14 05_16.37E Wild Horse Expansion DeferralRevwrkingfile SF 4" xfId="24200"/>
    <cellStyle name="_Value Copy 11 30 05 gas 12 09 05 AURORA at 12 14 05_16.37E Wild Horse Expansion DeferralRevwrkingfile SF 4 2" xfId="24201"/>
    <cellStyle name="_Value Copy 11 30 05 gas 12 09 05 AURORA at 12 14 05_16.37E Wild Horse Expansion DeferralRevwrkingfile SF 4 2 2" xfId="24202"/>
    <cellStyle name="_Value Copy 11 30 05 gas 12 09 05 AURORA at 12 14 05_16.37E Wild Horse Expansion DeferralRevwrkingfile SF 4 3" xfId="24203"/>
    <cellStyle name="_Value Copy 11 30 05 gas 12 09 05 AURORA at 12 14 05_16.37E Wild Horse Expansion DeferralRevwrkingfile SF 5" xfId="24204"/>
    <cellStyle name="_Value Copy 11 30 05 gas 12 09 05 AURORA at 12 14 05_16.37E Wild Horse Expansion DeferralRevwrkingfile SF 5 2" xfId="24205"/>
    <cellStyle name="_Value Copy 11 30 05 gas 12 09 05 AURORA at 12 14 05_16.37E Wild Horse Expansion DeferralRevwrkingfile SF 6" xfId="24206"/>
    <cellStyle name="_Value Copy 11 30 05 gas 12 09 05 AURORA at 12 14 05_16.37E Wild Horse Expansion DeferralRevwrkingfile SF 6 2" xfId="24207"/>
    <cellStyle name="_Value Copy 11 30 05 gas 12 09 05 AURORA at 12 14 05_16.37E Wild Horse Expansion DeferralRevwrkingfile SF 7" xfId="24208"/>
    <cellStyle name="_Value Copy 11 30 05 gas 12 09 05 AURORA at 12 14 05_16.37E Wild Horse Expansion DeferralRevwrkingfile SF 8" xfId="24209"/>
    <cellStyle name="_Value Copy 11 30 05 gas 12 09 05 AURORA at 12 14 05_16.37E Wild Horse Expansion DeferralRevwrkingfile SF_DEM-WP(C) ENERG10C--ctn Mid-C_042010 2010GRC" xfId="24210"/>
    <cellStyle name="_Value Copy 11 30 05 gas 12 09 05 AURORA at 12 14 05_16.37E Wild Horse Expansion DeferralRevwrkingfile SF_DEM-WP(C) ENERG10C--ctn Mid-C_042010 2010GRC 2" xfId="24211"/>
    <cellStyle name="_Value Copy 11 30 05 gas 12 09 05 AURORA at 12 14 05_16.37E Wild Horse Expansion DeferralRevwrkingfile SF_DEM-WP(C) ENERG10C--ctn Mid-C_042010 2010GRC 2 2" xfId="24212"/>
    <cellStyle name="_Value Copy 11 30 05 gas 12 09 05 AURORA at 12 14 05_2009 Compliance Filing PCA Exhibits for GRC" xfId="24213"/>
    <cellStyle name="_Value Copy 11 30 05 gas 12 09 05 AURORA at 12 14 05_2009 Compliance Filing PCA Exhibits for GRC 2" xfId="24214"/>
    <cellStyle name="_Value Copy 11 30 05 gas 12 09 05 AURORA at 12 14 05_2009 Compliance Filing PCA Exhibits for GRC 2 2" xfId="24215"/>
    <cellStyle name="_Value Copy 11 30 05 gas 12 09 05 AURORA at 12 14 05_2009 Compliance Filing PCA Exhibits for GRC 2 2 2" xfId="24216"/>
    <cellStyle name="_Value Copy 11 30 05 gas 12 09 05 AURORA at 12 14 05_2009 Compliance Filing PCA Exhibits for GRC 3" xfId="24217"/>
    <cellStyle name="_Value Copy 11 30 05 gas 12 09 05 AURORA at 12 14 05_2009 Compliance Filing PCA Exhibits for GRC 3 2" xfId="24218"/>
    <cellStyle name="_Value Copy 11 30 05 gas 12 09 05 AURORA at 12 14 05_2009 GRC Compl Filing - Exhibit D" xfId="24219"/>
    <cellStyle name="_Value Copy 11 30 05 gas 12 09 05 AURORA at 12 14 05_2009 GRC Compl Filing - Exhibit D 2" xfId="24220"/>
    <cellStyle name="_Value Copy 11 30 05 gas 12 09 05 AURORA at 12 14 05_2009 GRC Compl Filing - Exhibit D 2 2" xfId="24221"/>
    <cellStyle name="_Value Copy 11 30 05 gas 12 09 05 AURORA at 12 14 05_2009 GRC Compl Filing - Exhibit D 2 2 2" xfId="24222"/>
    <cellStyle name="_Value Copy 11 30 05 gas 12 09 05 AURORA at 12 14 05_2009 GRC Compl Filing - Exhibit D 2 2 2 2" xfId="24223"/>
    <cellStyle name="_Value Copy 11 30 05 gas 12 09 05 AURORA at 12 14 05_2009 GRC Compl Filing - Exhibit D 2 2 3" xfId="24224"/>
    <cellStyle name="_Value Copy 11 30 05 gas 12 09 05 AURORA at 12 14 05_2009 GRC Compl Filing - Exhibit D 2 3" xfId="24225"/>
    <cellStyle name="_Value Copy 11 30 05 gas 12 09 05 AURORA at 12 14 05_2009 GRC Compl Filing - Exhibit D 2 3 2" xfId="24226"/>
    <cellStyle name="_Value Copy 11 30 05 gas 12 09 05 AURORA at 12 14 05_2009 GRC Compl Filing - Exhibit D 2 4" xfId="24227"/>
    <cellStyle name="_Value Copy 11 30 05 gas 12 09 05 AURORA at 12 14 05_2009 GRC Compl Filing - Exhibit D 2 4 2" xfId="24228"/>
    <cellStyle name="_Value Copy 11 30 05 gas 12 09 05 AURORA at 12 14 05_2009 GRC Compl Filing - Exhibit D 2 5" xfId="24229"/>
    <cellStyle name="_Value Copy 11 30 05 gas 12 09 05 AURORA at 12 14 05_2009 GRC Compl Filing - Exhibit D 3" xfId="24230"/>
    <cellStyle name="_Value Copy 11 30 05 gas 12 09 05 AURORA at 12 14 05_2009 GRC Compl Filing - Exhibit D 3 2" xfId="24231"/>
    <cellStyle name="_Value Copy 11 30 05 gas 12 09 05 AURORA at 12 14 05_2009 GRC Compl Filing - Exhibit D 3 2 2" xfId="24232"/>
    <cellStyle name="_Value Copy 11 30 05 gas 12 09 05 AURORA at 12 14 05_2009 GRC Compl Filing - Exhibit D 3 3" xfId="24233"/>
    <cellStyle name="_Value Copy 11 30 05 gas 12 09 05 AURORA at 12 14 05_2009 GRC Compl Filing - Exhibit D 4" xfId="24234"/>
    <cellStyle name="_Value Copy 11 30 05 gas 12 09 05 AURORA at 12 14 05_2009 GRC Compl Filing - Exhibit D 4 2" xfId="24235"/>
    <cellStyle name="_Value Copy 11 30 05 gas 12 09 05 AURORA at 12 14 05_2009 GRC Compl Filing - Exhibit D 4 2 2" xfId="24236"/>
    <cellStyle name="_Value Copy 11 30 05 gas 12 09 05 AURORA at 12 14 05_2009 GRC Compl Filing - Exhibit D 4 3" xfId="24237"/>
    <cellStyle name="_Value Copy 11 30 05 gas 12 09 05 AURORA at 12 14 05_2009 GRC Compl Filing - Exhibit D 5" xfId="24238"/>
    <cellStyle name="_Value Copy 11 30 05 gas 12 09 05 AURORA at 12 14 05_2009 GRC Compl Filing - Exhibit D 5 2" xfId="24239"/>
    <cellStyle name="_Value Copy 11 30 05 gas 12 09 05 AURORA at 12 14 05_2009 GRC Compl Filing - Exhibit D 6" xfId="24240"/>
    <cellStyle name="_Value Copy 11 30 05 gas 12 09 05 AURORA at 12 14 05_2009 GRC Compl Filing - Exhibit D 6 2" xfId="24241"/>
    <cellStyle name="_Value Copy 11 30 05 gas 12 09 05 AURORA at 12 14 05_2009 GRC Compl Filing - Exhibit D 7" xfId="24242"/>
    <cellStyle name="_Value Copy 11 30 05 gas 12 09 05 AURORA at 12 14 05_2009 GRC Compl Filing - Exhibit D 8" xfId="24243"/>
    <cellStyle name="_Value Copy 11 30 05 gas 12 09 05 AURORA at 12 14 05_2009 GRC Compl Filing - Exhibit D_DEM-WP(C) ENERG10C--ctn Mid-C_042010 2010GRC" xfId="24244"/>
    <cellStyle name="_Value Copy 11 30 05 gas 12 09 05 AURORA at 12 14 05_2009 GRC Compl Filing - Exhibit D_DEM-WP(C) ENERG10C--ctn Mid-C_042010 2010GRC 2" xfId="24245"/>
    <cellStyle name="_Value Copy 11 30 05 gas 12 09 05 AURORA at 12 14 05_2009 GRC Compl Filing - Exhibit D_DEM-WP(C) ENERG10C--ctn Mid-C_042010 2010GRC 2 2" xfId="24246"/>
    <cellStyle name="_Value Copy 11 30 05 gas 12 09 05 AURORA at 12 14 05_2010 PTC's July1_Dec31 2010 " xfId="24247"/>
    <cellStyle name="_Value Copy 11 30 05 gas 12 09 05 AURORA at 12 14 05_2010 PTC's Sept10_Aug11 (Version 4)" xfId="24248"/>
    <cellStyle name="_Value Copy 11 30 05 gas 12 09 05 AURORA at 12 14 05_3.01 Income Statement" xfId="24249"/>
    <cellStyle name="_Value Copy 11 30 05 gas 12 09 05 AURORA at 12 14 05_4 31 Regulatory Assets and Liabilities  7 06- Exhibit D" xfId="24250"/>
    <cellStyle name="_Value Copy 11 30 05 gas 12 09 05 AURORA at 12 14 05_4 31 Regulatory Assets and Liabilities  7 06- Exhibit D 2" xfId="24251"/>
    <cellStyle name="_Value Copy 11 30 05 gas 12 09 05 AURORA at 12 14 05_4 31 Regulatory Assets and Liabilities  7 06- Exhibit D 2 2" xfId="24252"/>
    <cellStyle name="_Value Copy 11 30 05 gas 12 09 05 AURORA at 12 14 05_4 31 Regulatory Assets and Liabilities  7 06- Exhibit D 2 2 2" xfId="24253"/>
    <cellStyle name="_Value Copy 11 30 05 gas 12 09 05 AURORA at 12 14 05_4 31 Regulatory Assets and Liabilities  7 06- Exhibit D 2 2 2 2" xfId="24254"/>
    <cellStyle name="_Value Copy 11 30 05 gas 12 09 05 AURORA at 12 14 05_4 31 Regulatory Assets and Liabilities  7 06- Exhibit D 2 2 3" xfId="24255"/>
    <cellStyle name="_Value Copy 11 30 05 gas 12 09 05 AURORA at 12 14 05_4 31 Regulatory Assets and Liabilities  7 06- Exhibit D 2 3" xfId="24256"/>
    <cellStyle name="_Value Copy 11 30 05 gas 12 09 05 AURORA at 12 14 05_4 31 Regulatory Assets and Liabilities  7 06- Exhibit D 2 3 2" xfId="24257"/>
    <cellStyle name="_Value Copy 11 30 05 gas 12 09 05 AURORA at 12 14 05_4 31 Regulatory Assets and Liabilities  7 06- Exhibit D 2 4" xfId="24258"/>
    <cellStyle name="_Value Copy 11 30 05 gas 12 09 05 AURORA at 12 14 05_4 31 Regulatory Assets and Liabilities  7 06- Exhibit D 2 4 2" xfId="24259"/>
    <cellStyle name="_Value Copy 11 30 05 gas 12 09 05 AURORA at 12 14 05_4 31 Regulatory Assets and Liabilities  7 06- Exhibit D 2 5" xfId="24260"/>
    <cellStyle name="_Value Copy 11 30 05 gas 12 09 05 AURORA at 12 14 05_4 31 Regulatory Assets and Liabilities  7 06- Exhibit D 3" xfId="24261"/>
    <cellStyle name="_Value Copy 11 30 05 gas 12 09 05 AURORA at 12 14 05_4 31 Regulatory Assets and Liabilities  7 06- Exhibit D 3 2" xfId="24262"/>
    <cellStyle name="_Value Copy 11 30 05 gas 12 09 05 AURORA at 12 14 05_4 31 Regulatory Assets and Liabilities  7 06- Exhibit D 3 2 2" xfId="24263"/>
    <cellStyle name="_Value Copy 11 30 05 gas 12 09 05 AURORA at 12 14 05_4 31 Regulatory Assets and Liabilities  7 06- Exhibit D 3 3" xfId="24264"/>
    <cellStyle name="_Value Copy 11 30 05 gas 12 09 05 AURORA at 12 14 05_4 31 Regulatory Assets and Liabilities  7 06- Exhibit D 3 4" xfId="24265"/>
    <cellStyle name="_Value Copy 11 30 05 gas 12 09 05 AURORA at 12 14 05_4 31 Regulatory Assets and Liabilities  7 06- Exhibit D 4" xfId="24266"/>
    <cellStyle name="_Value Copy 11 30 05 gas 12 09 05 AURORA at 12 14 05_4 31 Regulatory Assets and Liabilities  7 06- Exhibit D 4 2" xfId="24267"/>
    <cellStyle name="_Value Copy 11 30 05 gas 12 09 05 AURORA at 12 14 05_4 31 Regulatory Assets and Liabilities  7 06- Exhibit D 4 2 2" xfId="24268"/>
    <cellStyle name="_Value Copy 11 30 05 gas 12 09 05 AURORA at 12 14 05_4 31 Regulatory Assets and Liabilities  7 06- Exhibit D 4 3" xfId="24269"/>
    <cellStyle name="_Value Copy 11 30 05 gas 12 09 05 AURORA at 12 14 05_4 31 Regulatory Assets and Liabilities  7 06- Exhibit D 5" xfId="24270"/>
    <cellStyle name="_Value Copy 11 30 05 gas 12 09 05 AURORA at 12 14 05_4 31 Regulatory Assets and Liabilities  7 06- Exhibit D 5 2" xfId="24271"/>
    <cellStyle name="_Value Copy 11 30 05 gas 12 09 05 AURORA at 12 14 05_4 31 Regulatory Assets and Liabilities  7 06- Exhibit D 6" xfId="24272"/>
    <cellStyle name="_Value Copy 11 30 05 gas 12 09 05 AURORA at 12 14 05_4 31 Regulatory Assets and Liabilities  7 06- Exhibit D 6 2" xfId="24273"/>
    <cellStyle name="_Value Copy 11 30 05 gas 12 09 05 AURORA at 12 14 05_4 31 Regulatory Assets and Liabilities  7 06- Exhibit D 7" xfId="24274"/>
    <cellStyle name="_Value Copy 11 30 05 gas 12 09 05 AURORA at 12 14 05_4 31 Regulatory Assets and Liabilities  7 06- Exhibit D 8" xfId="24275"/>
    <cellStyle name="_Value Copy 11 30 05 gas 12 09 05 AURORA at 12 14 05_4 31 Regulatory Assets and Liabilities  7 06- Exhibit D_DEM-WP(C) ENERG10C--ctn Mid-C_042010 2010GRC" xfId="24276"/>
    <cellStyle name="_Value Copy 11 30 05 gas 12 09 05 AURORA at 12 14 05_4 31 Regulatory Assets and Liabilities  7 06- Exhibit D_DEM-WP(C) ENERG10C--ctn Mid-C_042010 2010GRC 2" xfId="24277"/>
    <cellStyle name="_Value Copy 11 30 05 gas 12 09 05 AURORA at 12 14 05_4 31 Regulatory Assets and Liabilities  7 06- Exhibit D_DEM-WP(C) ENERG10C--ctn Mid-C_042010 2010GRC 2 2" xfId="24278"/>
    <cellStyle name="_Value Copy 11 30 05 gas 12 09 05 AURORA at 12 14 05_4 31 Regulatory Assets and Liabilities  7 06- Exhibit D_NIM Summary" xfId="24279"/>
    <cellStyle name="_Value Copy 11 30 05 gas 12 09 05 AURORA at 12 14 05_4 31 Regulatory Assets and Liabilities  7 06- Exhibit D_NIM Summary 2" xfId="24280"/>
    <cellStyle name="_Value Copy 11 30 05 gas 12 09 05 AURORA at 12 14 05_4 31 Regulatory Assets and Liabilities  7 06- Exhibit D_NIM Summary 2 2" xfId="24281"/>
    <cellStyle name="_Value Copy 11 30 05 gas 12 09 05 AURORA at 12 14 05_4 31 Regulatory Assets and Liabilities  7 06- Exhibit D_NIM Summary 2 2 2" xfId="24282"/>
    <cellStyle name="_Value Copy 11 30 05 gas 12 09 05 AURORA at 12 14 05_4 31 Regulatory Assets and Liabilities  7 06- Exhibit D_NIM Summary 2 2 2 2" xfId="24283"/>
    <cellStyle name="_Value Copy 11 30 05 gas 12 09 05 AURORA at 12 14 05_4 31 Regulatory Assets and Liabilities  7 06- Exhibit D_NIM Summary 2 2 3" xfId="24284"/>
    <cellStyle name="_Value Copy 11 30 05 gas 12 09 05 AURORA at 12 14 05_4 31 Regulatory Assets and Liabilities  7 06- Exhibit D_NIM Summary 2 3" xfId="24285"/>
    <cellStyle name="_Value Copy 11 30 05 gas 12 09 05 AURORA at 12 14 05_4 31 Regulatory Assets and Liabilities  7 06- Exhibit D_NIM Summary 2 3 2" xfId="24286"/>
    <cellStyle name="_Value Copy 11 30 05 gas 12 09 05 AURORA at 12 14 05_4 31 Regulatory Assets and Liabilities  7 06- Exhibit D_NIM Summary 2 4" xfId="24287"/>
    <cellStyle name="_Value Copy 11 30 05 gas 12 09 05 AURORA at 12 14 05_4 31 Regulatory Assets and Liabilities  7 06- Exhibit D_NIM Summary 2 4 2" xfId="24288"/>
    <cellStyle name="_Value Copy 11 30 05 gas 12 09 05 AURORA at 12 14 05_4 31 Regulatory Assets and Liabilities  7 06- Exhibit D_NIM Summary 2 5" xfId="24289"/>
    <cellStyle name="_Value Copy 11 30 05 gas 12 09 05 AURORA at 12 14 05_4 31 Regulatory Assets and Liabilities  7 06- Exhibit D_NIM Summary 3" xfId="24290"/>
    <cellStyle name="_Value Copy 11 30 05 gas 12 09 05 AURORA at 12 14 05_4 31 Regulatory Assets and Liabilities  7 06- Exhibit D_NIM Summary 3 2" xfId="24291"/>
    <cellStyle name="_Value Copy 11 30 05 gas 12 09 05 AURORA at 12 14 05_4 31 Regulatory Assets and Liabilities  7 06- Exhibit D_NIM Summary 3 2 2" xfId="24292"/>
    <cellStyle name="_Value Copy 11 30 05 gas 12 09 05 AURORA at 12 14 05_4 31 Regulatory Assets and Liabilities  7 06- Exhibit D_NIM Summary 3 3" xfId="24293"/>
    <cellStyle name="_Value Copy 11 30 05 gas 12 09 05 AURORA at 12 14 05_4 31 Regulatory Assets and Liabilities  7 06- Exhibit D_NIM Summary 4" xfId="24294"/>
    <cellStyle name="_Value Copy 11 30 05 gas 12 09 05 AURORA at 12 14 05_4 31 Regulatory Assets and Liabilities  7 06- Exhibit D_NIM Summary 4 2" xfId="24295"/>
    <cellStyle name="_Value Copy 11 30 05 gas 12 09 05 AURORA at 12 14 05_4 31 Regulatory Assets and Liabilities  7 06- Exhibit D_NIM Summary 4 2 2" xfId="24296"/>
    <cellStyle name="_Value Copy 11 30 05 gas 12 09 05 AURORA at 12 14 05_4 31 Regulatory Assets and Liabilities  7 06- Exhibit D_NIM Summary 4 3" xfId="24297"/>
    <cellStyle name="_Value Copy 11 30 05 gas 12 09 05 AURORA at 12 14 05_4 31 Regulatory Assets and Liabilities  7 06- Exhibit D_NIM Summary 5" xfId="24298"/>
    <cellStyle name="_Value Copy 11 30 05 gas 12 09 05 AURORA at 12 14 05_4 31 Regulatory Assets and Liabilities  7 06- Exhibit D_NIM Summary 5 2" xfId="24299"/>
    <cellStyle name="_Value Copy 11 30 05 gas 12 09 05 AURORA at 12 14 05_4 31 Regulatory Assets and Liabilities  7 06- Exhibit D_NIM Summary 6" xfId="24300"/>
    <cellStyle name="_Value Copy 11 30 05 gas 12 09 05 AURORA at 12 14 05_4 31 Regulatory Assets and Liabilities  7 06- Exhibit D_NIM Summary 6 2" xfId="24301"/>
    <cellStyle name="_Value Copy 11 30 05 gas 12 09 05 AURORA at 12 14 05_4 31 Regulatory Assets and Liabilities  7 06- Exhibit D_NIM Summary 7" xfId="24302"/>
    <cellStyle name="_Value Copy 11 30 05 gas 12 09 05 AURORA at 12 14 05_4 31 Regulatory Assets and Liabilities  7 06- Exhibit D_NIM Summary 8" xfId="24303"/>
    <cellStyle name="_Value Copy 11 30 05 gas 12 09 05 AURORA at 12 14 05_4 31 Regulatory Assets and Liabilities  7 06- Exhibit D_NIM Summary_DEM-WP(C) ENERG10C--ctn Mid-C_042010 2010GRC" xfId="24304"/>
    <cellStyle name="_Value Copy 11 30 05 gas 12 09 05 AURORA at 12 14 05_4 31 Regulatory Assets and Liabilities  7 06- Exhibit D_NIM Summary_DEM-WP(C) ENERG10C--ctn Mid-C_042010 2010GRC 2" xfId="24305"/>
    <cellStyle name="_Value Copy 11 30 05 gas 12 09 05 AURORA at 12 14 05_4 31 Regulatory Assets and Liabilities  7 06- Exhibit D_NIM Summary_DEM-WP(C) ENERG10C--ctn Mid-C_042010 2010GRC 2 2" xfId="24306"/>
    <cellStyle name="_Value Copy 11 30 05 gas 12 09 05 AURORA at 12 14 05_4 31E Reg Asset  Liab and EXH D" xfId="24307"/>
    <cellStyle name="_Value Copy 11 30 05 gas 12 09 05 AURORA at 12 14 05_4 31E Reg Asset  Liab and EXH D _ Aug 10 Filing (2)" xfId="24308"/>
    <cellStyle name="_Value Copy 11 30 05 gas 12 09 05 AURORA at 12 14 05_4 31E Reg Asset  Liab and EXH D _ Aug 10 Filing (2) 2" xfId="24309"/>
    <cellStyle name="_Value Copy 11 30 05 gas 12 09 05 AURORA at 12 14 05_4 31E Reg Asset  Liab and EXH D _ Aug 10 Filing (2) 2 2" xfId="24310"/>
    <cellStyle name="_Value Copy 11 30 05 gas 12 09 05 AURORA at 12 14 05_4 31E Reg Asset  Liab and EXH D _ Aug 10 Filing (2) 2 2 2" xfId="24311"/>
    <cellStyle name="_Value Copy 11 30 05 gas 12 09 05 AURORA at 12 14 05_4 31E Reg Asset  Liab and EXH D _ Aug 10 Filing (2) 2 3" xfId="24312"/>
    <cellStyle name="_Value Copy 11 30 05 gas 12 09 05 AURORA at 12 14 05_4 31E Reg Asset  Liab and EXH D _ Aug 10 Filing (2) 3" xfId="24313"/>
    <cellStyle name="_Value Copy 11 30 05 gas 12 09 05 AURORA at 12 14 05_4 31E Reg Asset  Liab and EXH D _ Aug 10 Filing (2) 3 2" xfId="24314"/>
    <cellStyle name="_Value Copy 11 30 05 gas 12 09 05 AURORA at 12 14 05_4 31E Reg Asset  Liab and EXH D _ Aug 10 Filing (2) 3 2 2" xfId="24315"/>
    <cellStyle name="_Value Copy 11 30 05 gas 12 09 05 AURORA at 12 14 05_4 31E Reg Asset  Liab and EXH D _ Aug 10 Filing (2) 3 3" xfId="24316"/>
    <cellStyle name="_Value Copy 11 30 05 gas 12 09 05 AURORA at 12 14 05_4 31E Reg Asset  Liab and EXH D _ Aug 10 Filing (2) 4" xfId="24317"/>
    <cellStyle name="_Value Copy 11 30 05 gas 12 09 05 AURORA at 12 14 05_4 31E Reg Asset  Liab and EXH D _ Aug 10 Filing (2) 4 2" xfId="24318"/>
    <cellStyle name="_Value Copy 11 30 05 gas 12 09 05 AURORA at 12 14 05_4 31E Reg Asset  Liab and EXH D _ Aug 10 Filing (2) 5" xfId="24319"/>
    <cellStyle name="_Value Copy 11 30 05 gas 12 09 05 AURORA at 12 14 05_4 31E Reg Asset  Liab and EXH D _ Aug 10 Filing (2) 5 2" xfId="24320"/>
    <cellStyle name="_Value Copy 11 30 05 gas 12 09 05 AURORA at 12 14 05_4 31E Reg Asset  Liab and EXH D 10" xfId="24321"/>
    <cellStyle name="_Value Copy 11 30 05 gas 12 09 05 AURORA at 12 14 05_4 31E Reg Asset  Liab and EXH D 10 2" xfId="24322"/>
    <cellStyle name="_Value Copy 11 30 05 gas 12 09 05 AURORA at 12 14 05_4 31E Reg Asset  Liab and EXH D 10 2 2" xfId="24323"/>
    <cellStyle name="_Value Copy 11 30 05 gas 12 09 05 AURORA at 12 14 05_4 31E Reg Asset  Liab and EXH D 10 3" xfId="24324"/>
    <cellStyle name="_Value Copy 11 30 05 gas 12 09 05 AURORA at 12 14 05_4 31E Reg Asset  Liab and EXH D 11" xfId="24325"/>
    <cellStyle name="_Value Copy 11 30 05 gas 12 09 05 AURORA at 12 14 05_4 31E Reg Asset  Liab and EXH D 11 2" xfId="24326"/>
    <cellStyle name="_Value Copy 11 30 05 gas 12 09 05 AURORA at 12 14 05_4 31E Reg Asset  Liab and EXH D 11 2 2" xfId="24327"/>
    <cellStyle name="_Value Copy 11 30 05 gas 12 09 05 AURORA at 12 14 05_4 31E Reg Asset  Liab and EXH D 11 3" xfId="24328"/>
    <cellStyle name="_Value Copy 11 30 05 gas 12 09 05 AURORA at 12 14 05_4 31E Reg Asset  Liab and EXH D 12" xfId="24329"/>
    <cellStyle name="_Value Copy 11 30 05 gas 12 09 05 AURORA at 12 14 05_4 31E Reg Asset  Liab and EXH D 12 2" xfId="24330"/>
    <cellStyle name="_Value Copy 11 30 05 gas 12 09 05 AURORA at 12 14 05_4 31E Reg Asset  Liab and EXH D 12 2 2" xfId="24331"/>
    <cellStyle name="_Value Copy 11 30 05 gas 12 09 05 AURORA at 12 14 05_4 31E Reg Asset  Liab and EXH D 12 3" xfId="24332"/>
    <cellStyle name="_Value Copy 11 30 05 gas 12 09 05 AURORA at 12 14 05_4 31E Reg Asset  Liab and EXH D 13" xfId="24333"/>
    <cellStyle name="_Value Copy 11 30 05 gas 12 09 05 AURORA at 12 14 05_4 31E Reg Asset  Liab and EXH D 13 2" xfId="24334"/>
    <cellStyle name="_Value Copy 11 30 05 gas 12 09 05 AURORA at 12 14 05_4 31E Reg Asset  Liab and EXH D 13 2 2" xfId="24335"/>
    <cellStyle name="_Value Copy 11 30 05 gas 12 09 05 AURORA at 12 14 05_4 31E Reg Asset  Liab and EXH D 13 3" xfId="24336"/>
    <cellStyle name="_Value Copy 11 30 05 gas 12 09 05 AURORA at 12 14 05_4 31E Reg Asset  Liab and EXH D 14" xfId="24337"/>
    <cellStyle name="_Value Copy 11 30 05 gas 12 09 05 AURORA at 12 14 05_4 31E Reg Asset  Liab and EXH D 14 2" xfId="24338"/>
    <cellStyle name="_Value Copy 11 30 05 gas 12 09 05 AURORA at 12 14 05_4 31E Reg Asset  Liab and EXH D 14 2 2" xfId="24339"/>
    <cellStyle name="_Value Copy 11 30 05 gas 12 09 05 AURORA at 12 14 05_4 31E Reg Asset  Liab and EXH D 14 3" xfId="24340"/>
    <cellStyle name="_Value Copy 11 30 05 gas 12 09 05 AURORA at 12 14 05_4 31E Reg Asset  Liab and EXH D 15" xfId="24341"/>
    <cellStyle name="_Value Copy 11 30 05 gas 12 09 05 AURORA at 12 14 05_4 31E Reg Asset  Liab and EXH D 15 2" xfId="24342"/>
    <cellStyle name="_Value Copy 11 30 05 gas 12 09 05 AURORA at 12 14 05_4 31E Reg Asset  Liab and EXH D 15 2 2" xfId="24343"/>
    <cellStyle name="_Value Copy 11 30 05 gas 12 09 05 AURORA at 12 14 05_4 31E Reg Asset  Liab and EXH D 15 3" xfId="24344"/>
    <cellStyle name="_Value Copy 11 30 05 gas 12 09 05 AURORA at 12 14 05_4 31E Reg Asset  Liab and EXH D 16" xfId="24345"/>
    <cellStyle name="_Value Copy 11 30 05 gas 12 09 05 AURORA at 12 14 05_4 31E Reg Asset  Liab and EXH D 16 2" xfId="24346"/>
    <cellStyle name="_Value Copy 11 30 05 gas 12 09 05 AURORA at 12 14 05_4 31E Reg Asset  Liab and EXH D 16 2 2" xfId="24347"/>
    <cellStyle name="_Value Copy 11 30 05 gas 12 09 05 AURORA at 12 14 05_4 31E Reg Asset  Liab and EXH D 16 3" xfId="24348"/>
    <cellStyle name="_Value Copy 11 30 05 gas 12 09 05 AURORA at 12 14 05_4 31E Reg Asset  Liab and EXH D 17" xfId="24349"/>
    <cellStyle name="_Value Copy 11 30 05 gas 12 09 05 AURORA at 12 14 05_4 31E Reg Asset  Liab and EXH D 17 2" xfId="24350"/>
    <cellStyle name="_Value Copy 11 30 05 gas 12 09 05 AURORA at 12 14 05_4 31E Reg Asset  Liab and EXH D 18" xfId="24351"/>
    <cellStyle name="_Value Copy 11 30 05 gas 12 09 05 AURORA at 12 14 05_4 31E Reg Asset  Liab and EXH D 18 2" xfId="24352"/>
    <cellStyle name="_Value Copy 11 30 05 gas 12 09 05 AURORA at 12 14 05_4 31E Reg Asset  Liab and EXH D 19" xfId="24353"/>
    <cellStyle name="_Value Copy 11 30 05 gas 12 09 05 AURORA at 12 14 05_4 31E Reg Asset  Liab and EXH D 19 2" xfId="24354"/>
    <cellStyle name="_Value Copy 11 30 05 gas 12 09 05 AURORA at 12 14 05_4 31E Reg Asset  Liab and EXH D 2" xfId="24355"/>
    <cellStyle name="_Value Copy 11 30 05 gas 12 09 05 AURORA at 12 14 05_4 31E Reg Asset  Liab and EXH D 2 2" xfId="24356"/>
    <cellStyle name="_Value Copy 11 30 05 gas 12 09 05 AURORA at 12 14 05_4 31E Reg Asset  Liab and EXH D 2 2 2" xfId="24357"/>
    <cellStyle name="_Value Copy 11 30 05 gas 12 09 05 AURORA at 12 14 05_4 31E Reg Asset  Liab and EXH D 2 3" xfId="24358"/>
    <cellStyle name="_Value Copy 11 30 05 gas 12 09 05 AURORA at 12 14 05_4 31E Reg Asset  Liab and EXH D 20" xfId="24359"/>
    <cellStyle name="_Value Copy 11 30 05 gas 12 09 05 AURORA at 12 14 05_4 31E Reg Asset  Liab and EXH D 20 2" xfId="24360"/>
    <cellStyle name="_Value Copy 11 30 05 gas 12 09 05 AURORA at 12 14 05_4 31E Reg Asset  Liab and EXH D 21" xfId="24361"/>
    <cellStyle name="_Value Copy 11 30 05 gas 12 09 05 AURORA at 12 14 05_4 31E Reg Asset  Liab and EXH D 21 2" xfId="24362"/>
    <cellStyle name="_Value Copy 11 30 05 gas 12 09 05 AURORA at 12 14 05_4 31E Reg Asset  Liab and EXH D 22" xfId="24363"/>
    <cellStyle name="_Value Copy 11 30 05 gas 12 09 05 AURORA at 12 14 05_4 31E Reg Asset  Liab and EXH D 22 2" xfId="24364"/>
    <cellStyle name="_Value Copy 11 30 05 gas 12 09 05 AURORA at 12 14 05_4 31E Reg Asset  Liab and EXH D 23" xfId="24365"/>
    <cellStyle name="_Value Copy 11 30 05 gas 12 09 05 AURORA at 12 14 05_4 31E Reg Asset  Liab and EXH D 23 2" xfId="24366"/>
    <cellStyle name="_Value Copy 11 30 05 gas 12 09 05 AURORA at 12 14 05_4 31E Reg Asset  Liab and EXH D 24" xfId="24367"/>
    <cellStyle name="_Value Copy 11 30 05 gas 12 09 05 AURORA at 12 14 05_4 31E Reg Asset  Liab and EXH D 24 2" xfId="24368"/>
    <cellStyle name="_Value Copy 11 30 05 gas 12 09 05 AURORA at 12 14 05_4 31E Reg Asset  Liab and EXH D 25" xfId="24369"/>
    <cellStyle name="_Value Copy 11 30 05 gas 12 09 05 AURORA at 12 14 05_4 31E Reg Asset  Liab and EXH D 25 2" xfId="24370"/>
    <cellStyle name="_Value Copy 11 30 05 gas 12 09 05 AURORA at 12 14 05_4 31E Reg Asset  Liab and EXH D 26" xfId="24371"/>
    <cellStyle name="_Value Copy 11 30 05 gas 12 09 05 AURORA at 12 14 05_4 31E Reg Asset  Liab and EXH D 26 2" xfId="24372"/>
    <cellStyle name="_Value Copy 11 30 05 gas 12 09 05 AURORA at 12 14 05_4 31E Reg Asset  Liab and EXH D 27" xfId="24373"/>
    <cellStyle name="_Value Copy 11 30 05 gas 12 09 05 AURORA at 12 14 05_4 31E Reg Asset  Liab and EXH D 27 2" xfId="24374"/>
    <cellStyle name="_Value Copy 11 30 05 gas 12 09 05 AURORA at 12 14 05_4 31E Reg Asset  Liab and EXH D 28" xfId="24375"/>
    <cellStyle name="_Value Copy 11 30 05 gas 12 09 05 AURORA at 12 14 05_4 31E Reg Asset  Liab and EXH D 28 2" xfId="24376"/>
    <cellStyle name="_Value Copy 11 30 05 gas 12 09 05 AURORA at 12 14 05_4 31E Reg Asset  Liab and EXH D 29" xfId="24377"/>
    <cellStyle name="_Value Copy 11 30 05 gas 12 09 05 AURORA at 12 14 05_4 31E Reg Asset  Liab and EXH D 29 2" xfId="24378"/>
    <cellStyle name="_Value Copy 11 30 05 gas 12 09 05 AURORA at 12 14 05_4 31E Reg Asset  Liab and EXH D 3" xfId="24379"/>
    <cellStyle name="_Value Copy 11 30 05 gas 12 09 05 AURORA at 12 14 05_4 31E Reg Asset  Liab and EXH D 3 2" xfId="24380"/>
    <cellStyle name="_Value Copy 11 30 05 gas 12 09 05 AURORA at 12 14 05_4 31E Reg Asset  Liab and EXH D 3 2 2" xfId="24381"/>
    <cellStyle name="_Value Copy 11 30 05 gas 12 09 05 AURORA at 12 14 05_4 31E Reg Asset  Liab and EXH D 3 3" xfId="24382"/>
    <cellStyle name="_Value Copy 11 30 05 gas 12 09 05 AURORA at 12 14 05_4 31E Reg Asset  Liab and EXH D 30" xfId="24383"/>
    <cellStyle name="_Value Copy 11 30 05 gas 12 09 05 AURORA at 12 14 05_4 31E Reg Asset  Liab and EXH D 30 2" xfId="24384"/>
    <cellStyle name="_Value Copy 11 30 05 gas 12 09 05 AURORA at 12 14 05_4 31E Reg Asset  Liab and EXH D 4" xfId="24385"/>
    <cellStyle name="_Value Copy 11 30 05 gas 12 09 05 AURORA at 12 14 05_4 31E Reg Asset  Liab and EXH D 4 2" xfId="24386"/>
    <cellStyle name="_Value Copy 11 30 05 gas 12 09 05 AURORA at 12 14 05_4 31E Reg Asset  Liab and EXH D 4 2 2" xfId="24387"/>
    <cellStyle name="_Value Copy 11 30 05 gas 12 09 05 AURORA at 12 14 05_4 31E Reg Asset  Liab and EXH D 5" xfId="24388"/>
    <cellStyle name="_Value Copy 11 30 05 gas 12 09 05 AURORA at 12 14 05_4 31E Reg Asset  Liab and EXH D 5 2" xfId="24389"/>
    <cellStyle name="_Value Copy 11 30 05 gas 12 09 05 AURORA at 12 14 05_4 31E Reg Asset  Liab and EXH D 5 2 2" xfId="24390"/>
    <cellStyle name="_Value Copy 11 30 05 gas 12 09 05 AURORA at 12 14 05_4 31E Reg Asset  Liab and EXH D 6" xfId="24391"/>
    <cellStyle name="_Value Copy 11 30 05 gas 12 09 05 AURORA at 12 14 05_4 31E Reg Asset  Liab and EXH D 6 2" xfId="24392"/>
    <cellStyle name="_Value Copy 11 30 05 gas 12 09 05 AURORA at 12 14 05_4 31E Reg Asset  Liab and EXH D 6 2 2" xfId="24393"/>
    <cellStyle name="_Value Copy 11 30 05 gas 12 09 05 AURORA at 12 14 05_4 31E Reg Asset  Liab and EXH D 6 3" xfId="24394"/>
    <cellStyle name="_Value Copy 11 30 05 gas 12 09 05 AURORA at 12 14 05_4 31E Reg Asset  Liab and EXH D 7" xfId="24395"/>
    <cellStyle name="_Value Copy 11 30 05 gas 12 09 05 AURORA at 12 14 05_4 31E Reg Asset  Liab and EXH D 7 2" xfId="24396"/>
    <cellStyle name="_Value Copy 11 30 05 gas 12 09 05 AURORA at 12 14 05_4 31E Reg Asset  Liab and EXH D 7 2 2" xfId="24397"/>
    <cellStyle name="_Value Copy 11 30 05 gas 12 09 05 AURORA at 12 14 05_4 31E Reg Asset  Liab and EXH D 7 3" xfId="24398"/>
    <cellStyle name="_Value Copy 11 30 05 gas 12 09 05 AURORA at 12 14 05_4 31E Reg Asset  Liab and EXH D 8" xfId="24399"/>
    <cellStyle name="_Value Copy 11 30 05 gas 12 09 05 AURORA at 12 14 05_4 31E Reg Asset  Liab and EXH D 8 2" xfId="24400"/>
    <cellStyle name="_Value Copy 11 30 05 gas 12 09 05 AURORA at 12 14 05_4 31E Reg Asset  Liab and EXH D 8 2 2" xfId="24401"/>
    <cellStyle name="_Value Copy 11 30 05 gas 12 09 05 AURORA at 12 14 05_4 31E Reg Asset  Liab and EXH D 8 3" xfId="24402"/>
    <cellStyle name="_Value Copy 11 30 05 gas 12 09 05 AURORA at 12 14 05_4 31E Reg Asset  Liab and EXH D 9" xfId="24403"/>
    <cellStyle name="_Value Copy 11 30 05 gas 12 09 05 AURORA at 12 14 05_4 31E Reg Asset  Liab and EXH D 9 2" xfId="24404"/>
    <cellStyle name="_Value Copy 11 30 05 gas 12 09 05 AURORA at 12 14 05_4 31E Reg Asset  Liab and EXH D 9 2 2" xfId="24405"/>
    <cellStyle name="_Value Copy 11 30 05 gas 12 09 05 AURORA at 12 14 05_4 31E Reg Asset  Liab and EXH D 9 3" xfId="24406"/>
    <cellStyle name="_Value Copy 11 30 05 gas 12 09 05 AURORA at 12 14 05_4 32 Regulatory Assets and Liabilities  7 06- Exhibit D" xfId="24407"/>
    <cellStyle name="_Value Copy 11 30 05 gas 12 09 05 AURORA at 12 14 05_4 32 Regulatory Assets and Liabilities  7 06- Exhibit D 2" xfId="24408"/>
    <cellStyle name="_Value Copy 11 30 05 gas 12 09 05 AURORA at 12 14 05_4 32 Regulatory Assets and Liabilities  7 06- Exhibit D 2 2" xfId="24409"/>
    <cellStyle name="_Value Copy 11 30 05 gas 12 09 05 AURORA at 12 14 05_4 32 Regulatory Assets and Liabilities  7 06- Exhibit D 2 2 2" xfId="24410"/>
    <cellStyle name="_Value Copy 11 30 05 gas 12 09 05 AURORA at 12 14 05_4 32 Regulatory Assets and Liabilities  7 06- Exhibit D 2 2 2 2" xfId="24411"/>
    <cellStyle name="_Value Copy 11 30 05 gas 12 09 05 AURORA at 12 14 05_4 32 Regulatory Assets and Liabilities  7 06- Exhibit D 2 2 3" xfId="24412"/>
    <cellStyle name="_Value Copy 11 30 05 gas 12 09 05 AURORA at 12 14 05_4 32 Regulatory Assets and Liabilities  7 06- Exhibit D 2 3" xfId="24413"/>
    <cellStyle name="_Value Copy 11 30 05 gas 12 09 05 AURORA at 12 14 05_4 32 Regulatory Assets and Liabilities  7 06- Exhibit D 2 3 2" xfId="24414"/>
    <cellStyle name="_Value Copy 11 30 05 gas 12 09 05 AURORA at 12 14 05_4 32 Regulatory Assets and Liabilities  7 06- Exhibit D 2 4" xfId="24415"/>
    <cellStyle name="_Value Copy 11 30 05 gas 12 09 05 AURORA at 12 14 05_4 32 Regulatory Assets and Liabilities  7 06- Exhibit D 2 4 2" xfId="24416"/>
    <cellStyle name="_Value Copy 11 30 05 gas 12 09 05 AURORA at 12 14 05_4 32 Regulatory Assets and Liabilities  7 06- Exhibit D 2 5" xfId="24417"/>
    <cellStyle name="_Value Copy 11 30 05 gas 12 09 05 AURORA at 12 14 05_4 32 Regulatory Assets and Liabilities  7 06- Exhibit D 3" xfId="24418"/>
    <cellStyle name="_Value Copy 11 30 05 gas 12 09 05 AURORA at 12 14 05_4 32 Regulatory Assets and Liabilities  7 06- Exhibit D 3 2" xfId="24419"/>
    <cellStyle name="_Value Copy 11 30 05 gas 12 09 05 AURORA at 12 14 05_4 32 Regulatory Assets and Liabilities  7 06- Exhibit D 3 2 2" xfId="24420"/>
    <cellStyle name="_Value Copy 11 30 05 gas 12 09 05 AURORA at 12 14 05_4 32 Regulatory Assets and Liabilities  7 06- Exhibit D 3 3" xfId="24421"/>
    <cellStyle name="_Value Copy 11 30 05 gas 12 09 05 AURORA at 12 14 05_4 32 Regulatory Assets and Liabilities  7 06- Exhibit D 3 4" xfId="24422"/>
    <cellStyle name="_Value Copy 11 30 05 gas 12 09 05 AURORA at 12 14 05_4 32 Regulatory Assets and Liabilities  7 06- Exhibit D 4" xfId="24423"/>
    <cellStyle name="_Value Copy 11 30 05 gas 12 09 05 AURORA at 12 14 05_4 32 Regulatory Assets and Liabilities  7 06- Exhibit D 4 2" xfId="24424"/>
    <cellStyle name="_Value Copy 11 30 05 gas 12 09 05 AURORA at 12 14 05_4 32 Regulatory Assets and Liabilities  7 06- Exhibit D 4 2 2" xfId="24425"/>
    <cellStyle name="_Value Copy 11 30 05 gas 12 09 05 AURORA at 12 14 05_4 32 Regulatory Assets and Liabilities  7 06- Exhibit D 4 3" xfId="24426"/>
    <cellStyle name="_Value Copy 11 30 05 gas 12 09 05 AURORA at 12 14 05_4 32 Regulatory Assets and Liabilities  7 06- Exhibit D 5" xfId="24427"/>
    <cellStyle name="_Value Copy 11 30 05 gas 12 09 05 AURORA at 12 14 05_4 32 Regulatory Assets and Liabilities  7 06- Exhibit D 5 2" xfId="24428"/>
    <cellStyle name="_Value Copy 11 30 05 gas 12 09 05 AURORA at 12 14 05_4 32 Regulatory Assets and Liabilities  7 06- Exhibit D 6" xfId="24429"/>
    <cellStyle name="_Value Copy 11 30 05 gas 12 09 05 AURORA at 12 14 05_4 32 Regulatory Assets and Liabilities  7 06- Exhibit D 6 2" xfId="24430"/>
    <cellStyle name="_Value Copy 11 30 05 gas 12 09 05 AURORA at 12 14 05_4 32 Regulatory Assets and Liabilities  7 06- Exhibit D 7" xfId="24431"/>
    <cellStyle name="_Value Copy 11 30 05 gas 12 09 05 AURORA at 12 14 05_4 32 Regulatory Assets and Liabilities  7 06- Exhibit D 8" xfId="24432"/>
    <cellStyle name="_Value Copy 11 30 05 gas 12 09 05 AURORA at 12 14 05_4 32 Regulatory Assets and Liabilities  7 06- Exhibit D_DEM-WP(C) ENERG10C--ctn Mid-C_042010 2010GRC" xfId="24433"/>
    <cellStyle name="_Value Copy 11 30 05 gas 12 09 05 AURORA at 12 14 05_4 32 Regulatory Assets and Liabilities  7 06- Exhibit D_DEM-WP(C) ENERG10C--ctn Mid-C_042010 2010GRC 2" xfId="24434"/>
    <cellStyle name="_Value Copy 11 30 05 gas 12 09 05 AURORA at 12 14 05_4 32 Regulatory Assets and Liabilities  7 06- Exhibit D_DEM-WP(C) ENERG10C--ctn Mid-C_042010 2010GRC 2 2" xfId="24435"/>
    <cellStyle name="_Value Copy 11 30 05 gas 12 09 05 AURORA at 12 14 05_4 32 Regulatory Assets and Liabilities  7 06- Exhibit D_NIM Summary" xfId="24436"/>
    <cellStyle name="_Value Copy 11 30 05 gas 12 09 05 AURORA at 12 14 05_4 32 Regulatory Assets and Liabilities  7 06- Exhibit D_NIM Summary 2" xfId="24437"/>
    <cellStyle name="_Value Copy 11 30 05 gas 12 09 05 AURORA at 12 14 05_4 32 Regulatory Assets and Liabilities  7 06- Exhibit D_NIM Summary 2 2" xfId="24438"/>
    <cellStyle name="_Value Copy 11 30 05 gas 12 09 05 AURORA at 12 14 05_4 32 Regulatory Assets and Liabilities  7 06- Exhibit D_NIM Summary 2 2 2" xfId="24439"/>
    <cellStyle name="_Value Copy 11 30 05 gas 12 09 05 AURORA at 12 14 05_4 32 Regulatory Assets and Liabilities  7 06- Exhibit D_NIM Summary 2 2 2 2" xfId="24440"/>
    <cellStyle name="_Value Copy 11 30 05 gas 12 09 05 AURORA at 12 14 05_4 32 Regulatory Assets and Liabilities  7 06- Exhibit D_NIM Summary 2 2 3" xfId="24441"/>
    <cellStyle name="_Value Copy 11 30 05 gas 12 09 05 AURORA at 12 14 05_4 32 Regulatory Assets and Liabilities  7 06- Exhibit D_NIM Summary 2 3" xfId="24442"/>
    <cellStyle name="_Value Copy 11 30 05 gas 12 09 05 AURORA at 12 14 05_4 32 Regulatory Assets and Liabilities  7 06- Exhibit D_NIM Summary 2 3 2" xfId="24443"/>
    <cellStyle name="_Value Copy 11 30 05 gas 12 09 05 AURORA at 12 14 05_4 32 Regulatory Assets and Liabilities  7 06- Exhibit D_NIM Summary 2 4" xfId="24444"/>
    <cellStyle name="_Value Copy 11 30 05 gas 12 09 05 AURORA at 12 14 05_4 32 Regulatory Assets and Liabilities  7 06- Exhibit D_NIM Summary 2 4 2" xfId="24445"/>
    <cellStyle name="_Value Copy 11 30 05 gas 12 09 05 AURORA at 12 14 05_4 32 Regulatory Assets and Liabilities  7 06- Exhibit D_NIM Summary 2 5" xfId="24446"/>
    <cellStyle name="_Value Copy 11 30 05 gas 12 09 05 AURORA at 12 14 05_4 32 Regulatory Assets and Liabilities  7 06- Exhibit D_NIM Summary 3" xfId="24447"/>
    <cellStyle name="_Value Copy 11 30 05 gas 12 09 05 AURORA at 12 14 05_4 32 Regulatory Assets and Liabilities  7 06- Exhibit D_NIM Summary 3 2" xfId="24448"/>
    <cellStyle name="_Value Copy 11 30 05 gas 12 09 05 AURORA at 12 14 05_4 32 Regulatory Assets and Liabilities  7 06- Exhibit D_NIM Summary 3 2 2" xfId="24449"/>
    <cellStyle name="_Value Copy 11 30 05 gas 12 09 05 AURORA at 12 14 05_4 32 Regulatory Assets and Liabilities  7 06- Exhibit D_NIM Summary 3 3" xfId="24450"/>
    <cellStyle name="_Value Copy 11 30 05 gas 12 09 05 AURORA at 12 14 05_4 32 Regulatory Assets and Liabilities  7 06- Exhibit D_NIM Summary 4" xfId="24451"/>
    <cellStyle name="_Value Copy 11 30 05 gas 12 09 05 AURORA at 12 14 05_4 32 Regulatory Assets and Liabilities  7 06- Exhibit D_NIM Summary 4 2" xfId="24452"/>
    <cellStyle name="_Value Copy 11 30 05 gas 12 09 05 AURORA at 12 14 05_4 32 Regulatory Assets and Liabilities  7 06- Exhibit D_NIM Summary 4 2 2" xfId="24453"/>
    <cellStyle name="_Value Copy 11 30 05 gas 12 09 05 AURORA at 12 14 05_4 32 Regulatory Assets and Liabilities  7 06- Exhibit D_NIM Summary 4 3" xfId="24454"/>
    <cellStyle name="_Value Copy 11 30 05 gas 12 09 05 AURORA at 12 14 05_4 32 Regulatory Assets and Liabilities  7 06- Exhibit D_NIM Summary 5" xfId="24455"/>
    <cellStyle name="_Value Copy 11 30 05 gas 12 09 05 AURORA at 12 14 05_4 32 Regulatory Assets and Liabilities  7 06- Exhibit D_NIM Summary 5 2" xfId="24456"/>
    <cellStyle name="_Value Copy 11 30 05 gas 12 09 05 AURORA at 12 14 05_4 32 Regulatory Assets and Liabilities  7 06- Exhibit D_NIM Summary 6" xfId="24457"/>
    <cellStyle name="_Value Copy 11 30 05 gas 12 09 05 AURORA at 12 14 05_4 32 Regulatory Assets and Liabilities  7 06- Exhibit D_NIM Summary 6 2" xfId="24458"/>
    <cellStyle name="_Value Copy 11 30 05 gas 12 09 05 AURORA at 12 14 05_4 32 Regulatory Assets and Liabilities  7 06- Exhibit D_NIM Summary 7" xfId="24459"/>
    <cellStyle name="_Value Copy 11 30 05 gas 12 09 05 AURORA at 12 14 05_4 32 Regulatory Assets and Liabilities  7 06- Exhibit D_NIM Summary 8" xfId="24460"/>
    <cellStyle name="_Value Copy 11 30 05 gas 12 09 05 AURORA at 12 14 05_4 32 Regulatory Assets and Liabilities  7 06- Exhibit D_NIM Summary_DEM-WP(C) ENERG10C--ctn Mid-C_042010 2010GRC" xfId="24461"/>
    <cellStyle name="_Value Copy 11 30 05 gas 12 09 05 AURORA at 12 14 05_4 32 Regulatory Assets and Liabilities  7 06- Exhibit D_NIM Summary_DEM-WP(C) ENERG10C--ctn Mid-C_042010 2010GRC 2" xfId="24462"/>
    <cellStyle name="_Value Copy 11 30 05 gas 12 09 05 AURORA at 12 14 05_4 32 Regulatory Assets and Liabilities  7 06- Exhibit D_NIM Summary_DEM-WP(C) ENERG10C--ctn Mid-C_042010 2010GRC 2 2" xfId="24463"/>
    <cellStyle name="_Value Copy 11 30 05 gas 12 09 05 AURORA at 12 14 05_ACCOUNTS" xfId="24464"/>
    <cellStyle name="_Value Copy 11 30 05 gas 12 09 05 AURORA at 12 14 05_Att B to RECs proceeds proposal" xfId="24465"/>
    <cellStyle name="_Value Copy 11 30 05 gas 12 09 05 AURORA at 12 14 05_AURORA Total New" xfId="24466"/>
    <cellStyle name="_Value Copy 11 30 05 gas 12 09 05 AURORA at 12 14 05_AURORA Total New 2" xfId="24467"/>
    <cellStyle name="_Value Copy 11 30 05 gas 12 09 05 AURORA at 12 14 05_AURORA Total New 2 2" xfId="24468"/>
    <cellStyle name="_Value Copy 11 30 05 gas 12 09 05 AURORA at 12 14 05_AURORA Total New 2 2 2" xfId="24469"/>
    <cellStyle name="_Value Copy 11 30 05 gas 12 09 05 AURORA at 12 14 05_AURORA Total New 2 2 2 2" xfId="24470"/>
    <cellStyle name="_Value Copy 11 30 05 gas 12 09 05 AURORA at 12 14 05_AURORA Total New 2 2 3" xfId="24471"/>
    <cellStyle name="_Value Copy 11 30 05 gas 12 09 05 AURORA at 12 14 05_AURORA Total New 2 3" xfId="24472"/>
    <cellStyle name="_Value Copy 11 30 05 gas 12 09 05 AURORA at 12 14 05_AURORA Total New 2 3 2" xfId="24473"/>
    <cellStyle name="_Value Copy 11 30 05 gas 12 09 05 AURORA at 12 14 05_AURORA Total New 2 4" xfId="24474"/>
    <cellStyle name="_Value Copy 11 30 05 gas 12 09 05 AURORA at 12 14 05_AURORA Total New 2 4 2" xfId="24475"/>
    <cellStyle name="_Value Copy 11 30 05 gas 12 09 05 AURORA at 12 14 05_AURORA Total New 2 5" xfId="24476"/>
    <cellStyle name="_Value Copy 11 30 05 gas 12 09 05 AURORA at 12 14 05_AURORA Total New 3" xfId="24477"/>
    <cellStyle name="_Value Copy 11 30 05 gas 12 09 05 AURORA at 12 14 05_AURORA Total New 3 2" xfId="24478"/>
    <cellStyle name="_Value Copy 11 30 05 gas 12 09 05 AURORA at 12 14 05_AURORA Total New 3 2 2" xfId="24479"/>
    <cellStyle name="_Value Copy 11 30 05 gas 12 09 05 AURORA at 12 14 05_AURORA Total New 3 3" xfId="24480"/>
    <cellStyle name="_Value Copy 11 30 05 gas 12 09 05 AURORA at 12 14 05_AURORA Total New 4" xfId="24481"/>
    <cellStyle name="_Value Copy 11 30 05 gas 12 09 05 AURORA at 12 14 05_AURORA Total New 4 2" xfId="24482"/>
    <cellStyle name="_Value Copy 11 30 05 gas 12 09 05 AURORA at 12 14 05_AURORA Total New 5" xfId="24483"/>
    <cellStyle name="_Value Copy 11 30 05 gas 12 09 05 AURORA at 12 14 05_AURORA Total New 5 2" xfId="24484"/>
    <cellStyle name="_Value Copy 11 30 05 gas 12 09 05 AURORA at 12 14 05_AURORA Total New 6" xfId="24485"/>
    <cellStyle name="_Value Copy 11 30 05 gas 12 09 05 AURORA at 12 14 05_Backup for Attachment B 2010-09-09" xfId="24486"/>
    <cellStyle name="_Value Copy 11 30 05 gas 12 09 05 AURORA at 12 14 05_Bench Request - Attachment B" xfId="24487"/>
    <cellStyle name="_Value Copy 11 30 05 gas 12 09 05 AURORA at 12 14 05_Book2" xfId="24488"/>
    <cellStyle name="_Value Copy 11 30 05 gas 12 09 05 AURORA at 12 14 05_Book2 2" xfId="24489"/>
    <cellStyle name="_Value Copy 11 30 05 gas 12 09 05 AURORA at 12 14 05_Book2 2 2" xfId="24490"/>
    <cellStyle name="_Value Copy 11 30 05 gas 12 09 05 AURORA at 12 14 05_Book2 2 2 2" xfId="24491"/>
    <cellStyle name="_Value Copy 11 30 05 gas 12 09 05 AURORA at 12 14 05_Book2 2 2 2 2" xfId="24492"/>
    <cellStyle name="_Value Copy 11 30 05 gas 12 09 05 AURORA at 12 14 05_Book2 2 2 3" xfId="24493"/>
    <cellStyle name="_Value Copy 11 30 05 gas 12 09 05 AURORA at 12 14 05_Book2 2 3" xfId="24494"/>
    <cellStyle name="_Value Copy 11 30 05 gas 12 09 05 AURORA at 12 14 05_Book2 2 3 2" xfId="24495"/>
    <cellStyle name="_Value Copy 11 30 05 gas 12 09 05 AURORA at 12 14 05_Book2 2 4" xfId="24496"/>
    <cellStyle name="_Value Copy 11 30 05 gas 12 09 05 AURORA at 12 14 05_Book2 2 4 2" xfId="24497"/>
    <cellStyle name="_Value Copy 11 30 05 gas 12 09 05 AURORA at 12 14 05_Book2 2 5" xfId="24498"/>
    <cellStyle name="_Value Copy 11 30 05 gas 12 09 05 AURORA at 12 14 05_Book2 3" xfId="24499"/>
    <cellStyle name="_Value Copy 11 30 05 gas 12 09 05 AURORA at 12 14 05_Book2 3 2" xfId="24500"/>
    <cellStyle name="_Value Copy 11 30 05 gas 12 09 05 AURORA at 12 14 05_Book2 3 2 2" xfId="24501"/>
    <cellStyle name="_Value Copy 11 30 05 gas 12 09 05 AURORA at 12 14 05_Book2 3 3" xfId="24502"/>
    <cellStyle name="_Value Copy 11 30 05 gas 12 09 05 AURORA at 12 14 05_Book2 3 4" xfId="24503"/>
    <cellStyle name="_Value Copy 11 30 05 gas 12 09 05 AURORA at 12 14 05_Book2 4" xfId="24504"/>
    <cellStyle name="_Value Copy 11 30 05 gas 12 09 05 AURORA at 12 14 05_Book2 4 2" xfId="24505"/>
    <cellStyle name="_Value Copy 11 30 05 gas 12 09 05 AURORA at 12 14 05_Book2 4 2 2" xfId="24506"/>
    <cellStyle name="_Value Copy 11 30 05 gas 12 09 05 AURORA at 12 14 05_Book2 4 3" xfId="24507"/>
    <cellStyle name="_Value Copy 11 30 05 gas 12 09 05 AURORA at 12 14 05_Book2 5" xfId="24508"/>
    <cellStyle name="_Value Copy 11 30 05 gas 12 09 05 AURORA at 12 14 05_Book2 5 2" xfId="24509"/>
    <cellStyle name="_Value Copy 11 30 05 gas 12 09 05 AURORA at 12 14 05_Book2 6" xfId="24510"/>
    <cellStyle name="_Value Copy 11 30 05 gas 12 09 05 AURORA at 12 14 05_Book2 6 2" xfId="24511"/>
    <cellStyle name="_Value Copy 11 30 05 gas 12 09 05 AURORA at 12 14 05_Book2 7" xfId="24512"/>
    <cellStyle name="_Value Copy 11 30 05 gas 12 09 05 AURORA at 12 14 05_Book2 8" xfId="24513"/>
    <cellStyle name="_Value Copy 11 30 05 gas 12 09 05 AURORA at 12 14 05_Book2_Adj Bench DR 3 for Initial Briefs (Electric)" xfId="24514"/>
    <cellStyle name="_Value Copy 11 30 05 gas 12 09 05 AURORA at 12 14 05_Book2_Adj Bench DR 3 for Initial Briefs (Electric) 2" xfId="24515"/>
    <cellStyle name="_Value Copy 11 30 05 gas 12 09 05 AURORA at 12 14 05_Book2_Adj Bench DR 3 for Initial Briefs (Electric) 2 2" xfId="24516"/>
    <cellStyle name="_Value Copy 11 30 05 gas 12 09 05 AURORA at 12 14 05_Book2_Adj Bench DR 3 for Initial Briefs (Electric) 2 2 2" xfId="24517"/>
    <cellStyle name="_Value Copy 11 30 05 gas 12 09 05 AURORA at 12 14 05_Book2_Adj Bench DR 3 for Initial Briefs (Electric) 2 2 2 2" xfId="24518"/>
    <cellStyle name="_Value Copy 11 30 05 gas 12 09 05 AURORA at 12 14 05_Book2_Adj Bench DR 3 for Initial Briefs (Electric) 2 2 3" xfId="24519"/>
    <cellStyle name="_Value Copy 11 30 05 gas 12 09 05 AURORA at 12 14 05_Book2_Adj Bench DR 3 for Initial Briefs (Electric) 2 3" xfId="24520"/>
    <cellStyle name="_Value Copy 11 30 05 gas 12 09 05 AURORA at 12 14 05_Book2_Adj Bench DR 3 for Initial Briefs (Electric) 2 3 2" xfId="24521"/>
    <cellStyle name="_Value Copy 11 30 05 gas 12 09 05 AURORA at 12 14 05_Book2_Adj Bench DR 3 for Initial Briefs (Electric) 2 4" xfId="24522"/>
    <cellStyle name="_Value Copy 11 30 05 gas 12 09 05 AURORA at 12 14 05_Book2_Adj Bench DR 3 for Initial Briefs (Electric) 2 4 2" xfId="24523"/>
    <cellStyle name="_Value Copy 11 30 05 gas 12 09 05 AURORA at 12 14 05_Book2_Adj Bench DR 3 for Initial Briefs (Electric) 2 5" xfId="24524"/>
    <cellStyle name="_Value Copy 11 30 05 gas 12 09 05 AURORA at 12 14 05_Book2_Adj Bench DR 3 for Initial Briefs (Electric) 3" xfId="24525"/>
    <cellStyle name="_Value Copy 11 30 05 gas 12 09 05 AURORA at 12 14 05_Book2_Adj Bench DR 3 for Initial Briefs (Electric) 3 2" xfId="24526"/>
    <cellStyle name="_Value Copy 11 30 05 gas 12 09 05 AURORA at 12 14 05_Book2_Adj Bench DR 3 for Initial Briefs (Electric) 3 2 2" xfId="24527"/>
    <cellStyle name="_Value Copy 11 30 05 gas 12 09 05 AURORA at 12 14 05_Book2_Adj Bench DR 3 for Initial Briefs (Electric) 3 3" xfId="24528"/>
    <cellStyle name="_Value Copy 11 30 05 gas 12 09 05 AURORA at 12 14 05_Book2_Adj Bench DR 3 for Initial Briefs (Electric) 3 4" xfId="24529"/>
    <cellStyle name="_Value Copy 11 30 05 gas 12 09 05 AURORA at 12 14 05_Book2_Adj Bench DR 3 for Initial Briefs (Electric) 4" xfId="24530"/>
    <cellStyle name="_Value Copy 11 30 05 gas 12 09 05 AURORA at 12 14 05_Book2_Adj Bench DR 3 for Initial Briefs (Electric) 4 2" xfId="24531"/>
    <cellStyle name="_Value Copy 11 30 05 gas 12 09 05 AURORA at 12 14 05_Book2_Adj Bench DR 3 for Initial Briefs (Electric) 4 2 2" xfId="24532"/>
    <cellStyle name="_Value Copy 11 30 05 gas 12 09 05 AURORA at 12 14 05_Book2_Adj Bench DR 3 for Initial Briefs (Electric) 4 3" xfId="24533"/>
    <cellStyle name="_Value Copy 11 30 05 gas 12 09 05 AURORA at 12 14 05_Book2_Adj Bench DR 3 for Initial Briefs (Electric) 5" xfId="24534"/>
    <cellStyle name="_Value Copy 11 30 05 gas 12 09 05 AURORA at 12 14 05_Book2_Adj Bench DR 3 for Initial Briefs (Electric) 5 2" xfId="24535"/>
    <cellStyle name="_Value Copy 11 30 05 gas 12 09 05 AURORA at 12 14 05_Book2_Adj Bench DR 3 for Initial Briefs (Electric) 6" xfId="24536"/>
    <cellStyle name="_Value Copy 11 30 05 gas 12 09 05 AURORA at 12 14 05_Book2_Adj Bench DR 3 for Initial Briefs (Electric) 6 2" xfId="24537"/>
    <cellStyle name="_Value Copy 11 30 05 gas 12 09 05 AURORA at 12 14 05_Book2_Adj Bench DR 3 for Initial Briefs (Electric) 7" xfId="24538"/>
    <cellStyle name="_Value Copy 11 30 05 gas 12 09 05 AURORA at 12 14 05_Book2_Adj Bench DR 3 for Initial Briefs (Electric) 8" xfId="24539"/>
    <cellStyle name="_Value Copy 11 30 05 gas 12 09 05 AURORA at 12 14 05_Book2_Adj Bench DR 3 for Initial Briefs (Electric)_DEM-WP(C) ENERG10C--ctn Mid-C_042010 2010GRC" xfId="24540"/>
    <cellStyle name="_Value Copy 11 30 05 gas 12 09 05 AURORA at 12 14 05_Book2_Adj Bench DR 3 for Initial Briefs (Electric)_DEM-WP(C) ENERG10C--ctn Mid-C_042010 2010GRC 2" xfId="24541"/>
    <cellStyle name="_Value Copy 11 30 05 gas 12 09 05 AURORA at 12 14 05_Book2_Adj Bench DR 3 for Initial Briefs (Electric)_DEM-WP(C) ENERG10C--ctn Mid-C_042010 2010GRC 2 2" xfId="24542"/>
    <cellStyle name="_Value Copy 11 30 05 gas 12 09 05 AURORA at 12 14 05_Book2_DEM-WP(C) ENERG10C--ctn Mid-C_042010 2010GRC" xfId="24543"/>
    <cellStyle name="_Value Copy 11 30 05 gas 12 09 05 AURORA at 12 14 05_Book2_DEM-WP(C) ENERG10C--ctn Mid-C_042010 2010GRC 2" xfId="24544"/>
    <cellStyle name="_Value Copy 11 30 05 gas 12 09 05 AURORA at 12 14 05_Book2_DEM-WP(C) ENERG10C--ctn Mid-C_042010 2010GRC 2 2" xfId="24545"/>
    <cellStyle name="_Value Copy 11 30 05 gas 12 09 05 AURORA at 12 14 05_Book2_Electric Rev Req Model (2009 GRC) Rebuttal" xfId="24546"/>
    <cellStyle name="_Value Copy 11 30 05 gas 12 09 05 AURORA at 12 14 05_Book2_Electric Rev Req Model (2009 GRC) Rebuttal 2" xfId="24547"/>
    <cellStyle name="_Value Copy 11 30 05 gas 12 09 05 AURORA at 12 14 05_Book2_Electric Rev Req Model (2009 GRC) Rebuttal 2 2" xfId="24548"/>
    <cellStyle name="_Value Copy 11 30 05 gas 12 09 05 AURORA at 12 14 05_Book2_Electric Rev Req Model (2009 GRC) Rebuttal 2 2 2" xfId="24549"/>
    <cellStyle name="_Value Copy 11 30 05 gas 12 09 05 AURORA at 12 14 05_Book2_Electric Rev Req Model (2009 GRC) Rebuttal 2 3" xfId="24550"/>
    <cellStyle name="_Value Copy 11 30 05 gas 12 09 05 AURORA at 12 14 05_Book2_Electric Rev Req Model (2009 GRC) Rebuttal 2 4" xfId="24551"/>
    <cellStyle name="_Value Copy 11 30 05 gas 12 09 05 AURORA at 12 14 05_Book2_Electric Rev Req Model (2009 GRC) Rebuttal 3" xfId="24552"/>
    <cellStyle name="_Value Copy 11 30 05 gas 12 09 05 AURORA at 12 14 05_Book2_Electric Rev Req Model (2009 GRC) Rebuttal 3 2" xfId="24553"/>
    <cellStyle name="_Value Copy 11 30 05 gas 12 09 05 AURORA at 12 14 05_Book2_Electric Rev Req Model (2009 GRC) Rebuttal 4" xfId="24554"/>
    <cellStyle name="_Value Copy 11 30 05 gas 12 09 05 AURORA at 12 14 05_Book2_Electric Rev Req Model (2009 GRC) Rebuttal 5" xfId="24555"/>
    <cellStyle name="_Value Copy 11 30 05 gas 12 09 05 AURORA at 12 14 05_Book2_Electric Rev Req Model (2009 GRC) Rebuttal REmoval of New  WH Solar AdjustMI" xfId="24556"/>
    <cellStyle name="_Value Copy 11 30 05 gas 12 09 05 AURORA at 12 14 05_Book2_Electric Rev Req Model (2009 GRC) Rebuttal REmoval of New  WH Solar AdjustMI 2" xfId="24557"/>
    <cellStyle name="_Value Copy 11 30 05 gas 12 09 05 AURORA at 12 14 05_Book2_Electric Rev Req Model (2009 GRC) Rebuttal REmoval of New  WH Solar AdjustMI 2 2" xfId="24558"/>
    <cellStyle name="_Value Copy 11 30 05 gas 12 09 05 AURORA at 12 14 05_Book2_Electric Rev Req Model (2009 GRC) Rebuttal REmoval of New  WH Solar AdjustMI 2 2 2" xfId="24559"/>
    <cellStyle name="_Value Copy 11 30 05 gas 12 09 05 AURORA at 12 14 05_Book2_Electric Rev Req Model (2009 GRC) Rebuttal REmoval of New  WH Solar AdjustMI 2 2 2 2" xfId="24560"/>
    <cellStyle name="_Value Copy 11 30 05 gas 12 09 05 AURORA at 12 14 05_Book2_Electric Rev Req Model (2009 GRC) Rebuttal REmoval of New  WH Solar AdjustMI 2 2 3" xfId="24561"/>
    <cellStyle name="_Value Copy 11 30 05 gas 12 09 05 AURORA at 12 14 05_Book2_Electric Rev Req Model (2009 GRC) Rebuttal REmoval of New  WH Solar AdjustMI 2 3" xfId="24562"/>
    <cellStyle name="_Value Copy 11 30 05 gas 12 09 05 AURORA at 12 14 05_Book2_Electric Rev Req Model (2009 GRC) Rebuttal REmoval of New  WH Solar AdjustMI 2 3 2" xfId="24563"/>
    <cellStyle name="_Value Copy 11 30 05 gas 12 09 05 AURORA at 12 14 05_Book2_Electric Rev Req Model (2009 GRC) Rebuttal REmoval of New  WH Solar AdjustMI 2 4" xfId="24564"/>
    <cellStyle name="_Value Copy 11 30 05 gas 12 09 05 AURORA at 12 14 05_Book2_Electric Rev Req Model (2009 GRC) Rebuttal REmoval of New  WH Solar AdjustMI 2 4 2" xfId="24565"/>
    <cellStyle name="_Value Copy 11 30 05 gas 12 09 05 AURORA at 12 14 05_Book2_Electric Rev Req Model (2009 GRC) Rebuttal REmoval of New  WH Solar AdjustMI 2 5" xfId="24566"/>
    <cellStyle name="_Value Copy 11 30 05 gas 12 09 05 AURORA at 12 14 05_Book2_Electric Rev Req Model (2009 GRC) Rebuttal REmoval of New  WH Solar AdjustMI 3" xfId="24567"/>
    <cellStyle name="_Value Copy 11 30 05 gas 12 09 05 AURORA at 12 14 05_Book2_Electric Rev Req Model (2009 GRC) Rebuttal REmoval of New  WH Solar AdjustMI 3 2" xfId="24568"/>
    <cellStyle name="_Value Copy 11 30 05 gas 12 09 05 AURORA at 12 14 05_Book2_Electric Rev Req Model (2009 GRC) Rebuttal REmoval of New  WH Solar AdjustMI 3 2 2" xfId="24569"/>
    <cellStyle name="_Value Copy 11 30 05 gas 12 09 05 AURORA at 12 14 05_Book2_Electric Rev Req Model (2009 GRC) Rebuttal REmoval of New  WH Solar AdjustMI 3 3" xfId="24570"/>
    <cellStyle name="_Value Copy 11 30 05 gas 12 09 05 AURORA at 12 14 05_Book2_Electric Rev Req Model (2009 GRC) Rebuttal REmoval of New  WH Solar AdjustMI 3 4" xfId="24571"/>
    <cellStyle name="_Value Copy 11 30 05 gas 12 09 05 AURORA at 12 14 05_Book2_Electric Rev Req Model (2009 GRC) Rebuttal REmoval of New  WH Solar AdjustMI 4" xfId="24572"/>
    <cellStyle name="_Value Copy 11 30 05 gas 12 09 05 AURORA at 12 14 05_Book2_Electric Rev Req Model (2009 GRC) Rebuttal REmoval of New  WH Solar AdjustMI 4 2" xfId="24573"/>
    <cellStyle name="_Value Copy 11 30 05 gas 12 09 05 AURORA at 12 14 05_Book2_Electric Rev Req Model (2009 GRC) Rebuttal REmoval of New  WH Solar AdjustMI 4 2 2" xfId="24574"/>
    <cellStyle name="_Value Copy 11 30 05 gas 12 09 05 AURORA at 12 14 05_Book2_Electric Rev Req Model (2009 GRC) Rebuttal REmoval of New  WH Solar AdjustMI 4 3" xfId="24575"/>
    <cellStyle name="_Value Copy 11 30 05 gas 12 09 05 AURORA at 12 14 05_Book2_Electric Rev Req Model (2009 GRC) Rebuttal REmoval of New  WH Solar AdjustMI 5" xfId="24576"/>
    <cellStyle name="_Value Copy 11 30 05 gas 12 09 05 AURORA at 12 14 05_Book2_Electric Rev Req Model (2009 GRC) Rebuttal REmoval of New  WH Solar AdjustMI 5 2" xfId="24577"/>
    <cellStyle name="_Value Copy 11 30 05 gas 12 09 05 AURORA at 12 14 05_Book2_Electric Rev Req Model (2009 GRC) Rebuttal REmoval of New  WH Solar AdjustMI 6" xfId="24578"/>
    <cellStyle name="_Value Copy 11 30 05 gas 12 09 05 AURORA at 12 14 05_Book2_Electric Rev Req Model (2009 GRC) Rebuttal REmoval of New  WH Solar AdjustMI 6 2" xfId="24579"/>
    <cellStyle name="_Value Copy 11 30 05 gas 12 09 05 AURORA at 12 14 05_Book2_Electric Rev Req Model (2009 GRC) Rebuttal REmoval of New  WH Solar AdjustMI 7" xfId="24580"/>
    <cellStyle name="_Value Copy 11 30 05 gas 12 09 05 AURORA at 12 14 05_Book2_Electric Rev Req Model (2009 GRC) Rebuttal REmoval of New  WH Solar AdjustMI 8" xfId="24581"/>
    <cellStyle name="_Value Copy 11 30 05 gas 12 09 05 AURORA at 12 14 05_Book2_Electric Rev Req Model (2009 GRC) Rebuttal REmoval of New  WH Solar AdjustMI_DEM-WP(C) ENERG10C--ctn Mid-C_042010 2010GRC" xfId="24582"/>
    <cellStyle name="_Value Copy 11 30 05 gas 12 09 05 AURORA at 12 14 05_Book2_Electric Rev Req Model (2009 GRC) Rebuttal REmoval of New  WH Solar AdjustMI_DEM-WP(C) ENERG10C--ctn Mid-C_042010 2010GRC 2" xfId="24583"/>
    <cellStyle name="_Value Copy 11 30 05 gas 12 09 05 AURORA at 12 14 05_Book2_Electric Rev Req Model (2009 GRC) Rebuttal REmoval of New  WH Solar AdjustMI_DEM-WP(C) ENERG10C--ctn Mid-C_042010 2010GRC 2 2" xfId="24584"/>
    <cellStyle name="_Value Copy 11 30 05 gas 12 09 05 AURORA at 12 14 05_Book2_Electric Rev Req Model (2009 GRC) Revised 01-18-2010" xfId="24585"/>
    <cellStyle name="_Value Copy 11 30 05 gas 12 09 05 AURORA at 12 14 05_Book2_Electric Rev Req Model (2009 GRC) Revised 01-18-2010 2" xfId="24586"/>
    <cellStyle name="_Value Copy 11 30 05 gas 12 09 05 AURORA at 12 14 05_Book2_Electric Rev Req Model (2009 GRC) Revised 01-18-2010 2 2" xfId="24587"/>
    <cellStyle name="_Value Copy 11 30 05 gas 12 09 05 AURORA at 12 14 05_Book2_Electric Rev Req Model (2009 GRC) Revised 01-18-2010 2 2 2" xfId="24588"/>
    <cellStyle name="_Value Copy 11 30 05 gas 12 09 05 AURORA at 12 14 05_Book2_Electric Rev Req Model (2009 GRC) Revised 01-18-2010 2 2 2 2" xfId="24589"/>
    <cellStyle name="_Value Copy 11 30 05 gas 12 09 05 AURORA at 12 14 05_Book2_Electric Rev Req Model (2009 GRC) Revised 01-18-2010 2 2 3" xfId="24590"/>
    <cellStyle name="_Value Copy 11 30 05 gas 12 09 05 AURORA at 12 14 05_Book2_Electric Rev Req Model (2009 GRC) Revised 01-18-2010 2 3" xfId="24591"/>
    <cellStyle name="_Value Copy 11 30 05 gas 12 09 05 AURORA at 12 14 05_Book2_Electric Rev Req Model (2009 GRC) Revised 01-18-2010 2 3 2" xfId="24592"/>
    <cellStyle name="_Value Copy 11 30 05 gas 12 09 05 AURORA at 12 14 05_Book2_Electric Rev Req Model (2009 GRC) Revised 01-18-2010 2 4" xfId="24593"/>
    <cellStyle name="_Value Copy 11 30 05 gas 12 09 05 AURORA at 12 14 05_Book2_Electric Rev Req Model (2009 GRC) Revised 01-18-2010 2 4 2" xfId="24594"/>
    <cellStyle name="_Value Copy 11 30 05 gas 12 09 05 AURORA at 12 14 05_Book2_Electric Rev Req Model (2009 GRC) Revised 01-18-2010 2 5" xfId="24595"/>
    <cellStyle name="_Value Copy 11 30 05 gas 12 09 05 AURORA at 12 14 05_Book2_Electric Rev Req Model (2009 GRC) Revised 01-18-2010 3" xfId="24596"/>
    <cellStyle name="_Value Copy 11 30 05 gas 12 09 05 AURORA at 12 14 05_Book2_Electric Rev Req Model (2009 GRC) Revised 01-18-2010 3 2" xfId="24597"/>
    <cellStyle name="_Value Copy 11 30 05 gas 12 09 05 AURORA at 12 14 05_Book2_Electric Rev Req Model (2009 GRC) Revised 01-18-2010 3 2 2" xfId="24598"/>
    <cellStyle name="_Value Copy 11 30 05 gas 12 09 05 AURORA at 12 14 05_Book2_Electric Rev Req Model (2009 GRC) Revised 01-18-2010 3 3" xfId="24599"/>
    <cellStyle name="_Value Copy 11 30 05 gas 12 09 05 AURORA at 12 14 05_Book2_Electric Rev Req Model (2009 GRC) Revised 01-18-2010 3 4" xfId="24600"/>
    <cellStyle name="_Value Copy 11 30 05 gas 12 09 05 AURORA at 12 14 05_Book2_Electric Rev Req Model (2009 GRC) Revised 01-18-2010 4" xfId="24601"/>
    <cellStyle name="_Value Copy 11 30 05 gas 12 09 05 AURORA at 12 14 05_Book2_Electric Rev Req Model (2009 GRC) Revised 01-18-2010 4 2" xfId="24602"/>
    <cellStyle name="_Value Copy 11 30 05 gas 12 09 05 AURORA at 12 14 05_Book2_Electric Rev Req Model (2009 GRC) Revised 01-18-2010 4 2 2" xfId="24603"/>
    <cellStyle name="_Value Copy 11 30 05 gas 12 09 05 AURORA at 12 14 05_Book2_Electric Rev Req Model (2009 GRC) Revised 01-18-2010 4 3" xfId="24604"/>
    <cellStyle name="_Value Copy 11 30 05 gas 12 09 05 AURORA at 12 14 05_Book2_Electric Rev Req Model (2009 GRC) Revised 01-18-2010 5" xfId="24605"/>
    <cellStyle name="_Value Copy 11 30 05 gas 12 09 05 AURORA at 12 14 05_Book2_Electric Rev Req Model (2009 GRC) Revised 01-18-2010 5 2" xfId="24606"/>
    <cellStyle name="_Value Copy 11 30 05 gas 12 09 05 AURORA at 12 14 05_Book2_Electric Rev Req Model (2009 GRC) Revised 01-18-2010 6" xfId="24607"/>
    <cellStyle name="_Value Copy 11 30 05 gas 12 09 05 AURORA at 12 14 05_Book2_Electric Rev Req Model (2009 GRC) Revised 01-18-2010 6 2" xfId="24608"/>
    <cellStyle name="_Value Copy 11 30 05 gas 12 09 05 AURORA at 12 14 05_Book2_Electric Rev Req Model (2009 GRC) Revised 01-18-2010 7" xfId="24609"/>
    <cellStyle name="_Value Copy 11 30 05 gas 12 09 05 AURORA at 12 14 05_Book2_Electric Rev Req Model (2009 GRC) Revised 01-18-2010 8" xfId="24610"/>
    <cellStyle name="_Value Copy 11 30 05 gas 12 09 05 AURORA at 12 14 05_Book2_Electric Rev Req Model (2009 GRC) Revised 01-18-2010_DEM-WP(C) ENERG10C--ctn Mid-C_042010 2010GRC" xfId="24611"/>
    <cellStyle name="_Value Copy 11 30 05 gas 12 09 05 AURORA at 12 14 05_Book2_Electric Rev Req Model (2009 GRC) Revised 01-18-2010_DEM-WP(C) ENERG10C--ctn Mid-C_042010 2010GRC 2" xfId="24612"/>
    <cellStyle name="_Value Copy 11 30 05 gas 12 09 05 AURORA at 12 14 05_Book2_Electric Rev Req Model (2009 GRC) Revised 01-18-2010_DEM-WP(C) ENERG10C--ctn Mid-C_042010 2010GRC 2 2" xfId="24613"/>
    <cellStyle name="_Value Copy 11 30 05 gas 12 09 05 AURORA at 12 14 05_Book2_Final Order Electric EXHIBIT A-1" xfId="24614"/>
    <cellStyle name="_Value Copy 11 30 05 gas 12 09 05 AURORA at 12 14 05_Book2_Final Order Electric EXHIBIT A-1 2" xfId="24615"/>
    <cellStyle name="_Value Copy 11 30 05 gas 12 09 05 AURORA at 12 14 05_Book2_Final Order Electric EXHIBIT A-1 2 2" xfId="24616"/>
    <cellStyle name="_Value Copy 11 30 05 gas 12 09 05 AURORA at 12 14 05_Book2_Final Order Electric EXHIBIT A-1 2 2 2" xfId="24617"/>
    <cellStyle name="_Value Copy 11 30 05 gas 12 09 05 AURORA at 12 14 05_Book2_Final Order Electric EXHIBIT A-1 2 3" xfId="24618"/>
    <cellStyle name="_Value Copy 11 30 05 gas 12 09 05 AURORA at 12 14 05_Book2_Final Order Electric EXHIBIT A-1 2 4" xfId="24619"/>
    <cellStyle name="_Value Copy 11 30 05 gas 12 09 05 AURORA at 12 14 05_Book2_Final Order Electric EXHIBIT A-1 3" xfId="24620"/>
    <cellStyle name="_Value Copy 11 30 05 gas 12 09 05 AURORA at 12 14 05_Book2_Final Order Electric EXHIBIT A-1 3 2" xfId="24621"/>
    <cellStyle name="_Value Copy 11 30 05 gas 12 09 05 AURORA at 12 14 05_Book2_Final Order Electric EXHIBIT A-1 3 2 2" xfId="24622"/>
    <cellStyle name="_Value Copy 11 30 05 gas 12 09 05 AURORA at 12 14 05_Book2_Final Order Electric EXHIBIT A-1 3 3" xfId="24623"/>
    <cellStyle name="_Value Copy 11 30 05 gas 12 09 05 AURORA at 12 14 05_Book2_Final Order Electric EXHIBIT A-1 4" xfId="24624"/>
    <cellStyle name="_Value Copy 11 30 05 gas 12 09 05 AURORA at 12 14 05_Book2_Final Order Electric EXHIBIT A-1 4 2" xfId="24625"/>
    <cellStyle name="_Value Copy 11 30 05 gas 12 09 05 AURORA at 12 14 05_Book2_Final Order Electric EXHIBIT A-1 5" xfId="24626"/>
    <cellStyle name="_Value Copy 11 30 05 gas 12 09 05 AURORA at 12 14 05_Book2_Final Order Electric EXHIBIT A-1 6" xfId="24627"/>
    <cellStyle name="_Value Copy 11 30 05 gas 12 09 05 AURORA at 12 14 05_Book2_Final Order Electric EXHIBIT A-1 7" xfId="24628"/>
    <cellStyle name="_Value Copy 11 30 05 gas 12 09 05 AURORA at 12 14 05_Book4" xfId="24629"/>
    <cellStyle name="_Value Copy 11 30 05 gas 12 09 05 AURORA at 12 14 05_Book4 2" xfId="24630"/>
    <cellStyle name="_Value Copy 11 30 05 gas 12 09 05 AURORA at 12 14 05_Book4 2 2" xfId="24631"/>
    <cellStyle name="_Value Copy 11 30 05 gas 12 09 05 AURORA at 12 14 05_Book4 2 2 2" xfId="24632"/>
    <cellStyle name="_Value Copy 11 30 05 gas 12 09 05 AURORA at 12 14 05_Book4 2 2 2 2" xfId="24633"/>
    <cellStyle name="_Value Copy 11 30 05 gas 12 09 05 AURORA at 12 14 05_Book4 2 2 3" xfId="24634"/>
    <cellStyle name="_Value Copy 11 30 05 gas 12 09 05 AURORA at 12 14 05_Book4 2 3" xfId="24635"/>
    <cellStyle name="_Value Copy 11 30 05 gas 12 09 05 AURORA at 12 14 05_Book4 2 3 2" xfId="24636"/>
    <cellStyle name="_Value Copy 11 30 05 gas 12 09 05 AURORA at 12 14 05_Book4 2 4" xfId="24637"/>
    <cellStyle name="_Value Copy 11 30 05 gas 12 09 05 AURORA at 12 14 05_Book4 2 4 2" xfId="24638"/>
    <cellStyle name="_Value Copy 11 30 05 gas 12 09 05 AURORA at 12 14 05_Book4 2 5" xfId="24639"/>
    <cellStyle name="_Value Copy 11 30 05 gas 12 09 05 AURORA at 12 14 05_Book4 3" xfId="24640"/>
    <cellStyle name="_Value Copy 11 30 05 gas 12 09 05 AURORA at 12 14 05_Book4 3 2" xfId="24641"/>
    <cellStyle name="_Value Copy 11 30 05 gas 12 09 05 AURORA at 12 14 05_Book4 3 2 2" xfId="24642"/>
    <cellStyle name="_Value Copy 11 30 05 gas 12 09 05 AURORA at 12 14 05_Book4 3 3" xfId="24643"/>
    <cellStyle name="_Value Copy 11 30 05 gas 12 09 05 AURORA at 12 14 05_Book4 3 4" xfId="24644"/>
    <cellStyle name="_Value Copy 11 30 05 gas 12 09 05 AURORA at 12 14 05_Book4 4" xfId="24645"/>
    <cellStyle name="_Value Copy 11 30 05 gas 12 09 05 AURORA at 12 14 05_Book4 4 2" xfId="24646"/>
    <cellStyle name="_Value Copy 11 30 05 gas 12 09 05 AURORA at 12 14 05_Book4 4 2 2" xfId="24647"/>
    <cellStyle name="_Value Copy 11 30 05 gas 12 09 05 AURORA at 12 14 05_Book4 4 3" xfId="24648"/>
    <cellStyle name="_Value Copy 11 30 05 gas 12 09 05 AURORA at 12 14 05_Book4 5" xfId="24649"/>
    <cellStyle name="_Value Copy 11 30 05 gas 12 09 05 AURORA at 12 14 05_Book4 5 2" xfId="24650"/>
    <cellStyle name="_Value Copy 11 30 05 gas 12 09 05 AURORA at 12 14 05_Book4 6" xfId="24651"/>
    <cellStyle name="_Value Copy 11 30 05 gas 12 09 05 AURORA at 12 14 05_Book4 6 2" xfId="24652"/>
    <cellStyle name="_Value Copy 11 30 05 gas 12 09 05 AURORA at 12 14 05_Book4 7" xfId="24653"/>
    <cellStyle name="_Value Copy 11 30 05 gas 12 09 05 AURORA at 12 14 05_Book4 8" xfId="24654"/>
    <cellStyle name="_Value Copy 11 30 05 gas 12 09 05 AURORA at 12 14 05_Book4_DEM-WP(C) ENERG10C--ctn Mid-C_042010 2010GRC" xfId="24655"/>
    <cellStyle name="_Value Copy 11 30 05 gas 12 09 05 AURORA at 12 14 05_Book4_DEM-WP(C) ENERG10C--ctn Mid-C_042010 2010GRC 2" xfId="24656"/>
    <cellStyle name="_Value Copy 11 30 05 gas 12 09 05 AURORA at 12 14 05_Book4_DEM-WP(C) ENERG10C--ctn Mid-C_042010 2010GRC 2 2" xfId="24657"/>
    <cellStyle name="_Value Copy 11 30 05 gas 12 09 05 AURORA at 12 14 05_Book9" xfId="24658"/>
    <cellStyle name="_Value Copy 11 30 05 gas 12 09 05 AURORA at 12 14 05_Book9 2" xfId="24659"/>
    <cellStyle name="_Value Copy 11 30 05 gas 12 09 05 AURORA at 12 14 05_Book9 2 2" xfId="24660"/>
    <cellStyle name="_Value Copy 11 30 05 gas 12 09 05 AURORA at 12 14 05_Book9 2 2 2" xfId="24661"/>
    <cellStyle name="_Value Copy 11 30 05 gas 12 09 05 AURORA at 12 14 05_Book9 2 2 2 2" xfId="24662"/>
    <cellStyle name="_Value Copy 11 30 05 gas 12 09 05 AURORA at 12 14 05_Book9 2 2 3" xfId="24663"/>
    <cellStyle name="_Value Copy 11 30 05 gas 12 09 05 AURORA at 12 14 05_Book9 2 3" xfId="24664"/>
    <cellStyle name="_Value Copy 11 30 05 gas 12 09 05 AURORA at 12 14 05_Book9 2 3 2" xfId="24665"/>
    <cellStyle name="_Value Copy 11 30 05 gas 12 09 05 AURORA at 12 14 05_Book9 2 4" xfId="24666"/>
    <cellStyle name="_Value Copy 11 30 05 gas 12 09 05 AURORA at 12 14 05_Book9 2 4 2" xfId="24667"/>
    <cellStyle name="_Value Copy 11 30 05 gas 12 09 05 AURORA at 12 14 05_Book9 2 5" xfId="24668"/>
    <cellStyle name="_Value Copy 11 30 05 gas 12 09 05 AURORA at 12 14 05_Book9 3" xfId="24669"/>
    <cellStyle name="_Value Copy 11 30 05 gas 12 09 05 AURORA at 12 14 05_Book9 3 2" xfId="24670"/>
    <cellStyle name="_Value Copy 11 30 05 gas 12 09 05 AURORA at 12 14 05_Book9 3 2 2" xfId="24671"/>
    <cellStyle name="_Value Copy 11 30 05 gas 12 09 05 AURORA at 12 14 05_Book9 3 3" xfId="24672"/>
    <cellStyle name="_Value Copy 11 30 05 gas 12 09 05 AURORA at 12 14 05_Book9 3 4" xfId="24673"/>
    <cellStyle name="_Value Copy 11 30 05 gas 12 09 05 AURORA at 12 14 05_Book9 4" xfId="24674"/>
    <cellStyle name="_Value Copy 11 30 05 gas 12 09 05 AURORA at 12 14 05_Book9 4 2" xfId="24675"/>
    <cellStyle name="_Value Copy 11 30 05 gas 12 09 05 AURORA at 12 14 05_Book9 4 2 2" xfId="24676"/>
    <cellStyle name="_Value Copy 11 30 05 gas 12 09 05 AURORA at 12 14 05_Book9 4 3" xfId="24677"/>
    <cellStyle name="_Value Copy 11 30 05 gas 12 09 05 AURORA at 12 14 05_Book9 5" xfId="24678"/>
    <cellStyle name="_Value Copy 11 30 05 gas 12 09 05 AURORA at 12 14 05_Book9 5 2" xfId="24679"/>
    <cellStyle name="_Value Copy 11 30 05 gas 12 09 05 AURORA at 12 14 05_Book9 6" xfId="24680"/>
    <cellStyle name="_Value Copy 11 30 05 gas 12 09 05 AURORA at 12 14 05_Book9 6 2" xfId="24681"/>
    <cellStyle name="_Value Copy 11 30 05 gas 12 09 05 AURORA at 12 14 05_Book9 7" xfId="24682"/>
    <cellStyle name="_Value Copy 11 30 05 gas 12 09 05 AURORA at 12 14 05_Book9 8" xfId="24683"/>
    <cellStyle name="_Value Copy 11 30 05 gas 12 09 05 AURORA at 12 14 05_Book9_DEM-WP(C) ENERG10C--ctn Mid-C_042010 2010GRC" xfId="24684"/>
    <cellStyle name="_Value Copy 11 30 05 gas 12 09 05 AURORA at 12 14 05_Book9_DEM-WP(C) ENERG10C--ctn Mid-C_042010 2010GRC 2" xfId="24685"/>
    <cellStyle name="_Value Copy 11 30 05 gas 12 09 05 AURORA at 12 14 05_Book9_DEM-WP(C) ENERG10C--ctn Mid-C_042010 2010GRC 2 2" xfId="24686"/>
    <cellStyle name="_Value Copy 11 30 05 gas 12 09 05 AURORA at 12 14 05_Check the Interest Calculation" xfId="24687"/>
    <cellStyle name="_Value Copy 11 30 05 gas 12 09 05 AURORA at 12 14 05_Check the Interest Calculation 2" xfId="24688"/>
    <cellStyle name="_Value Copy 11 30 05 gas 12 09 05 AURORA at 12 14 05_Check the Interest Calculation 2 2" xfId="24689"/>
    <cellStyle name="_Value Copy 11 30 05 gas 12 09 05 AURORA at 12 14 05_Check the Interest Calculation_Scenario 1 REC vs PTC Offset" xfId="24690"/>
    <cellStyle name="_Value Copy 11 30 05 gas 12 09 05 AURORA at 12 14 05_Check the Interest Calculation_Scenario 1 REC vs PTC Offset 2" xfId="24691"/>
    <cellStyle name="_Value Copy 11 30 05 gas 12 09 05 AURORA at 12 14 05_Check the Interest Calculation_Scenario 1 REC vs PTC Offset 2 2" xfId="24692"/>
    <cellStyle name="_Value Copy 11 30 05 gas 12 09 05 AURORA at 12 14 05_Check the Interest Calculation_Scenario 3" xfId="24693"/>
    <cellStyle name="_Value Copy 11 30 05 gas 12 09 05 AURORA at 12 14 05_Check the Interest Calculation_Scenario 3 2" xfId="24694"/>
    <cellStyle name="_Value Copy 11 30 05 gas 12 09 05 AURORA at 12 14 05_Check the Interest Calculation_Scenario 3 2 2" xfId="24695"/>
    <cellStyle name="_Value Copy 11 30 05 gas 12 09 05 AURORA at 12 14 05_Chelan PUD Power Costs (8-10)" xfId="24696"/>
    <cellStyle name="_Value Copy 11 30 05 gas 12 09 05 AURORA at 12 14 05_Chelan PUD Power Costs (8-10) 2" xfId="24697"/>
    <cellStyle name="_Value Copy 11 30 05 gas 12 09 05 AURORA at 12 14 05_DEM-WP(C) Chelan Power Costs" xfId="24698"/>
    <cellStyle name="_Value Copy 11 30 05 gas 12 09 05 AURORA at 12 14 05_DEM-WP(C) Chelan Power Costs 2" xfId="24699"/>
    <cellStyle name="_Value Copy 11 30 05 gas 12 09 05 AURORA at 12 14 05_DEM-WP(C) Chelan Power Costs 2 2" xfId="24700"/>
    <cellStyle name="_Value Copy 11 30 05 gas 12 09 05 AURORA at 12 14 05_DEM-WP(C) Chelan Power Costs 2 2 2" xfId="24701"/>
    <cellStyle name="_Value Copy 11 30 05 gas 12 09 05 AURORA at 12 14 05_DEM-WP(C) Chelan Power Costs 2 3" xfId="24702"/>
    <cellStyle name="_Value Copy 11 30 05 gas 12 09 05 AURORA at 12 14 05_DEM-WP(C) Chelan Power Costs 3" xfId="24703"/>
    <cellStyle name="_Value Copy 11 30 05 gas 12 09 05 AURORA at 12 14 05_DEM-WP(C) Chelan Power Costs 3 2" xfId="24704"/>
    <cellStyle name="_Value Copy 11 30 05 gas 12 09 05 AURORA at 12 14 05_DEM-WP(C) Chelan Power Costs 3 2 2" xfId="24705"/>
    <cellStyle name="_Value Copy 11 30 05 gas 12 09 05 AURORA at 12 14 05_DEM-WP(C) Chelan Power Costs 3 3" xfId="24706"/>
    <cellStyle name="_Value Copy 11 30 05 gas 12 09 05 AURORA at 12 14 05_DEM-WP(C) Chelan Power Costs 4" xfId="24707"/>
    <cellStyle name="_Value Copy 11 30 05 gas 12 09 05 AURORA at 12 14 05_DEM-WP(C) Chelan Power Costs 4 2" xfId="24708"/>
    <cellStyle name="_Value Copy 11 30 05 gas 12 09 05 AURORA at 12 14 05_DEM-WP(C) Chelan Power Costs 5" xfId="24709"/>
    <cellStyle name="_Value Copy 11 30 05 gas 12 09 05 AURORA at 12 14 05_DEM-WP(C) Chelan Power Costs 5 2" xfId="24710"/>
    <cellStyle name="_Value Copy 11 30 05 gas 12 09 05 AURORA at 12 14 05_DEM-WP(C) ENERG10C--ctn Mid-C_042010 2010GRC" xfId="24711"/>
    <cellStyle name="_Value Copy 11 30 05 gas 12 09 05 AURORA at 12 14 05_DEM-WP(C) ENERG10C--ctn Mid-C_042010 2010GRC 2" xfId="24712"/>
    <cellStyle name="_Value Copy 11 30 05 gas 12 09 05 AURORA at 12 14 05_DEM-WP(C) ENERG10C--ctn Mid-C_042010 2010GRC 2 2" xfId="24713"/>
    <cellStyle name="_Value Copy 11 30 05 gas 12 09 05 AURORA at 12 14 05_DEM-WP(C) Gas Transport 2010GRC" xfId="24714"/>
    <cellStyle name="_Value Copy 11 30 05 gas 12 09 05 AURORA at 12 14 05_DEM-WP(C) Gas Transport 2010GRC 2" xfId="24715"/>
    <cellStyle name="_Value Copy 11 30 05 gas 12 09 05 AURORA at 12 14 05_DEM-WP(C) Gas Transport 2010GRC 2 2" xfId="24716"/>
    <cellStyle name="_Value Copy 11 30 05 gas 12 09 05 AURORA at 12 14 05_DEM-WP(C) Gas Transport 2010GRC 2 2 2" xfId="24717"/>
    <cellStyle name="_Value Copy 11 30 05 gas 12 09 05 AURORA at 12 14 05_DEM-WP(C) Gas Transport 2010GRC 2 3" xfId="24718"/>
    <cellStyle name="_Value Copy 11 30 05 gas 12 09 05 AURORA at 12 14 05_DEM-WP(C) Gas Transport 2010GRC 3" xfId="24719"/>
    <cellStyle name="_Value Copy 11 30 05 gas 12 09 05 AURORA at 12 14 05_DEM-WP(C) Gas Transport 2010GRC 3 2" xfId="24720"/>
    <cellStyle name="_Value Copy 11 30 05 gas 12 09 05 AURORA at 12 14 05_DEM-WP(C) Gas Transport 2010GRC 3 2 2" xfId="24721"/>
    <cellStyle name="_Value Copy 11 30 05 gas 12 09 05 AURORA at 12 14 05_DEM-WP(C) Gas Transport 2010GRC 3 3" xfId="24722"/>
    <cellStyle name="_Value Copy 11 30 05 gas 12 09 05 AURORA at 12 14 05_DEM-WP(C) Gas Transport 2010GRC 4" xfId="24723"/>
    <cellStyle name="_Value Copy 11 30 05 gas 12 09 05 AURORA at 12 14 05_DEM-WP(C) Gas Transport 2010GRC 4 2" xfId="24724"/>
    <cellStyle name="_Value Copy 11 30 05 gas 12 09 05 AURORA at 12 14 05_DEM-WP(C) Gas Transport 2010GRC 5" xfId="24725"/>
    <cellStyle name="_Value Copy 11 30 05 gas 12 09 05 AURORA at 12 14 05_DEM-WP(C) Gas Transport 2010GRC 5 2" xfId="24726"/>
    <cellStyle name="_Value Copy 11 30 05 gas 12 09 05 AURORA at 12 14 05_Direct Assignment Distribution Plant 2008" xfId="24727"/>
    <cellStyle name="_Value Copy 11 30 05 gas 12 09 05 AURORA at 12 14 05_Direct Assignment Distribution Plant 2008 2" xfId="24728"/>
    <cellStyle name="_Value Copy 11 30 05 gas 12 09 05 AURORA at 12 14 05_Direct Assignment Distribution Plant 2008 2 2" xfId="24729"/>
    <cellStyle name="_Value Copy 11 30 05 gas 12 09 05 AURORA at 12 14 05_Direct Assignment Distribution Plant 2008 2 2 2" xfId="24730"/>
    <cellStyle name="_Value Copy 11 30 05 gas 12 09 05 AURORA at 12 14 05_Direct Assignment Distribution Plant 2008 2 2 2 2" xfId="24731"/>
    <cellStyle name="_Value Copy 11 30 05 gas 12 09 05 AURORA at 12 14 05_Direct Assignment Distribution Plant 2008 2 2 3" xfId="24732"/>
    <cellStyle name="_Value Copy 11 30 05 gas 12 09 05 AURORA at 12 14 05_Direct Assignment Distribution Plant 2008 2 3" xfId="24733"/>
    <cellStyle name="_Value Copy 11 30 05 gas 12 09 05 AURORA at 12 14 05_Direct Assignment Distribution Plant 2008 2 3 2" xfId="24734"/>
    <cellStyle name="_Value Copy 11 30 05 gas 12 09 05 AURORA at 12 14 05_Direct Assignment Distribution Plant 2008 2 3 2 2" xfId="24735"/>
    <cellStyle name="_Value Copy 11 30 05 gas 12 09 05 AURORA at 12 14 05_Direct Assignment Distribution Plant 2008 2 3 3" xfId="24736"/>
    <cellStyle name="_Value Copy 11 30 05 gas 12 09 05 AURORA at 12 14 05_Direct Assignment Distribution Plant 2008 2 4" xfId="24737"/>
    <cellStyle name="_Value Copy 11 30 05 gas 12 09 05 AURORA at 12 14 05_Direct Assignment Distribution Plant 2008 2 4 2" xfId="24738"/>
    <cellStyle name="_Value Copy 11 30 05 gas 12 09 05 AURORA at 12 14 05_Direct Assignment Distribution Plant 2008 2 4 2 2" xfId="24739"/>
    <cellStyle name="_Value Copy 11 30 05 gas 12 09 05 AURORA at 12 14 05_Direct Assignment Distribution Plant 2008 2 4 3" xfId="24740"/>
    <cellStyle name="_Value Copy 11 30 05 gas 12 09 05 AURORA at 12 14 05_Direct Assignment Distribution Plant 2008 2 5" xfId="24741"/>
    <cellStyle name="_Value Copy 11 30 05 gas 12 09 05 AURORA at 12 14 05_Direct Assignment Distribution Plant 2008 3" xfId="24742"/>
    <cellStyle name="_Value Copy 11 30 05 gas 12 09 05 AURORA at 12 14 05_Direct Assignment Distribution Plant 2008 3 2" xfId="24743"/>
    <cellStyle name="_Value Copy 11 30 05 gas 12 09 05 AURORA at 12 14 05_Direct Assignment Distribution Plant 2008 3 2 2" xfId="24744"/>
    <cellStyle name="_Value Copy 11 30 05 gas 12 09 05 AURORA at 12 14 05_Direct Assignment Distribution Plant 2008 3 3" xfId="24745"/>
    <cellStyle name="_Value Copy 11 30 05 gas 12 09 05 AURORA at 12 14 05_Direct Assignment Distribution Plant 2008 4" xfId="24746"/>
    <cellStyle name="_Value Copy 11 30 05 gas 12 09 05 AURORA at 12 14 05_Direct Assignment Distribution Plant 2008 4 2" xfId="24747"/>
    <cellStyle name="_Value Copy 11 30 05 gas 12 09 05 AURORA at 12 14 05_Direct Assignment Distribution Plant 2008 4 2 2" xfId="24748"/>
    <cellStyle name="_Value Copy 11 30 05 gas 12 09 05 AURORA at 12 14 05_Direct Assignment Distribution Plant 2008 4 3" xfId="24749"/>
    <cellStyle name="_Value Copy 11 30 05 gas 12 09 05 AURORA at 12 14 05_Direct Assignment Distribution Plant 2008 5" xfId="24750"/>
    <cellStyle name="_Value Copy 11 30 05 gas 12 09 05 AURORA at 12 14 05_Direct Assignment Distribution Plant 2008 5 2" xfId="24751"/>
    <cellStyle name="_Value Copy 11 30 05 gas 12 09 05 AURORA at 12 14 05_Direct Assignment Distribution Plant 2008 6" xfId="24752"/>
    <cellStyle name="_Value Copy 11 30 05 gas 12 09 05 AURORA at 12 14 05_Electric COS Inputs" xfId="24753"/>
    <cellStyle name="_Value Copy 11 30 05 gas 12 09 05 AURORA at 12 14 05_Electric COS Inputs 2" xfId="24754"/>
    <cellStyle name="_Value Copy 11 30 05 gas 12 09 05 AURORA at 12 14 05_Electric COS Inputs 2 2" xfId="24755"/>
    <cellStyle name="_Value Copy 11 30 05 gas 12 09 05 AURORA at 12 14 05_Electric COS Inputs 2 2 2" xfId="24756"/>
    <cellStyle name="_Value Copy 11 30 05 gas 12 09 05 AURORA at 12 14 05_Electric COS Inputs 2 2 2 2" xfId="24757"/>
    <cellStyle name="_Value Copy 11 30 05 gas 12 09 05 AURORA at 12 14 05_Electric COS Inputs 2 2 3" xfId="24758"/>
    <cellStyle name="_Value Copy 11 30 05 gas 12 09 05 AURORA at 12 14 05_Electric COS Inputs 2 3" xfId="24759"/>
    <cellStyle name="_Value Copy 11 30 05 gas 12 09 05 AURORA at 12 14 05_Electric COS Inputs 2 3 2" xfId="24760"/>
    <cellStyle name="_Value Copy 11 30 05 gas 12 09 05 AURORA at 12 14 05_Electric COS Inputs 2 3 2 2" xfId="24761"/>
    <cellStyle name="_Value Copy 11 30 05 gas 12 09 05 AURORA at 12 14 05_Electric COS Inputs 2 3 3" xfId="24762"/>
    <cellStyle name="_Value Copy 11 30 05 gas 12 09 05 AURORA at 12 14 05_Electric COS Inputs 2 4" xfId="24763"/>
    <cellStyle name="_Value Copy 11 30 05 gas 12 09 05 AURORA at 12 14 05_Electric COS Inputs 2 4 2" xfId="24764"/>
    <cellStyle name="_Value Copy 11 30 05 gas 12 09 05 AURORA at 12 14 05_Electric COS Inputs 2 4 2 2" xfId="24765"/>
    <cellStyle name="_Value Copy 11 30 05 gas 12 09 05 AURORA at 12 14 05_Electric COS Inputs 2 4 3" xfId="24766"/>
    <cellStyle name="_Value Copy 11 30 05 gas 12 09 05 AURORA at 12 14 05_Electric COS Inputs 2 5" xfId="24767"/>
    <cellStyle name="_Value Copy 11 30 05 gas 12 09 05 AURORA at 12 14 05_Electric COS Inputs 3" xfId="24768"/>
    <cellStyle name="_Value Copy 11 30 05 gas 12 09 05 AURORA at 12 14 05_Electric COS Inputs 3 2" xfId="24769"/>
    <cellStyle name="_Value Copy 11 30 05 gas 12 09 05 AURORA at 12 14 05_Electric COS Inputs 3 2 2" xfId="24770"/>
    <cellStyle name="_Value Copy 11 30 05 gas 12 09 05 AURORA at 12 14 05_Electric COS Inputs 3 3" xfId="24771"/>
    <cellStyle name="_Value Copy 11 30 05 gas 12 09 05 AURORA at 12 14 05_Electric COS Inputs 4" xfId="24772"/>
    <cellStyle name="_Value Copy 11 30 05 gas 12 09 05 AURORA at 12 14 05_Electric COS Inputs 4 2" xfId="24773"/>
    <cellStyle name="_Value Copy 11 30 05 gas 12 09 05 AURORA at 12 14 05_Electric COS Inputs 4 2 2" xfId="24774"/>
    <cellStyle name="_Value Copy 11 30 05 gas 12 09 05 AURORA at 12 14 05_Electric COS Inputs 4 3" xfId="24775"/>
    <cellStyle name="_Value Copy 11 30 05 gas 12 09 05 AURORA at 12 14 05_Electric COS Inputs 5" xfId="24776"/>
    <cellStyle name="_Value Copy 11 30 05 gas 12 09 05 AURORA at 12 14 05_Electric COS Inputs 5 2" xfId="24777"/>
    <cellStyle name="_Value Copy 11 30 05 gas 12 09 05 AURORA at 12 14 05_Electric COS Inputs 6" xfId="24778"/>
    <cellStyle name="_Value Copy 11 30 05 gas 12 09 05 AURORA at 12 14 05_Electric Rate Spread and Rate Design 3.23.09" xfId="24779"/>
    <cellStyle name="_Value Copy 11 30 05 gas 12 09 05 AURORA at 12 14 05_Electric Rate Spread and Rate Design 3.23.09 2" xfId="24780"/>
    <cellStyle name="_Value Copy 11 30 05 gas 12 09 05 AURORA at 12 14 05_Electric Rate Spread and Rate Design 3.23.09 2 2" xfId="24781"/>
    <cellStyle name="_Value Copy 11 30 05 gas 12 09 05 AURORA at 12 14 05_Electric Rate Spread and Rate Design 3.23.09 2 2 2" xfId="24782"/>
    <cellStyle name="_Value Copy 11 30 05 gas 12 09 05 AURORA at 12 14 05_Electric Rate Spread and Rate Design 3.23.09 2 2 2 2" xfId="24783"/>
    <cellStyle name="_Value Copy 11 30 05 gas 12 09 05 AURORA at 12 14 05_Electric Rate Spread and Rate Design 3.23.09 2 2 3" xfId="24784"/>
    <cellStyle name="_Value Copy 11 30 05 gas 12 09 05 AURORA at 12 14 05_Electric Rate Spread and Rate Design 3.23.09 2 3" xfId="24785"/>
    <cellStyle name="_Value Copy 11 30 05 gas 12 09 05 AURORA at 12 14 05_Electric Rate Spread and Rate Design 3.23.09 2 3 2" xfId="24786"/>
    <cellStyle name="_Value Copy 11 30 05 gas 12 09 05 AURORA at 12 14 05_Electric Rate Spread and Rate Design 3.23.09 2 3 2 2" xfId="24787"/>
    <cellStyle name="_Value Copy 11 30 05 gas 12 09 05 AURORA at 12 14 05_Electric Rate Spread and Rate Design 3.23.09 2 3 3" xfId="24788"/>
    <cellStyle name="_Value Copy 11 30 05 gas 12 09 05 AURORA at 12 14 05_Electric Rate Spread and Rate Design 3.23.09 2 4" xfId="24789"/>
    <cellStyle name="_Value Copy 11 30 05 gas 12 09 05 AURORA at 12 14 05_Electric Rate Spread and Rate Design 3.23.09 2 4 2" xfId="24790"/>
    <cellStyle name="_Value Copy 11 30 05 gas 12 09 05 AURORA at 12 14 05_Electric Rate Spread and Rate Design 3.23.09 2 4 2 2" xfId="24791"/>
    <cellStyle name="_Value Copy 11 30 05 gas 12 09 05 AURORA at 12 14 05_Electric Rate Spread and Rate Design 3.23.09 2 4 3" xfId="24792"/>
    <cellStyle name="_Value Copy 11 30 05 gas 12 09 05 AURORA at 12 14 05_Electric Rate Spread and Rate Design 3.23.09 2 5" xfId="24793"/>
    <cellStyle name="_Value Copy 11 30 05 gas 12 09 05 AURORA at 12 14 05_Electric Rate Spread and Rate Design 3.23.09 3" xfId="24794"/>
    <cellStyle name="_Value Copy 11 30 05 gas 12 09 05 AURORA at 12 14 05_Electric Rate Spread and Rate Design 3.23.09 3 2" xfId="24795"/>
    <cellStyle name="_Value Copy 11 30 05 gas 12 09 05 AURORA at 12 14 05_Electric Rate Spread and Rate Design 3.23.09 3 2 2" xfId="24796"/>
    <cellStyle name="_Value Copy 11 30 05 gas 12 09 05 AURORA at 12 14 05_Electric Rate Spread and Rate Design 3.23.09 3 3" xfId="24797"/>
    <cellStyle name="_Value Copy 11 30 05 gas 12 09 05 AURORA at 12 14 05_Electric Rate Spread and Rate Design 3.23.09 4" xfId="24798"/>
    <cellStyle name="_Value Copy 11 30 05 gas 12 09 05 AURORA at 12 14 05_Electric Rate Spread and Rate Design 3.23.09 4 2" xfId="24799"/>
    <cellStyle name="_Value Copy 11 30 05 gas 12 09 05 AURORA at 12 14 05_Electric Rate Spread and Rate Design 3.23.09 4 2 2" xfId="24800"/>
    <cellStyle name="_Value Copy 11 30 05 gas 12 09 05 AURORA at 12 14 05_Electric Rate Spread and Rate Design 3.23.09 4 3" xfId="24801"/>
    <cellStyle name="_Value Copy 11 30 05 gas 12 09 05 AURORA at 12 14 05_Electric Rate Spread and Rate Design 3.23.09 5" xfId="24802"/>
    <cellStyle name="_Value Copy 11 30 05 gas 12 09 05 AURORA at 12 14 05_Electric Rate Spread and Rate Design 3.23.09 5 2" xfId="24803"/>
    <cellStyle name="_Value Copy 11 30 05 gas 12 09 05 AURORA at 12 14 05_Electric Rate Spread and Rate Design 3.23.09 6" xfId="24804"/>
    <cellStyle name="_Value Copy 11 30 05 gas 12 09 05 AURORA at 12 14 05_Exh A-1 resulting from UE-112050 effective Jan 1 2012" xfId="24805"/>
    <cellStyle name="_Value Copy 11 30 05 gas 12 09 05 AURORA at 12 14 05_Exh A-1 resulting from UE-112050 effective Jan 1 2012 2" xfId="24806"/>
    <cellStyle name="_Value Copy 11 30 05 gas 12 09 05 AURORA at 12 14 05_Exh A-1 resulting from UE-112050 effective Jan 1 2012 2 2" xfId="24807"/>
    <cellStyle name="_Value Copy 11 30 05 gas 12 09 05 AURORA at 12 14 05_Exhibit A-1 effective 4-1-11 fr S Free 12-11" xfId="24808"/>
    <cellStyle name="_Value Copy 11 30 05 gas 12 09 05 AURORA at 12 14 05_Exhibit A-1 effective 4-1-11 fr S Free 12-11 2" xfId="24809"/>
    <cellStyle name="_Value Copy 11 30 05 gas 12 09 05 AURORA at 12 14 05_Exhibit A-1 effective 4-1-11 fr S Free 12-11 2 2" xfId="24810"/>
    <cellStyle name="_Value Copy 11 30 05 gas 12 09 05 AURORA at 12 14 05_Exhibit D fr R Gho 12-31-08" xfId="24811"/>
    <cellStyle name="_Value Copy 11 30 05 gas 12 09 05 AURORA at 12 14 05_Exhibit D fr R Gho 12-31-08 2" xfId="24812"/>
    <cellStyle name="_Value Copy 11 30 05 gas 12 09 05 AURORA at 12 14 05_Exhibit D fr R Gho 12-31-08 2 2" xfId="24813"/>
    <cellStyle name="_Value Copy 11 30 05 gas 12 09 05 AURORA at 12 14 05_Exhibit D fr R Gho 12-31-08 2 2 2" xfId="24814"/>
    <cellStyle name="_Value Copy 11 30 05 gas 12 09 05 AURORA at 12 14 05_Exhibit D fr R Gho 12-31-08 2 2 2 2" xfId="24815"/>
    <cellStyle name="_Value Copy 11 30 05 gas 12 09 05 AURORA at 12 14 05_Exhibit D fr R Gho 12-31-08 2 2 3" xfId="24816"/>
    <cellStyle name="_Value Copy 11 30 05 gas 12 09 05 AURORA at 12 14 05_Exhibit D fr R Gho 12-31-08 2 3" xfId="24817"/>
    <cellStyle name="_Value Copy 11 30 05 gas 12 09 05 AURORA at 12 14 05_Exhibit D fr R Gho 12-31-08 2 3 2" xfId="24818"/>
    <cellStyle name="_Value Copy 11 30 05 gas 12 09 05 AURORA at 12 14 05_Exhibit D fr R Gho 12-31-08 2 4" xfId="24819"/>
    <cellStyle name="_Value Copy 11 30 05 gas 12 09 05 AURORA at 12 14 05_Exhibit D fr R Gho 12-31-08 2 4 2" xfId="24820"/>
    <cellStyle name="_Value Copy 11 30 05 gas 12 09 05 AURORA at 12 14 05_Exhibit D fr R Gho 12-31-08 2 5" xfId="24821"/>
    <cellStyle name="_Value Copy 11 30 05 gas 12 09 05 AURORA at 12 14 05_Exhibit D fr R Gho 12-31-08 3" xfId="24822"/>
    <cellStyle name="_Value Copy 11 30 05 gas 12 09 05 AURORA at 12 14 05_Exhibit D fr R Gho 12-31-08 3 2" xfId="24823"/>
    <cellStyle name="_Value Copy 11 30 05 gas 12 09 05 AURORA at 12 14 05_Exhibit D fr R Gho 12-31-08 3 2 2" xfId="24824"/>
    <cellStyle name="_Value Copy 11 30 05 gas 12 09 05 AURORA at 12 14 05_Exhibit D fr R Gho 12-31-08 3 3" xfId="24825"/>
    <cellStyle name="_Value Copy 11 30 05 gas 12 09 05 AURORA at 12 14 05_Exhibit D fr R Gho 12-31-08 4" xfId="24826"/>
    <cellStyle name="_Value Copy 11 30 05 gas 12 09 05 AURORA at 12 14 05_Exhibit D fr R Gho 12-31-08 4 2" xfId="24827"/>
    <cellStyle name="_Value Copy 11 30 05 gas 12 09 05 AURORA at 12 14 05_Exhibit D fr R Gho 12-31-08 4 2 2" xfId="24828"/>
    <cellStyle name="_Value Copy 11 30 05 gas 12 09 05 AURORA at 12 14 05_Exhibit D fr R Gho 12-31-08 4 3" xfId="24829"/>
    <cellStyle name="_Value Copy 11 30 05 gas 12 09 05 AURORA at 12 14 05_Exhibit D fr R Gho 12-31-08 5" xfId="24830"/>
    <cellStyle name="_Value Copy 11 30 05 gas 12 09 05 AURORA at 12 14 05_Exhibit D fr R Gho 12-31-08 5 2" xfId="24831"/>
    <cellStyle name="_Value Copy 11 30 05 gas 12 09 05 AURORA at 12 14 05_Exhibit D fr R Gho 12-31-08 6" xfId="24832"/>
    <cellStyle name="_Value Copy 11 30 05 gas 12 09 05 AURORA at 12 14 05_Exhibit D fr R Gho 12-31-08 6 2" xfId="24833"/>
    <cellStyle name="_Value Copy 11 30 05 gas 12 09 05 AURORA at 12 14 05_Exhibit D fr R Gho 12-31-08 7" xfId="24834"/>
    <cellStyle name="_Value Copy 11 30 05 gas 12 09 05 AURORA at 12 14 05_Exhibit D fr R Gho 12-31-08 8" xfId="24835"/>
    <cellStyle name="_Value Copy 11 30 05 gas 12 09 05 AURORA at 12 14 05_Exhibit D fr R Gho 12-31-08 v2" xfId="24836"/>
    <cellStyle name="_Value Copy 11 30 05 gas 12 09 05 AURORA at 12 14 05_Exhibit D fr R Gho 12-31-08 v2 2" xfId="24837"/>
    <cellStyle name="_Value Copy 11 30 05 gas 12 09 05 AURORA at 12 14 05_Exhibit D fr R Gho 12-31-08 v2 2 2" xfId="24838"/>
    <cellStyle name="_Value Copy 11 30 05 gas 12 09 05 AURORA at 12 14 05_Exhibit D fr R Gho 12-31-08 v2 2 2 2" xfId="24839"/>
    <cellStyle name="_Value Copy 11 30 05 gas 12 09 05 AURORA at 12 14 05_Exhibit D fr R Gho 12-31-08 v2 2 2 2 2" xfId="24840"/>
    <cellStyle name="_Value Copy 11 30 05 gas 12 09 05 AURORA at 12 14 05_Exhibit D fr R Gho 12-31-08 v2 2 2 3" xfId="24841"/>
    <cellStyle name="_Value Copy 11 30 05 gas 12 09 05 AURORA at 12 14 05_Exhibit D fr R Gho 12-31-08 v2 2 3" xfId="24842"/>
    <cellStyle name="_Value Copy 11 30 05 gas 12 09 05 AURORA at 12 14 05_Exhibit D fr R Gho 12-31-08 v2 2 3 2" xfId="24843"/>
    <cellStyle name="_Value Copy 11 30 05 gas 12 09 05 AURORA at 12 14 05_Exhibit D fr R Gho 12-31-08 v2 2 4" xfId="24844"/>
    <cellStyle name="_Value Copy 11 30 05 gas 12 09 05 AURORA at 12 14 05_Exhibit D fr R Gho 12-31-08 v2 2 4 2" xfId="24845"/>
    <cellStyle name="_Value Copy 11 30 05 gas 12 09 05 AURORA at 12 14 05_Exhibit D fr R Gho 12-31-08 v2 2 5" xfId="24846"/>
    <cellStyle name="_Value Copy 11 30 05 gas 12 09 05 AURORA at 12 14 05_Exhibit D fr R Gho 12-31-08 v2 3" xfId="24847"/>
    <cellStyle name="_Value Copy 11 30 05 gas 12 09 05 AURORA at 12 14 05_Exhibit D fr R Gho 12-31-08 v2 3 2" xfId="24848"/>
    <cellStyle name="_Value Copy 11 30 05 gas 12 09 05 AURORA at 12 14 05_Exhibit D fr R Gho 12-31-08 v2 3 2 2" xfId="24849"/>
    <cellStyle name="_Value Copy 11 30 05 gas 12 09 05 AURORA at 12 14 05_Exhibit D fr R Gho 12-31-08 v2 3 3" xfId="24850"/>
    <cellStyle name="_Value Copy 11 30 05 gas 12 09 05 AURORA at 12 14 05_Exhibit D fr R Gho 12-31-08 v2 4" xfId="24851"/>
    <cellStyle name="_Value Copy 11 30 05 gas 12 09 05 AURORA at 12 14 05_Exhibit D fr R Gho 12-31-08 v2 4 2" xfId="24852"/>
    <cellStyle name="_Value Copy 11 30 05 gas 12 09 05 AURORA at 12 14 05_Exhibit D fr R Gho 12-31-08 v2 4 2 2" xfId="24853"/>
    <cellStyle name="_Value Copy 11 30 05 gas 12 09 05 AURORA at 12 14 05_Exhibit D fr R Gho 12-31-08 v2 4 3" xfId="24854"/>
    <cellStyle name="_Value Copy 11 30 05 gas 12 09 05 AURORA at 12 14 05_Exhibit D fr R Gho 12-31-08 v2 5" xfId="24855"/>
    <cellStyle name="_Value Copy 11 30 05 gas 12 09 05 AURORA at 12 14 05_Exhibit D fr R Gho 12-31-08 v2 5 2" xfId="24856"/>
    <cellStyle name="_Value Copy 11 30 05 gas 12 09 05 AURORA at 12 14 05_Exhibit D fr R Gho 12-31-08 v2 6" xfId="24857"/>
    <cellStyle name="_Value Copy 11 30 05 gas 12 09 05 AURORA at 12 14 05_Exhibit D fr R Gho 12-31-08 v2 6 2" xfId="24858"/>
    <cellStyle name="_Value Copy 11 30 05 gas 12 09 05 AURORA at 12 14 05_Exhibit D fr R Gho 12-31-08 v2 7" xfId="24859"/>
    <cellStyle name="_Value Copy 11 30 05 gas 12 09 05 AURORA at 12 14 05_Exhibit D fr R Gho 12-31-08 v2 8" xfId="24860"/>
    <cellStyle name="_Value Copy 11 30 05 gas 12 09 05 AURORA at 12 14 05_Exhibit D fr R Gho 12-31-08 v2_DEM-WP(C) ENERG10C--ctn Mid-C_042010 2010GRC" xfId="24861"/>
    <cellStyle name="_Value Copy 11 30 05 gas 12 09 05 AURORA at 12 14 05_Exhibit D fr R Gho 12-31-08 v2_DEM-WP(C) ENERG10C--ctn Mid-C_042010 2010GRC 2" xfId="24862"/>
    <cellStyle name="_Value Copy 11 30 05 gas 12 09 05 AURORA at 12 14 05_Exhibit D fr R Gho 12-31-08 v2_DEM-WP(C) ENERG10C--ctn Mid-C_042010 2010GRC 2 2" xfId="24863"/>
    <cellStyle name="_Value Copy 11 30 05 gas 12 09 05 AURORA at 12 14 05_Exhibit D fr R Gho 12-31-08 v2_NIM Summary" xfId="24864"/>
    <cellStyle name="_Value Copy 11 30 05 gas 12 09 05 AURORA at 12 14 05_Exhibit D fr R Gho 12-31-08 v2_NIM Summary 2" xfId="24865"/>
    <cellStyle name="_Value Copy 11 30 05 gas 12 09 05 AURORA at 12 14 05_Exhibit D fr R Gho 12-31-08 v2_NIM Summary 2 2" xfId="24866"/>
    <cellStyle name="_Value Copy 11 30 05 gas 12 09 05 AURORA at 12 14 05_Exhibit D fr R Gho 12-31-08 v2_NIM Summary 2 2 2" xfId="24867"/>
    <cellStyle name="_Value Copy 11 30 05 gas 12 09 05 AURORA at 12 14 05_Exhibit D fr R Gho 12-31-08 v2_NIM Summary 2 2 2 2" xfId="24868"/>
    <cellStyle name="_Value Copy 11 30 05 gas 12 09 05 AURORA at 12 14 05_Exhibit D fr R Gho 12-31-08 v2_NIM Summary 2 2 3" xfId="24869"/>
    <cellStyle name="_Value Copy 11 30 05 gas 12 09 05 AURORA at 12 14 05_Exhibit D fr R Gho 12-31-08 v2_NIM Summary 2 3" xfId="24870"/>
    <cellStyle name="_Value Copy 11 30 05 gas 12 09 05 AURORA at 12 14 05_Exhibit D fr R Gho 12-31-08 v2_NIM Summary 2 3 2" xfId="24871"/>
    <cellStyle name="_Value Copy 11 30 05 gas 12 09 05 AURORA at 12 14 05_Exhibit D fr R Gho 12-31-08 v2_NIM Summary 2 4" xfId="24872"/>
    <cellStyle name="_Value Copy 11 30 05 gas 12 09 05 AURORA at 12 14 05_Exhibit D fr R Gho 12-31-08 v2_NIM Summary 2 4 2" xfId="24873"/>
    <cellStyle name="_Value Copy 11 30 05 gas 12 09 05 AURORA at 12 14 05_Exhibit D fr R Gho 12-31-08 v2_NIM Summary 2 5" xfId="24874"/>
    <cellStyle name="_Value Copy 11 30 05 gas 12 09 05 AURORA at 12 14 05_Exhibit D fr R Gho 12-31-08 v2_NIM Summary 3" xfId="24875"/>
    <cellStyle name="_Value Copy 11 30 05 gas 12 09 05 AURORA at 12 14 05_Exhibit D fr R Gho 12-31-08 v2_NIM Summary 3 2" xfId="24876"/>
    <cellStyle name="_Value Copy 11 30 05 gas 12 09 05 AURORA at 12 14 05_Exhibit D fr R Gho 12-31-08 v2_NIM Summary 3 2 2" xfId="24877"/>
    <cellStyle name="_Value Copy 11 30 05 gas 12 09 05 AURORA at 12 14 05_Exhibit D fr R Gho 12-31-08 v2_NIM Summary 3 3" xfId="24878"/>
    <cellStyle name="_Value Copy 11 30 05 gas 12 09 05 AURORA at 12 14 05_Exhibit D fr R Gho 12-31-08 v2_NIM Summary 4" xfId="24879"/>
    <cellStyle name="_Value Copy 11 30 05 gas 12 09 05 AURORA at 12 14 05_Exhibit D fr R Gho 12-31-08 v2_NIM Summary 4 2" xfId="24880"/>
    <cellStyle name="_Value Copy 11 30 05 gas 12 09 05 AURORA at 12 14 05_Exhibit D fr R Gho 12-31-08 v2_NIM Summary 4 2 2" xfId="24881"/>
    <cellStyle name="_Value Copy 11 30 05 gas 12 09 05 AURORA at 12 14 05_Exhibit D fr R Gho 12-31-08 v2_NIM Summary 4 3" xfId="24882"/>
    <cellStyle name="_Value Copy 11 30 05 gas 12 09 05 AURORA at 12 14 05_Exhibit D fr R Gho 12-31-08 v2_NIM Summary 5" xfId="24883"/>
    <cellStyle name="_Value Copy 11 30 05 gas 12 09 05 AURORA at 12 14 05_Exhibit D fr R Gho 12-31-08 v2_NIM Summary 5 2" xfId="24884"/>
    <cellStyle name="_Value Copy 11 30 05 gas 12 09 05 AURORA at 12 14 05_Exhibit D fr R Gho 12-31-08 v2_NIM Summary 6" xfId="24885"/>
    <cellStyle name="_Value Copy 11 30 05 gas 12 09 05 AURORA at 12 14 05_Exhibit D fr R Gho 12-31-08 v2_NIM Summary 6 2" xfId="24886"/>
    <cellStyle name="_Value Copy 11 30 05 gas 12 09 05 AURORA at 12 14 05_Exhibit D fr R Gho 12-31-08 v2_NIM Summary 7" xfId="24887"/>
    <cellStyle name="_Value Copy 11 30 05 gas 12 09 05 AURORA at 12 14 05_Exhibit D fr R Gho 12-31-08 v2_NIM Summary 8" xfId="24888"/>
    <cellStyle name="_Value Copy 11 30 05 gas 12 09 05 AURORA at 12 14 05_Exhibit D fr R Gho 12-31-08 v2_NIM Summary_DEM-WP(C) ENERG10C--ctn Mid-C_042010 2010GRC" xfId="24889"/>
    <cellStyle name="_Value Copy 11 30 05 gas 12 09 05 AURORA at 12 14 05_Exhibit D fr R Gho 12-31-08 v2_NIM Summary_DEM-WP(C) ENERG10C--ctn Mid-C_042010 2010GRC 2" xfId="24890"/>
    <cellStyle name="_Value Copy 11 30 05 gas 12 09 05 AURORA at 12 14 05_Exhibit D fr R Gho 12-31-08 v2_NIM Summary_DEM-WP(C) ENERG10C--ctn Mid-C_042010 2010GRC 2 2" xfId="24891"/>
    <cellStyle name="_Value Copy 11 30 05 gas 12 09 05 AURORA at 12 14 05_Exhibit D fr R Gho 12-31-08_DEM-WP(C) ENERG10C--ctn Mid-C_042010 2010GRC" xfId="24892"/>
    <cellStyle name="_Value Copy 11 30 05 gas 12 09 05 AURORA at 12 14 05_Exhibit D fr R Gho 12-31-08_DEM-WP(C) ENERG10C--ctn Mid-C_042010 2010GRC 2" xfId="24893"/>
    <cellStyle name="_Value Copy 11 30 05 gas 12 09 05 AURORA at 12 14 05_Exhibit D fr R Gho 12-31-08_DEM-WP(C) ENERG10C--ctn Mid-C_042010 2010GRC 2 2" xfId="24894"/>
    <cellStyle name="_Value Copy 11 30 05 gas 12 09 05 AURORA at 12 14 05_Exhibit D fr R Gho 12-31-08_NIM Summary" xfId="24895"/>
    <cellStyle name="_Value Copy 11 30 05 gas 12 09 05 AURORA at 12 14 05_Exhibit D fr R Gho 12-31-08_NIM Summary 2" xfId="24896"/>
    <cellStyle name="_Value Copy 11 30 05 gas 12 09 05 AURORA at 12 14 05_Exhibit D fr R Gho 12-31-08_NIM Summary 2 2" xfId="24897"/>
    <cellStyle name="_Value Copy 11 30 05 gas 12 09 05 AURORA at 12 14 05_Exhibit D fr R Gho 12-31-08_NIM Summary 2 2 2" xfId="24898"/>
    <cellStyle name="_Value Copy 11 30 05 gas 12 09 05 AURORA at 12 14 05_Exhibit D fr R Gho 12-31-08_NIM Summary 2 2 2 2" xfId="24899"/>
    <cellStyle name="_Value Copy 11 30 05 gas 12 09 05 AURORA at 12 14 05_Exhibit D fr R Gho 12-31-08_NIM Summary 2 2 3" xfId="24900"/>
    <cellStyle name="_Value Copy 11 30 05 gas 12 09 05 AURORA at 12 14 05_Exhibit D fr R Gho 12-31-08_NIM Summary 2 3" xfId="24901"/>
    <cellStyle name="_Value Copy 11 30 05 gas 12 09 05 AURORA at 12 14 05_Exhibit D fr R Gho 12-31-08_NIM Summary 2 3 2" xfId="24902"/>
    <cellStyle name="_Value Copy 11 30 05 gas 12 09 05 AURORA at 12 14 05_Exhibit D fr R Gho 12-31-08_NIM Summary 2 4" xfId="24903"/>
    <cellStyle name="_Value Copy 11 30 05 gas 12 09 05 AURORA at 12 14 05_Exhibit D fr R Gho 12-31-08_NIM Summary 2 4 2" xfId="24904"/>
    <cellStyle name="_Value Copy 11 30 05 gas 12 09 05 AURORA at 12 14 05_Exhibit D fr R Gho 12-31-08_NIM Summary 2 5" xfId="24905"/>
    <cellStyle name="_Value Copy 11 30 05 gas 12 09 05 AURORA at 12 14 05_Exhibit D fr R Gho 12-31-08_NIM Summary 3" xfId="24906"/>
    <cellStyle name="_Value Copy 11 30 05 gas 12 09 05 AURORA at 12 14 05_Exhibit D fr R Gho 12-31-08_NIM Summary 3 2" xfId="24907"/>
    <cellStyle name="_Value Copy 11 30 05 gas 12 09 05 AURORA at 12 14 05_Exhibit D fr R Gho 12-31-08_NIM Summary 3 2 2" xfId="24908"/>
    <cellStyle name="_Value Copy 11 30 05 gas 12 09 05 AURORA at 12 14 05_Exhibit D fr R Gho 12-31-08_NIM Summary 3 3" xfId="24909"/>
    <cellStyle name="_Value Copy 11 30 05 gas 12 09 05 AURORA at 12 14 05_Exhibit D fr R Gho 12-31-08_NIM Summary 4" xfId="24910"/>
    <cellStyle name="_Value Copy 11 30 05 gas 12 09 05 AURORA at 12 14 05_Exhibit D fr R Gho 12-31-08_NIM Summary 4 2" xfId="24911"/>
    <cellStyle name="_Value Copy 11 30 05 gas 12 09 05 AURORA at 12 14 05_Exhibit D fr R Gho 12-31-08_NIM Summary 4 2 2" xfId="24912"/>
    <cellStyle name="_Value Copy 11 30 05 gas 12 09 05 AURORA at 12 14 05_Exhibit D fr R Gho 12-31-08_NIM Summary 4 3" xfId="24913"/>
    <cellStyle name="_Value Copy 11 30 05 gas 12 09 05 AURORA at 12 14 05_Exhibit D fr R Gho 12-31-08_NIM Summary 5" xfId="24914"/>
    <cellStyle name="_Value Copy 11 30 05 gas 12 09 05 AURORA at 12 14 05_Exhibit D fr R Gho 12-31-08_NIM Summary 5 2" xfId="24915"/>
    <cellStyle name="_Value Copy 11 30 05 gas 12 09 05 AURORA at 12 14 05_Exhibit D fr R Gho 12-31-08_NIM Summary 6" xfId="24916"/>
    <cellStyle name="_Value Copy 11 30 05 gas 12 09 05 AURORA at 12 14 05_Exhibit D fr R Gho 12-31-08_NIM Summary 6 2" xfId="24917"/>
    <cellStyle name="_Value Copy 11 30 05 gas 12 09 05 AURORA at 12 14 05_Exhibit D fr R Gho 12-31-08_NIM Summary 7" xfId="24918"/>
    <cellStyle name="_Value Copy 11 30 05 gas 12 09 05 AURORA at 12 14 05_Exhibit D fr R Gho 12-31-08_NIM Summary 8" xfId="24919"/>
    <cellStyle name="_Value Copy 11 30 05 gas 12 09 05 AURORA at 12 14 05_Exhibit D fr R Gho 12-31-08_NIM Summary_DEM-WP(C) ENERG10C--ctn Mid-C_042010 2010GRC" xfId="24920"/>
    <cellStyle name="_Value Copy 11 30 05 gas 12 09 05 AURORA at 12 14 05_Exhibit D fr R Gho 12-31-08_NIM Summary_DEM-WP(C) ENERG10C--ctn Mid-C_042010 2010GRC 2" xfId="24921"/>
    <cellStyle name="_Value Copy 11 30 05 gas 12 09 05 AURORA at 12 14 05_Exhibit D fr R Gho 12-31-08_NIM Summary_DEM-WP(C) ENERG10C--ctn Mid-C_042010 2010GRC 2 2" xfId="24922"/>
    <cellStyle name="_Value Copy 11 30 05 gas 12 09 05 AURORA at 12 14 05_Gas Rev Req Model (2010 GRC)" xfId="24923"/>
    <cellStyle name="_Value Copy 11 30 05 gas 12 09 05 AURORA at 12 14 05_Hopkins Ridge Prepaid Tran - Interest Earned RY 12ME Feb  '11" xfId="24924"/>
    <cellStyle name="_Value Copy 11 30 05 gas 12 09 05 AURORA at 12 14 05_Hopkins Ridge Prepaid Tran - Interest Earned RY 12ME Feb  '11 2" xfId="24925"/>
    <cellStyle name="_Value Copy 11 30 05 gas 12 09 05 AURORA at 12 14 05_Hopkins Ridge Prepaid Tran - Interest Earned RY 12ME Feb  '11 2 2" xfId="24926"/>
    <cellStyle name="_Value Copy 11 30 05 gas 12 09 05 AURORA at 12 14 05_Hopkins Ridge Prepaid Tran - Interest Earned RY 12ME Feb  '11 2 2 2" xfId="24927"/>
    <cellStyle name="_Value Copy 11 30 05 gas 12 09 05 AURORA at 12 14 05_Hopkins Ridge Prepaid Tran - Interest Earned RY 12ME Feb  '11 2 2 2 2" xfId="24928"/>
    <cellStyle name="_Value Copy 11 30 05 gas 12 09 05 AURORA at 12 14 05_Hopkins Ridge Prepaid Tran - Interest Earned RY 12ME Feb  '11 2 2 3" xfId="24929"/>
    <cellStyle name="_Value Copy 11 30 05 gas 12 09 05 AURORA at 12 14 05_Hopkins Ridge Prepaid Tran - Interest Earned RY 12ME Feb  '11 2 3" xfId="24930"/>
    <cellStyle name="_Value Copy 11 30 05 gas 12 09 05 AURORA at 12 14 05_Hopkins Ridge Prepaid Tran - Interest Earned RY 12ME Feb  '11 2 3 2" xfId="24931"/>
    <cellStyle name="_Value Copy 11 30 05 gas 12 09 05 AURORA at 12 14 05_Hopkins Ridge Prepaid Tran - Interest Earned RY 12ME Feb  '11 2 4" xfId="24932"/>
    <cellStyle name="_Value Copy 11 30 05 gas 12 09 05 AURORA at 12 14 05_Hopkins Ridge Prepaid Tran - Interest Earned RY 12ME Feb  '11 2 4 2" xfId="24933"/>
    <cellStyle name="_Value Copy 11 30 05 gas 12 09 05 AURORA at 12 14 05_Hopkins Ridge Prepaid Tran - Interest Earned RY 12ME Feb  '11 2 5" xfId="24934"/>
    <cellStyle name="_Value Copy 11 30 05 gas 12 09 05 AURORA at 12 14 05_Hopkins Ridge Prepaid Tran - Interest Earned RY 12ME Feb  '11 3" xfId="24935"/>
    <cellStyle name="_Value Copy 11 30 05 gas 12 09 05 AURORA at 12 14 05_Hopkins Ridge Prepaid Tran - Interest Earned RY 12ME Feb  '11 3 2" xfId="24936"/>
    <cellStyle name="_Value Copy 11 30 05 gas 12 09 05 AURORA at 12 14 05_Hopkins Ridge Prepaid Tran - Interest Earned RY 12ME Feb  '11 3 2 2" xfId="24937"/>
    <cellStyle name="_Value Copy 11 30 05 gas 12 09 05 AURORA at 12 14 05_Hopkins Ridge Prepaid Tran - Interest Earned RY 12ME Feb  '11 3 3" xfId="24938"/>
    <cellStyle name="_Value Copy 11 30 05 gas 12 09 05 AURORA at 12 14 05_Hopkins Ridge Prepaid Tran - Interest Earned RY 12ME Feb  '11 4" xfId="24939"/>
    <cellStyle name="_Value Copy 11 30 05 gas 12 09 05 AURORA at 12 14 05_Hopkins Ridge Prepaid Tran - Interest Earned RY 12ME Feb  '11 4 2" xfId="24940"/>
    <cellStyle name="_Value Copy 11 30 05 gas 12 09 05 AURORA at 12 14 05_Hopkins Ridge Prepaid Tran - Interest Earned RY 12ME Feb  '11 4 2 2" xfId="24941"/>
    <cellStyle name="_Value Copy 11 30 05 gas 12 09 05 AURORA at 12 14 05_Hopkins Ridge Prepaid Tran - Interest Earned RY 12ME Feb  '11 4 3" xfId="24942"/>
    <cellStyle name="_Value Copy 11 30 05 gas 12 09 05 AURORA at 12 14 05_Hopkins Ridge Prepaid Tran - Interest Earned RY 12ME Feb  '11 5" xfId="24943"/>
    <cellStyle name="_Value Copy 11 30 05 gas 12 09 05 AURORA at 12 14 05_Hopkins Ridge Prepaid Tran - Interest Earned RY 12ME Feb  '11 5 2" xfId="24944"/>
    <cellStyle name="_Value Copy 11 30 05 gas 12 09 05 AURORA at 12 14 05_Hopkins Ridge Prepaid Tran - Interest Earned RY 12ME Feb  '11 6" xfId="24945"/>
    <cellStyle name="_Value Copy 11 30 05 gas 12 09 05 AURORA at 12 14 05_Hopkins Ridge Prepaid Tran - Interest Earned RY 12ME Feb  '11 6 2" xfId="24946"/>
    <cellStyle name="_Value Copy 11 30 05 gas 12 09 05 AURORA at 12 14 05_Hopkins Ridge Prepaid Tran - Interest Earned RY 12ME Feb  '11 7" xfId="24947"/>
    <cellStyle name="_Value Copy 11 30 05 gas 12 09 05 AURORA at 12 14 05_Hopkins Ridge Prepaid Tran - Interest Earned RY 12ME Feb  '11 8" xfId="24948"/>
    <cellStyle name="_Value Copy 11 30 05 gas 12 09 05 AURORA at 12 14 05_Hopkins Ridge Prepaid Tran - Interest Earned RY 12ME Feb  '11_DEM-WP(C) ENERG10C--ctn Mid-C_042010 2010GRC" xfId="24949"/>
    <cellStyle name="_Value Copy 11 30 05 gas 12 09 05 AURORA at 12 14 05_Hopkins Ridge Prepaid Tran - Interest Earned RY 12ME Feb  '11_DEM-WP(C) ENERG10C--ctn Mid-C_042010 2010GRC 2" xfId="24950"/>
    <cellStyle name="_Value Copy 11 30 05 gas 12 09 05 AURORA at 12 14 05_Hopkins Ridge Prepaid Tran - Interest Earned RY 12ME Feb  '11_DEM-WP(C) ENERG10C--ctn Mid-C_042010 2010GRC 2 2" xfId="24951"/>
    <cellStyle name="_Value Copy 11 30 05 gas 12 09 05 AURORA at 12 14 05_Hopkins Ridge Prepaid Tran - Interest Earned RY 12ME Feb  '11_NIM Summary" xfId="24952"/>
    <cellStyle name="_Value Copy 11 30 05 gas 12 09 05 AURORA at 12 14 05_Hopkins Ridge Prepaid Tran - Interest Earned RY 12ME Feb  '11_NIM Summary 2" xfId="24953"/>
    <cellStyle name="_Value Copy 11 30 05 gas 12 09 05 AURORA at 12 14 05_Hopkins Ridge Prepaid Tran - Interest Earned RY 12ME Feb  '11_NIM Summary 2 2" xfId="24954"/>
    <cellStyle name="_Value Copy 11 30 05 gas 12 09 05 AURORA at 12 14 05_Hopkins Ridge Prepaid Tran - Interest Earned RY 12ME Feb  '11_NIM Summary 2 2 2" xfId="24955"/>
    <cellStyle name="_Value Copy 11 30 05 gas 12 09 05 AURORA at 12 14 05_Hopkins Ridge Prepaid Tran - Interest Earned RY 12ME Feb  '11_NIM Summary 2 2 2 2" xfId="24956"/>
    <cellStyle name="_Value Copy 11 30 05 gas 12 09 05 AURORA at 12 14 05_Hopkins Ridge Prepaid Tran - Interest Earned RY 12ME Feb  '11_NIM Summary 2 2 3" xfId="24957"/>
    <cellStyle name="_Value Copy 11 30 05 gas 12 09 05 AURORA at 12 14 05_Hopkins Ridge Prepaid Tran - Interest Earned RY 12ME Feb  '11_NIM Summary 2 3" xfId="24958"/>
    <cellStyle name="_Value Copy 11 30 05 gas 12 09 05 AURORA at 12 14 05_Hopkins Ridge Prepaid Tran - Interest Earned RY 12ME Feb  '11_NIM Summary 2 3 2" xfId="24959"/>
    <cellStyle name="_Value Copy 11 30 05 gas 12 09 05 AURORA at 12 14 05_Hopkins Ridge Prepaid Tran - Interest Earned RY 12ME Feb  '11_NIM Summary 2 4" xfId="24960"/>
    <cellStyle name="_Value Copy 11 30 05 gas 12 09 05 AURORA at 12 14 05_Hopkins Ridge Prepaid Tran - Interest Earned RY 12ME Feb  '11_NIM Summary 2 4 2" xfId="24961"/>
    <cellStyle name="_Value Copy 11 30 05 gas 12 09 05 AURORA at 12 14 05_Hopkins Ridge Prepaid Tran - Interest Earned RY 12ME Feb  '11_NIM Summary 2 5" xfId="24962"/>
    <cellStyle name="_Value Copy 11 30 05 gas 12 09 05 AURORA at 12 14 05_Hopkins Ridge Prepaid Tran - Interest Earned RY 12ME Feb  '11_NIM Summary 3" xfId="24963"/>
    <cellStyle name="_Value Copy 11 30 05 gas 12 09 05 AURORA at 12 14 05_Hopkins Ridge Prepaid Tran - Interest Earned RY 12ME Feb  '11_NIM Summary 3 2" xfId="24964"/>
    <cellStyle name="_Value Copy 11 30 05 gas 12 09 05 AURORA at 12 14 05_Hopkins Ridge Prepaid Tran - Interest Earned RY 12ME Feb  '11_NIM Summary 3 2 2" xfId="24965"/>
    <cellStyle name="_Value Copy 11 30 05 gas 12 09 05 AURORA at 12 14 05_Hopkins Ridge Prepaid Tran - Interest Earned RY 12ME Feb  '11_NIM Summary 3 3" xfId="24966"/>
    <cellStyle name="_Value Copy 11 30 05 gas 12 09 05 AURORA at 12 14 05_Hopkins Ridge Prepaid Tran - Interest Earned RY 12ME Feb  '11_NIM Summary 4" xfId="24967"/>
    <cellStyle name="_Value Copy 11 30 05 gas 12 09 05 AURORA at 12 14 05_Hopkins Ridge Prepaid Tran - Interest Earned RY 12ME Feb  '11_NIM Summary 4 2" xfId="24968"/>
    <cellStyle name="_Value Copy 11 30 05 gas 12 09 05 AURORA at 12 14 05_Hopkins Ridge Prepaid Tran - Interest Earned RY 12ME Feb  '11_NIM Summary 4 2 2" xfId="24969"/>
    <cellStyle name="_Value Copy 11 30 05 gas 12 09 05 AURORA at 12 14 05_Hopkins Ridge Prepaid Tran - Interest Earned RY 12ME Feb  '11_NIM Summary 4 3" xfId="24970"/>
    <cellStyle name="_Value Copy 11 30 05 gas 12 09 05 AURORA at 12 14 05_Hopkins Ridge Prepaid Tran - Interest Earned RY 12ME Feb  '11_NIM Summary 5" xfId="24971"/>
    <cellStyle name="_Value Copy 11 30 05 gas 12 09 05 AURORA at 12 14 05_Hopkins Ridge Prepaid Tran - Interest Earned RY 12ME Feb  '11_NIM Summary 5 2" xfId="24972"/>
    <cellStyle name="_Value Copy 11 30 05 gas 12 09 05 AURORA at 12 14 05_Hopkins Ridge Prepaid Tran - Interest Earned RY 12ME Feb  '11_NIM Summary 6" xfId="24973"/>
    <cellStyle name="_Value Copy 11 30 05 gas 12 09 05 AURORA at 12 14 05_Hopkins Ridge Prepaid Tran - Interest Earned RY 12ME Feb  '11_NIM Summary 6 2" xfId="24974"/>
    <cellStyle name="_Value Copy 11 30 05 gas 12 09 05 AURORA at 12 14 05_Hopkins Ridge Prepaid Tran - Interest Earned RY 12ME Feb  '11_NIM Summary 7" xfId="24975"/>
    <cellStyle name="_Value Copy 11 30 05 gas 12 09 05 AURORA at 12 14 05_Hopkins Ridge Prepaid Tran - Interest Earned RY 12ME Feb  '11_NIM Summary 8" xfId="24976"/>
    <cellStyle name="_Value Copy 11 30 05 gas 12 09 05 AURORA at 12 14 05_Hopkins Ridge Prepaid Tran - Interest Earned RY 12ME Feb  '11_NIM Summary_DEM-WP(C) ENERG10C--ctn Mid-C_042010 2010GRC" xfId="24977"/>
    <cellStyle name="_Value Copy 11 30 05 gas 12 09 05 AURORA at 12 14 05_Hopkins Ridge Prepaid Tran - Interest Earned RY 12ME Feb  '11_NIM Summary_DEM-WP(C) ENERG10C--ctn Mid-C_042010 2010GRC 2" xfId="24978"/>
    <cellStyle name="_Value Copy 11 30 05 gas 12 09 05 AURORA at 12 14 05_Hopkins Ridge Prepaid Tran - Interest Earned RY 12ME Feb  '11_NIM Summary_DEM-WP(C) ENERG10C--ctn Mid-C_042010 2010GRC 2 2" xfId="24979"/>
    <cellStyle name="_Value Copy 11 30 05 gas 12 09 05 AURORA at 12 14 05_Hopkins Ridge Prepaid Tran - Interest Earned RY 12ME Feb  '11_Transmission Workbook for May BOD" xfId="24980"/>
    <cellStyle name="_Value Copy 11 30 05 gas 12 09 05 AURORA at 12 14 05_Hopkins Ridge Prepaid Tran - Interest Earned RY 12ME Feb  '11_Transmission Workbook for May BOD 2" xfId="24981"/>
    <cellStyle name="_Value Copy 11 30 05 gas 12 09 05 AURORA at 12 14 05_Hopkins Ridge Prepaid Tran - Interest Earned RY 12ME Feb  '11_Transmission Workbook for May BOD 2 2" xfId="24982"/>
    <cellStyle name="_Value Copy 11 30 05 gas 12 09 05 AURORA at 12 14 05_Hopkins Ridge Prepaid Tran - Interest Earned RY 12ME Feb  '11_Transmission Workbook for May BOD 2 2 2" xfId="24983"/>
    <cellStyle name="_Value Copy 11 30 05 gas 12 09 05 AURORA at 12 14 05_Hopkins Ridge Prepaid Tran - Interest Earned RY 12ME Feb  '11_Transmission Workbook for May BOD 2 2 2 2" xfId="24984"/>
    <cellStyle name="_Value Copy 11 30 05 gas 12 09 05 AURORA at 12 14 05_Hopkins Ridge Prepaid Tran - Interest Earned RY 12ME Feb  '11_Transmission Workbook for May BOD 2 2 3" xfId="24985"/>
    <cellStyle name="_Value Copy 11 30 05 gas 12 09 05 AURORA at 12 14 05_Hopkins Ridge Prepaid Tran - Interest Earned RY 12ME Feb  '11_Transmission Workbook for May BOD 2 3" xfId="24986"/>
    <cellStyle name="_Value Copy 11 30 05 gas 12 09 05 AURORA at 12 14 05_Hopkins Ridge Prepaid Tran - Interest Earned RY 12ME Feb  '11_Transmission Workbook for May BOD 2 3 2" xfId="24987"/>
    <cellStyle name="_Value Copy 11 30 05 gas 12 09 05 AURORA at 12 14 05_Hopkins Ridge Prepaid Tran - Interest Earned RY 12ME Feb  '11_Transmission Workbook for May BOD 2 4" xfId="24988"/>
    <cellStyle name="_Value Copy 11 30 05 gas 12 09 05 AURORA at 12 14 05_Hopkins Ridge Prepaid Tran - Interest Earned RY 12ME Feb  '11_Transmission Workbook for May BOD 2 4 2" xfId="24989"/>
    <cellStyle name="_Value Copy 11 30 05 gas 12 09 05 AURORA at 12 14 05_Hopkins Ridge Prepaid Tran - Interest Earned RY 12ME Feb  '11_Transmission Workbook for May BOD 2 5" xfId="24990"/>
    <cellStyle name="_Value Copy 11 30 05 gas 12 09 05 AURORA at 12 14 05_Hopkins Ridge Prepaid Tran - Interest Earned RY 12ME Feb  '11_Transmission Workbook for May BOD 3" xfId="24991"/>
    <cellStyle name="_Value Copy 11 30 05 gas 12 09 05 AURORA at 12 14 05_Hopkins Ridge Prepaid Tran - Interest Earned RY 12ME Feb  '11_Transmission Workbook for May BOD 3 2" xfId="24992"/>
    <cellStyle name="_Value Copy 11 30 05 gas 12 09 05 AURORA at 12 14 05_Hopkins Ridge Prepaid Tran - Interest Earned RY 12ME Feb  '11_Transmission Workbook for May BOD 3 2 2" xfId="24993"/>
    <cellStyle name="_Value Copy 11 30 05 gas 12 09 05 AURORA at 12 14 05_Hopkins Ridge Prepaid Tran - Interest Earned RY 12ME Feb  '11_Transmission Workbook for May BOD 3 3" xfId="24994"/>
    <cellStyle name="_Value Copy 11 30 05 gas 12 09 05 AURORA at 12 14 05_Hopkins Ridge Prepaid Tran - Interest Earned RY 12ME Feb  '11_Transmission Workbook for May BOD 4" xfId="24995"/>
    <cellStyle name="_Value Copy 11 30 05 gas 12 09 05 AURORA at 12 14 05_Hopkins Ridge Prepaid Tran - Interest Earned RY 12ME Feb  '11_Transmission Workbook for May BOD 4 2" xfId="24996"/>
    <cellStyle name="_Value Copy 11 30 05 gas 12 09 05 AURORA at 12 14 05_Hopkins Ridge Prepaid Tran - Interest Earned RY 12ME Feb  '11_Transmission Workbook for May BOD 4 2 2" xfId="24997"/>
    <cellStyle name="_Value Copy 11 30 05 gas 12 09 05 AURORA at 12 14 05_Hopkins Ridge Prepaid Tran - Interest Earned RY 12ME Feb  '11_Transmission Workbook for May BOD 4 3" xfId="24998"/>
    <cellStyle name="_Value Copy 11 30 05 gas 12 09 05 AURORA at 12 14 05_Hopkins Ridge Prepaid Tran - Interest Earned RY 12ME Feb  '11_Transmission Workbook for May BOD 5" xfId="24999"/>
    <cellStyle name="_Value Copy 11 30 05 gas 12 09 05 AURORA at 12 14 05_Hopkins Ridge Prepaid Tran - Interest Earned RY 12ME Feb  '11_Transmission Workbook for May BOD 5 2" xfId="25000"/>
    <cellStyle name="_Value Copy 11 30 05 gas 12 09 05 AURORA at 12 14 05_Hopkins Ridge Prepaid Tran - Interest Earned RY 12ME Feb  '11_Transmission Workbook for May BOD 6" xfId="25001"/>
    <cellStyle name="_Value Copy 11 30 05 gas 12 09 05 AURORA at 12 14 05_Hopkins Ridge Prepaid Tran - Interest Earned RY 12ME Feb  '11_Transmission Workbook for May BOD 6 2" xfId="25002"/>
    <cellStyle name="_Value Copy 11 30 05 gas 12 09 05 AURORA at 12 14 05_Hopkins Ridge Prepaid Tran - Interest Earned RY 12ME Feb  '11_Transmission Workbook for May BOD 7" xfId="25003"/>
    <cellStyle name="_Value Copy 11 30 05 gas 12 09 05 AURORA at 12 14 05_Hopkins Ridge Prepaid Tran - Interest Earned RY 12ME Feb  '11_Transmission Workbook for May BOD 8" xfId="25004"/>
    <cellStyle name="_Value Copy 11 30 05 gas 12 09 05 AURORA at 12 14 05_Hopkins Ridge Prepaid Tran - Interest Earned RY 12ME Feb  '11_Transmission Workbook for May BOD_DEM-WP(C) ENERG10C--ctn Mid-C_042010 2010GRC" xfId="25005"/>
    <cellStyle name="_Value Copy 11 30 05 gas 12 09 05 AURORA at 12 14 05_Hopkins Ridge Prepaid Tran - Interest Earned RY 12ME Feb  '11_Transmission Workbook for May BOD_DEM-WP(C) ENERG10C--ctn Mid-C_042010 2010GRC 2" xfId="25006"/>
    <cellStyle name="_Value Copy 11 30 05 gas 12 09 05 AURORA at 12 14 05_Hopkins Ridge Prepaid Tran - Interest Earned RY 12ME Feb  '11_Transmission Workbook for May BOD_DEM-WP(C) ENERG10C--ctn Mid-C_042010 2010GRC 2 2" xfId="25007"/>
    <cellStyle name="_Value Copy 11 30 05 gas 12 09 05 AURORA at 12 14 05_INPUTS" xfId="25008"/>
    <cellStyle name="_Value Copy 11 30 05 gas 12 09 05 AURORA at 12 14 05_INPUTS 2" xfId="25009"/>
    <cellStyle name="_Value Copy 11 30 05 gas 12 09 05 AURORA at 12 14 05_INPUTS 2 2" xfId="25010"/>
    <cellStyle name="_Value Copy 11 30 05 gas 12 09 05 AURORA at 12 14 05_INPUTS 2 2 2" xfId="25011"/>
    <cellStyle name="_Value Copy 11 30 05 gas 12 09 05 AURORA at 12 14 05_INPUTS 2 2 2 2" xfId="25012"/>
    <cellStyle name="_Value Copy 11 30 05 gas 12 09 05 AURORA at 12 14 05_INPUTS 2 2 3" xfId="25013"/>
    <cellStyle name="_Value Copy 11 30 05 gas 12 09 05 AURORA at 12 14 05_INPUTS 2 3" xfId="25014"/>
    <cellStyle name="_Value Copy 11 30 05 gas 12 09 05 AURORA at 12 14 05_INPUTS 2 3 2" xfId="25015"/>
    <cellStyle name="_Value Copy 11 30 05 gas 12 09 05 AURORA at 12 14 05_INPUTS 2 3 2 2" xfId="25016"/>
    <cellStyle name="_Value Copy 11 30 05 gas 12 09 05 AURORA at 12 14 05_INPUTS 2 3 3" xfId="25017"/>
    <cellStyle name="_Value Copy 11 30 05 gas 12 09 05 AURORA at 12 14 05_INPUTS 2 4" xfId="25018"/>
    <cellStyle name="_Value Copy 11 30 05 gas 12 09 05 AURORA at 12 14 05_INPUTS 2 4 2" xfId="25019"/>
    <cellStyle name="_Value Copy 11 30 05 gas 12 09 05 AURORA at 12 14 05_INPUTS 2 4 2 2" xfId="25020"/>
    <cellStyle name="_Value Copy 11 30 05 gas 12 09 05 AURORA at 12 14 05_INPUTS 2 4 3" xfId="25021"/>
    <cellStyle name="_Value Copy 11 30 05 gas 12 09 05 AURORA at 12 14 05_INPUTS 2 5" xfId="25022"/>
    <cellStyle name="_Value Copy 11 30 05 gas 12 09 05 AURORA at 12 14 05_INPUTS 3" xfId="25023"/>
    <cellStyle name="_Value Copy 11 30 05 gas 12 09 05 AURORA at 12 14 05_INPUTS 3 2" xfId="25024"/>
    <cellStyle name="_Value Copy 11 30 05 gas 12 09 05 AURORA at 12 14 05_INPUTS 3 2 2" xfId="25025"/>
    <cellStyle name="_Value Copy 11 30 05 gas 12 09 05 AURORA at 12 14 05_INPUTS 3 3" xfId="25026"/>
    <cellStyle name="_Value Copy 11 30 05 gas 12 09 05 AURORA at 12 14 05_INPUTS 4" xfId="25027"/>
    <cellStyle name="_Value Copy 11 30 05 gas 12 09 05 AURORA at 12 14 05_INPUTS 4 2" xfId="25028"/>
    <cellStyle name="_Value Copy 11 30 05 gas 12 09 05 AURORA at 12 14 05_INPUTS 4 2 2" xfId="25029"/>
    <cellStyle name="_Value Copy 11 30 05 gas 12 09 05 AURORA at 12 14 05_INPUTS 4 3" xfId="25030"/>
    <cellStyle name="_Value Copy 11 30 05 gas 12 09 05 AURORA at 12 14 05_INPUTS 5" xfId="25031"/>
    <cellStyle name="_Value Copy 11 30 05 gas 12 09 05 AURORA at 12 14 05_INPUTS 5 2" xfId="25032"/>
    <cellStyle name="_Value Copy 11 30 05 gas 12 09 05 AURORA at 12 14 05_INPUTS 6" xfId="25033"/>
    <cellStyle name="_Value Copy 11 30 05 gas 12 09 05 AURORA at 12 14 05_Leased Transformer &amp; Substation Plant &amp; Rev 12-2009" xfId="25034"/>
    <cellStyle name="_Value Copy 11 30 05 gas 12 09 05 AURORA at 12 14 05_Leased Transformer &amp; Substation Plant &amp; Rev 12-2009 2" xfId="25035"/>
    <cellStyle name="_Value Copy 11 30 05 gas 12 09 05 AURORA at 12 14 05_Leased Transformer &amp; Substation Plant &amp; Rev 12-2009 2 2" xfId="25036"/>
    <cellStyle name="_Value Copy 11 30 05 gas 12 09 05 AURORA at 12 14 05_Leased Transformer &amp; Substation Plant &amp; Rev 12-2009 2 2 2" xfId="25037"/>
    <cellStyle name="_Value Copy 11 30 05 gas 12 09 05 AURORA at 12 14 05_Leased Transformer &amp; Substation Plant &amp; Rev 12-2009 2 2 2 2" xfId="25038"/>
    <cellStyle name="_Value Copy 11 30 05 gas 12 09 05 AURORA at 12 14 05_Leased Transformer &amp; Substation Plant &amp; Rev 12-2009 2 2 3" xfId="25039"/>
    <cellStyle name="_Value Copy 11 30 05 gas 12 09 05 AURORA at 12 14 05_Leased Transformer &amp; Substation Plant &amp; Rev 12-2009 2 3" xfId="25040"/>
    <cellStyle name="_Value Copy 11 30 05 gas 12 09 05 AURORA at 12 14 05_Leased Transformer &amp; Substation Plant &amp; Rev 12-2009 2 3 2" xfId="25041"/>
    <cellStyle name="_Value Copy 11 30 05 gas 12 09 05 AURORA at 12 14 05_Leased Transformer &amp; Substation Plant &amp; Rev 12-2009 2 3 2 2" xfId="25042"/>
    <cellStyle name="_Value Copy 11 30 05 gas 12 09 05 AURORA at 12 14 05_Leased Transformer &amp; Substation Plant &amp; Rev 12-2009 2 3 3" xfId="25043"/>
    <cellStyle name="_Value Copy 11 30 05 gas 12 09 05 AURORA at 12 14 05_Leased Transformer &amp; Substation Plant &amp; Rev 12-2009 2 4" xfId="25044"/>
    <cellStyle name="_Value Copy 11 30 05 gas 12 09 05 AURORA at 12 14 05_Leased Transformer &amp; Substation Plant &amp; Rev 12-2009 2 4 2" xfId="25045"/>
    <cellStyle name="_Value Copy 11 30 05 gas 12 09 05 AURORA at 12 14 05_Leased Transformer &amp; Substation Plant &amp; Rev 12-2009 2 4 2 2" xfId="25046"/>
    <cellStyle name="_Value Copy 11 30 05 gas 12 09 05 AURORA at 12 14 05_Leased Transformer &amp; Substation Plant &amp; Rev 12-2009 2 4 3" xfId="25047"/>
    <cellStyle name="_Value Copy 11 30 05 gas 12 09 05 AURORA at 12 14 05_Leased Transformer &amp; Substation Plant &amp; Rev 12-2009 2 5" xfId="25048"/>
    <cellStyle name="_Value Copy 11 30 05 gas 12 09 05 AURORA at 12 14 05_Leased Transformer &amp; Substation Plant &amp; Rev 12-2009 3" xfId="25049"/>
    <cellStyle name="_Value Copy 11 30 05 gas 12 09 05 AURORA at 12 14 05_Leased Transformer &amp; Substation Plant &amp; Rev 12-2009 3 2" xfId="25050"/>
    <cellStyle name="_Value Copy 11 30 05 gas 12 09 05 AURORA at 12 14 05_Leased Transformer &amp; Substation Plant &amp; Rev 12-2009 3 2 2" xfId="25051"/>
    <cellStyle name="_Value Copy 11 30 05 gas 12 09 05 AURORA at 12 14 05_Leased Transformer &amp; Substation Plant &amp; Rev 12-2009 3 3" xfId="25052"/>
    <cellStyle name="_Value Copy 11 30 05 gas 12 09 05 AURORA at 12 14 05_Leased Transformer &amp; Substation Plant &amp; Rev 12-2009 4" xfId="25053"/>
    <cellStyle name="_Value Copy 11 30 05 gas 12 09 05 AURORA at 12 14 05_Leased Transformer &amp; Substation Plant &amp; Rev 12-2009 4 2" xfId="25054"/>
    <cellStyle name="_Value Copy 11 30 05 gas 12 09 05 AURORA at 12 14 05_Leased Transformer &amp; Substation Plant &amp; Rev 12-2009 4 2 2" xfId="25055"/>
    <cellStyle name="_Value Copy 11 30 05 gas 12 09 05 AURORA at 12 14 05_Leased Transformer &amp; Substation Plant &amp; Rev 12-2009 4 3" xfId="25056"/>
    <cellStyle name="_Value Copy 11 30 05 gas 12 09 05 AURORA at 12 14 05_Leased Transformer &amp; Substation Plant &amp; Rev 12-2009 5" xfId="25057"/>
    <cellStyle name="_Value Copy 11 30 05 gas 12 09 05 AURORA at 12 14 05_Leased Transformer &amp; Substation Plant &amp; Rev 12-2009 5 2" xfId="25058"/>
    <cellStyle name="_Value Copy 11 30 05 gas 12 09 05 AURORA at 12 14 05_Leased Transformer &amp; Substation Plant &amp; Rev 12-2009 6" xfId="25059"/>
    <cellStyle name="_Value Copy 11 30 05 gas 12 09 05 AURORA at 12 14 05_Mint Farm Generation BPA" xfId="25060"/>
    <cellStyle name="_Value Copy 11 30 05 gas 12 09 05 AURORA at 12 14 05_NIM Summary" xfId="25061"/>
    <cellStyle name="_Value Copy 11 30 05 gas 12 09 05 AURORA at 12 14 05_NIM Summary 09GRC" xfId="25062"/>
    <cellStyle name="_Value Copy 11 30 05 gas 12 09 05 AURORA at 12 14 05_NIM Summary 09GRC 2" xfId="25063"/>
    <cellStyle name="_Value Copy 11 30 05 gas 12 09 05 AURORA at 12 14 05_NIM Summary 09GRC 2 2" xfId="25064"/>
    <cellStyle name="_Value Copy 11 30 05 gas 12 09 05 AURORA at 12 14 05_NIM Summary 09GRC 2 2 2" xfId="25065"/>
    <cellStyle name="_Value Copy 11 30 05 gas 12 09 05 AURORA at 12 14 05_NIM Summary 09GRC 2 2 2 2" xfId="25066"/>
    <cellStyle name="_Value Copy 11 30 05 gas 12 09 05 AURORA at 12 14 05_NIM Summary 09GRC 2 2 3" xfId="25067"/>
    <cellStyle name="_Value Copy 11 30 05 gas 12 09 05 AURORA at 12 14 05_NIM Summary 09GRC 2 3" xfId="25068"/>
    <cellStyle name="_Value Copy 11 30 05 gas 12 09 05 AURORA at 12 14 05_NIM Summary 09GRC 2 3 2" xfId="25069"/>
    <cellStyle name="_Value Copy 11 30 05 gas 12 09 05 AURORA at 12 14 05_NIM Summary 09GRC 2 4" xfId="25070"/>
    <cellStyle name="_Value Copy 11 30 05 gas 12 09 05 AURORA at 12 14 05_NIM Summary 09GRC 2 4 2" xfId="25071"/>
    <cellStyle name="_Value Copy 11 30 05 gas 12 09 05 AURORA at 12 14 05_NIM Summary 09GRC 2 5" xfId="25072"/>
    <cellStyle name="_Value Copy 11 30 05 gas 12 09 05 AURORA at 12 14 05_NIM Summary 09GRC 3" xfId="25073"/>
    <cellStyle name="_Value Copy 11 30 05 gas 12 09 05 AURORA at 12 14 05_NIM Summary 09GRC 3 2" xfId="25074"/>
    <cellStyle name="_Value Copy 11 30 05 gas 12 09 05 AURORA at 12 14 05_NIM Summary 09GRC 3 2 2" xfId="25075"/>
    <cellStyle name="_Value Copy 11 30 05 gas 12 09 05 AURORA at 12 14 05_NIM Summary 09GRC 3 3" xfId="25076"/>
    <cellStyle name="_Value Copy 11 30 05 gas 12 09 05 AURORA at 12 14 05_NIM Summary 09GRC 4" xfId="25077"/>
    <cellStyle name="_Value Copy 11 30 05 gas 12 09 05 AURORA at 12 14 05_NIM Summary 09GRC 4 2" xfId="25078"/>
    <cellStyle name="_Value Copy 11 30 05 gas 12 09 05 AURORA at 12 14 05_NIM Summary 09GRC 4 2 2" xfId="25079"/>
    <cellStyle name="_Value Copy 11 30 05 gas 12 09 05 AURORA at 12 14 05_NIM Summary 09GRC 4 3" xfId="25080"/>
    <cellStyle name="_Value Copy 11 30 05 gas 12 09 05 AURORA at 12 14 05_NIM Summary 09GRC 5" xfId="25081"/>
    <cellStyle name="_Value Copy 11 30 05 gas 12 09 05 AURORA at 12 14 05_NIM Summary 09GRC 5 2" xfId="25082"/>
    <cellStyle name="_Value Copy 11 30 05 gas 12 09 05 AURORA at 12 14 05_NIM Summary 09GRC 6" xfId="25083"/>
    <cellStyle name="_Value Copy 11 30 05 gas 12 09 05 AURORA at 12 14 05_NIM Summary 09GRC 6 2" xfId="25084"/>
    <cellStyle name="_Value Copy 11 30 05 gas 12 09 05 AURORA at 12 14 05_NIM Summary 09GRC 7" xfId="25085"/>
    <cellStyle name="_Value Copy 11 30 05 gas 12 09 05 AURORA at 12 14 05_NIM Summary 09GRC 8" xfId="25086"/>
    <cellStyle name="_Value Copy 11 30 05 gas 12 09 05 AURORA at 12 14 05_NIM Summary 09GRC_DEM-WP(C) ENERG10C--ctn Mid-C_042010 2010GRC" xfId="25087"/>
    <cellStyle name="_Value Copy 11 30 05 gas 12 09 05 AURORA at 12 14 05_NIM Summary 09GRC_DEM-WP(C) ENERG10C--ctn Mid-C_042010 2010GRC 2" xfId="25088"/>
    <cellStyle name="_Value Copy 11 30 05 gas 12 09 05 AURORA at 12 14 05_NIM Summary 09GRC_DEM-WP(C) ENERG10C--ctn Mid-C_042010 2010GRC 2 2" xfId="25089"/>
    <cellStyle name="_Value Copy 11 30 05 gas 12 09 05 AURORA at 12 14 05_NIM Summary 10" xfId="25090"/>
    <cellStyle name="_Value Copy 11 30 05 gas 12 09 05 AURORA at 12 14 05_NIM Summary 10 2" xfId="25091"/>
    <cellStyle name="_Value Copy 11 30 05 gas 12 09 05 AURORA at 12 14 05_NIM Summary 10 2 2" xfId="25092"/>
    <cellStyle name="_Value Copy 11 30 05 gas 12 09 05 AURORA at 12 14 05_NIM Summary 10 3" xfId="25093"/>
    <cellStyle name="_Value Copy 11 30 05 gas 12 09 05 AURORA at 12 14 05_NIM Summary 10 4" xfId="25094"/>
    <cellStyle name="_Value Copy 11 30 05 gas 12 09 05 AURORA at 12 14 05_NIM Summary 11" xfId="25095"/>
    <cellStyle name="_Value Copy 11 30 05 gas 12 09 05 AURORA at 12 14 05_NIM Summary 11 2" xfId="25096"/>
    <cellStyle name="_Value Copy 11 30 05 gas 12 09 05 AURORA at 12 14 05_NIM Summary 11 2 2" xfId="25097"/>
    <cellStyle name="_Value Copy 11 30 05 gas 12 09 05 AURORA at 12 14 05_NIM Summary 11 3" xfId="25098"/>
    <cellStyle name="_Value Copy 11 30 05 gas 12 09 05 AURORA at 12 14 05_NIM Summary 11 4" xfId="25099"/>
    <cellStyle name="_Value Copy 11 30 05 gas 12 09 05 AURORA at 12 14 05_NIM Summary 12" xfId="25100"/>
    <cellStyle name="_Value Copy 11 30 05 gas 12 09 05 AURORA at 12 14 05_NIM Summary 12 2" xfId="25101"/>
    <cellStyle name="_Value Copy 11 30 05 gas 12 09 05 AURORA at 12 14 05_NIM Summary 12 2 2" xfId="25102"/>
    <cellStyle name="_Value Copy 11 30 05 gas 12 09 05 AURORA at 12 14 05_NIM Summary 12 3" xfId="25103"/>
    <cellStyle name="_Value Copy 11 30 05 gas 12 09 05 AURORA at 12 14 05_NIM Summary 12 4" xfId="25104"/>
    <cellStyle name="_Value Copy 11 30 05 gas 12 09 05 AURORA at 12 14 05_NIM Summary 13" xfId="25105"/>
    <cellStyle name="_Value Copy 11 30 05 gas 12 09 05 AURORA at 12 14 05_NIM Summary 13 2" xfId="25106"/>
    <cellStyle name="_Value Copy 11 30 05 gas 12 09 05 AURORA at 12 14 05_NIM Summary 13 2 2" xfId="25107"/>
    <cellStyle name="_Value Copy 11 30 05 gas 12 09 05 AURORA at 12 14 05_NIM Summary 13 3" xfId="25108"/>
    <cellStyle name="_Value Copy 11 30 05 gas 12 09 05 AURORA at 12 14 05_NIM Summary 13 4" xfId="25109"/>
    <cellStyle name="_Value Copy 11 30 05 gas 12 09 05 AURORA at 12 14 05_NIM Summary 14" xfId="25110"/>
    <cellStyle name="_Value Copy 11 30 05 gas 12 09 05 AURORA at 12 14 05_NIM Summary 14 2" xfId="25111"/>
    <cellStyle name="_Value Copy 11 30 05 gas 12 09 05 AURORA at 12 14 05_NIM Summary 14 2 2" xfId="25112"/>
    <cellStyle name="_Value Copy 11 30 05 gas 12 09 05 AURORA at 12 14 05_NIM Summary 14 3" xfId="25113"/>
    <cellStyle name="_Value Copy 11 30 05 gas 12 09 05 AURORA at 12 14 05_NIM Summary 14 4" xfId="25114"/>
    <cellStyle name="_Value Copy 11 30 05 gas 12 09 05 AURORA at 12 14 05_NIM Summary 15" xfId="25115"/>
    <cellStyle name="_Value Copy 11 30 05 gas 12 09 05 AURORA at 12 14 05_NIM Summary 15 2" xfId="25116"/>
    <cellStyle name="_Value Copy 11 30 05 gas 12 09 05 AURORA at 12 14 05_NIM Summary 15 2 2" xfId="25117"/>
    <cellStyle name="_Value Copy 11 30 05 gas 12 09 05 AURORA at 12 14 05_NIM Summary 15 3" xfId="25118"/>
    <cellStyle name="_Value Copy 11 30 05 gas 12 09 05 AURORA at 12 14 05_NIM Summary 15 4" xfId="25119"/>
    <cellStyle name="_Value Copy 11 30 05 gas 12 09 05 AURORA at 12 14 05_NIM Summary 16" xfId="25120"/>
    <cellStyle name="_Value Copy 11 30 05 gas 12 09 05 AURORA at 12 14 05_NIM Summary 16 2" xfId="25121"/>
    <cellStyle name="_Value Copy 11 30 05 gas 12 09 05 AURORA at 12 14 05_NIM Summary 16 2 2" xfId="25122"/>
    <cellStyle name="_Value Copy 11 30 05 gas 12 09 05 AURORA at 12 14 05_NIM Summary 16 3" xfId="25123"/>
    <cellStyle name="_Value Copy 11 30 05 gas 12 09 05 AURORA at 12 14 05_NIM Summary 16 4" xfId="25124"/>
    <cellStyle name="_Value Copy 11 30 05 gas 12 09 05 AURORA at 12 14 05_NIM Summary 17" xfId="25125"/>
    <cellStyle name="_Value Copy 11 30 05 gas 12 09 05 AURORA at 12 14 05_NIM Summary 17 2" xfId="25126"/>
    <cellStyle name="_Value Copy 11 30 05 gas 12 09 05 AURORA at 12 14 05_NIM Summary 17 2 2" xfId="25127"/>
    <cellStyle name="_Value Copy 11 30 05 gas 12 09 05 AURORA at 12 14 05_NIM Summary 17 3" xfId="25128"/>
    <cellStyle name="_Value Copy 11 30 05 gas 12 09 05 AURORA at 12 14 05_NIM Summary 17 4" xfId="25129"/>
    <cellStyle name="_Value Copy 11 30 05 gas 12 09 05 AURORA at 12 14 05_NIM Summary 18" xfId="25130"/>
    <cellStyle name="_Value Copy 11 30 05 gas 12 09 05 AURORA at 12 14 05_NIM Summary 18 2" xfId="25131"/>
    <cellStyle name="_Value Copy 11 30 05 gas 12 09 05 AURORA at 12 14 05_NIM Summary 18 2 2" xfId="25132"/>
    <cellStyle name="_Value Copy 11 30 05 gas 12 09 05 AURORA at 12 14 05_NIM Summary 18 3" xfId="25133"/>
    <cellStyle name="_Value Copy 11 30 05 gas 12 09 05 AURORA at 12 14 05_NIM Summary 19" xfId="25134"/>
    <cellStyle name="_Value Copy 11 30 05 gas 12 09 05 AURORA at 12 14 05_NIM Summary 19 2" xfId="25135"/>
    <cellStyle name="_Value Copy 11 30 05 gas 12 09 05 AURORA at 12 14 05_NIM Summary 19 2 2" xfId="25136"/>
    <cellStyle name="_Value Copy 11 30 05 gas 12 09 05 AURORA at 12 14 05_NIM Summary 19 3" xfId="25137"/>
    <cellStyle name="_Value Copy 11 30 05 gas 12 09 05 AURORA at 12 14 05_NIM Summary 2" xfId="25138"/>
    <cellStyle name="_Value Copy 11 30 05 gas 12 09 05 AURORA at 12 14 05_NIM Summary 2 2" xfId="25139"/>
    <cellStyle name="_Value Copy 11 30 05 gas 12 09 05 AURORA at 12 14 05_NIM Summary 2 2 2" xfId="25140"/>
    <cellStyle name="_Value Copy 11 30 05 gas 12 09 05 AURORA at 12 14 05_NIM Summary 2 2 2 2" xfId="25141"/>
    <cellStyle name="_Value Copy 11 30 05 gas 12 09 05 AURORA at 12 14 05_NIM Summary 2 2 3" xfId="25142"/>
    <cellStyle name="_Value Copy 11 30 05 gas 12 09 05 AURORA at 12 14 05_NIM Summary 2 3" xfId="25143"/>
    <cellStyle name="_Value Copy 11 30 05 gas 12 09 05 AURORA at 12 14 05_NIM Summary 2 3 2" xfId="25144"/>
    <cellStyle name="_Value Copy 11 30 05 gas 12 09 05 AURORA at 12 14 05_NIM Summary 2 4" xfId="25145"/>
    <cellStyle name="_Value Copy 11 30 05 gas 12 09 05 AURORA at 12 14 05_NIM Summary 2 4 2" xfId="25146"/>
    <cellStyle name="_Value Copy 11 30 05 gas 12 09 05 AURORA at 12 14 05_NIM Summary 2 5" xfId="25147"/>
    <cellStyle name="_Value Copy 11 30 05 gas 12 09 05 AURORA at 12 14 05_NIM Summary 20" xfId="25148"/>
    <cellStyle name="_Value Copy 11 30 05 gas 12 09 05 AURORA at 12 14 05_NIM Summary 20 2" xfId="25149"/>
    <cellStyle name="_Value Copy 11 30 05 gas 12 09 05 AURORA at 12 14 05_NIM Summary 20 2 2" xfId="25150"/>
    <cellStyle name="_Value Copy 11 30 05 gas 12 09 05 AURORA at 12 14 05_NIM Summary 20 3" xfId="25151"/>
    <cellStyle name="_Value Copy 11 30 05 gas 12 09 05 AURORA at 12 14 05_NIM Summary 21" xfId="25152"/>
    <cellStyle name="_Value Copy 11 30 05 gas 12 09 05 AURORA at 12 14 05_NIM Summary 21 2" xfId="25153"/>
    <cellStyle name="_Value Copy 11 30 05 gas 12 09 05 AURORA at 12 14 05_NIM Summary 21 2 2" xfId="25154"/>
    <cellStyle name="_Value Copy 11 30 05 gas 12 09 05 AURORA at 12 14 05_NIM Summary 21 3" xfId="25155"/>
    <cellStyle name="_Value Copy 11 30 05 gas 12 09 05 AURORA at 12 14 05_NIM Summary 22" xfId="25156"/>
    <cellStyle name="_Value Copy 11 30 05 gas 12 09 05 AURORA at 12 14 05_NIM Summary 22 2" xfId="25157"/>
    <cellStyle name="_Value Copy 11 30 05 gas 12 09 05 AURORA at 12 14 05_NIM Summary 22 2 2" xfId="25158"/>
    <cellStyle name="_Value Copy 11 30 05 gas 12 09 05 AURORA at 12 14 05_NIM Summary 22 3" xfId="25159"/>
    <cellStyle name="_Value Copy 11 30 05 gas 12 09 05 AURORA at 12 14 05_NIM Summary 23" xfId="25160"/>
    <cellStyle name="_Value Copy 11 30 05 gas 12 09 05 AURORA at 12 14 05_NIM Summary 23 2" xfId="25161"/>
    <cellStyle name="_Value Copy 11 30 05 gas 12 09 05 AURORA at 12 14 05_NIM Summary 23 2 2" xfId="25162"/>
    <cellStyle name="_Value Copy 11 30 05 gas 12 09 05 AURORA at 12 14 05_NIM Summary 23 3" xfId="25163"/>
    <cellStyle name="_Value Copy 11 30 05 gas 12 09 05 AURORA at 12 14 05_NIM Summary 24" xfId="25164"/>
    <cellStyle name="_Value Copy 11 30 05 gas 12 09 05 AURORA at 12 14 05_NIM Summary 24 2" xfId="25165"/>
    <cellStyle name="_Value Copy 11 30 05 gas 12 09 05 AURORA at 12 14 05_NIM Summary 24 2 2" xfId="25166"/>
    <cellStyle name="_Value Copy 11 30 05 gas 12 09 05 AURORA at 12 14 05_NIM Summary 24 3" xfId="25167"/>
    <cellStyle name="_Value Copy 11 30 05 gas 12 09 05 AURORA at 12 14 05_NIM Summary 25" xfId="25168"/>
    <cellStyle name="_Value Copy 11 30 05 gas 12 09 05 AURORA at 12 14 05_NIM Summary 25 2" xfId="25169"/>
    <cellStyle name="_Value Copy 11 30 05 gas 12 09 05 AURORA at 12 14 05_NIM Summary 25 2 2" xfId="25170"/>
    <cellStyle name="_Value Copy 11 30 05 gas 12 09 05 AURORA at 12 14 05_NIM Summary 25 3" xfId="25171"/>
    <cellStyle name="_Value Copy 11 30 05 gas 12 09 05 AURORA at 12 14 05_NIM Summary 26" xfId="25172"/>
    <cellStyle name="_Value Copy 11 30 05 gas 12 09 05 AURORA at 12 14 05_NIM Summary 26 2" xfId="25173"/>
    <cellStyle name="_Value Copy 11 30 05 gas 12 09 05 AURORA at 12 14 05_NIM Summary 26 2 2" xfId="25174"/>
    <cellStyle name="_Value Copy 11 30 05 gas 12 09 05 AURORA at 12 14 05_NIM Summary 26 3" xfId="25175"/>
    <cellStyle name="_Value Copy 11 30 05 gas 12 09 05 AURORA at 12 14 05_NIM Summary 27" xfId="25176"/>
    <cellStyle name="_Value Copy 11 30 05 gas 12 09 05 AURORA at 12 14 05_NIM Summary 27 2" xfId="25177"/>
    <cellStyle name="_Value Copy 11 30 05 gas 12 09 05 AURORA at 12 14 05_NIM Summary 27 2 2" xfId="25178"/>
    <cellStyle name="_Value Copy 11 30 05 gas 12 09 05 AURORA at 12 14 05_NIM Summary 27 3" xfId="25179"/>
    <cellStyle name="_Value Copy 11 30 05 gas 12 09 05 AURORA at 12 14 05_NIM Summary 28" xfId="25180"/>
    <cellStyle name="_Value Copy 11 30 05 gas 12 09 05 AURORA at 12 14 05_NIM Summary 28 2" xfId="25181"/>
    <cellStyle name="_Value Copy 11 30 05 gas 12 09 05 AURORA at 12 14 05_NIM Summary 28 2 2" xfId="25182"/>
    <cellStyle name="_Value Copy 11 30 05 gas 12 09 05 AURORA at 12 14 05_NIM Summary 28 3" xfId="25183"/>
    <cellStyle name="_Value Copy 11 30 05 gas 12 09 05 AURORA at 12 14 05_NIM Summary 29" xfId="25184"/>
    <cellStyle name="_Value Copy 11 30 05 gas 12 09 05 AURORA at 12 14 05_NIM Summary 29 2" xfId="25185"/>
    <cellStyle name="_Value Copy 11 30 05 gas 12 09 05 AURORA at 12 14 05_NIM Summary 29 2 2" xfId="25186"/>
    <cellStyle name="_Value Copy 11 30 05 gas 12 09 05 AURORA at 12 14 05_NIM Summary 29 3" xfId="25187"/>
    <cellStyle name="_Value Copy 11 30 05 gas 12 09 05 AURORA at 12 14 05_NIM Summary 3" xfId="25188"/>
    <cellStyle name="_Value Copy 11 30 05 gas 12 09 05 AURORA at 12 14 05_NIM Summary 3 2" xfId="25189"/>
    <cellStyle name="_Value Copy 11 30 05 gas 12 09 05 AURORA at 12 14 05_NIM Summary 3 2 2" xfId="25190"/>
    <cellStyle name="_Value Copy 11 30 05 gas 12 09 05 AURORA at 12 14 05_NIM Summary 3 2 3" xfId="25191"/>
    <cellStyle name="_Value Copy 11 30 05 gas 12 09 05 AURORA at 12 14 05_NIM Summary 3 3" xfId="25192"/>
    <cellStyle name="_Value Copy 11 30 05 gas 12 09 05 AURORA at 12 14 05_NIM Summary 3 4" xfId="25193"/>
    <cellStyle name="_Value Copy 11 30 05 gas 12 09 05 AURORA at 12 14 05_NIM Summary 30" xfId="25194"/>
    <cellStyle name="_Value Copy 11 30 05 gas 12 09 05 AURORA at 12 14 05_NIM Summary 30 2" xfId="25195"/>
    <cellStyle name="_Value Copy 11 30 05 gas 12 09 05 AURORA at 12 14 05_NIM Summary 30 2 2" xfId="25196"/>
    <cellStyle name="_Value Copy 11 30 05 gas 12 09 05 AURORA at 12 14 05_NIM Summary 30 3" xfId="25197"/>
    <cellStyle name="_Value Copy 11 30 05 gas 12 09 05 AURORA at 12 14 05_NIM Summary 31" xfId="25198"/>
    <cellStyle name="_Value Copy 11 30 05 gas 12 09 05 AURORA at 12 14 05_NIM Summary 31 2" xfId="25199"/>
    <cellStyle name="_Value Copy 11 30 05 gas 12 09 05 AURORA at 12 14 05_NIM Summary 31 2 2" xfId="25200"/>
    <cellStyle name="_Value Copy 11 30 05 gas 12 09 05 AURORA at 12 14 05_NIM Summary 31 3" xfId="25201"/>
    <cellStyle name="_Value Copy 11 30 05 gas 12 09 05 AURORA at 12 14 05_NIM Summary 32" xfId="25202"/>
    <cellStyle name="_Value Copy 11 30 05 gas 12 09 05 AURORA at 12 14 05_NIM Summary 32 2" xfId="25203"/>
    <cellStyle name="_Value Copy 11 30 05 gas 12 09 05 AURORA at 12 14 05_NIM Summary 32 2 2" xfId="25204"/>
    <cellStyle name="_Value Copy 11 30 05 gas 12 09 05 AURORA at 12 14 05_NIM Summary 33" xfId="25205"/>
    <cellStyle name="_Value Copy 11 30 05 gas 12 09 05 AURORA at 12 14 05_NIM Summary 33 2" xfId="25206"/>
    <cellStyle name="_Value Copy 11 30 05 gas 12 09 05 AURORA at 12 14 05_NIM Summary 33 2 2" xfId="25207"/>
    <cellStyle name="_Value Copy 11 30 05 gas 12 09 05 AURORA at 12 14 05_NIM Summary 34" xfId="25208"/>
    <cellStyle name="_Value Copy 11 30 05 gas 12 09 05 AURORA at 12 14 05_NIM Summary 34 2" xfId="25209"/>
    <cellStyle name="_Value Copy 11 30 05 gas 12 09 05 AURORA at 12 14 05_NIM Summary 34 2 2" xfId="25210"/>
    <cellStyle name="_Value Copy 11 30 05 gas 12 09 05 AURORA at 12 14 05_NIM Summary 35" xfId="25211"/>
    <cellStyle name="_Value Copy 11 30 05 gas 12 09 05 AURORA at 12 14 05_NIM Summary 35 2" xfId="25212"/>
    <cellStyle name="_Value Copy 11 30 05 gas 12 09 05 AURORA at 12 14 05_NIM Summary 35 2 2" xfId="25213"/>
    <cellStyle name="_Value Copy 11 30 05 gas 12 09 05 AURORA at 12 14 05_NIM Summary 36" xfId="25214"/>
    <cellStyle name="_Value Copy 11 30 05 gas 12 09 05 AURORA at 12 14 05_NIM Summary 36 2" xfId="25215"/>
    <cellStyle name="_Value Copy 11 30 05 gas 12 09 05 AURORA at 12 14 05_NIM Summary 36 2 2" xfId="25216"/>
    <cellStyle name="_Value Copy 11 30 05 gas 12 09 05 AURORA at 12 14 05_NIM Summary 37" xfId="25217"/>
    <cellStyle name="_Value Copy 11 30 05 gas 12 09 05 AURORA at 12 14 05_NIM Summary 37 2" xfId="25218"/>
    <cellStyle name="_Value Copy 11 30 05 gas 12 09 05 AURORA at 12 14 05_NIM Summary 37 2 2" xfId="25219"/>
    <cellStyle name="_Value Copy 11 30 05 gas 12 09 05 AURORA at 12 14 05_NIM Summary 38" xfId="25220"/>
    <cellStyle name="_Value Copy 11 30 05 gas 12 09 05 AURORA at 12 14 05_NIM Summary 38 2" xfId="25221"/>
    <cellStyle name="_Value Copy 11 30 05 gas 12 09 05 AURORA at 12 14 05_NIM Summary 38 2 2" xfId="25222"/>
    <cellStyle name="_Value Copy 11 30 05 gas 12 09 05 AURORA at 12 14 05_NIM Summary 39" xfId="25223"/>
    <cellStyle name="_Value Copy 11 30 05 gas 12 09 05 AURORA at 12 14 05_NIM Summary 39 2" xfId="25224"/>
    <cellStyle name="_Value Copy 11 30 05 gas 12 09 05 AURORA at 12 14 05_NIM Summary 39 2 2" xfId="25225"/>
    <cellStyle name="_Value Copy 11 30 05 gas 12 09 05 AURORA at 12 14 05_NIM Summary 4" xfId="25226"/>
    <cellStyle name="_Value Copy 11 30 05 gas 12 09 05 AURORA at 12 14 05_NIM Summary 4 2" xfId="25227"/>
    <cellStyle name="_Value Copy 11 30 05 gas 12 09 05 AURORA at 12 14 05_NIM Summary 4 2 2" xfId="25228"/>
    <cellStyle name="_Value Copy 11 30 05 gas 12 09 05 AURORA at 12 14 05_NIM Summary 4 2 3" xfId="25229"/>
    <cellStyle name="_Value Copy 11 30 05 gas 12 09 05 AURORA at 12 14 05_NIM Summary 4 3" xfId="25230"/>
    <cellStyle name="_Value Copy 11 30 05 gas 12 09 05 AURORA at 12 14 05_NIM Summary 4 4" xfId="25231"/>
    <cellStyle name="_Value Copy 11 30 05 gas 12 09 05 AURORA at 12 14 05_NIM Summary 40" xfId="25232"/>
    <cellStyle name="_Value Copy 11 30 05 gas 12 09 05 AURORA at 12 14 05_NIM Summary 40 2" xfId="25233"/>
    <cellStyle name="_Value Copy 11 30 05 gas 12 09 05 AURORA at 12 14 05_NIM Summary 40 2 2" xfId="25234"/>
    <cellStyle name="_Value Copy 11 30 05 gas 12 09 05 AURORA at 12 14 05_NIM Summary 41" xfId="25235"/>
    <cellStyle name="_Value Copy 11 30 05 gas 12 09 05 AURORA at 12 14 05_NIM Summary 41 2" xfId="25236"/>
    <cellStyle name="_Value Copy 11 30 05 gas 12 09 05 AURORA at 12 14 05_NIM Summary 41 2 2" xfId="25237"/>
    <cellStyle name="_Value Copy 11 30 05 gas 12 09 05 AURORA at 12 14 05_NIM Summary 42" xfId="25238"/>
    <cellStyle name="_Value Copy 11 30 05 gas 12 09 05 AURORA at 12 14 05_NIM Summary 42 2" xfId="25239"/>
    <cellStyle name="_Value Copy 11 30 05 gas 12 09 05 AURORA at 12 14 05_NIM Summary 42 2 2" xfId="25240"/>
    <cellStyle name="_Value Copy 11 30 05 gas 12 09 05 AURORA at 12 14 05_NIM Summary 43" xfId="25241"/>
    <cellStyle name="_Value Copy 11 30 05 gas 12 09 05 AURORA at 12 14 05_NIM Summary 43 2" xfId="25242"/>
    <cellStyle name="_Value Copy 11 30 05 gas 12 09 05 AURORA at 12 14 05_NIM Summary 43 2 2" xfId="25243"/>
    <cellStyle name="_Value Copy 11 30 05 gas 12 09 05 AURORA at 12 14 05_NIM Summary 44" xfId="25244"/>
    <cellStyle name="_Value Copy 11 30 05 gas 12 09 05 AURORA at 12 14 05_NIM Summary 44 2" xfId="25245"/>
    <cellStyle name="_Value Copy 11 30 05 gas 12 09 05 AURORA at 12 14 05_NIM Summary 44 2 2" xfId="25246"/>
    <cellStyle name="_Value Copy 11 30 05 gas 12 09 05 AURORA at 12 14 05_NIM Summary 45" xfId="25247"/>
    <cellStyle name="_Value Copy 11 30 05 gas 12 09 05 AURORA at 12 14 05_NIM Summary 45 2" xfId="25248"/>
    <cellStyle name="_Value Copy 11 30 05 gas 12 09 05 AURORA at 12 14 05_NIM Summary 45 2 2" xfId="25249"/>
    <cellStyle name="_Value Copy 11 30 05 gas 12 09 05 AURORA at 12 14 05_NIM Summary 46" xfId="25250"/>
    <cellStyle name="_Value Copy 11 30 05 gas 12 09 05 AURORA at 12 14 05_NIM Summary 46 2" xfId="25251"/>
    <cellStyle name="_Value Copy 11 30 05 gas 12 09 05 AURORA at 12 14 05_NIM Summary 46 2 2" xfId="25252"/>
    <cellStyle name="_Value Copy 11 30 05 gas 12 09 05 AURORA at 12 14 05_NIM Summary 47" xfId="25253"/>
    <cellStyle name="_Value Copy 11 30 05 gas 12 09 05 AURORA at 12 14 05_NIM Summary 47 2" xfId="25254"/>
    <cellStyle name="_Value Copy 11 30 05 gas 12 09 05 AURORA at 12 14 05_NIM Summary 47 2 2" xfId="25255"/>
    <cellStyle name="_Value Copy 11 30 05 gas 12 09 05 AURORA at 12 14 05_NIM Summary 48" xfId="25256"/>
    <cellStyle name="_Value Copy 11 30 05 gas 12 09 05 AURORA at 12 14 05_NIM Summary 48 2" xfId="25257"/>
    <cellStyle name="_Value Copy 11 30 05 gas 12 09 05 AURORA at 12 14 05_NIM Summary 49" xfId="25258"/>
    <cellStyle name="_Value Copy 11 30 05 gas 12 09 05 AURORA at 12 14 05_NIM Summary 5" xfId="25259"/>
    <cellStyle name="_Value Copy 11 30 05 gas 12 09 05 AURORA at 12 14 05_NIM Summary 5 2" xfId="25260"/>
    <cellStyle name="_Value Copy 11 30 05 gas 12 09 05 AURORA at 12 14 05_NIM Summary 5 2 2" xfId="25261"/>
    <cellStyle name="_Value Copy 11 30 05 gas 12 09 05 AURORA at 12 14 05_NIM Summary 5 2 3" xfId="25262"/>
    <cellStyle name="_Value Copy 11 30 05 gas 12 09 05 AURORA at 12 14 05_NIM Summary 5 3" xfId="25263"/>
    <cellStyle name="_Value Copy 11 30 05 gas 12 09 05 AURORA at 12 14 05_NIM Summary 5 4" xfId="25264"/>
    <cellStyle name="_Value Copy 11 30 05 gas 12 09 05 AURORA at 12 14 05_NIM Summary 50" xfId="25265"/>
    <cellStyle name="_Value Copy 11 30 05 gas 12 09 05 AURORA at 12 14 05_NIM Summary 51" xfId="25266"/>
    <cellStyle name="_Value Copy 11 30 05 gas 12 09 05 AURORA at 12 14 05_NIM Summary 52" xfId="25267"/>
    <cellStyle name="_Value Copy 11 30 05 gas 12 09 05 AURORA at 12 14 05_NIM Summary 53" xfId="25268"/>
    <cellStyle name="_Value Copy 11 30 05 gas 12 09 05 AURORA at 12 14 05_NIM Summary 54" xfId="25269"/>
    <cellStyle name="_Value Copy 11 30 05 gas 12 09 05 AURORA at 12 14 05_NIM Summary 55" xfId="25270"/>
    <cellStyle name="_Value Copy 11 30 05 gas 12 09 05 AURORA at 12 14 05_NIM Summary 56" xfId="25271"/>
    <cellStyle name="_Value Copy 11 30 05 gas 12 09 05 AURORA at 12 14 05_NIM Summary 57" xfId="25272"/>
    <cellStyle name="_Value Copy 11 30 05 gas 12 09 05 AURORA at 12 14 05_NIM Summary 58" xfId="25273"/>
    <cellStyle name="_Value Copy 11 30 05 gas 12 09 05 AURORA at 12 14 05_NIM Summary 59" xfId="25274"/>
    <cellStyle name="_Value Copy 11 30 05 gas 12 09 05 AURORA at 12 14 05_NIM Summary 6" xfId="25275"/>
    <cellStyle name="_Value Copy 11 30 05 gas 12 09 05 AURORA at 12 14 05_NIM Summary 6 2" xfId="25276"/>
    <cellStyle name="_Value Copy 11 30 05 gas 12 09 05 AURORA at 12 14 05_NIM Summary 6 2 2" xfId="25277"/>
    <cellStyle name="_Value Copy 11 30 05 gas 12 09 05 AURORA at 12 14 05_NIM Summary 6 2 3" xfId="25278"/>
    <cellStyle name="_Value Copy 11 30 05 gas 12 09 05 AURORA at 12 14 05_NIM Summary 6 3" xfId="25279"/>
    <cellStyle name="_Value Copy 11 30 05 gas 12 09 05 AURORA at 12 14 05_NIM Summary 6 4" xfId="25280"/>
    <cellStyle name="_Value Copy 11 30 05 gas 12 09 05 AURORA at 12 14 05_NIM Summary 60" xfId="25281"/>
    <cellStyle name="_Value Copy 11 30 05 gas 12 09 05 AURORA at 12 14 05_NIM Summary 61" xfId="25282"/>
    <cellStyle name="_Value Copy 11 30 05 gas 12 09 05 AURORA at 12 14 05_NIM Summary 62" xfId="25283"/>
    <cellStyle name="_Value Copy 11 30 05 gas 12 09 05 AURORA at 12 14 05_NIM Summary 63" xfId="25284"/>
    <cellStyle name="_Value Copy 11 30 05 gas 12 09 05 AURORA at 12 14 05_NIM Summary 64" xfId="25285"/>
    <cellStyle name="_Value Copy 11 30 05 gas 12 09 05 AURORA at 12 14 05_NIM Summary 65" xfId="25286"/>
    <cellStyle name="_Value Copy 11 30 05 gas 12 09 05 AURORA at 12 14 05_NIM Summary 66" xfId="25287"/>
    <cellStyle name="_Value Copy 11 30 05 gas 12 09 05 AURORA at 12 14 05_NIM Summary 67" xfId="25288"/>
    <cellStyle name="_Value Copy 11 30 05 gas 12 09 05 AURORA at 12 14 05_NIM Summary 68" xfId="25289"/>
    <cellStyle name="_Value Copy 11 30 05 gas 12 09 05 AURORA at 12 14 05_NIM Summary 69" xfId="25290"/>
    <cellStyle name="_Value Copy 11 30 05 gas 12 09 05 AURORA at 12 14 05_NIM Summary 7" xfId="25291"/>
    <cellStyle name="_Value Copy 11 30 05 gas 12 09 05 AURORA at 12 14 05_NIM Summary 7 2" xfId="25292"/>
    <cellStyle name="_Value Copy 11 30 05 gas 12 09 05 AURORA at 12 14 05_NIM Summary 7 2 2" xfId="25293"/>
    <cellStyle name="_Value Copy 11 30 05 gas 12 09 05 AURORA at 12 14 05_NIM Summary 7 2 3" xfId="25294"/>
    <cellStyle name="_Value Copy 11 30 05 gas 12 09 05 AURORA at 12 14 05_NIM Summary 7 3" xfId="25295"/>
    <cellStyle name="_Value Copy 11 30 05 gas 12 09 05 AURORA at 12 14 05_NIM Summary 7 4" xfId="25296"/>
    <cellStyle name="_Value Copy 11 30 05 gas 12 09 05 AURORA at 12 14 05_NIM Summary 7 5" xfId="25297"/>
    <cellStyle name="_Value Copy 11 30 05 gas 12 09 05 AURORA at 12 14 05_NIM Summary 70" xfId="25298"/>
    <cellStyle name="_Value Copy 11 30 05 gas 12 09 05 AURORA at 12 14 05_NIM Summary 71" xfId="25299"/>
    <cellStyle name="_Value Copy 11 30 05 gas 12 09 05 AURORA at 12 14 05_NIM Summary 72" xfId="25300"/>
    <cellStyle name="_Value Copy 11 30 05 gas 12 09 05 AURORA at 12 14 05_NIM Summary 73" xfId="25301"/>
    <cellStyle name="_Value Copy 11 30 05 gas 12 09 05 AURORA at 12 14 05_NIM Summary 74" xfId="25302"/>
    <cellStyle name="_Value Copy 11 30 05 gas 12 09 05 AURORA at 12 14 05_NIM Summary 75" xfId="25303"/>
    <cellStyle name="_Value Copy 11 30 05 gas 12 09 05 AURORA at 12 14 05_NIM Summary 76" xfId="25304"/>
    <cellStyle name="_Value Copy 11 30 05 gas 12 09 05 AURORA at 12 14 05_NIM Summary 77" xfId="25305"/>
    <cellStyle name="_Value Copy 11 30 05 gas 12 09 05 AURORA at 12 14 05_NIM Summary 78" xfId="25306"/>
    <cellStyle name="_Value Copy 11 30 05 gas 12 09 05 AURORA at 12 14 05_NIM Summary 79" xfId="25307"/>
    <cellStyle name="_Value Copy 11 30 05 gas 12 09 05 AURORA at 12 14 05_NIM Summary 8" xfId="25308"/>
    <cellStyle name="_Value Copy 11 30 05 gas 12 09 05 AURORA at 12 14 05_NIM Summary 8 2" xfId="25309"/>
    <cellStyle name="_Value Copy 11 30 05 gas 12 09 05 AURORA at 12 14 05_NIM Summary 8 2 2" xfId="25310"/>
    <cellStyle name="_Value Copy 11 30 05 gas 12 09 05 AURORA at 12 14 05_NIM Summary 8 2 3" xfId="25311"/>
    <cellStyle name="_Value Copy 11 30 05 gas 12 09 05 AURORA at 12 14 05_NIM Summary 8 3" xfId="25312"/>
    <cellStyle name="_Value Copy 11 30 05 gas 12 09 05 AURORA at 12 14 05_NIM Summary 8 4" xfId="25313"/>
    <cellStyle name="_Value Copy 11 30 05 gas 12 09 05 AURORA at 12 14 05_NIM Summary 8 5" xfId="25314"/>
    <cellStyle name="_Value Copy 11 30 05 gas 12 09 05 AURORA at 12 14 05_NIM Summary 80" xfId="25315"/>
    <cellStyle name="_Value Copy 11 30 05 gas 12 09 05 AURORA at 12 14 05_NIM Summary 81" xfId="25316"/>
    <cellStyle name="_Value Copy 11 30 05 gas 12 09 05 AURORA at 12 14 05_NIM Summary 82" xfId="25317"/>
    <cellStyle name="_Value Copy 11 30 05 gas 12 09 05 AURORA at 12 14 05_NIM Summary 83" xfId="25318"/>
    <cellStyle name="_Value Copy 11 30 05 gas 12 09 05 AURORA at 12 14 05_NIM Summary 84" xfId="25319"/>
    <cellStyle name="_Value Copy 11 30 05 gas 12 09 05 AURORA at 12 14 05_NIM Summary 85" xfId="25320"/>
    <cellStyle name="_Value Copy 11 30 05 gas 12 09 05 AURORA at 12 14 05_NIM Summary 86" xfId="25321"/>
    <cellStyle name="_Value Copy 11 30 05 gas 12 09 05 AURORA at 12 14 05_NIM Summary 87" xfId="25322"/>
    <cellStyle name="_Value Copy 11 30 05 gas 12 09 05 AURORA at 12 14 05_NIM Summary 88" xfId="25323"/>
    <cellStyle name="_Value Copy 11 30 05 gas 12 09 05 AURORA at 12 14 05_NIM Summary 9" xfId="25324"/>
    <cellStyle name="_Value Copy 11 30 05 gas 12 09 05 AURORA at 12 14 05_NIM Summary 9 2" xfId="25325"/>
    <cellStyle name="_Value Copy 11 30 05 gas 12 09 05 AURORA at 12 14 05_NIM Summary 9 2 2" xfId="25326"/>
    <cellStyle name="_Value Copy 11 30 05 gas 12 09 05 AURORA at 12 14 05_NIM Summary 9 2 3" xfId="25327"/>
    <cellStyle name="_Value Copy 11 30 05 gas 12 09 05 AURORA at 12 14 05_NIM Summary 9 3" xfId="25328"/>
    <cellStyle name="_Value Copy 11 30 05 gas 12 09 05 AURORA at 12 14 05_NIM Summary 9 4" xfId="25329"/>
    <cellStyle name="_Value Copy 11 30 05 gas 12 09 05 AURORA at 12 14 05_NIM Summary 9 5" xfId="25330"/>
    <cellStyle name="_Value Copy 11 30 05 gas 12 09 05 AURORA at 12 14 05_NIM Summary_DEM-WP(C) ENERG10C--ctn Mid-C_042010 2010GRC" xfId="25331"/>
    <cellStyle name="_Value Copy 11 30 05 gas 12 09 05 AURORA at 12 14 05_NIM Summary_DEM-WP(C) ENERG10C--ctn Mid-C_042010 2010GRC 2" xfId="25332"/>
    <cellStyle name="_Value Copy 11 30 05 gas 12 09 05 AURORA at 12 14 05_NIM Summary_DEM-WP(C) ENERG10C--ctn Mid-C_042010 2010GRC 2 2" xfId="25333"/>
    <cellStyle name="_Value Copy 11 30 05 gas 12 09 05 AURORA at 12 14 05_PCA 10 -  Exhibit D Dec 2011" xfId="25334"/>
    <cellStyle name="_Value Copy 11 30 05 gas 12 09 05 AURORA at 12 14 05_PCA 10 -  Exhibit D Dec 2011 2" xfId="25335"/>
    <cellStyle name="_Value Copy 11 30 05 gas 12 09 05 AURORA at 12 14 05_PCA 10 -  Exhibit D Dec 2011 2 2" xfId="25336"/>
    <cellStyle name="_Value Copy 11 30 05 gas 12 09 05 AURORA at 12 14 05_PCA 10 -  Exhibit D from A Kellogg Jan 2011" xfId="25337"/>
    <cellStyle name="_Value Copy 11 30 05 gas 12 09 05 AURORA at 12 14 05_PCA 10 -  Exhibit D from A Kellogg Jan 2011 2" xfId="25338"/>
    <cellStyle name="_Value Copy 11 30 05 gas 12 09 05 AURORA at 12 14 05_PCA 10 -  Exhibit D from A Kellogg Jan 2011 2 2" xfId="25339"/>
    <cellStyle name="_Value Copy 11 30 05 gas 12 09 05 AURORA at 12 14 05_PCA 10 -  Exhibit D from A Kellogg July 2011" xfId="25340"/>
    <cellStyle name="_Value Copy 11 30 05 gas 12 09 05 AURORA at 12 14 05_PCA 10 -  Exhibit D from A Kellogg July 2011 2" xfId="25341"/>
    <cellStyle name="_Value Copy 11 30 05 gas 12 09 05 AURORA at 12 14 05_PCA 10 -  Exhibit D from A Kellogg July 2011 2 2" xfId="25342"/>
    <cellStyle name="_Value Copy 11 30 05 gas 12 09 05 AURORA at 12 14 05_PCA 10 -  Exhibit D from S Free Rcv'd 12-11" xfId="25343"/>
    <cellStyle name="_Value Copy 11 30 05 gas 12 09 05 AURORA at 12 14 05_PCA 10 -  Exhibit D from S Free Rcv'd 12-11 2" xfId="25344"/>
    <cellStyle name="_Value Copy 11 30 05 gas 12 09 05 AURORA at 12 14 05_PCA 10 -  Exhibit D from S Free Rcv'd 12-11 2 2" xfId="25345"/>
    <cellStyle name="_Value Copy 11 30 05 gas 12 09 05 AURORA at 12 14 05_PCA 11 -  Exhibit D Apr 2012 fr A Kellogg v2" xfId="25346"/>
    <cellStyle name="_Value Copy 11 30 05 gas 12 09 05 AURORA at 12 14 05_PCA 11 -  Exhibit D Jan 2012 fr A Kellogg" xfId="25347"/>
    <cellStyle name="_Value Copy 11 30 05 gas 12 09 05 AURORA at 12 14 05_PCA 11 -  Exhibit D Jan 2012 fr A Kellogg 2" xfId="25348"/>
    <cellStyle name="_Value Copy 11 30 05 gas 12 09 05 AURORA at 12 14 05_PCA 11 -  Exhibit D Jan 2012 fr A Kellogg 2 2" xfId="25349"/>
    <cellStyle name="_Value Copy 11 30 05 gas 12 09 05 AURORA at 12 14 05_PCA 11 -  Exhibit D Jan 2012 WF" xfId="25350"/>
    <cellStyle name="_Value Copy 11 30 05 gas 12 09 05 AURORA at 12 14 05_PCA 11 -  Exhibit D Jan 2012 WF 2" xfId="25351"/>
    <cellStyle name="_Value Copy 11 30 05 gas 12 09 05 AURORA at 12 14 05_PCA 11 -  Exhibit D Jan 2012 WF 2 2" xfId="25352"/>
    <cellStyle name="_Value Copy 11 30 05 gas 12 09 05 AURORA at 12 14 05_PCA 7 - Exhibit D update 11_30_08 (2)" xfId="25353"/>
    <cellStyle name="_Value Copy 11 30 05 gas 12 09 05 AURORA at 12 14 05_PCA 7 - Exhibit D update 11_30_08 (2) 2" xfId="25354"/>
    <cellStyle name="_Value Copy 11 30 05 gas 12 09 05 AURORA at 12 14 05_PCA 7 - Exhibit D update 11_30_08 (2) 2 2" xfId="25355"/>
    <cellStyle name="_Value Copy 11 30 05 gas 12 09 05 AURORA at 12 14 05_PCA 7 - Exhibit D update 11_30_08 (2) 2 2 2" xfId="25356"/>
    <cellStyle name="_Value Copy 11 30 05 gas 12 09 05 AURORA at 12 14 05_PCA 7 - Exhibit D update 11_30_08 (2) 2 2 2 2" xfId="25357"/>
    <cellStyle name="_Value Copy 11 30 05 gas 12 09 05 AURORA at 12 14 05_PCA 7 - Exhibit D update 11_30_08 (2) 2 2 2 2 2" xfId="25358"/>
    <cellStyle name="_Value Copy 11 30 05 gas 12 09 05 AURORA at 12 14 05_PCA 7 - Exhibit D update 11_30_08 (2) 2 2 2 3" xfId="25359"/>
    <cellStyle name="_Value Copy 11 30 05 gas 12 09 05 AURORA at 12 14 05_PCA 7 - Exhibit D update 11_30_08 (2) 2 2 3" xfId="25360"/>
    <cellStyle name="_Value Copy 11 30 05 gas 12 09 05 AURORA at 12 14 05_PCA 7 - Exhibit D update 11_30_08 (2) 2 2 3 2" xfId="25361"/>
    <cellStyle name="_Value Copy 11 30 05 gas 12 09 05 AURORA at 12 14 05_PCA 7 - Exhibit D update 11_30_08 (2) 2 2 4" xfId="25362"/>
    <cellStyle name="_Value Copy 11 30 05 gas 12 09 05 AURORA at 12 14 05_PCA 7 - Exhibit D update 11_30_08 (2) 2 2 4 2" xfId="25363"/>
    <cellStyle name="_Value Copy 11 30 05 gas 12 09 05 AURORA at 12 14 05_PCA 7 - Exhibit D update 11_30_08 (2) 2 2 5" xfId="25364"/>
    <cellStyle name="_Value Copy 11 30 05 gas 12 09 05 AURORA at 12 14 05_PCA 7 - Exhibit D update 11_30_08 (2) 2 3" xfId="25365"/>
    <cellStyle name="_Value Copy 11 30 05 gas 12 09 05 AURORA at 12 14 05_PCA 7 - Exhibit D update 11_30_08 (2) 2 3 2" xfId="25366"/>
    <cellStyle name="_Value Copy 11 30 05 gas 12 09 05 AURORA at 12 14 05_PCA 7 - Exhibit D update 11_30_08 (2) 2 3 2 2" xfId="25367"/>
    <cellStyle name="_Value Copy 11 30 05 gas 12 09 05 AURORA at 12 14 05_PCA 7 - Exhibit D update 11_30_08 (2) 2 3 3" xfId="25368"/>
    <cellStyle name="_Value Copy 11 30 05 gas 12 09 05 AURORA at 12 14 05_PCA 7 - Exhibit D update 11_30_08 (2) 2 4" xfId="25369"/>
    <cellStyle name="_Value Copy 11 30 05 gas 12 09 05 AURORA at 12 14 05_PCA 7 - Exhibit D update 11_30_08 (2) 2 4 2" xfId="25370"/>
    <cellStyle name="_Value Copy 11 30 05 gas 12 09 05 AURORA at 12 14 05_PCA 7 - Exhibit D update 11_30_08 (2) 2 4 2 2" xfId="25371"/>
    <cellStyle name="_Value Copy 11 30 05 gas 12 09 05 AURORA at 12 14 05_PCA 7 - Exhibit D update 11_30_08 (2) 2 4 3" xfId="25372"/>
    <cellStyle name="_Value Copy 11 30 05 gas 12 09 05 AURORA at 12 14 05_PCA 7 - Exhibit D update 11_30_08 (2) 2 5" xfId="25373"/>
    <cellStyle name="_Value Copy 11 30 05 gas 12 09 05 AURORA at 12 14 05_PCA 7 - Exhibit D update 11_30_08 (2) 2 5 2" xfId="25374"/>
    <cellStyle name="_Value Copy 11 30 05 gas 12 09 05 AURORA at 12 14 05_PCA 7 - Exhibit D update 11_30_08 (2) 2 6" xfId="25375"/>
    <cellStyle name="_Value Copy 11 30 05 gas 12 09 05 AURORA at 12 14 05_PCA 7 - Exhibit D update 11_30_08 (2) 2 6 2" xfId="25376"/>
    <cellStyle name="_Value Copy 11 30 05 gas 12 09 05 AURORA at 12 14 05_PCA 7 - Exhibit D update 11_30_08 (2) 2 7" xfId="25377"/>
    <cellStyle name="_Value Copy 11 30 05 gas 12 09 05 AURORA at 12 14 05_PCA 7 - Exhibit D update 11_30_08 (2) 3" xfId="25378"/>
    <cellStyle name="_Value Copy 11 30 05 gas 12 09 05 AURORA at 12 14 05_PCA 7 - Exhibit D update 11_30_08 (2) 3 2" xfId="25379"/>
    <cellStyle name="_Value Copy 11 30 05 gas 12 09 05 AURORA at 12 14 05_PCA 7 - Exhibit D update 11_30_08 (2) 3 2 2" xfId="25380"/>
    <cellStyle name="_Value Copy 11 30 05 gas 12 09 05 AURORA at 12 14 05_PCA 7 - Exhibit D update 11_30_08 (2) 3 2 2 2" xfId="25381"/>
    <cellStyle name="_Value Copy 11 30 05 gas 12 09 05 AURORA at 12 14 05_PCA 7 - Exhibit D update 11_30_08 (2) 3 2 3" xfId="25382"/>
    <cellStyle name="_Value Copy 11 30 05 gas 12 09 05 AURORA at 12 14 05_PCA 7 - Exhibit D update 11_30_08 (2) 3 3" xfId="25383"/>
    <cellStyle name="_Value Copy 11 30 05 gas 12 09 05 AURORA at 12 14 05_PCA 7 - Exhibit D update 11_30_08 (2) 3 3 2" xfId="25384"/>
    <cellStyle name="_Value Copy 11 30 05 gas 12 09 05 AURORA at 12 14 05_PCA 7 - Exhibit D update 11_30_08 (2) 3 4" xfId="25385"/>
    <cellStyle name="_Value Copy 11 30 05 gas 12 09 05 AURORA at 12 14 05_PCA 7 - Exhibit D update 11_30_08 (2) 3 4 2" xfId="25386"/>
    <cellStyle name="_Value Copy 11 30 05 gas 12 09 05 AURORA at 12 14 05_PCA 7 - Exhibit D update 11_30_08 (2) 3 5" xfId="25387"/>
    <cellStyle name="_Value Copy 11 30 05 gas 12 09 05 AURORA at 12 14 05_PCA 7 - Exhibit D update 11_30_08 (2) 4" xfId="25388"/>
    <cellStyle name="_Value Copy 11 30 05 gas 12 09 05 AURORA at 12 14 05_PCA 7 - Exhibit D update 11_30_08 (2) 4 2" xfId="25389"/>
    <cellStyle name="_Value Copy 11 30 05 gas 12 09 05 AURORA at 12 14 05_PCA 7 - Exhibit D update 11_30_08 (2) 4 2 2" xfId="25390"/>
    <cellStyle name="_Value Copy 11 30 05 gas 12 09 05 AURORA at 12 14 05_PCA 7 - Exhibit D update 11_30_08 (2) 4 3" xfId="25391"/>
    <cellStyle name="_Value Copy 11 30 05 gas 12 09 05 AURORA at 12 14 05_PCA 7 - Exhibit D update 11_30_08 (2) 5" xfId="25392"/>
    <cellStyle name="_Value Copy 11 30 05 gas 12 09 05 AURORA at 12 14 05_PCA 7 - Exhibit D update 11_30_08 (2) 5 2" xfId="25393"/>
    <cellStyle name="_Value Copy 11 30 05 gas 12 09 05 AURORA at 12 14 05_PCA 7 - Exhibit D update 11_30_08 (2) 5 2 2" xfId="25394"/>
    <cellStyle name="_Value Copy 11 30 05 gas 12 09 05 AURORA at 12 14 05_PCA 7 - Exhibit D update 11_30_08 (2) 5 3" xfId="25395"/>
    <cellStyle name="_Value Copy 11 30 05 gas 12 09 05 AURORA at 12 14 05_PCA 7 - Exhibit D update 11_30_08 (2) 6" xfId="25396"/>
    <cellStyle name="_Value Copy 11 30 05 gas 12 09 05 AURORA at 12 14 05_PCA 7 - Exhibit D update 11_30_08 (2) 6 2" xfId="25397"/>
    <cellStyle name="_Value Copy 11 30 05 gas 12 09 05 AURORA at 12 14 05_PCA 7 - Exhibit D update 11_30_08 (2) 7" xfId="25398"/>
    <cellStyle name="_Value Copy 11 30 05 gas 12 09 05 AURORA at 12 14 05_PCA 7 - Exhibit D update 11_30_08 (2) 7 2" xfId="25399"/>
    <cellStyle name="_Value Copy 11 30 05 gas 12 09 05 AURORA at 12 14 05_PCA 7 - Exhibit D update 11_30_08 (2) 8" xfId="25400"/>
    <cellStyle name="_Value Copy 11 30 05 gas 12 09 05 AURORA at 12 14 05_PCA 7 - Exhibit D update 11_30_08 (2) 9" xfId="25401"/>
    <cellStyle name="_Value Copy 11 30 05 gas 12 09 05 AURORA at 12 14 05_PCA 7 - Exhibit D update 11_30_08 (2)_DEM-WP(C) ENERG10C--ctn Mid-C_042010 2010GRC" xfId="25402"/>
    <cellStyle name="_Value Copy 11 30 05 gas 12 09 05 AURORA at 12 14 05_PCA 7 - Exhibit D update 11_30_08 (2)_DEM-WP(C) ENERG10C--ctn Mid-C_042010 2010GRC 2" xfId="25403"/>
    <cellStyle name="_Value Copy 11 30 05 gas 12 09 05 AURORA at 12 14 05_PCA 7 - Exhibit D update 11_30_08 (2)_DEM-WP(C) ENERG10C--ctn Mid-C_042010 2010GRC 2 2" xfId="25404"/>
    <cellStyle name="_Value Copy 11 30 05 gas 12 09 05 AURORA at 12 14 05_PCA 7 - Exhibit D update 11_30_08 (2)_NIM Summary" xfId="25405"/>
    <cellStyle name="_Value Copy 11 30 05 gas 12 09 05 AURORA at 12 14 05_PCA 7 - Exhibit D update 11_30_08 (2)_NIM Summary 2" xfId="25406"/>
    <cellStyle name="_Value Copy 11 30 05 gas 12 09 05 AURORA at 12 14 05_PCA 7 - Exhibit D update 11_30_08 (2)_NIM Summary 2 2" xfId="25407"/>
    <cellStyle name="_Value Copy 11 30 05 gas 12 09 05 AURORA at 12 14 05_PCA 7 - Exhibit D update 11_30_08 (2)_NIM Summary 2 2 2" xfId="25408"/>
    <cellStyle name="_Value Copy 11 30 05 gas 12 09 05 AURORA at 12 14 05_PCA 7 - Exhibit D update 11_30_08 (2)_NIM Summary 2 2 2 2" xfId="25409"/>
    <cellStyle name="_Value Copy 11 30 05 gas 12 09 05 AURORA at 12 14 05_PCA 7 - Exhibit D update 11_30_08 (2)_NIM Summary 2 2 3" xfId="25410"/>
    <cellStyle name="_Value Copy 11 30 05 gas 12 09 05 AURORA at 12 14 05_PCA 7 - Exhibit D update 11_30_08 (2)_NIM Summary 2 3" xfId="25411"/>
    <cellStyle name="_Value Copy 11 30 05 gas 12 09 05 AURORA at 12 14 05_PCA 7 - Exhibit D update 11_30_08 (2)_NIM Summary 2 3 2" xfId="25412"/>
    <cellStyle name="_Value Copy 11 30 05 gas 12 09 05 AURORA at 12 14 05_PCA 7 - Exhibit D update 11_30_08 (2)_NIM Summary 2 4" xfId="25413"/>
    <cellStyle name="_Value Copy 11 30 05 gas 12 09 05 AURORA at 12 14 05_PCA 7 - Exhibit D update 11_30_08 (2)_NIM Summary 2 4 2" xfId="25414"/>
    <cellStyle name="_Value Copy 11 30 05 gas 12 09 05 AURORA at 12 14 05_PCA 7 - Exhibit D update 11_30_08 (2)_NIM Summary 2 5" xfId="25415"/>
    <cellStyle name="_Value Copy 11 30 05 gas 12 09 05 AURORA at 12 14 05_PCA 7 - Exhibit D update 11_30_08 (2)_NIM Summary 3" xfId="25416"/>
    <cellStyle name="_Value Copy 11 30 05 gas 12 09 05 AURORA at 12 14 05_PCA 7 - Exhibit D update 11_30_08 (2)_NIM Summary 3 2" xfId="25417"/>
    <cellStyle name="_Value Copy 11 30 05 gas 12 09 05 AURORA at 12 14 05_PCA 7 - Exhibit D update 11_30_08 (2)_NIM Summary 3 2 2" xfId="25418"/>
    <cellStyle name="_Value Copy 11 30 05 gas 12 09 05 AURORA at 12 14 05_PCA 7 - Exhibit D update 11_30_08 (2)_NIM Summary 3 3" xfId="25419"/>
    <cellStyle name="_Value Copy 11 30 05 gas 12 09 05 AURORA at 12 14 05_PCA 7 - Exhibit D update 11_30_08 (2)_NIM Summary 4" xfId="25420"/>
    <cellStyle name="_Value Copy 11 30 05 gas 12 09 05 AURORA at 12 14 05_PCA 7 - Exhibit D update 11_30_08 (2)_NIM Summary 4 2" xfId="25421"/>
    <cellStyle name="_Value Copy 11 30 05 gas 12 09 05 AURORA at 12 14 05_PCA 7 - Exhibit D update 11_30_08 (2)_NIM Summary 4 2 2" xfId="25422"/>
    <cellStyle name="_Value Copy 11 30 05 gas 12 09 05 AURORA at 12 14 05_PCA 7 - Exhibit D update 11_30_08 (2)_NIM Summary 4 3" xfId="25423"/>
    <cellStyle name="_Value Copy 11 30 05 gas 12 09 05 AURORA at 12 14 05_PCA 7 - Exhibit D update 11_30_08 (2)_NIM Summary 5" xfId="25424"/>
    <cellStyle name="_Value Copy 11 30 05 gas 12 09 05 AURORA at 12 14 05_PCA 7 - Exhibit D update 11_30_08 (2)_NIM Summary 5 2" xfId="25425"/>
    <cellStyle name="_Value Copy 11 30 05 gas 12 09 05 AURORA at 12 14 05_PCA 7 - Exhibit D update 11_30_08 (2)_NIM Summary 6" xfId="25426"/>
    <cellStyle name="_Value Copy 11 30 05 gas 12 09 05 AURORA at 12 14 05_PCA 7 - Exhibit D update 11_30_08 (2)_NIM Summary 6 2" xfId="25427"/>
    <cellStyle name="_Value Copy 11 30 05 gas 12 09 05 AURORA at 12 14 05_PCA 7 - Exhibit D update 11_30_08 (2)_NIM Summary 7" xfId="25428"/>
    <cellStyle name="_Value Copy 11 30 05 gas 12 09 05 AURORA at 12 14 05_PCA 7 - Exhibit D update 11_30_08 (2)_NIM Summary 8" xfId="25429"/>
    <cellStyle name="_Value Copy 11 30 05 gas 12 09 05 AURORA at 12 14 05_PCA 7 - Exhibit D update 11_30_08 (2)_NIM Summary_DEM-WP(C) ENERG10C--ctn Mid-C_042010 2010GRC" xfId="25430"/>
    <cellStyle name="_Value Copy 11 30 05 gas 12 09 05 AURORA at 12 14 05_PCA 7 - Exhibit D update 11_30_08 (2)_NIM Summary_DEM-WP(C) ENERG10C--ctn Mid-C_042010 2010GRC 2" xfId="25431"/>
    <cellStyle name="_Value Copy 11 30 05 gas 12 09 05 AURORA at 12 14 05_PCA 7 - Exhibit D update 11_30_08 (2)_NIM Summary_DEM-WP(C) ENERG10C--ctn Mid-C_042010 2010GRC 2 2" xfId="25432"/>
    <cellStyle name="_Value Copy 11 30 05 gas 12 09 05 AURORA at 12 14 05_PCA 8 - Exhibit D update 12_31_09" xfId="25433"/>
    <cellStyle name="_Value Copy 11 30 05 gas 12 09 05 AURORA at 12 14 05_PCA 8 - Exhibit D update 12_31_09 2" xfId="25434"/>
    <cellStyle name="_Value Copy 11 30 05 gas 12 09 05 AURORA at 12 14 05_PCA 8 - Exhibit D update 12_31_09 2 2" xfId="25435"/>
    <cellStyle name="_Value Copy 11 30 05 gas 12 09 05 AURORA at 12 14 05_PCA 8 - Exhibit D update 12_31_09 2 2 2" xfId="25436"/>
    <cellStyle name="_Value Copy 11 30 05 gas 12 09 05 AURORA at 12 14 05_PCA 8 - Exhibit D update 12_31_09 3" xfId="25437"/>
    <cellStyle name="_Value Copy 11 30 05 gas 12 09 05 AURORA at 12 14 05_PCA 8 - Exhibit D update 12_31_09 3 2" xfId="25438"/>
    <cellStyle name="_Value Copy 11 30 05 gas 12 09 05 AURORA at 12 14 05_PCA 9 -  Exhibit D April 2010" xfId="25439"/>
    <cellStyle name="_Value Copy 11 30 05 gas 12 09 05 AURORA at 12 14 05_PCA 9 -  Exhibit D April 2010 (3)" xfId="25440"/>
    <cellStyle name="_Value Copy 11 30 05 gas 12 09 05 AURORA at 12 14 05_PCA 9 -  Exhibit D April 2010 (3) 2" xfId="25441"/>
    <cellStyle name="_Value Copy 11 30 05 gas 12 09 05 AURORA at 12 14 05_PCA 9 -  Exhibit D April 2010 (3) 2 2" xfId="25442"/>
    <cellStyle name="_Value Copy 11 30 05 gas 12 09 05 AURORA at 12 14 05_PCA 9 -  Exhibit D April 2010 (3) 2 2 2" xfId="25443"/>
    <cellStyle name="_Value Copy 11 30 05 gas 12 09 05 AURORA at 12 14 05_PCA 9 -  Exhibit D April 2010 (3) 2 2 2 2" xfId="25444"/>
    <cellStyle name="_Value Copy 11 30 05 gas 12 09 05 AURORA at 12 14 05_PCA 9 -  Exhibit D April 2010 (3) 2 2 3" xfId="25445"/>
    <cellStyle name="_Value Copy 11 30 05 gas 12 09 05 AURORA at 12 14 05_PCA 9 -  Exhibit D April 2010 (3) 2 3" xfId="25446"/>
    <cellStyle name="_Value Copy 11 30 05 gas 12 09 05 AURORA at 12 14 05_PCA 9 -  Exhibit D April 2010 (3) 2 3 2" xfId="25447"/>
    <cellStyle name="_Value Copy 11 30 05 gas 12 09 05 AURORA at 12 14 05_PCA 9 -  Exhibit D April 2010 (3) 2 4" xfId="25448"/>
    <cellStyle name="_Value Copy 11 30 05 gas 12 09 05 AURORA at 12 14 05_PCA 9 -  Exhibit D April 2010 (3) 2 4 2" xfId="25449"/>
    <cellStyle name="_Value Copy 11 30 05 gas 12 09 05 AURORA at 12 14 05_PCA 9 -  Exhibit D April 2010 (3) 2 5" xfId="25450"/>
    <cellStyle name="_Value Copy 11 30 05 gas 12 09 05 AURORA at 12 14 05_PCA 9 -  Exhibit D April 2010 (3) 3" xfId="25451"/>
    <cellStyle name="_Value Copy 11 30 05 gas 12 09 05 AURORA at 12 14 05_PCA 9 -  Exhibit D April 2010 (3) 3 2" xfId="25452"/>
    <cellStyle name="_Value Copy 11 30 05 gas 12 09 05 AURORA at 12 14 05_PCA 9 -  Exhibit D April 2010 (3) 3 2 2" xfId="25453"/>
    <cellStyle name="_Value Copy 11 30 05 gas 12 09 05 AURORA at 12 14 05_PCA 9 -  Exhibit D April 2010 (3) 3 3" xfId="25454"/>
    <cellStyle name="_Value Copy 11 30 05 gas 12 09 05 AURORA at 12 14 05_PCA 9 -  Exhibit D April 2010 (3) 4" xfId="25455"/>
    <cellStyle name="_Value Copy 11 30 05 gas 12 09 05 AURORA at 12 14 05_PCA 9 -  Exhibit D April 2010 (3) 4 2" xfId="25456"/>
    <cellStyle name="_Value Copy 11 30 05 gas 12 09 05 AURORA at 12 14 05_PCA 9 -  Exhibit D April 2010 (3) 4 2 2" xfId="25457"/>
    <cellStyle name="_Value Copy 11 30 05 gas 12 09 05 AURORA at 12 14 05_PCA 9 -  Exhibit D April 2010 (3) 4 3" xfId="25458"/>
    <cellStyle name="_Value Copy 11 30 05 gas 12 09 05 AURORA at 12 14 05_PCA 9 -  Exhibit D April 2010 (3) 5" xfId="25459"/>
    <cellStyle name="_Value Copy 11 30 05 gas 12 09 05 AURORA at 12 14 05_PCA 9 -  Exhibit D April 2010 (3) 5 2" xfId="25460"/>
    <cellStyle name="_Value Copy 11 30 05 gas 12 09 05 AURORA at 12 14 05_PCA 9 -  Exhibit D April 2010 (3) 6" xfId="25461"/>
    <cellStyle name="_Value Copy 11 30 05 gas 12 09 05 AURORA at 12 14 05_PCA 9 -  Exhibit D April 2010 (3) 6 2" xfId="25462"/>
    <cellStyle name="_Value Copy 11 30 05 gas 12 09 05 AURORA at 12 14 05_PCA 9 -  Exhibit D April 2010 (3) 7" xfId="25463"/>
    <cellStyle name="_Value Copy 11 30 05 gas 12 09 05 AURORA at 12 14 05_PCA 9 -  Exhibit D April 2010 (3) 8" xfId="25464"/>
    <cellStyle name="_Value Copy 11 30 05 gas 12 09 05 AURORA at 12 14 05_PCA 9 -  Exhibit D April 2010 (3)_DEM-WP(C) ENERG10C--ctn Mid-C_042010 2010GRC" xfId="25465"/>
    <cellStyle name="_Value Copy 11 30 05 gas 12 09 05 AURORA at 12 14 05_PCA 9 -  Exhibit D April 2010 (3)_DEM-WP(C) ENERG10C--ctn Mid-C_042010 2010GRC 2" xfId="25466"/>
    <cellStyle name="_Value Copy 11 30 05 gas 12 09 05 AURORA at 12 14 05_PCA 9 -  Exhibit D April 2010 (3)_DEM-WP(C) ENERG10C--ctn Mid-C_042010 2010GRC 2 2" xfId="25467"/>
    <cellStyle name="_Value Copy 11 30 05 gas 12 09 05 AURORA at 12 14 05_PCA 9 -  Exhibit D April 2010 2" xfId="25468"/>
    <cellStyle name="_Value Copy 11 30 05 gas 12 09 05 AURORA at 12 14 05_PCA 9 -  Exhibit D April 2010 2 2" xfId="25469"/>
    <cellStyle name="_Value Copy 11 30 05 gas 12 09 05 AURORA at 12 14 05_PCA 9 -  Exhibit D April 2010 2 2 2" xfId="25470"/>
    <cellStyle name="_Value Copy 11 30 05 gas 12 09 05 AURORA at 12 14 05_PCA 9 -  Exhibit D April 2010 3" xfId="25471"/>
    <cellStyle name="_Value Copy 11 30 05 gas 12 09 05 AURORA at 12 14 05_PCA 9 -  Exhibit D April 2010 3 2" xfId="25472"/>
    <cellStyle name="_Value Copy 11 30 05 gas 12 09 05 AURORA at 12 14 05_PCA 9 -  Exhibit D April 2010 3 2 2" xfId="25473"/>
    <cellStyle name="_Value Copy 11 30 05 gas 12 09 05 AURORA at 12 14 05_PCA 9 -  Exhibit D April 2010 4" xfId="25474"/>
    <cellStyle name="_Value Copy 11 30 05 gas 12 09 05 AURORA at 12 14 05_PCA 9 -  Exhibit D April 2010 4 2" xfId="25475"/>
    <cellStyle name="_Value Copy 11 30 05 gas 12 09 05 AURORA at 12 14 05_PCA 9 -  Exhibit D April 2010 4 2 2" xfId="25476"/>
    <cellStyle name="_Value Copy 11 30 05 gas 12 09 05 AURORA at 12 14 05_PCA 9 -  Exhibit D April 2010 5" xfId="25477"/>
    <cellStyle name="_Value Copy 11 30 05 gas 12 09 05 AURORA at 12 14 05_PCA 9 -  Exhibit D April 2010 5 2" xfId="25478"/>
    <cellStyle name="_Value Copy 11 30 05 gas 12 09 05 AURORA at 12 14 05_PCA 9 -  Exhibit D April 2010 5 2 2" xfId="25479"/>
    <cellStyle name="_Value Copy 11 30 05 gas 12 09 05 AURORA at 12 14 05_PCA 9 -  Exhibit D April 2010 6" xfId="25480"/>
    <cellStyle name="_Value Copy 11 30 05 gas 12 09 05 AURORA at 12 14 05_PCA 9 -  Exhibit D April 2010 6 2" xfId="25481"/>
    <cellStyle name="_Value Copy 11 30 05 gas 12 09 05 AURORA at 12 14 05_PCA 9 -  Exhibit D April 2010 6 2 2" xfId="25482"/>
    <cellStyle name="_Value Copy 11 30 05 gas 12 09 05 AURORA at 12 14 05_PCA 9 -  Exhibit D April 2010 7" xfId="25483"/>
    <cellStyle name="_Value Copy 11 30 05 gas 12 09 05 AURORA at 12 14 05_PCA 9 -  Exhibit D April 2010 7 2" xfId="25484"/>
    <cellStyle name="_Value Copy 11 30 05 gas 12 09 05 AURORA at 12 14 05_PCA 9 -  Exhibit D Feb 2010" xfId="25485"/>
    <cellStyle name="_Value Copy 11 30 05 gas 12 09 05 AURORA at 12 14 05_PCA 9 -  Exhibit D Feb 2010 2" xfId="25486"/>
    <cellStyle name="_Value Copy 11 30 05 gas 12 09 05 AURORA at 12 14 05_PCA 9 -  Exhibit D Feb 2010 2 2" xfId="25487"/>
    <cellStyle name="_Value Copy 11 30 05 gas 12 09 05 AURORA at 12 14 05_PCA 9 -  Exhibit D Feb 2010 2 2 2" xfId="25488"/>
    <cellStyle name="_Value Copy 11 30 05 gas 12 09 05 AURORA at 12 14 05_PCA 9 -  Exhibit D Feb 2010 3" xfId="25489"/>
    <cellStyle name="_Value Copy 11 30 05 gas 12 09 05 AURORA at 12 14 05_PCA 9 -  Exhibit D Feb 2010 3 2" xfId="25490"/>
    <cellStyle name="_Value Copy 11 30 05 gas 12 09 05 AURORA at 12 14 05_PCA 9 -  Exhibit D Feb 2010 v2" xfId="25491"/>
    <cellStyle name="_Value Copy 11 30 05 gas 12 09 05 AURORA at 12 14 05_PCA 9 -  Exhibit D Feb 2010 v2 2" xfId="25492"/>
    <cellStyle name="_Value Copy 11 30 05 gas 12 09 05 AURORA at 12 14 05_PCA 9 -  Exhibit D Feb 2010 v2 2 2" xfId="25493"/>
    <cellStyle name="_Value Copy 11 30 05 gas 12 09 05 AURORA at 12 14 05_PCA 9 -  Exhibit D Feb 2010 v2 2 2 2" xfId="25494"/>
    <cellStyle name="_Value Copy 11 30 05 gas 12 09 05 AURORA at 12 14 05_PCA 9 -  Exhibit D Feb 2010 v2 3" xfId="25495"/>
    <cellStyle name="_Value Copy 11 30 05 gas 12 09 05 AURORA at 12 14 05_PCA 9 -  Exhibit D Feb 2010 v2 3 2" xfId="25496"/>
    <cellStyle name="_Value Copy 11 30 05 gas 12 09 05 AURORA at 12 14 05_PCA 9 -  Exhibit D Feb 2010 WF" xfId="25497"/>
    <cellStyle name="_Value Copy 11 30 05 gas 12 09 05 AURORA at 12 14 05_PCA 9 -  Exhibit D Feb 2010 WF 2" xfId="25498"/>
    <cellStyle name="_Value Copy 11 30 05 gas 12 09 05 AURORA at 12 14 05_PCA 9 -  Exhibit D Feb 2010 WF 2 2" xfId="25499"/>
    <cellStyle name="_Value Copy 11 30 05 gas 12 09 05 AURORA at 12 14 05_PCA 9 -  Exhibit D Feb 2010 WF 2 2 2" xfId="25500"/>
    <cellStyle name="_Value Copy 11 30 05 gas 12 09 05 AURORA at 12 14 05_PCA 9 -  Exhibit D Feb 2010 WF 3" xfId="25501"/>
    <cellStyle name="_Value Copy 11 30 05 gas 12 09 05 AURORA at 12 14 05_PCA 9 -  Exhibit D Feb 2010 WF 3 2" xfId="25502"/>
    <cellStyle name="_Value Copy 11 30 05 gas 12 09 05 AURORA at 12 14 05_PCA 9 -  Exhibit D Jan 2010" xfId="25503"/>
    <cellStyle name="_Value Copy 11 30 05 gas 12 09 05 AURORA at 12 14 05_PCA 9 -  Exhibit D Jan 2010 2" xfId="25504"/>
    <cellStyle name="_Value Copy 11 30 05 gas 12 09 05 AURORA at 12 14 05_PCA 9 -  Exhibit D Jan 2010 2 2" xfId="25505"/>
    <cellStyle name="_Value Copy 11 30 05 gas 12 09 05 AURORA at 12 14 05_PCA 9 -  Exhibit D Jan 2010 2 2 2" xfId="25506"/>
    <cellStyle name="_Value Copy 11 30 05 gas 12 09 05 AURORA at 12 14 05_PCA 9 -  Exhibit D Jan 2010 3" xfId="25507"/>
    <cellStyle name="_Value Copy 11 30 05 gas 12 09 05 AURORA at 12 14 05_PCA 9 -  Exhibit D Jan 2010 3 2" xfId="25508"/>
    <cellStyle name="_Value Copy 11 30 05 gas 12 09 05 AURORA at 12 14 05_PCA 9 -  Exhibit D March 2010 (2)" xfId="25509"/>
    <cellStyle name="_Value Copy 11 30 05 gas 12 09 05 AURORA at 12 14 05_PCA 9 -  Exhibit D March 2010 (2) 2" xfId="25510"/>
    <cellStyle name="_Value Copy 11 30 05 gas 12 09 05 AURORA at 12 14 05_PCA 9 -  Exhibit D March 2010 (2) 2 2" xfId="25511"/>
    <cellStyle name="_Value Copy 11 30 05 gas 12 09 05 AURORA at 12 14 05_PCA 9 -  Exhibit D March 2010 (2) 2 2 2" xfId="25512"/>
    <cellStyle name="_Value Copy 11 30 05 gas 12 09 05 AURORA at 12 14 05_PCA 9 -  Exhibit D March 2010 (2) 3" xfId="25513"/>
    <cellStyle name="_Value Copy 11 30 05 gas 12 09 05 AURORA at 12 14 05_PCA 9 -  Exhibit D March 2010 (2) 3 2" xfId="25514"/>
    <cellStyle name="_Value Copy 11 30 05 gas 12 09 05 AURORA at 12 14 05_PCA 9 -  Exhibit D Nov 2010" xfId="25515"/>
    <cellStyle name="_Value Copy 11 30 05 gas 12 09 05 AURORA at 12 14 05_PCA 9 -  Exhibit D Nov 2010 2" xfId="25516"/>
    <cellStyle name="_Value Copy 11 30 05 gas 12 09 05 AURORA at 12 14 05_PCA 9 -  Exhibit D Nov 2010 2 2" xfId="25517"/>
    <cellStyle name="_Value Copy 11 30 05 gas 12 09 05 AURORA at 12 14 05_PCA 9 -  Exhibit D Nov 2010 2 2 2" xfId="25518"/>
    <cellStyle name="_Value Copy 11 30 05 gas 12 09 05 AURORA at 12 14 05_PCA 9 -  Exhibit D Nov 2010 3" xfId="25519"/>
    <cellStyle name="_Value Copy 11 30 05 gas 12 09 05 AURORA at 12 14 05_PCA 9 -  Exhibit D Nov 2010 3 2" xfId="25520"/>
    <cellStyle name="_Value Copy 11 30 05 gas 12 09 05 AURORA at 12 14 05_PCA 9 - Exhibit D at August 2010" xfId="25521"/>
    <cellStyle name="_Value Copy 11 30 05 gas 12 09 05 AURORA at 12 14 05_PCA 9 - Exhibit D at August 2010 2" xfId="25522"/>
    <cellStyle name="_Value Copy 11 30 05 gas 12 09 05 AURORA at 12 14 05_PCA 9 - Exhibit D at August 2010 2 2" xfId="25523"/>
    <cellStyle name="_Value Copy 11 30 05 gas 12 09 05 AURORA at 12 14 05_PCA 9 - Exhibit D at August 2010 2 2 2" xfId="25524"/>
    <cellStyle name="_Value Copy 11 30 05 gas 12 09 05 AURORA at 12 14 05_PCA 9 - Exhibit D at August 2010 3" xfId="25525"/>
    <cellStyle name="_Value Copy 11 30 05 gas 12 09 05 AURORA at 12 14 05_PCA 9 - Exhibit D at August 2010 3 2" xfId="25526"/>
    <cellStyle name="_Value Copy 11 30 05 gas 12 09 05 AURORA at 12 14 05_PCA 9 - Exhibit D June 2010 GRC" xfId="25527"/>
    <cellStyle name="_Value Copy 11 30 05 gas 12 09 05 AURORA at 12 14 05_PCA 9 - Exhibit D June 2010 GRC 2" xfId="25528"/>
    <cellStyle name="_Value Copy 11 30 05 gas 12 09 05 AURORA at 12 14 05_PCA 9 - Exhibit D June 2010 GRC 2 2" xfId="25529"/>
    <cellStyle name="_Value Copy 11 30 05 gas 12 09 05 AURORA at 12 14 05_PCA 9 - Exhibit D June 2010 GRC 2 2 2" xfId="25530"/>
    <cellStyle name="_Value Copy 11 30 05 gas 12 09 05 AURORA at 12 14 05_PCA 9 - Exhibit D June 2010 GRC 3" xfId="25531"/>
    <cellStyle name="_Value Copy 11 30 05 gas 12 09 05 AURORA at 12 14 05_PCA 9 - Exhibit D June 2010 GRC 3 2" xfId="25532"/>
    <cellStyle name="_Value Copy 11 30 05 gas 12 09 05 AURORA at 12 14 05_Power Costs - Comparison bx Rbtl-Staff-Jt-PC" xfId="25533"/>
    <cellStyle name="_Value Copy 11 30 05 gas 12 09 05 AURORA at 12 14 05_Power Costs - Comparison bx Rbtl-Staff-Jt-PC 2" xfId="25534"/>
    <cellStyle name="_Value Copy 11 30 05 gas 12 09 05 AURORA at 12 14 05_Power Costs - Comparison bx Rbtl-Staff-Jt-PC 2 2" xfId="25535"/>
    <cellStyle name="_Value Copy 11 30 05 gas 12 09 05 AURORA at 12 14 05_Power Costs - Comparison bx Rbtl-Staff-Jt-PC 2 2 2" xfId="25536"/>
    <cellStyle name="_Value Copy 11 30 05 gas 12 09 05 AURORA at 12 14 05_Power Costs - Comparison bx Rbtl-Staff-Jt-PC 2 2 2 2" xfId="25537"/>
    <cellStyle name="_Value Copy 11 30 05 gas 12 09 05 AURORA at 12 14 05_Power Costs - Comparison bx Rbtl-Staff-Jt-PC 2 2 3" xfId="25538"/>
    <cellStyle name="_Value Copy 11 30 05 gas 12 09 05 AURORA at 12 14 05_Power Costs - Comparison bx Rbtl-Staff-Jt-PC 2 3" xfId="25539"/>
    <cellStyle name="_Value Copy 11 30 05 gas 12 09 05 AURORA at 12 14 05_Power Costs - Comparison bx Rbtl-Staff-Jt-PC 2 3 2" xfId="25540"/>
    <cellStyle name="_Value Copy 11 30 05 gas 12 09 05 AURORA at 12 14 05_Power Costs - Comparison bx Rbtl-Staff-Jt-PC 2 4" xfId="25541"/>
    <cellStyle name="_Value Copy 11 30 05 gas 12 09 05 AURORA at 12 14 05_Power Costs - Comparison bx Rbtl-Staff-Jt-PC 2 4 2" xfId="25542"/>
    <cellStyle name="_Value Copy 11 30 05 gas 12 09 05 AURORA at 12 14 05_Power Costs - Comparison bx Rbtl-Staff-Jt-PC 2 5" xfId="25543"/>
    <cellStyle name="_Value Copy 11 30 05 gas 12 09 05 AURORA at 12 14 05_Power Costs - Comparison bx Rbtl-Staff-Jt-PC 3" xfId="25544"/>
    <cellStyle name="_Value Copy 11 30 05 gas 12 09 05 AURORA at 12 14 05_Power Costs - Comparison bx Rbtl-Staff-Jt-PC 3 2" xfId="25545"/>
    <cellStyle name="_Value Copy 11 30 05 gas 12 09 05 AURORA at 12 14 05_Power Costs - Comparison bx Rbtl-Staff-Jt-PC 3 2 2" xfId="25546"/>
    <cellStyle name="_Value Copy 11 30 05 gas 12 09 05 AURORA at 12 14 05_Power Costs - Comparison bx Rbtl-Staff-Jt-PC 3 3" xfId="25547"/>
    <cellStyle name="_Value Copy 11 30 05 gas 12 09 05 AURORA at 12 14 05_Power Costs - Comparison bx Rbtl-Staff-Jt-PC 3 4" xfId="25548"/>
    <cellStyle name="_Value Copy 11 30 05 gas 12 09 05 AURORA at 12 14 05_Power Costs - Comparison bx Rbtl-Staff-Jt-PC 4" xfId="25549"/>
    <cellStyle name="_Value Copy 11 30 05 gas 12 09 05 AURORA at 12 14 05_Power Costs - Comparison bx Rbtl-Staff-Jt-PC 4 2" xfId="25550"/>
    <cellStyle name="_Value Copy 11 30 05 gas 12 09 05 AURORA at 12 14 05_Power Costs - Comparison bx Rbtl-Staff-Jt-PC 4 2 2" xfId="25551"/>
    <cellStyle name="_Value Copy 11 30 05 gas 12 09 05 AURORA at 12 14 05_Power Costs - Comparison bx Rbtl-Staff-Jt-PC 4 3" xfId="25552"/>
    <cellStyle name="_Value Copy 11 30 05 gas 12 09 05 AURORA at 12 14 05_Power Costs - Comparison bx Rbtl-Staff-Jt-PC 5" xfId="25553"/>
    <cellStyle name="_Value Copy 11 30 05 gas 12 09 05 AURORA at 12 14 05_Power Costs - Comparison bx Rbtl-Staff-Jt-PC 5 2" xfId="25554"/>
    <cellStyle name="_Value Copy 11 30 05 gas 12 09 05 AURORA at 12 14 05_Power Costs - Comparison bx Rbtl-Staff-Jt-PC 6" xfId="25555"/>
    <cellStyle name="_Value Copy 11 30 05 gas 12 09 05 AURORA at 12 14 05_Power Costs - Comparison bx Rbtl-Staff-Jt-PC 6 2" xfId="25556"/>
    <cellStyle name="_Value Copy 11 30 05 gas 12 09 05 AURORA at 12 14 05_Power Costs - Comparison bx Rbtl-Staff-Jt-PC 7" xfId="25557"/>
    <cellStyle name="_Value Copy 11 30 05 gas 12 09 05 AURORA at 12 14 05_Power Costs - Comparison bx Rbtl-Staff-Jt-PC 8" xfId="25558"/>
    <cellStyle name="_Value Copy 11 30 05 gas 12 09 05 AURORA at 12 14 05_Power Costs - Comparison bx Rbtl-Staff-Jt-PC_Adj Bench DR 3 for Initial Briefs (Electric)" xfId="25559"/>
    <cellStyle name="_Value Copy 11 30 05 gas 12 09 05 AURORA at 12 14 05_Power Costs - Comparison bx Rbtl-Staff-Jt-PC_Adj Bench DR 3 for Initial Briefs (Electric) 2" xfId="25560"/>
    <cellStyle name="_Value Copy 11 30 05 gas 12 09 05 AURORA at 12 14 05_Power Costs - Comparison bx Rbtl-Staff-Jt-PC_Adj Bench DR 3 for Initial Briefs (Electric) 2 2" xfId="25561"/>
    <cellStyle name="_Value Copy 11 30 05 gas 12 09 05 AURORA at 12 14 05_Power Costs - Comparison bx Rbtl-Staff-Jt-PC_Adj Bench DR 3 for Initial Briefs (Electric) 2 2 2" xfId="25562"/>
    <cellStyle name="_Value Copy 11 30 05 gas 12 09 05 AURORA at 12 14 05_Power Costs - Comparison bx Rbtl-Staff-Jt-PC_Adj Bench DR 3 for Initial Briefs (Electric) 2 2 2 2" xfId="25563"/>
    <cellStyle name="_Value Copy 11 30 05 gas 12 09 05 AURORA at 12 14 05_Power Costs - Comparison bx Rbtl-Staff-Jt-PC_Adj Bench DR 3 for Initial Briefs (Electric) 2 2 3" xfId="25564"/>
    <cellStyle name="_Value Copy 11 30 05 gas 12 09 05 AURORA at 12 14 05_Power Costs - Comparison bx Rbtl-Staff-Jt-PC_Adj Bench DR 3 for Initial Briefs (Electric) 2 3" xfId="25565"/>
    <cellStyle name="_Value Copy 11 30 05 gas 12 09 05 AURORA at 12 14 05_Power Costs - Comparison bx Rbtl-Staff-Jt-PC_Adj Bench DR 3 for Initial Briefs (Electric) 2 3 2" xfId="25566"/>
    <cellStyle name="_Value Copy 11 30 05 gas 12 09 05 AURORA at 12 14 05_Power Costs - Comparison bx Rbtl-Staff-Jt-PC_Adj Bench DR 3 for Initial Briefs (Electric) 2 4" xfId="25567"/>
    <cellStyle name="_Value Copy 11 30 05 gas 12 09 05 AURORA at 12 14 05_Power Costs - Comparison bx Rbtl-Staff-Jt-PC_Adj Bench DR 3 for Initial Briefs (Electric) 2 4 2" xfId="25568"/>
    <cellStyle name="_Value Copy 11 30 05 gas 12 09 05 AURORA at 12 14 05_Power Costs - Comparison bx Rbtl-Staff-Jt-PC_Adj Bench DR 3 for Initial Briefs (Electric) 2 5" xfId="25569"/>
    <cellStyle name="_Value Copy 11 30 05 gas 12 09 05 AURORA at 12 14 05_Power Costs - Comparison bx Rbtl-Staff-Jt-PC_Adj Bench DR 3 for Initial Briefs (Electric) 3" xfId="25570"/>
    <cellStyle name="_Value Copy 11 30 05 gas 12 09 05 AURORA at 12 14 05_Power Costs - Comparison bx Rbtl-Staff-Jt-PC_Adj Bench DR 3 for Initial Briefs (Electric) 3 2" xfId="25571"/>
    <cellStyle name="_Value Copy 11 30 05 gas 12 09 05 AURORA at 12 14 05_Power Costs - Comparison bx Rbtl-Staff-Jt-PC_Adj Bench DR 3 for Initial Briefs (Electric) 3 2 2" xfId="25572"/>
    <cellStyle name="_Value Copy 11 30 05 gas 12 09 05 AURORA at 12 14 05_Power Costs - Comparison bx Rbtl-Staff-Jt-PC_Adj Bench DR 3 for Initial Briefs (Electric) 3 3" xfId="25573"/>
    <cellStyle name="_Value Copy 11 30 05 gas 12 09 05 AURORA at 12 14 05_Power Costs - Comparison bx Rbtl-Staff-Jt-PC_Adj Bench DR 3 for Initial Briefs (Electric) 3 4" xfId="25574"/>
    <cellStyle name="_Value Copy 11 30 05 gas 12 09 05 AURORA at 12 14 05_Power Costs - Comparison bx Rbtl-Staff-Jt-PC_Adj Bench DR 3 for Initial Briefs (Electric) 4" xfId="25575"/>
    <cellStyle name="_Value Copy 11 30 05 gas 12 09 05 AURORA at 12 14 05_Power Costs - Comparison bx Rbtl-Staff-Jt-PC_Adj Bench DR 3 for Initial Briefs (Electric) 4 2" xfId="25576"/>
    <cellStyle name="_Value Copy 11 30 05 gas 12 09 05 AURORA at 12 14 05_Power Costs - Comparison bx Rbtl-Staff-Jt-PC_Adj Bench DR 3 for Initial Briefs (Electric) 4 2 2" xfId="25577"/>
    <cellStyle name="_Value Copy 11 30 05 gas 12 09 05 AURORA at 12 14 05_Power Costs - Comparison bx Rbtl-Staff-Jt-PC_Adj Bench DR 3 for Initial Briefs (Electric) 4 3" xfId="25578"/>
    <cellStyle name="_Value Copy 11 30 05 gas 12 09 05 AURORA at 12 14 05_Power Costs - Comparison bx Rbtl-Staff-Jt-PC_Adj Bench DR 3 for Initial Briefs (Electric) 5" xfId="25579"/>
    <cellStyle name="_Value Copy 11 30 05 gas 12 09 05 AURORA at 12 14 05_Power Costs - Comparison bx Rbtl-Staff-Jt-PC_Adj Bench DR 3 for Initial Briefs (Electric) 5 2" xfId="25580"/>
    <cellStyle name="_Value Copy 11 30 05 gas 12 09 05 AURORA at 12 14 05_Power Costs - Comparison bx Rbtl-Staff-Jt-PC_Adj Bench DR 3 for Initial Briefs (Electric) 6" xfId="25581"/>
    <cellStyle name="_Value Copy 11 30 05 gas 12 09 05 AURORA at 12 14 05_Power Costs - Comparison bx Rbtl-Staff-Jt-PC_Adj Bench DR 3 for Initial Briefs (Electric) 6 2" xfId="25582"/>
    <cellStyle name="_Value Copy 11 30 05 gas 12 09 05 AURORA at 12 14 05_Power Costs - Comparison bx Rbtl-Staff-Jt-PC_Adj Bench DR 3 for Initial Briefs (Electric) 7" xfId="25583"/>
    <cellStyle name="_Value Copy 11 30 05 gas 12 09 05 AURORA at 12 14 05_Power Costs - Comparison bx Rbtl-Staff-Jt-PC_Adj Bench DR 3 for Initial Briefs (Electric) 8" xfId="25584"/>
    <cellStyle name="_Value Copy 11 30 05 gas 12 09 05 AURORA at 12 14 05_Power Costs - Comparison bx Rbtl-Staff-Jt-PC_Adj Bench DR 3 for Initial Briefs (Electric)_DEM-WP(C) ENERG10C--ctn Mid-C_042010 2010GRC" xfId="25585"/>
    <cellStyle name="_Value Copy 11 30 05 gas 12 09 05 AURORA at 12 14 05_Power Costs - Comparison bx Rbtl-Staff-Jt-PC_Adj Bench DR 3 for Initial Briefs (Electric)_DEM-WP(C) ENERG10C--ctn Mid-C_042010 2010GRC 2" xfId="25586"/>
    <cellStyle name="_Value Copy 11 30 05 gas 12 09 05 AURORA at 12 14 05_Power Costs - Comparison bx Rbtl-Staff-Jt-PC_Adj Bench DR 3 for Initial Briefs (Electric)_DEM-WP(C) ENERG10C--ctn Mid-C_042010 2010GRC 2 2" xfId="25587"/>
    <cellStyle name="_Value Copy 11 30 05 gas 12 09 05 AURORA at 12 14 05_Power Costs - Comparison bx Rbtl-Staff-Jt-PC_DEM-WP(C) ENERG10C--ctn Mid-C_042010 2010GRC" xfId="25588"/>
    <cellStyle name="_Value Copy 11 30 05 gas 12 09 05 AURORA at 12 14 05_Power Costs - Comparison bx Rbtl-Staff-Jt-PC_DEM-WP(C) ENERG10C--ctn Mid-C_042010 2010GRC 2" xfId="25589"/>
    <cellStyle name="_Value Copy 11 30 05 gas 12 09 05 AURORA at 12 14 05_Power Costs - Comparison bx Rbtl-Staff-Jt-PC_DEM-WP(C) ENERG10C--ctn Mid-C_042010 2010GRC 2 2" xfId="25590"/>
    <cellStyle name="_Value Copy 11 30 05 gas 12 09 05 AURORA at 12 14 05_Power Costs - Comparison bx Rbtl-Staff-Jt-PC_Electric Rev Req Model (2009 GRC) Rebuttal" xfId="25591"/>
    <cellStyle name="_Value Copy 11 30 05 gas 12 09 05 AURORA at 12 14 05_Power Costs - Comparison bx Rbtl-Staff-Jt-PC_Electric Rev Req Model (2009 GRC) Rebuttal 2" xfId="25592"/>
    <cellStyle name="_Value Copy 11 30 05 gas 12 09 05 AURORA at 12 14 05_Power Costs - Comparison bx Rbtl-Staff-Jt-PC_Electric Rev Req Model (2009 GRC) Rebuttal 2 2" xfId="25593"/>
    <cellStyle name="_Value Copy 11 30 05 gas 12 09 05 AURORA at 12 14 05_Power Costs - Comparison bx Rbtl-Staff-Jt-PC_Electric Rev Req Model (2009 GRC) Rebuttal 2 2 2" xfId="25594"/>
    <cellStyle name="_Value Copy 11 30 05 gas 12 09 05 AURORA at 12 14 05_Power Costs - Comparison bx Rbtl-Staff-Jt-PC_Electric Rev Req Model (2009 GRC) Rebuttal 2 3" xfId="25595"/>
    <cellStyle name="_Value Copy 11 30 05 gas 12 09 05 AURORA at 12 14 05_Power Costs - Comparison bx Rbtl-Staff-Jt-PC_Electric Rev Req Model (2009 GRC) Rebuttal 2 4" xfId="25596"/>
    <cellStyle name="_Value Copy 11 30 05 gas 12 09 05 AURORA at 12 14 05_Power Costs - Comparison bx Rbtl-Staff-Jt-PC_Electric Rev Req Model (2009 GRC) Rebuttal 3" xfId="25597"/>
    <cellStyle name="_Value Copy 11 30 05 gas 12 09 05 AURORA at 12 14 05_Power Costs - Comparison bx Rbtl-Staff-Jt-PC_Electric Rev Req Model (2009 GRC) Rebuttal 3 2" xfId="25598"/>
    <cellStyle name="_Value Copy 11 30 05 gas 12 09 05 AURORA at 12 14 05_Power Costs - Comparison bx Rbtl-Staff-Jt-PC_Electric Rev Req Model (2009 GRC) Rebuttal 4" xfId="25599"/>
    <cellStyle name="_Value Copy 11 30 05 gas 12 09 05 AURORA at 12 14 05_Power Costs - Comparison bx Rbtl-Staff-Jt-PC_Electric Rev Req Model (2009 GRC) Rebuttal 5" xfId="25600"/>
    <cellStyle name="_Value Copy 11 30 05 gas 12 09 05 AURORA at 12 14 05_Power Costs - Comparison bx Rbtl-Staff-Jt-PC_Electric Rev Req Model (2009 GRC) Rebuttal REmoval of New  WH Solar AdjustMI" xfId="25601"/>
    <cellStyle name="_Value Copy 11 30 05 gas 12 09 05 AURORA at 12 14 05_Power Costs - Comparison bx Rbtl-Staff-Jt-PC_Electric Rev Req Model (2009 GRC) Rebuttal REmoval of New  WH Solar AdjustMI 2" xfId="25602"/>
    <cellStyle name="_Value Copy 11 30 05 gas 12 09 05 AURORA at 12 14 05_Power Costs - Comparison bx Rbtl-Staff-Jt-PC_Electric Rev Req Model (2009 GRC) Rebuttal REmoval of New  WH Solar AdjustMI 2 2" xfId="25603"/>
    <cellStyle name="_Value Copy 11 30 05 gas 12 09 05 AURORA at 12 14 05_Power Costs - Comparison bx Rbtl-Staff-Jt-PC_Electric Rev Req Model (2009 GRC) Rebuttal REmoval of New  WH Solar AdjustMI 2 2 2" xfId="25604"/>
    <cellStyle name="_Value Copy 11 30 05 gas 12 09 05 AURORA at 12 14 05_Power Costs - Comparison bx Rbtl-Staff-Jt-PC_Electric Rev Req Model (2009 GRC) Rebuttal REmoval of New  WH Solar AdjustMI 2 2 2 2" xfId="25605"/>
    <cellStyle name="_Value Copy 11 30 05 gas 12 09 05 AURORA at 12 14 05_Power Costs - Comparison bx Rbtl-Staff-Jt-PC_Electric Rev Req Model (2009 GRC) Rebuttal REmoval of New  WH Solar AdjustMI 2 2 3" xfId="25606"/>
    <cellStyle name="_Value Copy 11 30 05 gas 12 09 05 AURORA at 12 14 05_Power Costs - Comparison bx Rbtl-Staff-Jt-PC_Electric Rev Req Model (2009 GRC) Rebuttal REmoval of New  WH Solar AdjustMI 2 3" xfId="25607"/>
    <cellStyle name="_Value Copy 11 30 05 gas 12 09 05 AURORA at 12 14 05_Power Costs - Comparison bx Rbtl-Staff-Jt-PC_Electric Rev Req Model (2009 GRC) Rebuttal REmoval of New  WH Solar AdjustMI 2 3 2" xfId="25608"/>
    <cellStyle name="_Value Copy 11 30 05 gas 12 09 05 AURORA at 12 14 05_Power Costs - Comparison bx Rbtl-Staff-Jt-PC_Electric Rev Req Model (2009 GRC) Rebuttal REmoval of New  WH Solar AdjustMI 2 4" xfId="25609"/>
    <cellStyle name="_Value Copy 11 30 05 gas 12 09 05 AURORA at 12 14 05_Power Costs - Comparison bx Rbtl-Staff-Jt-PC_Electric Rev Req Model (2009 GRC) Rebuttal REmoval of New  WH Solar AdjustMI 2 4 2" xfId="25610"/>
    <cellStyle name="_Value Copy 11 30 05 gas 12 09 05 AURORA at 12 14 05_Power Costs - Comparison bx Rbtl-Staff-Jt-PC_Electric Rev Req Model (2009 GRC) Rebuttal REmoval of New  WH Solar AdjustMI 2 5" xfId="25611"/>
    <cellStyle name="_Value Copy 11 30 05 gas 12 09 05 AURORA at 12 14 05_Power Costs - Comparison bx Rbtl-Staff-Jt-PC_Electric Rev Req Model (2009 GRC) Rebuttal REmoval of New  WH Solar AdjustMI 3" xfId="25612"/>
    <cellStyle name="_Value Copy 11 30 05 gas 12 09 05 AURORA at 12 14 05_Power Costs - Comparison bx Rbtl-Staff-Jt-PC_Electric Rev Req Model (2009 GRC) Rebuttal REmoval of New  WH Solar AdjustMI 3 2" xfId="25613"/>
    <cellStyle name="_Value Copy 11 30 05 gas 12 09 05 AURORA at 12 14 05_Power Costs - Comparison bx Rbtl-Staff-Jt-PC_Electric Rev Req Model (2009 GRC) Rebuttal REmoval of New  WH Solar AdjustMI 3 2 2" xfId="25614"/>
    <cellStyle name="_Value Copy 11 30 05 gas 12 09 05 AURORA at 12 14 05_Power Costs - Comparison bx Rbtl-Staff-Jt-PC_Electric Rev Req Model (2009 GRC) Rebuttal REmoval of New  WH Solar AdjustMI 3 3" xfId="25615"/>
    <cellStyle name="_Value Copy 11 30 05 gas 12 09 05 AURORA at 12 14 05_Power Costs - Comparison bx Rbtl-Staff-Jt-PC_Electric Rev Req Model (2009 GRC) Rebuttal REmoval of New  WH Solar AdjustMI 3 4" xfId="25616"/>
    <cellStyle name="_Value Copy 11 30 05 gas 12 09 05 AURORA at 12 14 05_Power Costs - Comparison bx Rbtl-Staff-Jt-PC_Electric Rev Req Model (2009 GRC) Rebuttal REmoval of New  WH Solar AdjustMI 4" xfId="25617"/>
    <cellStyle name="_Value Copy 11 30 05 gas 12 09 05 AURORA at 12 14 05_Power Costs - Comparison bx Rbtl-Staff-Jt-PC_Electric Rev Req Model (2009 GRC) Rebuttal REmoval of New  WH Solar AdjustMI 4 2" xfId="25618"/>
    <cellStyle name="_Value Copy 11 30 05 gas 12 09 05 AURORA at 12 14 05_Power Costs - Comparison bx Rbtl-Staff-Jt-PC_Electric Rev Req Model (2009 GRC) Rebuttal REmoval of New  WH Solar AdjustMI 4 2 2" xfId="25619"/>
    <cellStyle name="_Value Copy 11 30 05 gas 12 09 05 AURORA at 12 14 05_Power Costs - Comparison bx Rbtl-Staff-Jt-PC_Electric Rev Req Model (2009 GRC) Rebuttal REmoval of New  WH Solar AdjustMI 4 3" xfId="25620"/>
    <cellStyle name="_Value Copy 11 30 05 gas 12 09 05 AURORA at 12 14 05_Power Costs - Comparison bx Rbtl-Staff-Jt-PC_Electric Rev Req Model (2009 GRC) Rebuttal REmoval of New  WH Solar AdjustMI 5" xfId="25621"/>
    <cellStyle name="_Value Copy 11 30 05 gas 12 09 05 AURORA at 12 14 05_Power Costs - Comparison bx Rbtl-Staff-Jt-PC_Electric Rev Req Model (2009 GRC) Rebuttal REmoval of New  WH Solar AdjustMI 5 2" xfId="25622"/>
    <cellStyle name="_Value Copy 11 30 05 gas 12 09 05 AURORA at 12 14 05_Power Costs - Comparison bx Rbtl-Staff-Jt-PC_Electric Rev Req Model (2009 GRC) Rebuttal REmoval of New  WH Solar AdjustMI 6" xfId="25623"/>
    <cellStyle name="_Value Copy 11 30 05 gas 12 09 05 AURORA at 12 14 05_Power Costs - Comparison bx Rbtl-Staff-Jt-PC_Electric Rev Req Model (2009 GRC) Rebuttal REmoval of New  WH Solar AdjustMI 6 2" xfId="25624"/>
    <cellStyle name="_Value Copy 11 30 05 gas 12 09 05 AURORA at 12 14 05_Power Costs - Comparison bx Rbtl-Staff-Jt-PC_Electric Rev Req Model (2009 GRC) Rebuttal REmoval of New  WH Solar AdjustMI 7" xfId="25625"/>
    <cellStyle name="_Value Copy 11 30 05 gas 12 09 05 AURORA at 12 14 05_Power Costs - Comparison bx Rbtl-Staff-Jt-PC_Electric Rev Req Model (2009 GRC) Rebuttal REmoval of New  WH Solar AdjustMI 8" xfId="25626"/>
    <cellStyle name="_Value Copy 11 30 05 gas 12 09 05 AURORA at 12 14 05_Power Costs - Comparison bx Rbtl-Staff-Jt-PC_Electric Rev Req Model (2009 GRC) Rebuttal REmoval of New  WH Solar AdjustMI_DEM-WP(C) ENERG10C--ctn Mid-C_042010 2010GRC" xfId="25627"/>
    <cellStyle name="_Value Copy 11 30 05 gas 12 09 05 AURORA at 12 14 05_Power Costs - Comparison bx Rbtl-Staff-Jt-PC_Electric Rev Req Model (2009 GRC) Rebuttal REmoval of New  WH Solar AdjustMI_DEM-WP(C) ENERG10C--ctn Mid-C_042010 2010GRC 2" xfId="25628"/>
    <cellStyle name="_Value Copy 11 30 05 gas 12 09 05 AURORA at 12 14 05_Power Costs - Comparison bx Rbtl-Staff-Jt-PC_Electric Rev Req Model (2009 GRC) Rebuttal REmoval of New  WH Solar AdjustMI_DEM-WP(C) ENERG10C--ctn Mid-C_042010 2010GRC 2 2" xfId="25629"/>
    <cellStyle name="_Value Copy 11 30 05 gas 12 09 05 AURORA at 12 14 05_Power Costs - Comparison bx Rbtl-Staff-Jt-PC_Electric Rev Req Model (2009 GRC) Revised 01-18-2010" xfId="25630"/>
    <cellStyle name="_Value Copy 11 30 05 gas 12 09 05 AURORA at 12 14 05_Power Costs - Comparison bx Rbtl-Staff-Jt-PC_Electric Rev Req Model (2009 GRC) Revised 01-18-2010 2" xfId="25631"/>
    <cellStyle name="_Value Copy 11 30 05 gas 12 09 05 AURORA at 12 14 05_Power Costs - Comparison bx Rbtl-Staff-Jt-PC_Electric Rev Req Model (2009 GRC) Revised 01-18-2010 2 2" xfId="25632"/>
    <cellStyle name="_Value Copy 11 30 05 gas 12 09 05 AURORA at 12 14 05_Power Costs - Comparison bx Rbtl-Staff-Jt-PC_Electric Rev Req Model (2009 GRC) Revised 01-18-2010 2 2 2" xfId="25633"/>
    <cellStyle name="_Value Copy 11 30 05 gas 12 09 05 AURORA at 12 14 05_Power Costs - Comparison bx Rbtl-Staff-Jt-PC_Electric Rev Req Model (2009 GRC) Revised 01-18-2010 2 2 2 2" xfId="25634"/>
    <cellStyle name="_Value Copy 11 30 05 gas 12 09 05 AURORA at 12 14 05_Power Costs - Comparison bx Rbtl-Staff-Jt-PC_Electric Rev Req Model (2009 GRC) Revised 01-18-2010 2 2 3" xfId="25635"/>
    <cellStyle name="_Value Copy 11 30 05 gas 12 09 05 AURORA at 12 14 05_Power Costs - Comparison bx Rbtl-Staff-Jt-PC_Electric Rev Req Model (2009 GRC) Revised 01-18-2010 2 3" xfId="25636"/>
    <cellStyle name="_Value Copy 11 30 05 gas 12 09 05 AURORA at 12 14 05_Power Costs - Comparison bx Rbtl-Staff-Jt-PC_Electric Rev Req Model (2009 GRC) Revised 01-18-2010 2 3 2" xfId="25637"/>
    <cellStyle name="_Value Copy 11 30 05 gas 12 09 05 AURORA at 12 14 05_Power Costs - Comparison bx Rbtl-Staff-Jt-PC_Electric Rev Req Model (2009 GRC) Revised 01-18-2010 2 4" xfId="25638"/>
    <cellStyle name="_Value Copy 11 30 05 gas 12 09 05 AURORA at 12 14 05_Power Costs - Comparison bx Rbtl-Staff-Jt-PC_Electric Rev Req Model (2009 GRC) Revised 01-18-2010 2 4 2" xfId="25639"/>
    <cellStyle name="_Value Copy 11 30 05 gas 12 09 05 AURORA at 12 14 05_Power Costs - Comparison bx Rbtl-Staff-Jt-PC_Electric Rev Req Model (2009 GRC) Revised 01-18-2010 2 5" xfId="25640"/>
    <cellStyle name="_Value Copy 11 30 05 gas 12 09 05 AURORA at 12 14 05_Power Costs - Comparison bx Rbtl-Staff-Jt-PC_Electric Rev Req Model (2009 GRC) Revised 01-18-2010 3" xfId="25641"/>
    <cellStyle name="_Value Copy 11 30 05 gas 12 09 05 AURORA at 12 14 05_Power Costs - Comparison bx Rbtl-Staff-Jt-PC_Electric Rev Req Model (2009 GRC) Revised 01-18-2010 3 2" xfId="25642"/>
    <cellStyle name="_Value Copy 11 30 05 gas 12 09 05 AURORA at 12 14 05_Power Costs - Comparison bx Rbtl-Staff-Jt-PC_Electric Rev Req Model (2009 GRC) Revised 01-18-2010 3 2 2" xfId="25643"/>
    <cellStyle name="_Value Copy 11 30 05 gas 12 09 05 AURORA at 12 14 05_Power Costs - Comparison bx Rbtl-Staff-Jt-PC_Electric Rev Req Model (2009 GRC) Revised 01-18-2010 3 3" xfId="25644"/>
    <cellStyle name="_Value Copy 11 30 05 gas 12 09 05 AURORA at 12 14 05_Power Costs - Comparison bx Rbtl-Staff-Jt-PC_Electric Rev Req Model (2009 GRC) Revised 01-18-2010 3 4" xfId="25645"/>
    <cellStyle name="_Value Copy 11 30 05 gas 12 09 05 AURORA at 12 14 05_Power Costs - Comparison bx Rbtl-Staff-Jt-PC_Electric Rev Req Model (2009 GRC) Revised 01-18-2010 4" xfId="25646"/>
    <cellStyle name="_Value Copy 11 30 05 gas 12 09 05 AURORA at 12 14 05_Power Costs - Comparison bx Rbtl-Staff-Jt-PC_Electric Rev Req Model (2009 GRC) Revised 01-18-2010 4 2" xfId="25647"/>
    <cellStyle name="_Value Copy 11 30 05 gas 12 09 05 AURORA at 12 14 05_Power Costs - Comparison bx Rbtl-Staff-Jt-PC_Electric Rev Req Model (2009 GRC) Revised 01-18-2010 4 2 2" xfId="25648"/>
    <cellStyle name="_Value Copy 11 30 05 gas 12 09 05 AURORA at 12 14 05_Power Costs - Comparison bx Rbtl-Staff-Jt-PC_Electric Rev Req Model (2009 GRC) Revised 01-18-2010 4 3" xfId="25649"/>
    <cellStyle name="_Value Copy 11 30 05 gas 12 09 05 AURORA at 12 14 05_Power Costs - Comparison bx Rbtl-Staff-Jt-PC_Electric Rev Req Model (2009 GRC) Revised 01-18-2010 5" xfId="25650"/>
    <cellStyle name="_Value Copy 11 30 05 gas 12 09 05 AURORA at 12 14 05_Power Costs - Comparison bx Rbtl-Staff-Jt-PC_Electric Rev Req Model (2009 GRC) Revised 01-18-2010 5 2" xfId="25651"/>
    <cellStyle name="_Value Copy 11 30 05 gas 12 09 05 AURORA at 12 14 05_Power Costs - Comparison bx Rbtl-Staff-Jt-PC_Electric Rev Req Model (2009 GRC) Revised 01-18-2010 6" xfId="25652"/>
    <cellStyle name="_Value Copy 11 30 05 gas 12 09 05 AURORA at 12 14 05_Power Costs - Comparison bx Rbtl-Staff-Jt-PC_Electric Rev Req Model (2009 GRC) Revised 01-18-2010 6 2" xfId="25653"/>
    <cellStyle name="_Value Copy 11 30 05 gas 12 09 05 AURORA at 12 14 05_Power Costs - Comparison bx Rbtl-Staff-Jt-PC_Electric Rev Req Model (2009 GRC) Revised 01-18-2010 7" xfId="25654"/>
    <cellStyle name="_Value Copy 11 30 05 gas 12 09 05 AURORA at 12 14 05_Power Costs - Comparison bx Rbtl-Staff-Jt-PC_Electric Rev Req Model (2009 GRC) Revised 01-18-2010 8" xfId="25655"/>
    <cellStyle name="_Value Copy 11 30 05 gas 12 09 05 AURORA at 12 14 05_Power Costs - Comparison bx Rbtl-Staff-Jt-PC_Electric Rev Req Model (2009 GRC) Revised 01-18-2010_DEM-WP(C) ENERG10C--ctn Mid-C_042010 2010GRC" xfId="25656"/>
    <cellStyle name="_Value Copy 11 30 05 gas 12 09 05 AURORA at 12 14 05_Power Costs - Comparison bx Rbtl-Staff-Jt-PC_Electric Rev Req Model (2009 GRC) Revised 01-18-2010_DEM-WP(C) ENERG10C--ctn Mid-C_042010 2010GRC 2" xfId="25657"/>
    <cellStyle name="_Value Copy 11 30 05 gas 12 09 05 AURORA at 12 14 05_Power Costs - Comparison bx Rbtl-Staff-Jt-PC_Electric Rev Req Model (2009 GRC) Revised 01-18-2010_DEM-WP(C) ENERG10C--ctn Mid-C_042010 2010GRC 2 2" xfId="25658"/>
    <cellStyle name="_Value Copy 11 30 05 gas 12 09 05 AURORA at 12 14 05_Power Costs - Comparison bx Rbtl-Staff-Jt-PC_Final Order Electric EXHIBIT A-1" xfId="25659"/>
    <cellStyle name="_Value Copy 11 30 05 gas 12 09 05 AURORA at 12 14 05_Power Costs - Comparison bx Rbtl-Staff-Jt-PC_Final Order Electric EXHIBIT A-1 2" xfId="25660"/>
    <cellStyle name="_Value Copy 11 30 05 gas 12 09 05 AURORA at 12 14 05_Power Costs - Comparison bx Rbtl-Staff-Jt-PC_Final Order Electric EXHIBIT A-1 2 2" xfId="25661"/>
    <cellStyle name="_Value Copy 11 30 05 gas 12 09 05 AURORA at 12 14 05_Power Costs - Comparison bx Rbtl-Staff-Jt-PC_Final Order Electric EXHIBIT A-1 2 2 2" xfId="25662"/>
    <cellStyle name="_Value Copy 11 30 05 gas 12 09 05 AURORA at 12 14 05_Power Costs - Comparison bx Rbtl-Staff-Jt-PC_Final Order Electric EXHIBIT A-1 2 3" xfId="25663"/>
    <cellStyle name="_Value Copy 11 30 05 gas 12 09 05 AURORA at 12 14 05_Power Costs - Comparison bx Rbtl-Staff-Jt-PC_Final Order Electric EXHIBIT A-1 2 4" xfId="25664"/>
    <cellStyle name="_Value Copy 11 30 05 gas 12 09 05 AURORA at 12 14 05_Power Costs - Comparison bx Rbtl-Staff-Jt-PC_Final Order Electric EXHIBIT A-1 3" xfId="25665"/>
    <cellStyle name="_Value Copy 11 30 05 gas 12 09 05 AURORA at 12 14 05_Power Costs - Comparison bx Rbtl-Staff-Jt-PC_Final Order Electric EXHIBIT A-1 3 2" xfId="25666"/>
    <cellStyle name="_Value Copy 11 30 05 gas 12 09 05 AURORA at 12 14 05_Power Costs - Comparison bx Rbtl-Staff-Jt-PC_Final Order Electric EXHIBIT A-1 3 2 2" xfId="25667"/>
    <cellStyle name="_Value Copy 11 30 05 gas 12 09 05 AURORA at 12 14 05_Power Costs - Comparison bx Rbtl-Staff-Jt-PC_Final Order Electric EXHIBIT A-1 3 3" xfId="25668"/>
    <cellStyle name="_Value Copy 11 30 05 gas 12 09 05 AURORA at 12 14 05_Power Costs - Comparison bx Rbtl-Staff-Jt-PC_Final Order Electric EXHIBIT A-1 4" xfId="25669"/>
    <cellStyle name="_Value Copy 11 30 05 gas 12 09 05 AURORA at 12 14 05_Power Costs - Comparison bx Rbtl-Staff-Jt-PC_Final Order Electric EXHIBIT A-1 4 2" xfId="25670"/>
    <cellStyle name="_Value Copy 11 30 05 gas 12 09 05 AURORA at 12 14 05_Power Costs - Comparison bx Rbtl-Staff-Jt-PC_Final Order Electric EXHIBIT A-1 5" xfId="25671"/>
    <cellStyle name="_Value Copy 11 30 05 gas 12 09 05 AURORA at 12 14 05_Power Costs - Comparison bx Rbtl-Staff-Jt-PC_Final Order Electric EXHIBIT A-1 6" xfId="25672"/>
    <cellStyle name="_Value Copy 11 30 05 gas 12 09 05 AURORA at 12 14 05_Power Costs - Comparison bx Rbtl-Staff-Jt-PC_Final Order Electric EXHIBIT A-1 7" xfId="25673"/>
    <cellStyle name="_Value Copy 11 30 05 gas 12 09 05 AURORA at 12 14 05_Production Adj 4.37" xfId="25674"/>
    <cellStyle name="_Value Copy 11 30 05 gas 12 09 05 AURORA at 12 14 05_Production Adj 4.37 2" xfId="25675"/>
    <cellStyle name="_Value Copy 11 30 05 gas 12 09 05 AURORA at 12 14 05_Production Adj 4.37 2 2" xfId="25676"/>
    <cellStyle name="_Value Copy 11 30 05 gas 12 09 05 AURORA at 12 14 05_Production Adj 4.37 2 2 2" xfId="25677"/>
    <cellStyle name="_Value Copy 11 30 05 gas 12 09 05 AURORA at 12 14 05_Production Adj 4.37 2 3" xfId="25678"/>
    <cellStyle name="_Value Copy 11 30 05 gas 12 09 05 AURORA at 12 14 05_Production Adj 4.37 3" xfId="25679"/>
    <cellStyle name="_Value Copy 11 30 05 gas 12 09 05 AURORA at 12 14 05_Production Adj 4.37 3 2" xfId="25680"/>
    <cellStyle name="_Value Copy 11 30 05 gas 12 09 05 AURORA at 12 14 05_Production Adj 4.37 4" xfId="25681"/>
    <cellStyle name="_Value Copy 11 30 05 gas 12 09 05 AURORA at 12 14 05_Purchased Power Adj 4.03" xfId="25682"/>
    <cellStyle name="_Value Copy 11 30 05 gas 12 09 05 AURORA at 12 14 05_Purchased Power Adj 4.03 2" xfId="25683"/>
    <cellStyle name="_Value Copy 11 30 05 gas 12 09 05 AURORA at 12 14 05_Purchased Power Adj 4.03 2 2" xfId="25684"/>
    <cellStyle name="_Value Copy 11 30 05 gas 12 09 05 AURORA at 12 14 05_Purchased Power Adj 4.03 2 2 2" xfId="25685"/>
    <cellStyle name="_Value Copy 11 30 05 gas 12 09 05 AURORA at 12 14 05_Purchased Power Adj 4.03 2 3" xfId="25686"/>
    <cellStyle name="_Value Copy 11 30 05 gas 12 09 05 AURORA at 12 14 05_Purchased Power Adj 4.03 3" xfId="25687"/>
    <cellStyle name="_Value Copy 11 30 05 gas 12 09 05 AURORA at 12 14 05_Purchased Power Adj 4.03 3 2" xfId="25688"/>
    <cellStyle name="_Value Copy 11 30 05 gas 12 09 05 AURORA at 12 14 05_Purchased Power Adj 4.03 4" xfId="25689"/>
    <cellStyle name="_Value Copy 11 30 05 gas 12 09 05 AURORA at 12 14 05_Rate Design Sch 24" xfId="25690"/>
    <cellStyle name="_Value Copy 11 30 05 gas 12 09 05 AURORA at 12 14 05_Rate Design Sch 24 2" xfId="25691"/>
    <cellStyle name="_Value Copy 11 30 05 gas 12 09 05 AURORA at 12 14 05_Rate Design Sch 24 2 2" xfId="25692"/>
    <cellStyle name="_Value Copy 11 30 05 gas 12 09 05 AURORA at 12 14 05_Rate Design Sch 24 3" xfId="25693"/>
    <cellStyle name="_Value Copy 11 30 05 gas 12 09 05 AURORA at 12 14 05_Rate Design Sch 25" xfId="25694"/>
    <cellStyle name="_Value Copy 11 30 05 gas 12 09 05 AURORA at 12 14 05_Rate Design Sch 25 2" xfId="25695"/>
    <cellStyle name="_Value Copy 11 30 05 gas 12 09 05 AURORA at 12 14 05_Rate Design Sch 25 2 2" xfId="25696"/>
    <cellStyle name="_Value Copy 11 30 05 gas 12 09 05 AURORA at 12 14 05_Rate Design Sch 25 2 2 2" xfId="25697"/>
    <cellStyle name="_Value Copy 11 30 05 gas 12 09 05 AURORA at 12 14 05_Rate Design Sch 25 2 3" xfId="25698"/>
    <cellStyle name="_Value Copy 11 30 05 gas 12 09 05 AURORA at 12 14 05_Rate Design Sch 25 3" xfId="25699"/>
    <cellStyle name="_Value Copy 11 30 05 gas 12 09 05 AURORA at 12 14 05_Rate Design Sch 25 3 2" xfId="25700"/>
    <cellStyle name="_Value Copy 11 30 05 gas 12 09 05 AURORA at 12 14 05_Rate Design Sch 25 4" xfId="25701"/>
    <cellStyle name="_Value Copy 11 30 05 gas 12 09 05 AURORA at 12 14 05_Rate Design Sch 26" xfId="25702"/>
    <cellStyle name="_Value Copy 11 30 05 gas 12 09 05 AURORA at 12 14 05_Rate Design Sch 26 2" xfId="25703"/>
    <cellStyle name="_Value Copy 11 30 05 gas 12 09 05 AURORA at 12 14 05_Rate Design Sch 26 2 2" xfId="25704"/>
    <cellStyle name="_Value Copy 11 30 05 gas 12 09 05 AURORA at 12 14 05_Rate Design Sch 26 2 2 2" xfId="25705"/>
    <cellStyle name="_Value Copy 11 30 05 gas 12 09 05 AURORA at 12 14 05_Rate Design Sch 26 2 3" xfId="25706"/>
    <cellStyle name="_Value Copy 11 30 05 gas 12 09 05 AURORA at 12 14 05_Rate Design Sch 26 3" xfId="25707"/>
    <cellStyle name="_Value Copy 11 30 05 gas 12 09 05 AURORA at 12 14 05_Rate Design Sch 26 3 2" xfId="25708"/>
    <cellStyle name="_Value Copy 11 30 05 gas 12 09 05 AURORA at 12 14 05_Rate Design Sch 26 4" xfId="25709"/>
    <cellStyle name="_Value Copy 11 30 05 gas 12 09 05 AURORA at 12 14 05_Rate Design Sch 31" xfId="25710"/>
    <cellStyle name="_Value Copy 11 30 05 gas 12 09 05 AURORA at 12 14 05_Rate Design Sch 31 2" xfId="25711"/>
    <cellStyle name="_Value Copy 11 30 05 gas 12 09 05 AURORA at 12 14 05_Rate Design Sch 31 2 2" xfId="25712"/>
    <cellStyle name="_Value Copy 11 30 05 gas 12 09 05 AURORA at 12 14 05_Rate Design Sch 31 2 2 2" xfId="25713"/>
    <cellStyle name="_Value Copy 11 30 05 gas 12 09 05 AURORA at 12 14 05_Rate Design Sch 31 2 3" xfId="25714"/>
    <cellStyle name="_Value Copy 11 30 05 gas 12 09 05 AURORA at 12 14 05_Rate Design Sch 31 3" xfId="25715"/>
    <cellStyle name="_Value Copy 11 30 05 gas 12 09 05 AURORA at 12 14 05_Rate Design Sch 31 3 2" xfId="25716"/>
    <cellStyle name="_Value Copy 11 30 05 gas 12 09 05 AURORA at 12 14 05_Rate Design Sch 31 4" xfId="25717"/>
    <cellStyle name="_Value Copy 11 30 05 gas 12 09 05 AURORA at 12 14 05_Rate Design Sch 43" xfId="25718"/>
    <cellStyle name="_Value Copy 11 30 05 gas 12 09 05 AURORA at 12 14 05_Rate Design Sch 43 2" xfId="25719"/>
    <cellStyle name="_Value Copy 11 30 05 gas 12 09 05 AURORA at 12 14 05_Rate Design Sch 43 2 2" xfId="25720"/>
    <cellStyle name="_Value Copy 11 30 05 gas 12 09 05 AURORA at 12 14 05_Rate Design Sch 43 2 2 2" xfId="25721"/>
    <cellStyle name="_Value Copy 11 30 05 gas 12 09 05 AURORA at 12 14 05_Rate Design Sch 43 2 3" xfId="25722"/>
    <cellStyle name="_Value Copy 11 30 05 gas 12 09 05 AURORA at 12 14 05_Rate Design Sch 43 3" xfId="25723"/>
    <cellStyle name="_Value Copy 11 30 05 gas 12 09 05 AURORA at 12 14 05_Rate Design Sch 43 3 2" xfId="25724"/>
    <cellStyle name="_Value Copy 11 30 05 gas 12 09 05 AURORA at 12 14 05_Rate Design Sch 43 4" xfId="25725"/>
    <cellStyle name="_Value Copy 11 30 05 gas 12 09 05 AURORA at 12 14 05_Rate Design Sch 448-449" xfId="25726"/>
    <cellStyle name="_Value Copy 11 30 05 gas 12 09 05 AURORA at 12 14 05_Rate Design Sch 448-449 2" xfId="25727"/>
    <cellStyle name="_Value Copy 11 30 05 gas 12 09 05 AURORA at 12 14 05_Rate Design Sch 448-449 2 2" xfId="25728"/>
    <cellStyle name="_Value Copy 11 30 05 gas 12 09 05 AURORA at 12 14 05_Rate Design Sch 448-449 3" xfId="25729"/>
    <cellStyle name="_Value Copy 11 30 05 gas 12 09 05 AURORA at 12 14 05_Rate Design Sch 46" xfId="25730"/>
    <cellStyle name="_Value Copy 11 30 05 gas 12 09 05 AURORA at 12 14 05_Rate Design Sch 46 2" xfId="25731"/>
    <cellStyle name="_Value Copy 11 30 05 gas 12 09 05 AURORA at 12 14 05_Rate Design Sch 46 2 2" xfId="25732"/>
    <cellStyle name="_Value Copy 11 30 05 gas 12 09 05 AURORA at 12 14 05_Rate Design Sch 46 2 2 2" xfId="25733"/>
    <cellStyle name="_Value Copy 11 30 05 gas 12 09 05 AURORA at 12 14 05_Rate Design Sch 46 2 3" xfId="25734"/>
    <cellStyle name="_Value Copy 11 30 05 gas 12 09 05 AURORA at 12 14 05_Rate Design Sch 46 3" xfId="25735"/>
    <cellStyle name="_Value Copy 11 30 05 gas 12 09 05 AURORA at 12 14 05_Rate Design Sch 46 3 2" xfId="25736"/>
    <cellStyle name="_Value Copy 11 30 05 gas 12 09 05 AURORA at 12 14 05_Rate Design Sch 46 4" xfId="25737"/>
    <cellStyle name="_Value Copy 11 30 05 gas 12 09 05 AURORA at 12 14 05_Rate Spread" xfId="25738"/>
    <cellStyle name="_Value Copy 11 30 05 gas 12 09 05 AURORA at 12 14 05_Rate Spread 2" xfId="25739"/>
    <cellStyle name="_Value Copy 11 30 05 gas 12 09 05 AURORA at 12 14 05_Rate Spread 2 2" xfId="25740"/>
    <cellStyle name="_Value Copy 11 30 05 gas 12 09 05 AURORA at 12 14 05_Rate Spread 2 2 2" xfId="25741"/>
    <cellStyle name="_Value Copy 11 30 05 gas 12 09 05 AURORA at 12 14 05_Rate Spread 2 3" xfId="25742"/>
    <cellStyle name="_Value Copy 11 30 05 gas 12 09 05 AURORA at 12 14 05_Rate Spread 3" xfId="25743"/>
    <cellStyle name="_Value Copy 11 30 05 gas 12 09 05 AURORA at 12 14 05_Rate Spread 3 2" xfId="25744"/>
    <cellStyle name="_Value Copy 11 30 05 gas 12 09 05 AURORA at 12 14 05_Rate Spread 4" xfId="25745"/>
    <cellStyle name="_Value Copy 11 30 05 gas 12 09 05 AURORA at 12 14 05_Rebuttal Power Costs" xfId="25746"/>
    <cellStyle name="_Value Copy 11 30 05 gas 12 09 05 AURORA at 12 14 05_Rebuttal Power Costs 2" xfId="25747"/>
    <cellStyle name="_Value Copy 11 30 05 gas 12 09 05 AURORA at 12 14 05_Rebuttal Power Costs 2 2" xfId="25748"/>
    <cellStyle name="_Value Copy 11 30 05 gas 12 09 05 AURORA at 12 14 05_Rebuttal Power Costs 2 2 2" xfId="25749"/>
    <cellStyle name="_Value Copy 11 30 05 gas 12 09 05 AURORA at 12 14 05_Rebuttal Power Costs 2 2 2 2" xfId="25750"/>
    <cellStyle name="_Value Copy 11 30 05 gas 12 09 05 AURORA at 12 14 05_Rebuttal Power Costs 2 2 3" xfId="25751"/>
    <cellStyle name="_Value Copy 11 30 05 gas 12 09 05 AURORA at 12 14 05_Rebuttal Power Costs 2 3" xfId="25752"/>
    <cellStyle name="_Value Copy 11 30 05 gas 12 09 05 AURORA at 12 14 05_Rebuttal Power Costs 2 3 2" xfId="25753"/>
    <cellStyle name="_Value Copy 11 30 05 gas 12 09 05 AURORA at 12 14 05_Rebuttal Power Costs 2 4" xfId="25754"/>
    <cellStyle name="_Value Copy 11 30 05 gas 12 09 05 AURORA at 12 14 05_Rebuttal Power Costs 2 4 2" xfId="25755"/>
    <cellStyle name="_Value Copy 11 30 05 gas 12 09 05 AURORA at 12 14 05_Rebuttal Power Costs 2 5" xfId="25756"/>
    <cellStyle name="_Value Copy 11 30 05 gas 12 09 05 AURORA at 12 14 05_Rebuttal Power Costs 3" xfId="25757"/>
    <cellStyle name="_Value Copy 11 30 05 gas 12 09 05 AURORA at 12 14 05_Rebuttal Power Costs 3 2" xfId="25758"/>
    <cellStyle name="_Value Copy 11 30 05 gas 12 09 05 AURORA at 12 14 05_Rebuttal Power Costs 3 2 2" xfId="25759"/>
    <cellStyle name="_Value Copy 11 30 05 gas 12 09 05 AURORA at 12 14 05_Rebuttal Power Costs 3 3" xfId="25760"/>
    <cellStyle name="_Value Copy 11 30 05 gas 12 09 05 AURORA at 12 14 05_Rebuttal Power Costs 3 4" xfId="25761"/>
    <cellStyle name="_Value Copy 11 30 05 gas 12 09 05 AURORA at 12 14 05_Rebuttal Power Costs 4" xfId="25762"/>
    <cellStyle name="_Value Copy 11 30 05 gas 12 09 05 AURORA at 12 14 05_Rebuttal Power Costs 4 2" xfId="25763"/>
    <cellStyle name="_Value Copy 11 30 05 gas 12 09 05 AURORA at 12 14 05_Rebuttal Power Costs 4 2 2" xfId="25764"/>
    <cellStyle name="_Value Copy 11 30 05 gas 12 09 05 AURORA at 12 14 05_Rebuttal Power Costs 4 3" xfId="25765"/>
    <cellStyle name="_Value Copy 11 30 05 gas 12 09 05 AURORA at 12 14 05_Rebuttal Power Costs 5" xfId="25766"/>
    <cellStyle name="_Value Copy 11 30 05 gas 12 09 05 AURORA at 12 14 05_Rebuttal Power Costs 5 2" xfId="25767"/>
    <cellStyle name="_Value Copy 11 30 05 gas 12 09 05 AURORA at 12 14 05_Rebuttal Power Costs 6" xfId="25768"/>
    <cellStyle name="_Value Copy 11 30 05 gas 12 09 05 AURORA at 12 14 05_Rebuttal Power Costs 6 2" xfId="25769"/>
    <cellStyle name="_Value Copy 11 30 05 gas 12 09 05 AURORA at 12 14 05_Rebuttal Power Costs 7" xfId="25770"/>
    <cellStyle name="_Value Copy 11 30 05 gas 12 09 05 AURORA at 12 14 05_Rebuttal Power Costs 8" xfId="25771"/>
    <cellStyle name="_Value Copy 11 30 05 gas 12 09 05 AURORA at 12 14 05_Rebuttal Power Costs_Adj Bench DR 3 for Initial Briefs (Electric)" xfId="25772"/>
    <cellStyle name="_Value Copy 11 30 05 gas 12 09 05 AURORA at 12 14 05_Rebuttal Power Costs_Adj Bench DR 3 for Initial Briefs (Electric) 2" xfId="25773"/>
    <cellStyle name="_Value Copy 11 30 05 gas 12 09 05 AURORA at 12 14 05_Rebuttal Power Costs_Adj Bench DR 3 for Initial Briefs (Electric) 2 2" xfId="25774"/>
    <cellStyle name="_Value Copy 11 30 05 gas 12 09 05 AURORA at 12 14 05_Rebuttal Power Costs_Adj Bench DR 3 for Initial Briefs (Electric) 2 2 2" xfId="25775"/>
    <cellStyle name="_Value Copy 11 30 05 gas 12 09 05 AURORA at 12 14 05_Rebuttal Power Costs_Adj Bench DR 3 for Initial Briefs (Electric) 2 2 2 2" xfId="25776"/>
    <cellStyle name="_Value Copy 11 30 05 gas 12 09 05 AURORA at 12 14 05_Rebuttal Power Costs_Adj Bench DR 3 for Initial Briefs (Electric) 2 2 3" xfId="25777"/>
    <cellStyle name="_Value Copy 11 30 05 gas 12 09 05 AURORA at 12 14 05_Rebuttal Power Costs_Adj Bench DR 3 for Initial Briefs (Electric) 2 3" xfId="25778"/>
    <cellStyle name="_Value Copy 11 30 05 gas 12 09 05 AURORA at 12 14 05_Rebuttal Power Costs_Adj Bench DR 3 for Initial Briefs (Electric) 2 3 2" xfId="25779"/>
    <cellStyle name="_Value Copy 11 30 05 gas 12 09 05 AURORA at 12 14 05_Rebuttal Power Costs_Adj Bench DR 3 for Initial Briefs (Electric) 2 4" xfId="25780"/>
    <cellStyle name="_Value Copy 11 30 05 gas 12 09 05 AURORA at 12 14 05_Rebuttal Power Costs_Adj Bench DR 3 for Initial Briefs (Electric) 2 4 2" xfId="25781"/>
    <cellStyle name="_Value Copy 11 30 05 gas 12 09 05 AURORA at 12 14 05_Rebuttal Power Costs_Adj Bench DR 3 for Initial Briefs (Electric) 2 5" xfId="25782"/>
    <cellStyle name="_Value Copy 11 30 05 gas 12 09 05 AURORA at 12 14 05_Rebuttal Power Costs_Adj Bench DR 3 for Initial Briefs (Electric) 3" xfId="25783"/>
    <cellStyle name="_Value Copy 11 30 05 gas 12 09 05 AURORA at 12 14 05_Rebuttal Power Costs_Adj Bench DR 3 for Initial Briefs (Electric) 3 2" xfId="25784"/>
    <cellStyle name="_Value Copy 11 30 05 gas 12 09 05 AURORA at 12 14 05_Rebuttal Power Costs_Adj Bench DR 3 for Initial Briefs (Electric) 3 2 2" xfId="25785"/>
    <cellStyle name="_Value Copy 11 30 05 gas 12 09 05 AURORA at 12 14 05_Rebuttal Power Costs_Adj Bench DR 3 for Initial Briefs (Electric) 3 3" xfId="25786"/>
    <cellStyle name="_Value Copy 11 30 05 gas 12 09 05 AURORA at 12 14 05_Rebuttal Power Costs_Adj Bench DR 3 for Initial Briefs (Electric) 3 4" xfId="25787"/>
    <cellStyle name="_Value Copy 11 30 05 gas 12 09 05 AURORA at 12 14 05_Rebuttal Power Costs_Adj Bench DR 3 for Initial Briefs (Electric) 4" xfId="25788"/>
    <cellStyle name="_Value Copy 11 30 05 gas 12 09 05 AURORA at 12 14 05_Rebuttal Power Costs_Adj Bench DR 3 for Initial Briefs (Electric) 4 2" xfId="25789"/>
    <cellStyle name="_Value Copy 11 30 05 gas 12 09 05 AURORA at 12 14 05_Rebuttal Power Costs_Adj Bench DR 3 for Initial Briefs (Electric) 4 2 2" xfId="25790"/>
    <cellStyle name="_Value Copy 11 30 05 gas 12 09 05 AURORA at 12 14 05_Rebuttal Power Costs_Adj Bench DR 3 for Initial Briefs (Electric) 4 3" xfId="25791"/>
    <cellStyle name="_Value Copy 11 30 05 gas 12 09 05 AURORA at 12 14 05_Rebuttal Power Costs_Adj Bench DR 3 for Initial Briefs (Electric) 5" xfId="25792"/>
    <cellStyle name="_Value Copy 11 30 05 gas 12 09 05 AURORA at 12 14 05_Rebuttal Power Costs_Adj Bench DR 3 for Initial Briefs (Electric) 5 2" xfId="25793"/>
    <cellStyle name="_Value Copy 11 30 05 gas 12 09 05 AURORA at 12 14 05_Rebuttal Power Costs_Adj Bench DR 3 for Initial Briefs (Electric) 6" xfId="25794"/>
    <cellStyle name="_Value Copy 11 30 05 gas 12 09 05 AURORA at 12 14 05_Rebuttal Power Costs_Adj Bench DR 3 for Initial Briefs (Electric) 6 2" xfId="25795"/>
    <cellStyle name="_Value Copy 11 30 05 gas 12 09 05 AURORA at 12 14 05_Rebuttal Power Costs_Adj Bench DR 3 for Initial Briefs (Electric) 7" xfId="25796"/>
    <cellStyle name="_Value Copy 11 30 05 gas 12 09 05 AURORA at 12 14 05_Rebuttal Power Costs_Adj Bench DR 3 for Initial Briefs (Electric) 8" xfId="25797"/>
    <cellStyle name="_Value Copy 11 30 05 gas 12 09 05 AURORA at 12 14 05_Rebuttal Power Costs_Adj Bench DR 3 for Initial Briefs (Electric)_DEM-WP(C) ENERG10C--ctn Mid-C_042010 2010GRC" xfId="25798"/>
    <cellStyle name="_Value Copy 11 30 05 gas 12 09 05 AURORA at 12 14 05_Rebuttal Power Costs_Adj Bench DR 3 for Initial Briefs (Electric)_DEM-WP(C) ENERG10C--ctn Mid-C_042010 2010GRC 2" xfId="25799"/>
    <cellStyle name="_Value Copy 11 30 05 gas 12 09 05 AURORA at 12 14 05_Rebuttal Power Costs_Adj Bench DR 3 for Initial Briefs (Electric)_DEM-WP(C) ENERG10C--ctn Mid-C_042010 2010GRC 2 2" xfId="25800"/>
    <cellStyle name="_Value Copy 11 30 05 gas 12 09 05 AURORA at 12 14 05_Rebuttal Power Costs_DEM-WP(C) ENERG10C--ctn Mid-C_042010 2010GRC" xfId="25801"/>
    <cellStyle name="_Value Copy 11 30 05 gas 12 09 05 AURORA at 12 14 05_Rebuttal Power Costs_DEM-WP(C) ENERG10C--ctn Mid-C_042010 2010GRC 2" xfId="25802"/>
    <cellStyle name="_Value Copy 11 30 05 gas 12 09 05 AURORA at 12 14 05_Rebuttal Power Costs_DEM-WP(C) ENERG10C--ctn Mid-C_042010 2010GRC 2 2" xfId="25803"/>
    <cellStyle name="_Value Copy 11 30 05 gas 12 09 05 AURORA at 12 14 05_Rebuttal Power Costs_Electric Rev Req Model (2009 GRC) Rebuttal" xfId="25804"/>
    <cellStyle name="_Value Copy 11 30 05 gas 12 09 05 AURORA at 12 14 05_Rebuttal Power Costs_Electric Rev Req Model (2009 GRC) Rebuttal 2" xfId="25805"/>
    <cellStyle name="_Value Copy 11 30 05 gas 12 09 05 AURORA at 12 14 05_Rebuttal Power Costs_Electric Rev Req Model (2009 GRC) Rebuttal 2 2" xfId="25806"/>
    <cellStyle name="_Value Copy 11 30 05 gas 12 09 05 AURORA at 12 14 05_Rebuttal Power Costs_Electric Rev Req Model (2009 GRC) Rebuttal 2 2 2" xfId="25807"/>
    <cellStyle name="_Value Copy 11 30 05 gas 12 09 05 AURORA at 12 14 05_Rebuttal Power Costs_Electric Rev Req Model (2009 GRC) Rebuttal 2 3" xfId="25808"/>
    <cellStyle name="_Value Copy 11 30 05 gas 12 09 05 AURORA at 12 14 05_Rebuttal Power Costs_Electric Rev Req Model (2009 GRC) Rebuttal 2 4" xfId="25809"/>
    <cellStyle name="_Value Copy 11 30 05 gas 12 09 05 AURORA at 12 14 05_Rebuttal Power Costs_Electric Rev Req Model (2009 GRC) Rebuttal 3" xfId="25810"/>
    <cellStyle name="_Value Copy 11 30 05 gas 12 09 05 AURORA at 12 14 05_Rebuttal Power Costs_Electric Rev Req Model (2009 GRC) Rebuttal 3 2" xfId="25811"/>
    <cellStyle name="_Value Copy 11 30 05 gas 12 09 05 AURORA at 12 14 05_Rebuttal Power Costs_Electric Rev Req Model (2009 GRC) Rebuttal 4" xfId="25812"/>
    <cellStyle name="_Value Copy 11 30 05 gas 12 09 05 AURORA at 12 14 05_Rebuttal Power Costs_Electric Rev Req Model (2009 GRC) Rebuttal 5" xfId="25813"/>
    <cellStyle name="_Value Copy 11 30 05 gas 12 09 05 AURORA at 12 14 05_Rebuttal Power Costs_Electric Rev Req Model (2009 GRC) Rebuttal REmoval of New  WH Solar AdjustMI" xfId="25814"/>
    <cellStyle name="_Value Copy 11 30 05 gas 12 09 05 AURORA at 12 14 05_Rebuttal Power Costs_Electric Rev Req Model (2009 GRC) Rebuttal REmoval of New  WH Solar AdjustMI 2" xfId="25815"/>
    <cellStyle name="_Value Copy 11 30 05 gas 12 09 05 AURORA at 12 14 05_Rebuttal Power Costs_Electric Rev Req Model (2009 GRC) Rebuttal REmoval of New  WH Solar AdjustMI 2 2" xfId="25816"/>
    <cellStyle name="_Value Copy 11 30 05 gas 12 09 05 AURORA at 12 14 05_Rebuttal Power Costs_Electric Rev Req Model (2009 GRC) Rebuttal REmoval of New  WH Solar AdjustMI 2 2 2" xfId="25817"/>
    <cellStyle name="_Value Copy 11 30 05 gas 12 09 05 AURORA at 12 14 05_Rebuttal Power Costs_Electric Rev Req Model (2009 GRC) Rebuttal REmoval of New  WH Solar AdjustMI 2 2 2 2" xfId="25818"/>
    <cellStyle name="_Value Copy 11 30 05 gas 12 09 05 AURORA at 12 14 05_Rebuttal Power Costs_Electric Rev Req Model (2009 GRC) Rebuttal REmoval of New  WH Solar AdjustMI 2 2 3" xfId="25819"/>
    <cellStyle name="_Value Copy 11 30 05 gas 12 09 05 AURORA at 12 14 05_Rebuttal Power Costs_Electric Rev Req Model (2009 GRC) Rebuttal REmoval of New  WH Solar AdjustMI 2 3" xfId="25820"/>
    <cellStyle name="_Value Copy 11 30 05 gas 12 09 05 AURORA at 12 14 05_Rebuttal Power Costs_Electric Rev Req Model (2009 GRC) Rebuttal REmoval of New  WH Solar AdjustMI 2 3 2" xfId="25821"/>
    <cellStyle name="_Value Copy 11 30 05 gas 12 09 05 AURORA at 12 14 05_Rebuttal Power Costs_Electric Rev Req Model (2009 GRC) Rebuttal REmoval of New  WH Solar AdjustMI 2 4" xfId="25822"/>
    <cellStyle name="_Value Copy 11 30 05 gas 12 09 05 AURORA at 12 14 05_Rebuttal Power Costs_Electric Rev Req Model (2009 GRC) Rebuttal REmoval of New  WH Solar AdjustMI 2 4 2" xfId="25823"/>
    <cellStyle name="_Value Copy 11 30 05 gas 12 09 05 AURORA at 12 14 05_Rebuttal Power Costs_Electric Rev Req Model (2009 GRC) Rebuttal REmoval of New  WH Solar AdjustMI 2 5" xfId="25824"/>
    <cellStyle name="_Value Copy 11 30 05 gas 12 09 05 AURORA at 12 14 05_Rebuttal Power Costs_Electric Rev Req Model (2009 GRC) Rebuttal REmoval of New  WH Solar AdjustMI 3" xfId="25825"/>
    <cellStyle name="_Value Copy 11 30 05 gas 12 09 05 AURORA at 12 14 05_Rebuttal Power Costs_Electric Rev Req Model (2009 GRC) Rebuttal REmoval of New  WH Solar AdjustMI 3 2" xfId="25826"/>
    <cellStyle name="_Value Copy 11 30 05 gas 12 09 05 AURORA at 12 14 05_Rebuttal Power Costs_Electric Rev Req Model (2009 GRC) Rebuttal REmoval of New  WH Solar AdjustMI 3 2 2" xfId="25827"/>
    <cellStyle name="_Value Copy 11 30 05 gas 12 09 05 AURORA at 12 14 05_Rebuttal Power Costs_Electric Rev Req Model (2009 GRC) Rebuttal REmoval of New  WH Solar AdjustMI 3 3" xfId="25828"/>
    <cellStyle name="_Value Copy 11 30 05 gas 12 09 05 AURORA at 12 14 05_Rebuttal Power Costs_Electric Rev Req Model (2009 GRC) Rebuttal REmoval of New  WH Solar AdjustMI 3 4" xfId="25829"/>
    <cellStyle name="_Value Copy 11 30 05 gas 12 09 05 AURORA at 12 14 05_Rebuttal Power Costs_Electric Rev Req Model (2009 GRC) Rebuttal REmoval of New  WH Solar AdjustMI 4" xfId="25830"/>
    <cellStyle name="_Value Copy 11 30 05 gas 12 09 05 AURORA at 12 14 05_Rebuttal Power Costs_Electric Rev Req Model (2009 GRC) Rebuttal REmoval of New  WH Solar AdjustMI 4 2" xfId="25831"/>
    <cellStyle name="_Value Copy 11 30 05 gas 12 09 05 AURORA at 12 14 05_Rebuttal Power Costs_Electric Rev Req Model (2009 GRC) Rebuttal REmoval of New  WH Solar AdjustMI 4 2 2" xfId="25832"/>
    <cellStyle name="_Value Copy 11 30 05 gas 12 09 05 AURORA at 12 14 05_Rebuttal Power Costs_Electric Rev Req Model (2009 GRC) Rebuttal REmoval of New  WH Solar AdjustMI 4 3" xfId="25833"/>
    <cellStyle name="_Value Copy 11 30 05 gas 12 09 05 AURORA at 12 14 05_Rebuttal Power Costs_Electric Rev Req Model (2009 GRC) Rebuttal REmoval of New  WH Solar AdjustMI 5" xfId="25834"/>
    <cellStyle name="_Value Copy 11 30 05 gas 12 09 05 AURORA at 12 14 05_Rebuttal Power Costs_Electric Rev Req Model (2009 GRC) Rebuttal REmoval of New  WH Solar AdjustMI 5 2" xfId="25835"/>
    <cellStyle name="_Value Copy 11 30 05 gas 12 09 05 AURORA at 12 14 05_Rebuttal Power Costs_Electric Rev Req Model (2009 GRC) Rebuttal REmoval of New  WH Solar AdjustMI 6" xfId="25836"/>
    <cellStyle name="_Value Copy 11 30 05 gas 12 09 05 AURORA at 12 14 05_Rebuttal Power Costs_Electric Rev Req Model (2009 GRC) Rebuttal REmoval of New  WH Solar AdjustMI 6 2" xfId="25837"/>
    <cellStyle name="_Value Copy 11 30 05 gas 12 09 05 AURORA at 12 14 05_Rebuttal Power Costs_Electric Rev Req Model (2009 GRC) Rebuttal REmoval of New  WH Solar AdjustMI 7" xfId="25838"/>
    <cellStyle name="_Value Copy 11 30 05 gas 12 09 05 AURORA at 12 14 05_Rebuttal Power Costs_Electric Rev Req Model (2009 GRC) Rebuttal REmoval of New  WH Solar AdjustMI 8" xfId="25839"/>
    <cellStyle name="_Value Copy 11 30 05 gas 12 09 05 AURORA at 12 14 05_Rebuttal Power Costs_Electric Rev Req Model (2009 GRC) Rebuttal REmoval of New  WH Solar AdjustMI_DEM-WP(C) ENERG10C--ctn Mid-C_042010 2010GRC" xfId="25840"/>
    <cellStyle name="_Value Copy 11 30 05 gas 12 09 05 AURORA at 12 14 05_Rebuttal Power Costs_Electric Rev Req Model (2009 GRC) Rebuttal REmoval of New  WH Solar AdjustMI_DEM-WP(C) ENERG10C--ctn Mid-C_042010 2010GRC 2" xfId="25841"/>
    <cellStyle name="_Value Copy 11 30 05 gas 12 09 05 AURORA at 12 14 05_Rebuttal Power Costs_Electric Rev Req Model (2009 GRC) Rebuttal REmoval of New  WH Solar AdjustMI_DEM-WP(C) ENERG10C--ctn Mid-C_042010 2010GRC 2 2" xfId="25842"/>
    <cellStyle name="_Value Copy 11 30 05 gas 12 09 05 AURORA at 12 14 05_Rebuttal Power Costs_Electric Rev Req Model (2009 GRC) Revised 01-18-2010" xfId="25843"/>
    <cellStyle name="_Value Copy 11 30 05 gas 12 09 05 AURORA at 12 14 05_Rebuttal Power Costs_Electric Rev Req Model (2009 GRC) Revised 01-18-2010 2" xfId="25844"/>
    <cellStyle name="_Value Copy 11 30 05 gas 12 09 05 AURORA at 12 14 05_Rebuttal Power Costs_Electric Rev Req Model (2009 GRC) Revised 01-18-2010 2 2" xfId="25845"/>
    <cellStyle name="_Value Copy 11 30 05 gas 12 09 05 AURORA at 12 14 05_Rebuttal Power Costs_Electric Rev Req Model (2009 GRC) Revised 01-18-2010 2 2 2" xfId="25846"/>
    <cellStyle name="_Value Copy 11 30 05 gas 12 09 05 AURORA at 12 14 05_Rebuttal Power Costs_Electric Rev Req Model (2009 GRC) Revised 01-18-2010 2 2 2 2" xfId="25847"/>
    <cellStyle name="_Value Copy 11 30 05 gas 12 09 05 AURORA at 12 14 05_Rebuttal Power Costs_Electric Rev Req Model (2009 GRC) Revised 01-18-2010 2 2 3" xfId="25848"/>
    <cellStyle name="_Value Copy 11 30 05 gas 12 09 05 AURORA at 12 14 05_Rebuttal Power Costs_Electric Rev Req Model (2009 GRC) Revised 01-18-2010 2 3" xfId="25849"/>
    <cellStyle name="_Value Copy 11 30 05 gas 12 09 05 AURORA at 12 14 05_Rebuttal Power Costs_Electric Rev Req Model (2009 GRC) Revised 01-18-2010 2 3 2" xfId="25850"/>
    <cellStyle name="_Value Copy 11 30 05 gas 12 09 05 AURORA at 12 14 05_Rebuttal Power Costs_Electric Rev Req Model (2009 GRC) Revised 01-18-2010 2 4" xfId="25851"/>
    <cellStyle name="_Value Copy 11 30 05 gas 12 09 05 AURORA at 12 14 05_Rebuttal Power Costs_Electric Rev Req Model (2009 GRC) Revised 01-18-2010 2 4 2" xfId="25852"/>
    <cellStyle name="_Value Copy 11 30 05 gas 12 09 05 AURORA at 12 14 05_Rebuttal Power Costs_Electric Rev Req Model (2009 GRC) Revised 01-18-2010 2 5" xfId="25853"/>
    <cellStyle name="_Value Copy 11 30 05 gas 12 09 05 AURORA at 12 14 05_Rebuttal Power Costs_Electric Rev Req Model (2009 GRC) Revised 01-18-2010 3" xfId="25854"/>
    <cellStyle name="_Value Copy 11 30 05 gas 12 09 05 AURORA at 12 14 05_Rebuttal Power Costs_Electric Rev Req Model (2009 GRC) Revised 01-18-2010 3 2" xfId="25855"/>
    <cellStyle name="_Value Copy 11 30 05 gas 12 09 05 AURORA at 12 14 05_Rebuttal Power Costs_Electric Rev Req Model (2009 GRC) Revised 01-18-2010 3 2 2" xfId="25856"/>
    <cellStyle name="_Value Copy 11 30 05 gas 12 09 05 AURORA at 12 14 05_Rebuttal Power Costs_Electric Rev Req Model (2009 GRC) Revised 01-18-2010 3 3" xfId="25857"/>
    <cellStyle name="_Value Copy 11 30 05 gas 12 09 05 AURORA at 12 14 05_Rebuttal Power Costs_Electric Rev Req Model (2009 GRC) Revised 01-18-2010 3 4" xfId="25858"/>
    <cellStyle name="_Value Copy 11 30 05 gas 12 09 05 AURORA at 12 14 05_Rebuttal Power Costs_Electric Rev Req Model (2009 GRC) Revised 01-18-2010 4" xfId="25859"/>
    <cellStyle name="_Value Copy 11 30 05 gas 12 09 05 AURORA at 12 14 05_Rebuttal Power Costs_Electric Rev Req Model (2009 GRC) Revised 01-18-2010 4 2" xfId="25860"/>
    <cellStyle name="_Value Copy 11 30 05 gas 12 09 05 AURORA at 12 14 05_Rebuttal Power Costs_Electric Rev Req Model (2009 GRC) Revised 01-18-2010 4 2 2" xfId="25861"/>
    <cellStyle name="_Value Copy 11 30 05 gas 12 09 05 AURORA at 12 14 05_Rebuttal Power Costs_Electric Rev Req Model (2009 GRC) Revised 01-18-2010 4 3" xfId="25862"/>
    <cellStyle name="_Value Copy 11 30 05 gas 12 09 05 AURORA at 12 14 05_Rebuttal Power Costs_Electric Rev Req Model (2009 GRC) Revised 01-18-2010 5" xfId="25863"/>
    <cellStyle name="_Value Copy 11 30 05 gas 12 09 05 AURORA at 12 14 05_Rebuttal Power Costs_Electric Rev Req Model (2009 GRC) Revised 01-18-2010 5 2" xfId="25864"/>
    <cellStyle name="_Value Copy 11 30 05 gas 12 09 05 AURORA at 12 14 05_Rebuttal Power Costs_Electric Rev Req Model (2009 GRC) Revised 01-18-2010 6" xfId="25865"/>
    <cellStyle name="_Value Copy 11 30 05 gas 12 09 05 AURORA at 12 14 05_Rebuttal Power Costs_Electric Rev Req Model (2009 GRC) Revised 01-18-2010 6 2" xfId="25866"/>
    <cellStyle name="_Value Copy 11 30 05 gas 12 09 05 AURORA at 12 14 05_Rebuttal Power Costs_Electric Rev Req Model (2009 GRC) Revised 01-18-2010 7" xfId="25867"/>
    <cellStyle name="_Value Copy 11 30 05 gas 12 09 05 AURORA at 12 14 05_Rebuttal Power Costs_Electric Rev Req Model (2009 GRC) Revised 01-18-2010 8" xfId="25868"/>
    <cellStyle name="_Value Copy 11 30 05 gas 12 09 05 AURORA at 12 14 05_Rebuttal Power Costs_Electric Rev Req Model (2009 GRC) Revised 01-18-2010_DEM-WP(C) ENERG10C--ctn Mid-C_042010 2010GRC" xfId="25869"/>
    <cellStyle name="_Value Copy 11 30 05 gas 12 09 05 AURORA at 12 14 05_Rebuttal Power Costs_Electric Rev Req Model (2009 GRC) Revised 01-18-2010_DEM-WP(C) ENERG10C--ctn Mid-C_042010 2010GRC 2" xfId="25870"/>
    <cellStyle name="_Value Copy 11 30 05 gas 12 09 05 AURORA at 12 14 05_Rebuttal Power Costs_Electric Rev Req Model (2009 GRC) Revised 01-18-2010_DEM-WP(C) ENERG10C--ctn Mid-C_042010 2010GRC 2 2" xfId="25871"/>
    <cellStyle name="_Value Copy 11 30 05 gas 12 09 05 AURORA at 12 14 05_Rebuttal Power Costs_Final Order Electric EXHIBIT A-1" xfId="25872"/>
    <cellStyle name="_Value Copy 11 30 05 gas 12 09 05 AURORA at 12 14 05_Rebuttal Power Costs_Final Order Electric EXHIBIT A-1 2" xfId="25873"/>
    <cellStyle name="_Value Copy 11 30 05 gas 12 09 05 AURORA at 12 14 05_Rebuttal Power Costs_Final Order Electric EXHIBIT A-1 2 2" xfId="25874"/>
    <cellStyle name="_Value Copy 11 30 05 gas 12 09 05 AURORA at 12 14 05_Rebuttal Power Costs_Final Order Electric EXHIBIT A-1 2 2 2" xfId="25875"/>
    <cellStyle name="_Value Copy 11 30 05 gas 12 09 05 AURORA at 12 14 05_Rebuttal Power Costs_Final Order Electric EXHIBIT A-1 2 3" xfId="25876"/>
    <cellStyle name="_Value Copy 11 30 05 gas 12 09 05 AURORA at 12 14 05_Rebuttal Power Costs_Final Order Electric EXHIBIT A-1 2 4" xfId="25877"/>
    <cellStyle name="_Value Copy 11 30 05 gas 12 09 05 AURORA at 12 14 05_Rebuttal Power Costs_Final Order Electric EXHIBIT A-1 3" xfId="25878"/>
    <cellStyle name="_Value Copy 11 30 05 gas 12 09 05 AURORA at 12 14 05_Rebuttal Power Costs_Final Order Electric EXHIBIT A-1 3 2" xfId="25879"/>
    <cellStyle name="_Value Copy 11 30 05 gas 12 09 05 AURORA at 12 14 05_Rebuttal Power Costs_Final Order Electric EXHIBIT A-1 3 2 2" xfId="25880"/>
    <cellStyle name="_Value Copy 11 30 05 gas 12 09 05 AURORA at 12 14 05_Rebuttal Power Costs_Final Order Electric EXHIBIT A-1 3 3" xfId="25881"/>
    <cellStyle name="_Value Copy 11 30 05 gas 12 09 05 AURORA at 12 14 05_Rebuttal Power Costs_Final Order Electric EXHIBIT A-1 4" xfId="25882"/>
    <cellStyle name="_Value Copy 11 30 05 gas 12 09 05 AURORA at 12 14 05_Rebuttal Power Costs_Final Order Electric EXHIBIT A-1 4 2" xfId="25883"/>
    <cellStyle name="_Value Copy 11 30 05 gas 12 09 05 AURORA at 12 14 05_Rebuttal Power Costs_Final Order Electric EXHIBIT A-1 5" xfId="25884"/>
    <cellStyle name="_Value Copy 11 30 05 gas 12 09 05 AURORA at 12 14 05_Rebuttal Power Costs_Final Order Electric EXHIBIT A-1 6" xfId="25885"/>
    <cellStyle name="_Value Copy 11 30 05 gas 12 09 05 AURORA at 12 14 05_Rebuttal Power Costs_Final Order Electric EXHIBIT A-1 7" xfId="25886"/>
    <cellStyle name="_Value Copy 11 30 05 gas 12 09 05 AURORA at 12 14 05_RECS vs PTC's w Interest 6-28-10" xfId="25887"/>
    <cellStyle name="_Value Copy 11 30 05 gas 12 09 05 AURORA at 12 14 05_revised april pca for Annette" xfId="25888"/>
    <cellStyle name="_Value Copy 11 30 05 gas 12 09 05 AURORA at 12 14 05_ROR 5.02" xfId="25889"/>
    <cellStyle name="_Value Copy 11 30 05 gas 12 09 05 AURORA at 12 14 05_ROR 5.02 2" xfId="25890"/>
    <cellStyle name="_Value Copy 11 30 05 gas 12 09 05 AURORA at 12 14 05_ROR 5.02 2 2" xfId="25891"/>
    <cellStyle name="_Value Copy 11 30 05 gas 12 09 05 AURORA at 12 14 05_ROR 5.02 2 2 2" xfId="25892"/>
    <cellStyle name="_Value Copy 11 30 05 gas 12 09 05 AURORA at 12 14 05_ROR 5.02 2 3" xfId="25893"/>
    <cellStyle name="_Value Copy 11 30 05 gas 12 09 05 AURORA at 12 14 05_ROR 5.02 3" xfId="25894"/>
    <cellStyle name="_Value Copy 11 30 05 gas 12 09 05 AURORA at 12 14 05_ROR 5.02 3 2" xfId="25895"/>
    <cellStyle name="_Value Copy 11 30 05 gas 12 09 05 AURORA at 12 14 05_ROR 5.02 4" xfId="25896"/>
    <cellStyle name="_Value Copy 11 30 05 gas 12 09 05 AURORA at 12 14 05_Sch 40 Feeder OH 2008" xfId="25897"/>
    <cellStyle name="_Value Copy 11 30 05 gas 12 09 05 AURORA at 12 14 05_Sch 40 Feeder OH 2008 2" xfId="25898"/>
    <cellStyle name="_Value Copy 11 30 05 gas 12 09 05 AURORA at 12 14 05_Sch 40 Feeder OH 2008 2 2" xfId="25899"/>
    <cellStyle name="_Value Copy 11 30 05 gas 12 09 05 AURORA at 12 14 05_Sch 40 Feeder OH 2008 2 2 2" xfId="25900"/>
    <cellStyle name="_Value Copy 11 30 05 gas 12 09 05 AURORA at 12 14 05_Sch 40 Feeder OH 2008 2 3" xfId="25901"/>
    <cellStyle name="_Value Copy 11 30 05 gas 12 09 05 AURORA at 12 14 05_Sch 40 Feeder OH 2008 3" xfId="25902"/>
    <cellStyle name="_Value Copy 11 30 05 gas 12 09 05 AURORA at 12 14 05_Sch 40 Feeder OH 2008 3 2" xfId="25903"/>
    <cellStyle name="_Value Copy 11 30 05 gas 12 09 05 AURORA at 12 14 05_Sch 40 Feeder OH 2008 4" xfId="25904"/>
    <cellStyle name="_Value Copy 11 30 05 gas 12 09 05 AURORA at 12 14 05_Sch 40 Interim Energy Rates " xfId="25905"/>
    <cellStyle name="_Value Copy 11 30 05 gas 12 09 05 AURORA at 12 14 05_Sch 40 Interim Energy Rates  2" xfId="25906"/>
    <cellStyle name="_Value Copy 11 30 05 gas 12 09 05 AURORA at 12 14 05_Sch 40 Interim Energy Rates  2 2" xfId="25907"/>
    <cellStyle name="_Value Copy 11 30 05 gas 12 09 05 AURORA at 12 14 05_Sch 40 Interim Energy Rates  2 2 2" xfId="25908"/>
    <cellStyle name="_Value Copy 11 30 05 gas 12 09 05 AURORA at 12 14 05_Sch 40 Interim Energy Rates  2 3" xfId="25909"/>
    <cellStyle name="_Value Copy 11 30 05 gas 12 09 05 AURORA at 12 14 05_Sch 40 Interim Energy Rates  3" xfId="25910"/>
    <cellStyle name="_Value Copy 11 30 05 gas 12 09 05 AURORA at 12 14 05_Sch 40 Interim Energy Rates  3 2" xfId="25911"/>
    <cellStyle name="_Value Copy 11 30 05 gas 12 09 05 AURORA at 12 14 05_Sch 40 Interim Energy Rates  4" xfId="25912"/>
    <cellStyle name="_Value Copy 11 30 05 gas 12 09 05 AURORA at 12 14 05_Sch 40 Substation A&amp;G 2008" xfId="25913"/>
    <cellStyle name="_Value Copy 11 30 05 gas 12 09 05 AURORA at 12 14 05_Sch 40 Substation A&amp;G 2008 2" xfId="25914"/>
    <cellStyle name="_Value Copy 11 30 05 gas 12 09 05 AURORA at 12 14 05_Sch 40 Substation A&amp;G 2008 2 2" xfId="25915"/>
    <cellStyle name="_Value Copy 11 30 05 gas 12 09 05 AURORA at 12 14 05_Sch 40 Substation A&amp;G 2008 2 2 2" xfId="25916"/>
    <cellStyle name="_Value Copy 11 30 05 gas 12 09 05 AURORA at 12 14 05_Sch 40 Substation A&amp;G 2008 2 3" xfId="25917"/>
    <cellStyle name="_Value Copy 11 30 05 gas 12 09 05 AURORA at 12 14 05_Sch 40 Substation A&amp;G 2008 3" xfId="25918"/>
    <cellStyle name="_Value Copy 11 30 05 gas 12 09 05 AURORA at 12 14 05_Sch 40 Substation A&amp;G 2008 3 2" xfId="25919"/>
    <cellStyle name="_Value Copy 11 30 05 gas 12 09 05 AURORA at 12 14 05_Sch 40 Substation A&amp;G 2008 4" xfId="25920"/>
    <cellStyle name="_Value Copy 11 30 05 gas 12 09 05 AURORA at 12 14 05_Sch 40 Substation O&amp;M 2008" xfId="25921"/>
    <cellStyle name="_Value Copy 11 30 05 gas 12 09 05 AURORA at 12 14 05_Sch 40 Substation O&amp;M 2008 2" xfId="25922"/>
    <cellStyle name="_Value Copy 11 30 05 gas 12 09 05 AURORA at 12 14 05_Sch 40 Substation O&amp;M 2008 2 2" xfId="25923"/>
    <cellStyle name="_Value Copy 11 30 05 gas 12 09 05 AURORA at 12 14 05_Sch 40 Substation O&amp;M 2008 2 2 2" xfId="25924"/>
    <cellStyle name="_Value Copy 11 30 05 gas 12 09 05 AURORA at 12 14 05_Sch 40 Substation O&amp;M 2008 2 3" xfId="25925"/>
    <cellStyle name="_Value Copy 11 30 05 gas 12 09 05 AURORA at 12 14 05_Sch 40 Substation O&amp;M 2008 3" xfId="25926"/>
    <cellStyle name="_Value Copy 11 30 05 gas 12 09 05 AURORA at 12 14 05_Sch 40 Substation O&amp;M 2008 3 2" xfId="25927"/>
    <cellStyle name="_Value Copy 11 30 05 gas 12 09 05 AURORA at 12 14 05_Sch 40 Substation O&amp;M 2008 4" xfId="25928"/>
    <cellStyle name="_Value Copy 11 30 05 gas 12 09 05 AURORA at 12 14 05_Subs 2008" xfId="25929"/>
    <cellStyle name="_Value Copy 11 30 05 gas 12 09 05 AURORA at 12 14 05_Subs 2008 2" xfId="25930"/>
    <cellStyle name="_Value Copy 11 30 05 gas 12 09 05 AURORA at 12 14 05_Subs 2008 2 2" xfId="25931"/>
    <cellStyle name="_Value Copy 11 30 05 gas 12 09 05 AURORA at 12 14 05_Subs 2008 2 2 2" xfId="25932"/>
    <cellStyle name="_Value Copy 11 30 05 gas 12 09 05 AURORA at 12 14 05_Subs 2008 2 3" xfId="25933"/>
    <cellStyle name="_Value Copy 11 30 05 gas 12 09 05 AURORA at 12 14 05_Subs 2008 3" xfId="25934"/>
    <cellStyle name="_Value Copy 11 30 05 gas 12 09 05 AURORA at 12 14 05_Subs 2008 3 2" xfId="25935"/>
    <cellStyle name="_Value Copy 11 30 05 gas 12 09 05 AURORA at 12 14 05_Subs 2008 4" xfId="25936"/>
    <cellStyle name="_Value Copy 11 30 05 gas 12 09 05 AURORA at 12 14 05_Transmission Workbook for May BOD" xfId="25937"/>
    <cellStyle name="_Value Copy 11 30 05 gas 12 09 05 AURORA at 12 14 05_Transmission Workbook for May BOD 2" xfId="25938"/>
    <cellStyle name="_Value Copy 11 30 05 gas 12 09 05 AURORA at 12 14 05_Transmission Workbook for May BOD 2 2" xfId="25939"/>
    <cellStyle name="_Value Copy 11 30 05 gas 12 09 05 AURORA at 12 14 05_Transmission Workbook for May BOD 2 2 2" xfId="25940"/>
    <cellStyle name="_Value Copy 11 30 05 gas 12 09 05 AURORA at 12 14 05_Transmission Workbook for May BOD 2 2 2 2" xfId="25941"/>
    <cellStyle name="_Value Copy 11 30 05 gas 12 09 05 AURORA at 12 14 05_Transmission Workbook for May BOD 2 2 3" xfId="25942"/>
    <cellStyle name="_Value Copy 11 30 05 gas 12 09 05 AURORA at 12 14 05_Transmission Workbook for May BOD 2 3" xfId="25943"/>
    <cellStyle name="_Value Copy 11 30 05 gas 12 09 05 AURORA at 12 14 05_Transmission Workbook for May BOD 2 3 2" xfId="25944"/>
    <cellStyle name="_Value Copy 11 30 05 gas 12 09 05 AURORA at 12 14 05_Transmission Workbook for May BOD 2 4" xfId="25945"/>
    <cellStyle name="_Value Copy 11 30 05 gas 12 09 05 AURORA at 12 14 05_Transmission Workbook for May BOD 2 4 2" xfId="25946"/>
    <cellStyle name="_Value Copy 11 30 05 gas 12 09 05 AURORA at 12 14 05_Transmission Workbook for May BOD 2 5" xfId="25947"/>
    <cellStyle name="_Value Copy 11 30 05 gas 12 09 05 AURORA at 12 14 05_Transmission Workbook for May BOD 3" xfId="25948"/>
    <cellStyle name="_Value Copy 11 30 05 gas 12 09 05 AURORA at 12 14 05_Transmission Workbook for May BOD 3 2" xfId="25949"/>
    <cellStyle name="_Value Copy 11 30 05 gas 12 09 05 AURORA at 12 14 05_Transmission Workbook for May BOD 3 2 2" xfId="25950"/>
    <cellStyle name="_Value Copy 11 30 05 gas 12 09 05 AURORA at 12 14 05_Transmission Workbook for May BOD 3 3" xfId="25951"/>
    <cellStyle name="_Value Copy 11 30 05 gas 12 09 05 AURORA at 12 14 05_Transmission Workbook for May BOD 4" xfId="25952"/>
    <cellStyle name="_Value Copy 11 30 05 gas 12 09 05 AURORA at 12 14 05_Transmission Workbook for May BOD 4 2" xfId="25953"/>
    <cellStyle name="_Value Copy 11 30 05 gas 12 09 05 AURORA at 12 14 05_Transmission Workbook for May BOD 4 2 2" xfId="25954"/>
    <cellStyle name="_Value Copy 11 30 05 gas 12 09 05 AURORA at 12 14 05_Transmission Workbook for May BOD 4 3" xfId="25955"/>
    <cellStyle name="_Value Copy 11 30 05 gas 12 09 05 AURORA at 12 14 05_Transmission Workbook for May BOD 5" xfId="25956"/>
    <cellStyle name="_Value Copy 11 30 05 gas 12 09 05 AURORA at 12 14 05_Transmission Workbook for May BOD 5 2" xfId="25957"/>
    <cellStyle name="_Value Copy 11 30 05 gas 12 09 05 AURORA at 12 14 05_Transmission Workbook for May BOD 6" xfId="25958"/>
    <cellStyle name="_Value Copy 11 30 05 gas 12 09 05 AURORA at 12 14 05_Transmission Workbook for May BOD 6 2" xfId="25959"/>
    <cellStyle name="_Value Copy 11 30 05 gas 12 09 05 AURORA at 12 14 05_Transmission Workbook for May BOD 7" xfId="25960"/>
    <cellStyle name="_Value Copy 11 30 05 gas 12 09 05 AURORA at 12 14 05_Transmission Workbook for May BOD 8" xfId="25961"/>
    <cellStyle name="_Value Copy 11 30 05 gas 12 09 05 AURORA at 12 14 05_Transmission Workbook for May BOD_DEM-WP(C) ENERG10C--ctn Mid-C_042010 2010GRC" xfId="25962"/>
    <cellStyle name="_Value Copy 11 30 05 gas 12 09 05 AURORA at 12 14 05_Transmission Workbook for May BOD_DEM-WP(C) ENERG10C--ctn Mid-C_042010 2010GRC 2" xfId="25963"/>
    <cellStyle name="_Value Copy 11 30 05 gas 12 09 05 AURORA at 12 14 05_Transmission Workbook for May BOD_DEM-WP(C) ENERG10C--ctn Mid-C_042010 2010GRC 2 2" xfId="25964"/>
    <cellStyle name="_Value Copy 11 30 05 gas 12 09 05 AURORA at 12 14 05_Wind Integration 10GRC" xfId="25965"/>
    <cellStyle name="_Value Copy 11 30 05 gas 12 09 05 AURORA at 12 14 05_Wind Integration 10GRC 2" xfId="25966"/>
    <cellStyle name="_Value Copy 11 30 05 gas 12 09 05 AURORA at 12 14 05_Wind Integration 10GRC 2 2" xfId="25967"/>
    <cellStyle name="_Value Copy 11 30 05 gas 12 09 05 AURORA at 12 14 05_Wind Integration 10GRC 2 2 2" xfId="25968"/>
    <cellStyle name="_Value Copy 11 30 05 gas 12 09 05 AURORA at 12 14 05_Wind Integration 10GRC 2 2 2 2" xfId="25969"/>
    <cellStyle name="_Value Copy 11 30 05 gas 12 09 05 AURORA at 12 14 05_Wind Integration 10GRC 2 2 3" xfId="25970"/>
    <cellStyle name="_Value Copy 11 30 05 gas 12 09 05 AURORA at 12 14 05_Wind Integration 10GRC 2 3" xfId="25971"/>
    <cellStyle name="_Value Copy 11 30 05 gas 12 09 05 AURORA at 12 14 05_Wind Integration 10GRC 2 3 2" xfId="25972"/>
    <cellStyle name="_Value Copy 11 30 05 gas 12 09 05 AURORA at 12 14 05_Wind Integration 10GRC 2 4" xfId="25973"/>
    <cellStyle name="_Value Copy 11 30 05 gas 12 09 05 AURORA at 12 14 05_Wind Integration 10GRC 2 4 2" xfId="25974"/>
    <cellStyle name="_Value Copy 11 30 05 gas 12 09 05 AURORA at 12 14 05_Wind Integration 10GRC 2 5" xfId="25975"/>
    <cellStyle name="_Value Copy 11 30 05 gas 12 09 05 AURORA at 12 14 05_Wind Integration 10GRC 3" xfId="25976"/>
    <cellStyle name="_Value Copy 11 30 05 gas 12 09 05 AURORA at 12 14 05_Wind Integration 10GRC 3 2" xfId="25977"/>
    <cellStyle name="_Value Copy 11 30 05 gas 12 09 05 AURORA at 12 14 05_Wind Integration 10GRC 3 2 2" xfId="25978"/>
    <cellStyle name="_Value Copy 11 30 05 gas 12 09 05 AURORA at 12 14 05_Wind Integration 10GRC 3 3" xfId="25979"/>
    <cellStyle name="_Value Copy 11 30 05 gas 12 09 05 AURORA at 12 14 05_Wind Integration 10GRC 4" xfId="25980"/>
    <cellStyle name="_Value Copy 11 30 05 gas 12 09 05 AURORA at 12 14 05_Wind Integration 10GRC 4 2" xfId="25981"/>
    <cellStyle name="_Value Copy 11 30 05 gas 12 09 05 AURORA at 12 14 05_Wind Integration 10GRC 4 2 2" xfId="25982"/>
    <cellStyle name="_Value Copy 11 30 05 gas 12 09 05 AURORA at 12 14 05_Wind Integration 10GRC 4 3" xfId="25983"/>
    <cellStyle name="_Value Copy 11 30 05 gas 12 09 05 AURORA at 12 14 05_Wind Integration 10GRC 5" xfId="25984"/>
    <cellStyle name="_Value Copy 11 30 05 gas 12 09 05 AURORA at 12 14 05_Wind Integration 10GRC 5 2" xfId="25985"/>
    <cellStyle name="_Value Copy 11 30 05 gas 12 09 05 AURORA at 12 14 05_Wind Integration 10GRC 6" xfId="25986"/>
    <cellStyle name="_Value Copy 11 30 05 gas 12 09 05 AURORA at 12 14 05_Wind Integration 10GRC 6 2" xfId="25987"/>
    <cellStyle name="_Value Copy 11 30 05 gas 12 09 05 AURORA at 12 14 05_Wind Integration 10GRC 7" xfId="25988"/>
    <cellStyle name="_Value Copy 11 30 05 gas 12 09 05 AURORA at 12 14 05_Wind Integration 10GRC 8" xfId="25989"/>
    <cellStyle name="_Value Copy 11 30 05 gas 12 09 05 AURORA at 12 14 05_Wind Integration 10GRC_DEM-WP(C) ENERG10C--ctn Mid-C_042010 2010GRC" xfId="25990"/>
    <cellStyle name="_Value Copy 11 30 05 gas 12 09 05 AURORA at 12 14 05_Wind Integration 10GRC_DEM-WP(C) ENERG10C--ctn Mid-C_042010 2010GRC 2" xfId="25991"/>
    <cellStyle name="_Value Copy 11 30 05 gas 12 09 05 AURORA at 12 14 05_Wind Integration 10GRC_DEM-WP(C) ENERG10C--ctn Mid-C_042010 2010GRC 2 2" xfId="25992"/>
    <cellStyle name="_VC 2007GRC PC 10312007" xfId="25993"/>
    <cellStyle name="_VC 2007GRC PC 10312007 2" xfId="25994"/>
    <cellStyle name="_VC 2007GRC PC 10312007 2 2" xfId="25995"/>
    <cellStyle name="_VC 6.15.06 update on 06GRC power costs.xls Chart 1" xfId="25996"/>
    <cellStyle name="_VC 6.15.06 update on 06GRC power costs.xls Chart 1 10" xfId="25997"/>
    <cellStyle name="_VC 6.15.06 update on 06GRC power costs.xls Chart 1 10 2" xfId="25998"/>
    <cellStyle name="_VC 6.15.06 update on 06GRC power costs.xls Chart 1 11" xfId="25999"/>
    <cellStyle name="_VC 6.15.06 update on 06GRC power costs.xls Chart 1 11 2" xfId="26000"/>
    <cellStyle name="_VC 6.15.06 update on 06GRC power costs.xls Chart 1 11 3" xfId="26001"/>
    <cellStyle name="_VC 6.15.06 update on 06GRC power costs.xls Chart 1 12" xfId="26002"/>
    <cellStyle name="_VC 6.15.06 update on 06GRC power costs.xls Chart 1 2" xfId="26003"/>
    <cellStyle name="_VC 6.15.06 update on 06GRC power costs.xls Chart 1 2 2" xfId="26004"/>
    <cellStyle name="_VC 6.15.06 update on 06GRC power costs.xls Chart 1 2 2 2" xfId="26005"/>
    <cellStyle name="_VC 6.15.06 update on 06GRC power costs.xls Chart 1 2 2 2 2" xfId="26006"/>
    <cellStyle name="_VC 6.15.06 update on 06GRC power costs.xls Chart 1 2 2 2 2 2" xfId="26007"/>
    <cellStyle name="_VC 6.15.06 update on 06GRC power costs.xls Chart 1 2 2 2 3" xfId="26008"/>
    <cellStyle name="_VC 6.15.06 update on 06GRC power costs.xls Chart 1 2 2 3" xfId="26009"/>
    <cellStyle name="_VC 6.15.06 update on 06GRC power costs.xls Chart 1 2 2 3 2" xfId="26010"/>
    <cellStyle name="_VC 6.15.06 update on 06GRC power costs.xls Chart 1 2 2 4" xfId="26011"/>
    <cellStyle name="_VC 6.15.06 update on 06GRC power costs.xls Chart 1 2 2 4 2" xfId="26012"/>
    <cellStyle name="_VC 6.15.06 update on 06GRC power costs.xls Chart 1 2 2 5" xfId="26013"/>
    <cellStyle name="_VC 6.15.06 update on 06GRC power costs.xls Chart 1 2 3" xfId="26014"/>
    <cellStyle name="_VC 6.15.06 update on 06GRC power costs.xls Chart 1 2 3 2" xfId="26015"/>
    <cellStyle name="_VC 6.15.06 update on 06GRC power costs.xls Chart 1 2 3 2 2" xfId="26016"/>
    <cellStyle name="_VC 6.15.06 update on 06GRC power costs.xls Chart 1 2 3 3" xfId="26017"/>
    <cellStyle name="_VC 6.15.06 update on 06GRC power costs.xls Chart 1 2 3 4" xfId="26018"/>
    <cellStyle name="_VC 6.15.06 update on 06GRC power costs.xls Chart 1 2 4" xfId="26019"/>
    <cellStyle name="_VC 6.15.06 update on 06GRC power costs.xls Chart 1 2 4 2" xfId="26020"/>
    <cellStyle name="_VC 6.15.06 update on 06GRC power costs.xls Chart 1 2 4 2 2" xfId="26021"/>
    <cellStyle name="_VC 6.15.06 update on 06GRC power costs.xls Chart 1 2 4 3" xfId="26022"/>
    <cellStyle name="_VC 6.15.06 update on 06GRC power costs.xls Chart 1 2 5" xfId="26023"/>
    <cellStyle name="_VC 6.15.06 update on 06GRC power costs.xls Chart 1 2 5 2" xfId="26024"/>
    <cellStyle name="_VC 6.15.06 update on 06GRC power costs.xls Chart 1 2 6" xfId="26025"/>
    <cellStyle name="_VC 6.15.06 update on 06GRC power costs.xls Chart 1 2 6 2" xfId="26026"/>
    <cellStyle name="_VC 6.15.06 update on 06GRC power costs.xls Chart 1 2 7" xfId="26027"/>
    <cellStyle name="_VC 6.15.06 update on 06GRC power costs.xls Chart 1 3" xfId="26028"/>
    <cellStyle name="_VC 6.15.06 update on 06GRC power costs.xls Chart 1 3 2" xfId="26029"/>
    <cellStyle name="_VC 6.15.06 update on 06GRC power costs.xls Chart 1 3 2 2" xfId="26030"/>
    <cellStyle name="_VC 6.15.06 update on 06GRC power costs.xls Chart 1 3 2 2 2" xfId="26031"/>
    <cellStyle name="_VC 6.15.06 update on 06GRC power costs.xls Chart 1 3 2 3" xfId="26032"/>
    <cellStyle name="_VC 6.15.06 update on 06GRC power costs.xls Chart 1 3 2 4" xfId="26033"/>
    <cellStyle name="_VC 6.15.06 update on 06GRC power costs.xls Chart 1 3 3" xfId="26034"/>
    <cellStyle name="_VC 6.15.06 update on 06GRC power costs.xls Chart 1 3 3 2" xfId="26035"/>
    <cellStyle name="_VC 6.15.06 update on 06GRC power costs.xls Chart 1 3 3 2 2" xfId="26036"/>
    <cellStyle name="_VC 6.15.06 update on 06GRC power costs.xls Chart 1 3 3 3" xfId="26037"/>
    <cellStyle name="_VC 6.15.06 update on 06GRC power costs.xls Chart 1 3 4" xfId="26038"/>
    <cellStyle name="_VC 6.15.06 update on 06GRC power costs.xls Chart 1 3 4 2" xfId="26039"/>
    <cellStyle name="_VC 6.15.06 update on 06GRC power costs.xls Chart 1 3 4 2 2" xfId="26040"/>
    <cellStyle name="_VC 6.15.06 update on 06GRC power costs.xls Chart 1 3 4 3" xfId="26041"/>
    <cellStyle name="_VC 6.15.06 update on 06GRC power costs.xls Chart 1 3 5" xfId="26042"/>
    <cellStyle name="_VC 6.15.06 update on 06GRC power costs.xls Chart 1 3 5 2" xfId="26043"/>
    <cellStyle name="_VC 6.15.06 update on 06GRC power costs.xls Chart 1 3 6" xfId="26044"/>
    <cellStyle name="_VC 6.15.06 update on 06GRC power costs.xls Chart 1 4" xfId="26045"/>
    <cellStyle name="_VC 6.15.06 update on 06GRC power costs.xls Chart 1 4 2" xfId="26046"/>
    <cellStyle name="_VC 6.15.06 update on 06GRC power costs.xls Chart 1 4 2 2" xfId="26047"/>
    <cellStyle name="_VC 6.15.06 update on 06GRC power costs.xls Chart 1 4 2 2 2" xfId="26048"/>
    <cellStyle name="_VC 6.15.06 update on 06GRC power costs.xls Chart 1 4 2 2 2 2" xfId="26049"/>
    <cellStyle name="_VC 6.15.06 update on 06GRC power costs.xls Chart 1 4 2 2 3" xfId="26050"/>
    <cellStyle name="_VC 6.15.06 update on 06GRC power costs.xls Chart 1 4 2 3" xfId="26051"/>
    <cellStyle name="_VC 6.15.06 update on 06GRC power costs.xls Chart 1 4 2 3 2" xfId="26052"/>
    <cellStyle name="_VC 6.15.06 update on 06GRC power costs.xls Chart 1 4 2 4" xfId="26053"/>
    <cellStyle name="_VC 6.15.06 update on 06GRC power costs.xls Chart 1 4 2 4 2" xfId="26054"/>
    <cellStyle name="_VC 6.15.06 update on 06GRC power costs.xls Chart 1 4 2 5" xfId="26055"/>
    <cellStyle name="_VC 6.15.06 update on 06GRC power costs.xls Chart 1 4 3" xfId="26056"/>
    <cellStyle name="_VC 6.15.06 update on 06GRC power costs.xls Chart 1 4 3 2" xfId="26057"/>
    <cellStyle name="_VC 6.15.06 update on 06GRC power costs.xls Chart 1 4 3 2 2" xfId="26058"/>
    <cellStyle name="_VC 6.15.06 update on 06GRC power costs.xls Chart 1 4 3 3" xfId="26059"/>
    <cellStyle name="_VC 6.15.06 update on 06GRC power costs.xls Chart 1 4 4" xfId="26060"/>
    <cellStyle name="_VC 6.15.06 update on 06GRC power costs.xls Chart 1 4 4 2" xfId="26061"/>
    <cellStyle name="_VC 6.15.06 update on 06GRC power costs.xls Chart 1 4 4 2 2" xfId="26062"/>
    <cellStyle name="_VC 6.15.06 update on 06GRC power costs.xls Chart 1 4 4 3" xfId="26063"/>
    <cellStyle name="_VC 6.15.06 update on 06GRC power costs.xls Chart 1 4 5" xfId="26064"/>
    <cellStyle name="_VC 6.15.06 update on 06GRC power costs.xls Chart 1 4 5 2" xfId="26065"/>
    <cellStyle name="_VC 6.15.06 update on 06GRC power costs.xls Chart 1 4 6" xfId="26066"/>
    <cellStyle name="_VC 6.15.06 update on 06GRC power costs.xls Chart 1 4 6 2" xfId="26067"/>
    <cellStyle name="_VC 6.15.06 update on 06GRC power costs.xls Chart 1 4 7" xfId="26068"/>
    <cellStyle name="_VC 6.15.06 update on 06GRC power costs.xls Chart 1 5" xfId="26069"/>
    <cellStyle name="_VC 6.15.06 update on 06GRC power costs.xls Chart 1 5 2" xfId="26070"/>
    <cellStyle name="_VC 6.15.06 update on 06GRC power costs.xls Chart 1 5 2 2" xfId="26071"/>
    <cellStyle name="_VC 6.15.06 update on 06GRC power costs.xls Chart 1 5 2 2 2" xfId="26072"/>
    <cellStyle name="_VC 6.15.06 update on 06GRC power costs.xls Chart 1 5 2 2 2 2" xfId="26073"/>
    <cellStyle name="_VC 6.15.06 update on 06GRC power costs.xls Chart 1 5 2 3" xfId="26074"/>
    <cellStyle name="_VC 6.15.06 update on 06GRC power costs.xls Chart 1 5 2 3 2" xfId="26075"/>
    <cellStyle name="_VC 6.15.06 update on 06GRC power costs.xls Chart 1 5 2 4" xfId="26076"/>
    <cellStyle name="_VC 6.15.06 update on 06GRC power costs.xls Chart 1 5 2 4 2" xfId="26077"/>
    <cellStyle name="_VC 6.15.06 update on 06GRC power costs.xls Chart 1 5 2 5" xfId="26078"/>
    <cellStyle name="_VC 6.15.06 update on 06GRC power costs.xls Chart 1 5 3" xfId="26079"/>
    <cellStyle name="_VC 6.15.06 update on 06GRC power costs.xls Chart 1 5 3 2" xfId="26080"/>
    <cellStyle name="_VC 6.15.06 update on 06GRC power costs.xls Chart 1 5 3 2 2" xfId="26081"/>
    <cellStyle name="_VC 6.15.06 update on 06GRC power costs.xls Chart 1 5 4" xfId="26082"/>
    <cellStyle name="_VC 6.15.06 update on 06GRC power costs.xls Chart 1 5 4 2" xfId="26083"/>
    <cellStyle name="_VC 6.15.06 update on 06GRC power costs.xls Chart 1 5 5" xfId="26084"/>
    <cellStyle name="_VC 6.15.06 update on 06GRC power costs.xls Chart 1 5 5 2" xfId="26085"/>
    <cellStyle name="_VC 6.15.06 update on 06GRC power costs.xls Chart 1 5 6" xfId="26086"/>
    <cellStyle name="_VC 6.15.06 update on 06GRC power costs.xls Chart 1 6" xfId="26087"/>
    <cellStyle name="_VC 6.15.06 update on 06GRC power costs.xls Chart 1 6 2" xfId="26088"/>
    <cellStyle name="_VC 6.15.06 update on 06GRC power costs.xls Chart 1 6 2 2" xfId="26089"/>
    <cellStyle name="_VC 6.15.06 update on 06GRC power costs.xls Chart 1 6 2 2 2" xfId="26090"/>
    <cellStyle name="_VC 6.15.06 update on 06GRC power costs.xls Chart 1 6 3" xfId="26091"/>
    <cellStyle name="_VC 6.15.06 update on 06GRC power costs.xls Chart 1 6 3 2" xfId="26092"/>
    <cellStyle name="_VC 6.15.06 update on 06GRC power costs.xls Chart 1 6 4" xfId="26093"/>
    <cellStyle name="_VC 6.15.06 update on 06GRC power costs.xls Chart 1 6 4 2" xfId="26094"/>
    <cellStyle name="_VC 6.15.06 update on 06GRC power costs.xls Chart 1 7" xfId="26095"/>
    <cellStyle name="_VC 6.15.06 update on 06GRC power costs.xls Chart 1 7 2" xfId="26096"/>
    <cellStyle name="_VC 6.15.06 update on 06GRC power costs.xls Chart 1 7 2 2" xfId="26097"/>
    <cellStyle name="_VC 6.15.06 update on 06GRC power costs.xls Chart 1 7 2 2 2" xfId="26098"/>
    <cellStyle name="_VC 6.15.06 update on 06GRC power costs.xls Chart 1 7 3" xfId="26099"/>
    <cellStyle name="_VC 6.15.06 update on 06GRC power costs.xls Chart 1 7 3 2" xfId="26100"/>
    <cellStyle name="_VC 6.15.06 update on 06GRC power costs.xls Chart 1 8" xfId="26101"/>
    <cellStyle name="_VC 6.15.06 update on 06GRC power costs.xls Chart 1 8 2" xfId="26102"/>
    <cellStyle name="_VC 6.15.06 update on 06GRC power costs.xls Chart 1 8 2 2" xfId="26103"/>
    <cellStyle name="_VC 6.15.06 update on 06GRC power costs.xls Chart 1 8 3" xfId="26104"/>
    <cellStyle name="_VC 6.15.06 update on 06GRC power costs.xls Chart 1 9" xfId="26105"/>
    <cellStyle name="_VC 6.15.06 update on 06GRC power costs.xls Chart 1 9 2" xfId="26106"/>
    <cellStyle name="_VC 6.15.06 update on 06GRC power costs.xls Chart 1 9 2 2" xfId="26107"/>
    <cellStyle name="_VC 6.15.06 update on 06GRC power costs.xls Chart 1 9 2 2 2" xfId="26108"/>
    <cellStyle name="_VC 6.15.06 update on 06GRC power costs.xls Chart 1 9 2 3" xfId="26109"/>
    <cellStyle name="_VC 6.15.06 update on 06GRC power costs.xls Chart 1 9 3" xfId="26110"/>
    <cellStyle name="_VC 6.15.06 update on 06GRC power costs.xls Chart 1 9 3 2" xfId="26111"/>
    <cellStyle name="_VC 6.15.06 update on 06GRC power costs.xls Chart 1 9 4" xfId="26112"/>
    <cellStyle name="_VC 6.15.06 update on 06GRC power costs.xls Chart 1_04 07E Wild Horse Wind Expansion (C) (2)" xfId="26113"/>
    <cellStyle name="_VC 6.15.06 update on 06GRC power costs.xls Chart 1_04 07E Wild Horse Wind Expansion (C) (2) 2" xfId="26114"/>
    <cellStyle name="_VC 6.15.06 update on 06GRC power costs.xls Chart 1_04 07E Wild Horse Wind Expansion (C) (2) 2 2" xfId="26115"/>
    <cellStyle name="_VC 6.15.06 update on 06GRC power costs.xls Chart 1_04 07E Wild Horse Wind Expansion (C) (2) 2 2 2" xfId="26116"/>
    <cellStyle name="_VC 6.15.06 update on 06GRC power costs.xls Chart 1_04 07E Wild Horse Wind Expansion (C) (2) 2 2 2 2" xfId="26117"/>
    <cellStyle name="_VC 6.15.06 update on 06GRC power costs.xls Chart 1_04 07E Wild Horse Wind Expansion (C) (2) 2 2 3" xfId="26118"/>
    <cellStyle name="_VC 6.15.06 update on 06GRC power costs.xls Chart 1_04 07E Wild Horse Wind Expansion (C) (2) 2 3" xfId="26119"/>
    <cellStyle name="_VC 6.15.06 update on 06GRC power costs.xls Chart 1_04 07E Wild Horse Wind Expansion (C) (2) 2 3 2" xfId="26120"/>
    <cellStyle name="_VC 6.15.06 update on 06GRC power costs.xls Chart 1_04 07E Wild Horse Wind Expansion (C) (2) 2 4" xfId="26121"/>
    <cellStyle name="_VC 6.15.06 update on 06GRC power costs.xls Chart 1_04 07E Wild Horse Wind Expansion (C) (2) 2 4 2" xfId="26122"/>
    <cellStyle name="_VC 6.15.06 update on 06GRC power costs.xls Chart 1_04 07E Wild Horse Wind Expansion (C) (2) 2 5" xfId="26123"/>
    <cellStyle name="_VC 6.15.06 update on 06GRC power costs.xls Chart 1_04 07E Wild Horse Wind Expansion (C) (2) 3" xfId="26124"/>
    <cellStyle name="_VC 6.15.06 update on 06GRC power costs.xls Chart 1_04 07E Wild Horse Wind Expansion (C) (2) 3 2" xfId="26125"/>
    <cellStyle name="_VC 6.15.06 update on 06GRC power costs.xls Chart 1_04 07E Wild Horse Wind Expansion (C) (2) 3 2 2" xfId="26126"/>
    <cellStyle name="_VC 6.15.06 update on 06GRC power costs.xls Chart 1_04 07E Wild Horse Wind Expansion (C) (2) 3 3" xfId="26127"/>
    <cellStyle name="_VC 6.15.06 update on 06GRC power costs.xls Chart 1_04 07E Wild Horse Wind Expansion (C) (2) 3 4" xfId="26128"/>
    <cellStyle name="_VC 6.15.06 update on 06GRC power costs.xls Chart 1_04 07E Wild Horse Wind Expansion (C) (2) 4" xfId="26129"/>
    <cellStyle name="_VC 6.15.06 update on 06GRC power costs.xls Chart 1_04 07E Wild Horse Wind Expansion (C) (2) 4 2" xfId="26130"/>
    <cellStyle name="_VC 6.15.06 update on 06GRC power costs.xls Chart 1_04 07E Wild Horse Wind Expansion (C) (2) 4 2 2" xfId="26131"/>
    <cellStyle name="_VC 6.15.06 update on 06GRC power costs.xls Chart 1_04 07E Wild Horse Wind Expansion (C) (2) 4 3" xfId="26132"/>
    <cellStyle name="_VC 6.15.06 update on 06GRC power costs.xls Chart 1_04 07E Wild Horse Wind Expansion (C) (2) 5" xfId="26133"/>
    <cellStyle name="_VC 6.15.06 update on 06GRC power costs.xls Chart 1_04 07E Wild Horse Wind Expansion (C) (2) 5 2" xfId="26134"/>
    <cellStyle name="_VC 6.15.06 update on 06GRC power costs.xls Chart 1_04 07E Wild Horse Wind Expansion (C) (2) 6" xfId="26135"/>
    <cellStyle name="_VC 6.15.06 update on 06GRC power costs.xls Chart 1_04 07E Wild Horse Wind Expansion (C) (2) 6 2" xfId="26136"/>
    <cellStyle name="_VC 6.15.06 update on 06GRC power costs.xls Chart 1_04 07E Wild Horse Wind Expansion (C) (2) 7" xfId="26137"/>
    <cellStyle name="_VC 6.15.06 update on 06GRC power costs.xls Chart 1_04 07E Wild Horse Wind Expansion (C) (2) 8" xfId="26138"/>
    <cellStyle name="_VC 6.15.06 update on 06GRC power costs.xls Chart 1_04 07E Wild Horse Wind Expansion (C) (2)_Adj Bench DR 3 for Initial Briefs (Electric)" xfId="26139"/>
    <cellStyle name="_VC 6.15.06 update on 06GRC power costs.xls Chart 1_04 07E Wild Horse Wind Expansion (C) (2)_Adj Bench DR 3 for Initial Briefs (Electric) 2" xfId="26140"/>
    <cellStyle name="_VC 6.15.06 update on 06GRC power costs.xls Chart 1_04 07E Wild Horse Wind Expansion (C) (2)_Adj Bench DR 3 for Initial Briefs (Electric) 2 2" xfId="26141"/>
    <cellStyle name="_VC 6.15.06 update on 06GRC power costs.xls Chart 1_04 07E Wild Horse Wind Expansion (C) (2)_Adj Bench DR 3 for Initial Briefs (Electric) 2 2 2" xfId="26142"/>
    <cellStyle name="_VC 6.15.06 update on 06GRC power costs.xls Chart 1_04 07E Wild Horse Wind Expansion (C) (2)_Adj Bench DR 3 for Initial Briefs (Electric) 2 2 2 2" xfId="26143"/>
    <cellStyle name="_VC 6.15.06 update on 06GRC power costs.xls Chart 1_04 07E Wild Horse Wind Expansion (C) (2)_Adj Bench DR 3 for Initial Briefs (Electric) 2 2 3" xfId="26144"/>
    <cellStyle name="_VC 6.15.06 update on 06GRC power costs.xls Chart 1_04 07E Wild Horse Wind Expansion (C) (2)_Adj Bench DR 3 for Initial Briefs (Electric) 2 3" xfId="26145"/>
    <cellStyle name="_VC 6.15.06 update on 06GRC power costs.xls Chart 1_04 07E Wild Horse Wind Expansion (C) (2)_Adj Bench DR 3 for Initial Briefs (Electric) 2 3 2" xfId="26146"/>
    <cellStyle name="_VC 6.15.06 update on 06GRC power costs.xls Chart 1_04 07E Wild Horse Wind Expansion (C) (2)_Adj Bench DR 3 for Initial Briefs (Electric) 2 4" xfId="26147"/>
    <cellStyle name="_VC 6.15.06 update on 06GRC power costs.xls Chart 1_04 07E Wild Horse Wind Expansion (C) (2)_Adj Bench DR 3 for Initial Briefs (Electric) 2 4 2" xfId="26148"/>
    <cellStyle name="_VC 6.15.06 update on 06GRC power costs.xls Chart 1_04 07E Wild Horse Wind Expansion (C) (2)_Adj Bench DR 3 for Initial Briefs (Electric) 2 5" xfId="26149"/>
    <cellStyle name="_VC 6.15.06 update on 06GRC power costs.xls Chart 1_04 07E Wild Horse Wind Expansion (C) (2)_Adj Bench DR 3 for Initial Briefs (Electric) 3" xfId="26150"/>
    <cellStyle name="_VC 6.15.06 update on 06GRC power costs.xls Chart 1_04 07E Wild Horse Wind Expansion (C) (2)_Adj Bench DR 3 for Initial Briefs (Electric) 3 2" xfId="26151"/>
    <cellStyle name="_VC 6.15.06 update on 06GRC power costs.xls Chart 1_04 07E Wild Horse Wind Expansion (C) (2)_Adj Bench DR 3 for Initial Briefs (Electric) 3 2 2" xfId="26152"/>
    <cellStyle name="_VC 6.15.06 update on 06GRC power costs.xls Chart 1_04 07E Wild Horse Wind Expansion (C) (2)_Adj Bench DR 3 for Initial Briefs (Electric) 3 3" xfId="26153"/>
    <cellStyle name="_VC 6.15.06 update on 06GRC power costs.xls Chart 1_04 07E Wild Horse Wind Expansion (C) (2)_Adj Bench DR 3 for Initial Briefs (Electric) 3 4" xfId="26154"/>
    <cellStyle name="_VC 6.15.06 update on 06GRC power costs.xls Chart 1_04 07E Wild Horse Wind Expansion (C) (2)_Adj Bench DR 3 for Initial Briefs (Electric) 4" xfId="26155"/>
    <cellStyle name="_VC 6.15.06 update on 06GRC power costs.xls Chart 1_04 07E Wild Horse Wind Expansion (C) (2)_Adj Bench DR 3 for Initial Briefs (Electric) 4 2" xfId="26156"/>
    <cellStyle name="_VC 6.15.06 update on 06GRC power costs.xls Chart 1_04 07E Wild Horse Wind Expansion (C) (2)_Adj Bench DR 3 for Initial Briefs (Electric) 4 2 2" xfId="26157"/>
    <cellStyle name="_VC 6.15.06 update on 06GRC power costs.xls Chart 1_04 07E Wild Horse Wind Expansion (C) (2)_Adj Bench DR 3 for Initial Briefs (Electric) 4 3" xfId="26158"/>
    <cellStyle name="_VC 6.15.06 update on 06GRC power costs.xls Chart 1_04 07E Wild Horse Wind Expansion (C) (2)_Adj Bench DR 3 for Initial Briefs (Electric) 5" xfId="26159"/>
    <cellStyle name="_VC 6.15.06 update on 06GRC power costs.xls Chart 1_04 07E Wild Horse Wind Expansion (C) (2)_Adj Bench DR 3 for Initial Briefs (Electric) 5 2" xfId="26160"/>
    <cellStyle name="_VC 6.15.06 update on 06GRC power costs.xls Chart 1_04 07E Wild Horse Wind Expansion (C) (2)_Adj Bench DR 3 for Initial Briefs (Electric) 6" xfId="26161"/>
    <cellStyle name="_VC 6.15.06 update on 06GRC power costs.xls Chart 1_04 07E Wild Horse Wind Expansion (C) (2)_Adj Bench DR 3 for Initial Briefs (Electric) 6 2" xfId="26162"/>
    <cellStyle name="_VC 6.15.06 update on 06GRC power costs.xls Chart 1_04 07E Wild Horse Wind Expansion (C) (2)_Adj Bench DR 3 for Initial Briefs (Electric) 7" xfId="26163"/>
    <cellStyle name="_VC 6.15.06 update on 06GRC power costs.xls Chart 1_04 07E Wild Horse Wind Expansion (C) (2)_Adj Bench DR 3 for Initial Briefs (Electric) 8" xfId="26164"/>
    <cellStyle name="_VC 6.15.06 update on 06GRC power costs.xls Chart 1_04 07E Wild Horse Wind Expansion (C) (2)_Adj Bench DR 3 for Initial Briefs (Electric)_DEM-WP(C) ENERG10C--ctn Mid-C_042010 2010GRC" xfId="26165"/>
    <cellStyle name="_VC 6.15.06 update on 06GRC power costs.xls Chart 1_04 07E Wild Horse Wind Expansion (C) (2)_Adj Bench DR 3 for Initial Briefs (Electric)_DEM-WP(C) ENERG10C--ctn Mid-C_042010 2010GRC 2" xfId="26166"/>
    <cellStyle name="_VC 6.15.06 update on 06GRC power costs.xls Chart 1_04 07E Wild Horse Wind Expansion (C) (2)_Adj Bench DR 3 for Initial Briefs (Electric)_DEM-WP(C) ENERG10C--ctn Mid-C_042010 2010GRC 2 2" xfId="26167"/>
    <cellStyle name="_VC 6.15.06 update on 06GRC power costs.xls Chart 1_04 07E Wild Horse Wind Expansion (C) (2)_Book1" xfId="26168"/>
    <cellStyle name="_VC 6.15.06 update on 06GRC power costs.xls Chart 1_04 07E Wild Horse Wind Expansion (C) (2)_Book1 2" xfId="26169"/>
    <cellStyle name="_VC 6.15.06 update on 06GRC power costs.xls Chart 1_04 07E Wild Horse Wind Expansion (C) (2)_Book1 2 2" xfId="26170"/>
    <cellStyle name="_VC 6.15.06 update on 06GRC power costs.xls Chart 1_04 07E Wild Horse Wind Expansion (C) (2)_DEM-WP(C) ENERG10C--ctn Mid-C_042010 2010GRC" xfId="26171"/>
    <cellStyle name="_VC 6.15.06 update on 06GRC power costs.xls Chart 1_04 07E Wild Horse Wind Expansion (C) (2)_DEM-WP(C) ENERG10C--ctn Mid-C_042010 2010GRC 2" xfId="26172"/>
    <cellStyle name="_VC 6.15.06 update on 06GRC power costs.xls Chart 1_04 07E Wild Horse Wind Expansion (C) (2)_DEM-WP(C) ENERG10C--ctn Mid-C_042010 2010GRC 2 2" xfId="26173"/>
    <cellStyle name="_VC 6.15.06 update on 06GRC power costs.xls Chart 1_04 07E Wild Horse Wind Expansion (C) (2)_Electric Rev Req Model (2009 GRC) " xfId="26174"/>
    <cellStyle name="_VC 6.15.06 update on 06GRC power costs.xls Chart 1_04 07E Wild Horse Wind Expansion (C) (2)_Electric Rev Req Model (2009 GRC)  2" xfId="26175"/>
    <cellStyle name="_VC 6.15.06 update on 06GRC power costs.xls Chart 1_04 07E Wild Horse Wind Expansion (C) (2)_Electric Rev Req Model (2009 GRC)  2 2" xfId="26176"/>
    <cellStyle name="_VC 6.15.06 update on 06GRC power costs.xls Chart 1_04 07E Wild Horse Wind Expansion (C) (2)_Electric Rev Req Model (2009 GRC)  2 2 2" xfId="26177"/>
    <cellStyle name="_VC 6.15.06 update on 06GRC power costs.xls Chart 1_04 07E Wild Horse Wind Expansion (C) (2)_Electric Rev Req Model (2009 GRC)  2 2 2 2" xfId="26178"/>
    <cellStyle name="_VC 6.15.06 update on 06GRC power costs.xls Chart 1_04 07E Wild Horse Wind Expansion (C) (2)_Electric Rev Req Model (2009 GRC)  2 2 3" xfId="26179"/>
    <cellStyle name="_VC 6.15.06 update on 06GRC power costs.xls Chart 1_04 07E Wild Horse Wind Expansion (C) (2)_Electric Rev Req Model (2009 GRC)  2 3" xfId="26180"/>
    <cellStyle name="_VC 6.15.06 update on 06GRC power costs.xls Chart 1_04 07E Wild Horse Wind Expansion (C) (2)_Electric Rev Req Model (2009 GRC)  2 3 2" xfId="26181"/>
    <cellStyle name="_VC 6.15.06 update on 06GRC power costs.xls Chart 1_04 07E Wild Horse Wind Expansion (C) (2)_Electric Rev Req Model (2009 GRC)  2 4" xfId="26182"/>
    <cellStyle name="_VC 6.15.06 update on 06GRC power costs.xls Chart 1_04 07E Wild Horse Wind Expansion (C) (2)_Electric Rev Req Model (2009 GRC)  2 4 2" xfId="26183"/>
    <cellStyle name="_VC 6.15.06 update on 06GRC power costs.xls Chart 1_04 07E Wild Horse Wind Expansion (C) (2)_Electric Rev Req Model (2009 GRC)  2 5" xfId="26184"/>
    <cellStyle name="_VC 6.15.06 update on 06GRC power costs.xls Chart 1_04 07E Wild Horse Wind Expansion (C) (2)_Electric Rev Req Model (2009 GRC)  3" xfId="26185"/>
    <cellStyle name="_VC 6.15.06 update on 06GRC power costs.xls Chart 1_04 07E Wild Horse Wind Expansion (C) (2)_Electric Rev Req Model (2009 GRC)  3 2" xfId="26186"/>
    <cellStyle name="_VC 6.15.06 update on 06GRC power costs.xls Chart 1_04 07E Wild Horse Wind Expansion (C) (2)_Electric Rev Req Model (2009 GRC)  3 2 2" xfId="26187"/>
    <cellStyle name="_VC 6.15.06 update on 06GRC power costs.xls Chart 1_04 07E Wild Horse Wind Expansion (C) (2)_Electric Rev Req Model (2009 GRC)  3 3" xfId="26188"/>
    <cellStyle name="_VC 6.15.06 update on 06GRC power costs.xls Chart 1_04 07E Wild Horse Wind Expansion (C) (2)_Electric Rev Req Model (2009 GRC)  3 4" xfId="26189"/>
    <cellStyle name="_VC 6.15.06 update on 06GRC power costs.xls Chart 1_04 07E Wild Horse Wind Expansion (C) (2)_Electric Rev Req Model (2009 GRC)  4" xfId="26190"/>
    <cellStyle name="_VC 6.15.06 update on 06GRC power costs.xls Chart 1_04 07E Wild Horse Wind Expansion (C) (2)_Electric Rev Req Model (2009 GRC)  4 2" xfId="26191"/>
    <cellStyle name="_VC 6.15.06 update on 06GRC power costs.xls Chart 1_04 07E Wild Horse Wind Expansion (C) (2)_Electric Rev Req Model (2009 GRC)  4 2 2" xfId="26192"/>
    <cellStyle name="_VC 6.15.06 update on 06GRC power costs.xls Chart 1_04 07E Wild Horse Wind Expansion (C) (2)_Electric Rev Req Model (2009 GRC)  4 3" xfId="26193"/>
    <cellStyle name="_VC 6.15.06 update on 06GRC power costs.xls Chart 1_04 07E Wild Horse Wind Expansion (C) (2)_Electric Rev Req Model (2009 GRC)  5" xfId="26194"/>
    <cellStyle name="_VC 6.15.06 update on 06GRC power costs.xls Chart 1_04 07E Wild Horse Wind Expansion (C) (2)_Electric Rev Req Model (2009 GRC)  5 2" xfId="26195"/>
    <cellStyle name="_VC 6.15.06 update on 06GRC power costs.xls Chart 1_04 07E Wild Horse Wind Expansion (C) (2)_Electric Rev Req Model (2009 GRC)  6" xfId="26196"/>
    <cellStyle name="_VC 6.15.06 update on 06GRC power costs.xls Chart 1_04 07E Wild Horse Wind Expansion (C) (2)_Electric Rev Req Model (2009 GRC)  6 2" xfId="26197"/>
    <cellStyle name="_VC 6.15.06 update on 06GRC power costs.xls Chart 1_04 07E Wild Horse Wind Expansion (C) (2)_Electric Rev Req Model (2009 GRC)  7" xfId="26198"/>
    <cellStyle name="_VC 6.15.06 update on 06GRC power costs.xls Chart 1_04 07E Wild Horse Wind Expansion (C) (2)_Electric Rev Req Model (2009 GRC)  8" xfId="26199"/>
    <cellStyle name="_VC 6.15.06 update on 06GRC power costs.xls Chart 1_04 07E Wild Horse Wind Expansion (C) (2)_Electric Rev Req Model (2009 GRC) _DEM-WP(C) ENERG10C--ctn Mid-C_042010 2010GRC" xfId="26200"/>
    <cellStyle name="_VC 6.15.06 update on 06GRC power costs.xls Chart 1_04 07E Wild Horse Wind Expansion (C) (2)_Electric Rev Req Model (2009 GRC) _DEM-WP(C) ENERG10C--ctn Mid-C_042010 2010GRC 2" xfId="26201"/>
    <cellStyle name="_VC 6.15.06 update on 06GRC power costs.xls Chart 1_04 07E Wild Horse Wind Expansion (C) (2)_Electric Rev Req Model (2009 GRC) _DEM-WP(C) ENERG10C--ctn Mid-C_042010 2010GRC 2 2" xfId="26202"/>
    <cellStyle name="_VC 6.15.06 update on 06GRC power costs.xls Chart 1_04 07E Wild Horse Wind Expansion (C) (2)_Electric Rev Req Model (2009 GRC) Rebuttal" xfId="26203"/>
    <cellStyle name="_VC 6.15.06 update on 06GRC power costs.xls Chart 1_04 07E Wild Horse Wind Expansion (C) (2)_Electric Rev Req Model (2009 GRC) Rebuttal 2" xfId="26204"/>
    <cellStyle name="_VC 6.15.06 update on 06GRC power costs.xls Chart 1_04 07E Wild Horse Wind Expansion (C) (2)_Electric Rev Req Model (2009 GRC) Rebuttal 2 2" xfId="26205"/>
    <cellStyle name="_VC 6.15.06 update on 06GRC power costs.xls Chart 1_04 07E Wild Horse Wind Expansion (C) (2)_Electric Rev Req Model (2009 GRC) Rebuttal 2 2 2" xfId="26206"/>
    <cellStyle name="_VC 6.15.06 update on 06GRC power costs.xls Chart 1_04 07E Wild Horse Wind Expansion (C) (2)_Electric Rev Req Model (2009 GRC) Rebuttal 2 3" xfId="26207"/>
    <cellStyle name="_VC 6.15.06 update on 06GRC power costs.xls Chart 1_04 07E Wild Horse Wind Expansion (C) (2)_Electric Rev Req Model (2009 GRC) Rebuttal 2 4" xfId="26208"/>
    <cellStyle name="_VC 6.15.06 update on 06GRC power costs.xls Chart 1_04 07E Wild Horse Wind Expansion (C) (2)_Electric Rev Req Model (2009 GRC) Rebuttal 3" xfId="26209"/>
    <cellStyle name="_VC 6.15.06 update on 06GRC power costs.xls Chart 1_04 07E Wild Horse Wind Expansion (C) (2)_Electric Rev Req Model (2009 GRC) Rebuttal 3 2" xfId="26210"/>
    <cellStyle name="_VC 6.15.06 update on 06GRC power costs.xls Chart 1_04 07E Wild Horse Wind Expansion (C) (2)_Electric Rev Req Model (2009 GRC) Rebuttal 4" xfId="26211"/>
    <cellStyle name="_VC 6.15.06 update on 06GRC power costs.xls Chart 1_04 07E Wild Horse Wind Expansion (C) (2)_Electric Rev Req Model (2009 GRC) Rebuttal 5" xfId="26212"/>
    <cellStyle name="_VC 6.15.06 update on 06GRC power costs.xls Chart 1_04 07E Wild Horse Wind Expansion (C) (2)_Electric Rev Req Model (2009 GRC) Rebuttal REmoval of New  WH Solar AdjustMI" xfId="26213"/>
    <cellStyle name="_VC 6.15.06 update on 06GRC power costs.xls Chart 1_04 07E Wild Horse Wind Expansion (C) (2)_Electric Rev Req Model (2009 GRC) Rebuttal REmoval of New  WH Solar AdjustMI 2" xfId="26214"/>
    <cellStyle name="_VC 6.15.06 update on 06GRC power costs.xls Chart 1_04 07E Wild Horse Wind Expansion (C) (2)_Electric Rev Req Model (2009 GRC) Rebuttal REmoval of New  WH Solar AdjustMI 2 2" xfId="26215"/>
    <cellStyle name="_VC 6.15.06 update on 06GRC power costs.xls Chart 1_04 07E Wild Horse Wind Expansion (C) (2)_Electric Rev Req Model (2009 GRC) Rebuttal REmoval of New  WH Solar AdjustMI 2 2 2" xfId="26216"/>
    <cellStyle name="_VC 6.15.06 update on 06GRC power costs.xls Chart 1_04 07E Wild Horse Wind Expansion (C) (2)_Electric Rev Req Model (2009 GRC) Rebuttal REmoval of New  WH Solar AdjustMI 2 2 2 2" xfId="26217"/>
    <cellStyle name="_VC 6.15.06 update on 06GRC power costs.xls Chart 1_04 07E Wild Horse Wind Expansion (C) (2)_Electric Rev Req Model (2009 GRC) Rebuttal REmoval of New  WH Solar AdjustMI 2 2 3" xfId="26218"/>
    <cellStyle name="_VC 6.15.06 update on 06GRC power costs.xls Chart 1_04 07E Wild Horse Wind Expansion (C) (2)_Electric Rev Req Model (2009 GRC) Rebuttal REmoval of New  WH Solar AdjustMI 2 3" xfId="26219"/>
    <cellStyle name="_VC 6.15.06 update on 06GRC power costs.xls Chart 1_04 07E Wild Horse Wind Expansion (C) (2)_Electric Rev Req Model (2009 GRC) Rebuttal REmoval of New  WH Solar AdjustMI 2 3 2" xfId="26220"/>
    <cellStyle name="_VC 6.15.06 update on 06GRC power costs.xls Chart 1_04 07E Wild Horse Wind Expansion (C) (2)_Electric Rev Req Model (2009 GRC) Rebuttal REmoval of New  WH Solar AdjustMI 2 4" xfId="26221"/>
    <cellStyle name="_VC 6.15.06 update on 06GRC power costs.xls Chart 1_04 07E Wild Horse Wind Expansion (C) (2)_Electric Rev Req Model (2009 GRC) Rebuttal REmoval of New  WH Solar AdjustMI 2 4 2" xfId="26222"/>
    <cellStyle name="_VC 6.15.06 update on 06GRC power costs.xls Chart 1_04 07E Wild Horse Wind Expansion (C) (2)_Electric Rev Req Model (2009 GRC) Rebuttal REmoval of New  WH Solar AdjustMI 2 5" xfId="26223"/>
    <cellStyle name="_VC 6.15.06 update on 06GRC power costs.xls Chart 1_04 07E Wild Horse Wind Expansion (C) (2)_Electric Rev Req Model (2009 GRC) Rebuttal REmoval of New  WH Solar AdjustMI 3" xfId="26224"/>
    <cellStyle name="_VC 6.15.06 update on 06GRC power costs.xls Chart 1_04 07E Wild Horse Wind Expansion (C) (2)_Electric Rev Req Model (2009 GRC) Rebuttal REmoval of New  WH Solar AdjustMI 3 2" xfId="26225"/>
    <cellStyle name="_VC 6.15.06 update on 06GRC power costs.xls Chart 1_04 07E Wild Horse Wind Expansion (C) (2)_Electric Rev Req Model (2009 GRC) Rebuttal REmoval of New  WH Solar AdjustMI 3 2 2" xfId="26226"/>
    <cellStyle name="_VC 6.15.06 update on 06GRC power costs.xls Chart 1_04 07E Wild Horse Wind Expansion (C) (2)_Electric Rev Req Model (2009 GRC) Rebuttal REmoval of New  WH Solar AdjustMI 3 3" xfId="26227"/>
    <cellStyle name="_VC 6.15.06 update on 06GRC power costs.xls Chart 1_04 07E Wild Horse Wind Expansion (C) (2)_Electric Rev Req Model (2009 GRC) Rebuttal REmoval of New  WH Solar AdjustMI 3 4" xfId="26228"/>
    <cellStyle name="_VC 6.15.06 update on 06GRC power costs.xls Chart 1_04 07E Wild Horse Wind Expansion (C) (2)_Electric Rev Req Model (2009 GRC) Rebuttal REmoval of New  WH Solar AdjustMI 4" xfId="26229"/>
    <cellStyle name="_VC 6.15.06 update on 06GRC power costs.xls Chart 1_04 07E Wild Horse Wind Expansion (C) (2)_Electric Rev Req Model (2009 GRC) Rebuttal REmoval of New  WH Solar AdjustMI 4 2" xfId="26230"/>
    <cellStyle name="_VC 6.15.06 update on 06GRC power costs.xls Chart 1_04 07E Wild Horse Wind Expansion (C) (2)_Electric Rev Req Model (2009 GRC) Rebuttal REmoval of New  WH Solar AdjustMI 4 2 2" xfId="26231"/>
    <cellStyle name="_VC 6.15.06 update on 06GRC power costs.xls Chart 1_04 07E Wild Horse Wind Expansion (C) (2)_Electric Rev Req Model (2009 GRC) Rebuttal REmoval of New  WH Solar AdjustMI 4 3" xfId="26232"/>
    <cellStyle name="_VC 6.15.06 update on 06GRC power costs.xls Chart 1_04 07E Wild Horse Wind Expansion (C) (2)_Electric Rev Req Model (2009 GRC) Rebuttal REmoval of New  WH Solar AdjustMI 5" xfId="26233"/>
    <cellStyle name="_VC 6.15.06 update on 06GRC power costs.xls Chart 1_04 07E Wild Horse Wind Expansion (C) (2)_Electric Rev Req Model (2009 GRC) Rebuttal REmoval of New  WH Solar AdjustMI 5 2" xfId="26234"/>
    <cellStyle name="_VC 6.15.06 update on 06GRC power costs.xls Chart 1_04 07E Wild Horse Wind Expansion (C) (2)_Electric Rev Req Model (2009 GRC) Rebuttal REmoval of New  WH Solar AdjustMI 6" xfId="26235"/>
    <cellStyle name="_VC 6.15.06 update on 06GRC power costs.xls Chart 1_04 07E Wild Horse Wind Expansion (C) (2)_Electric Rev Req Model (2009 GRC) Rebuttal REmoval of New  WH Solar AdjustMI 6 2" xfId="26236"/>
    <cellStyle name="_VC 6.15.06 update on 06GRC power costs.xls Chart 1_04 07E Wild Horse Wind Expansion (C) (2)_Electric Rev Req Model (2009 GRC) Rebuttal REmoval of New  WH Solar AdjustMI 7" xfId="26237"/>
    <cellStyle name="_VC 6.15.06 update on 06GRC power costs.xls Chart 1_04 07E Wild Horse Wind Expansion (C) (2)_Electric Rev Req Model (2009 GRC) Rebuttal REmoval of New  WH Solar AdjustMI 8" xfId="26238"/>
    <cellStyle name="_VC 6.15.06 update on 06GRC power costs.xls Chart 1_04 07E Wild Horse Wind Expansion (C) (2)_Electric Rev Req Model (2009 GRC) Rebuttal REmoval of New  WH Solar AdjustMI_DEM-WP(C) ENERG10C--ctn Mid-C_042010 2010GRC" xfId="26239"/>
    <cellStyle name="_VC 6.15.06 update on 06GRC power costs.xls Chart 1_04 07E Wild Horse Wind Expansion (C) (2)_Electric Rev Req Model (2009 GRC) Rebuttal REmoval of New  WH Solar AdjustMI_DEM-WP(C) ENERG10C--ctn Mid-C_042010 2010GRC 2" xfId="26240"/>
    <cellStyle name="_VC 6.15.06 update on 06GRC power costs.xls Chart 1_04 07E Wild Horse Wind Expansion (C) (2)_Electric Rev Req Model (2009 GRC) Rebuttal REmoval of New  WH Solar AdjustMI_DEM-WP(C) ENERG10C--ctn Mid-C_042010 2010GRC 2 2" xfId="26241"/>
    <cellStyle name="_VC 6.15.06 update on 06GRC power costs.xls Chart 1_04 07E Wild Horse Wind Expansion (C) (2)_Electric Rev Req Model (2009 GRC) Revised 01-18-2010" xfId="26242"/>
    <cellStyle name="_VC 6.15.06 update on 06GRC power costs.xls Chart 1_04 07E Wild Horse Wind Expansion (C) (2)_Electric Rev Req Model (2009 GRC) Revised 01-18-2010 2" xfId="26243"/>
    <cellStyle name="_VC 6.15.06 update on 06GRC power costs.xls Chart 1_04 07E Wild Horse Wind Expansion (C) (2)_Electric Rev Req Model (2009 GRC) Revised 01-18-2010 2 2" xfId="26244"/>
    <cellStyle name="_VC 6.15.06 update on 06GRC power costs.xls Chart 1_04 07E Wild Horse Wind Expansion (C) (2)_Electric Rev Req Model (2009 GRC) Revised 01-18-2010 2 2 2" xfId="26245"/>
    <cellStyle name="_VC 6.15.06 update on 06GRC power costs.xls Chart 1_04 07E Wild Horse Wind Expansion (C) (2)_Electric Rev Req Model (2009 GRC) Revised 01-18-2010 2 2 2 2" xfId="26246"/>
    <cellStyle name="_VC 6.15.06 update on 06GRC power costs.xls Chart 1_04 07E Wild Horse Wind Expansion (C) (2)_Electric Rev Req Model (2009 GRC) Revised 01-18-2010 2 2 3" xfId="26247"/>
    <cellStyle name="_VC 6.15.06 update on 06GRC power costs.xls Chart 1_04 07E Wild Horse Wind Expansion (C) (2)_Electric Rev Req Model (2009 GRC) Revised 01-18-2010 2 3" xfId="26248"/>
    <cellStyle name="_VC 6.15.06 update on 06GRC power costs.xls Chart 1_04 07E Wild Horse Wind Expansion (C) (2)_Electric Rev Req Model (2009 GRC) Revised 01-18-2010 2 3 2" xfId="26249"/>
    <cellStyle name="_VC 6.15.06 update on 06GRC power costs.xls Chart 1_04 07E Wild Horse Wind Expansion (C) (2)_Electric Rev Req Model (2009 GRC) Revised 01-18-2010 2 4" xfId="26250"/>
    <cellStyle name="_VC 6.15.06 update on 06GRC power costs.xls Chart 1_04 07E Wild Horse Wind Expansion (C) (2)_Electric Rev Req Model (2009 GRC) Revised 01-18-2010 2 4 2" xfId="26251"/>
    <cellStyle name="_VC 6.15.06 update on 06GRC power costs.xls Chart 1_04 07E Wild Horse Wind Expansion (C) (2)_Electric Rev Req Model (2009 GRC) Revised 01-18-2010 2 5" xfId="26252"/>
    <cellStyle name="_VC 6.15.06 update on 06GRC power costs.xls Chart 1_04 07E Wild Horse Wind Expansion (C) (2)_Electric Rev Req Model (2009 GRC) Revised 01-18-2010 3" xfId="26253"/>
    <cellStyle name="_VC 6.15.06 update on 06GRC power costs.xls Chart 1_04 07E Wild Horse Wind Expansion (C) (2)_Electric Rev Req Model (2009 GRC) Revised 01-18-2010 3 2" xfId="26254"/>
    <cellStyle name="_VC 6.15.06 update on 06GRC power costs.xls Chart 1_04 07E Wild Horse Wind Expansion (C) (2)_Electric Rev Req Model (2009 GRC) Revised 01-18-2010 3 2 2" xfId="26255"/>
    <cellStyle name="_VC 6.15.06 update on 06GRC power costs.xls Chart 1_04 07E Wild Horse Wind Expansion (C) (2)_Electric Rev Req Model (2009 GRC) Revised 01-18-2010 3 3" xfId="26256"/>
    <cellStyle name="_VC 6.15.06 update on 06GRC power costs.xls Chart 1_04 07E Wild Horse Wind Expansion (C) (2)_Electric Rev Req Model (2009 GRC) Revised 01-18-2010 3 4" xfId="26257"/>
    <cellStyle name="_VC 6.15.06 update on 06GRC power costs.xls Chart 1_04 07E Wild Horse Wind Expansion (C) (2)_Electric Rev Req Model (2009 GRC) Revised 01-18-2010 4" xfId="26258"/>
    <cellStyle name="_VC 6.15.06 update on 06GRC power costs.xls Chart 1_04 07E Wild Horse Wind Expansion (C) (2)_Electric Rev Req Model (2009 GRC) Revised 01-18-2010 4 2" xfId="26259"/>
    <cellStyle name="_VC 6.15.06 update on 06GRC power costs.xls Chart 1_04 07E Wild Horse Wind Expansion (C) (2)_Electric Rev Req Model (2009 GRC) Revised 01-18-2010 4 2 2" xfId="26260"/>
    <cellStyle name="_VC 6.15.06 update on 06GRC power costs.xls Chart 1_04 07E Wild Horse Wind Expansion (C) (2)_Electric Rev Req Model (2009 GRC) Revised 01-18-2010 4 3" xfId="26261"/>
    <cellStyle name="_VC 6.15.06 update on 06GRC power costs.xls Chart 1_04 07E Wild Horse Wind Expansion (C) (2)_Electric Rev Req Model (2009 GRC) Revised 01-18-2010 5" xfId="26262"/>
    <cellStyle name="_VC 6.15.06 update on 06GRC power costs.xls Chart 1_04 07E Wild Horse Wind Expansion (C) (2)_Electric Rev Req Model (2009 GRC) Revised 01-18-2010 5 2" xfId="26263"/>
    <cellStyle name="_VC 6.15.06 update on 06GRC power costs.xls Chart 1_04 07E Wild Horse Wind Expansion (C) (2)_Electric Rev Req Model (2009 GRC) Revised 01-18-2010 6" xfId="26264"/>
    <cellStyle name="_VC 6.15.06 update on 06GRC power costs.xls Chart 1_04 07E Wild Horse Wind Expansion (C) (2)_Electric Rev Req Model (2009 GRC) Revised 01-18-2010 6 2" xfId="26265"/>
    <cellStyle name="_VC 6.15.06 update on 06GRC power costs.xls Chart 1_04 07E Wild Horse Wind Expansion (C) (2)_Electric Rev Req Model (2009 GRC) Revised 01-18-2010 7" xfId="26266"/>
    <cellStyle name="_VC 6.15.06 update on 06GRC power costs.xls Chart 1_04 07E Wild Horse Wind Expansion (C) (2)_Electric Rev Req Model (2009 GRC) Revised 01-18-2010 8" xfId="26267"/>
    <cellStyle name="_VC 6.15.06 update on 06GRC power costs.xls Chart 1_04 07E Wild Horse Wind Expansion (C) (2)_Electric Rev Req Model (2009 GRC) Revised 01-18-2010_DEM-WP(C) ENERG10C--ctn Mid-C_042010 2010GRC" xfId="26268"/>
    <cellStyle name="_VC 6.15.06 update on 06GRC power costs.xls Chart 1_04 07E Wild Horse Wind Expansion (C) (2)_Electric Rev Req Model (2009 GRC) Revised 01-18-2010_DEM-WP(C) ENERG10C--ctn Mid-C_042010 2010GRC 2" xfId="26269"/>
    <cellStyle name="_VC 6.15.06 update on 06GRC power costs.xls Chart 1_04 07E Wild Horse Wind Expansion (C) (2)_Electric Rev Req Model (2009 GRC) Revised 01-18-2010_DEM-WP(C) ENERG10C--ctn Mid-C_042010 2010GRC 2 2" xfId="26270"/>
    <cellStyle name="_VC 6.15.06 update on 06GRC power costs.xls Chart 1_04 07E Wild Horse Wind Expansion (C) (2)_Electric Rev Req Model (2010 GRC)" xfId="26271"/>
    <cellStyle name="_VC 6.15.06 update on 06GRC power costs.xls Chart 1_04 07E Wild Horse Wind Expansion (C) (2)_Electric Rev Req Model (2010 GRC) 2" xfId="26272"/>
    <cellStyle name="_VC 6.15.06 update on 06GRC power costs.xls Chart 1_04 07E Wild Horse Wind Expansion (C) (2)_Electric Rev Req Model (2010 GRC) 2 2" xfId="26273"/>
    <cellStyle name="_VC 6.15.06 update on 06GRC power costs.xls Chart 1_04 07E Wild Horse Wind Expansion (C) (2)_Electric Rev Req Model (2010 GRC) SF" xfId="26274"/>
    <cellStyle name="_VC 6.15.06 update on 06GRC power costs.xls Chart 1_04 07E Wild Horse Wind Expansion (C) (2)_Electric Rev Req Model (2010 GRC) SF 2" xfId="26275"/>
    <cellStyle name="_VC 6.15.06 update on 06GRC power costs.xls Chart 1_04 07E Wild Horse Wind Expansion (C) (2)_Electric Rev Req Model (2010 GRC) SF 2 2" xfId="26276"/>
    <cellStyle name="_VC 6.15.06 update on 06GRC power costs.xls Chart 1_04 07E Wild Horse Wind Expansion (C) (2)_Final Order Electric EXHIBIT A-1" xfId="26277"/>
    <cellStyle name="_VC 6.15.06 update on 06GRC power costs.xls Chart 1_04 07E Wild Horse Wind Expansion (C) (2)_Final Order Electric EXHIBIT A-1 2" xfId="26278"/>
    <cellStyle name="_VC 6.15.06 update on 06GRC power costs.xls Chart 1_04 07E Wild Horse Wind Expansion (C) (2)_Final Order Electric EXHIBIT A-1 2 2" xfId="26279"/>
    <cellStyle name="_VC 6.15.06 update on 06GRC power costs.xls Chart 1_04 07E Wild Horse Wind Expansion (C) (2)_Final Order Electric EXHIBIT A-1 2 2 2" xfId="26280"/>
    <cellStyle name="_VC 6.15.06 update on 06GRC power costs.xls Chart 1_04 07E Wild Horse Wind Expansion (C) (2)_Final Order Electric EXHIBIT A-1 2 3" xfId="26281"/>
    <cellStyle name="_VC 6.15.06 update on 06GRC power costs.xls Chart 1_04 07E Wild Horse Wind Expansion (C) (2)_Final Order Electric EXHIBIT A-1 2 4" xfId="26282"/>
    <cellStyle name="_VC 6.15.06 update on 06GRC power costs.xls Chart 1_04 07E Wild Horse Wind Expansion (C) (2)_Final Order Electric EXHIBIT A-1 3" xfId="26283"/>
    <cellStyle name="_VC 6.15.06 update on 06GRC power costs.xls Chart 1_04 07E Wild Horse Wind Expansion (C) (2)_Final Order Electric EXHIBIT A-1 3 2" xfId="26284"/>
    <cellStyle name="_VC 6.15.06 update on 06GRC power costs.xls Chart 1_04 07E Wild Horse Wind Expansion (C) (2)_Final Order Electric EXHIBIT A-1 3 2 2" xfId="26285"/>
    <cellStyle name="_VC 6.15.06 update on 06GRC power costs.xls Chart 1_04 07E Wild Horse Wind Expansion (C) (2)_Final Order Electric EXHIBIT A-1 3 3" xfId="26286"/>
    <cellStyle name="_VC 6.15.06 update on 06GRC power costs.xls Chart 1_04 07E Wild Horse Wind Expansion (C) (2)_Final Order Electric EXHIBIT A-1 4" xfId="26287"/>
    <cellStyle name="_VC 6.15.06 update on 06GRC power costs.xls Chart 1_04 07E Wild Horse Wind Expansion (C) (2)_Final Order Electric EXHIBIT A-1 4 2" xfId="26288"/>
    <cellStyle name="_VC 6.15.06 update on 06GRC power costs.xls Chart 1_04 07E Wild Horse Wind Expansion (C) (2)_Final Order Electric EXHIBIT A-1 5" xfId="26289"/>
    <cellStyle name="_VC 6.15.06 update on 06GRC power costs.xls Chart 1_04 07E Wild Horse Wind Expansion (C) (2)_Final Order Electric EXHIBIT A-1 6" xfId="26290"/>
    <cellStyle name="_VC 6.15.06 update on 06GRC power costs.xls Chart 1_04 07E Wild Horse Wind Expansion (C) (2)_Final Order Electric EXHIBIT A-1 7" xfId="26291"/>
    <cellStyle name="_VC 6.15.06 update on 06GRC power costs.xls Chart 1_04 07E Wild Horse Wind Expansion (C) (2)_TENASKA REGULATORY ASSET" xfId="26292"/>
    <cellStyle name="_VC 6.15.06 update on 06GRC power costs.xls Chart 1_04 07E Wild Horse Wind Expansion (C) (2)_TENASKA REGULATORY ASSET 2" xfId="26293"/>
    <cellStyle name="_VC 6.15.06 update on 06GRC power costs.xls Chart 1_04 07E Wild Horse Wind Expansion (C) (2)_TENASKA REGULATORY ASSET 2 2" xfId="26294"/>
    <cellStyle name="_VC 6.15.06 update on 06GRC power costs.xls Chart 1_04 07E Wild Horse Wind Expansion (C) (2)_TENASKA REGULATORY ASSET 2 2 2" xfId="26295"/>
    <cellStyle name="_VC 6.15.06 update on 06GRC power costs.xls Chart 1_04 07E Wild Horse Wind Expansion (C) (2)_TENASKA REGULATORY ASSET 2 3" xfId="26296"/>
    <cellStyle name="_VC 6.15.06 update on 06GRC power costs.xls Chart 1_04 07E Wild Horse Wind Expansion (C) (2)_TENASKA REGULATORY ASSET 2 4" xfId="26297"/>
    <cellStyle name="_VC 6.15.06 update on 06GRC power costs.xls Chart 1_04 07E Wild Horse Wind Expansion (C) (2)_TENASKA REGULATORY ASSET 3" xfId="26298"/>
    <cellStyle name="_VC 6.15.06 update on 06GRC power costs.xls Chart 1_04 07E Wild Horse Wind Expansion (C) (2)_TENASKA REGULATORY ASSET 3 2" xfId="26299"/>
    <cellStyle name="_VC 6.15.06 update on 06GRC power costs.xls Chart 1_04 07E Wild Horse Wind Expansion (C) (2)_TENASKA REGULATORY ASSET 3 2 2" xfId="26300"/>
    <cellStyle name="_VC 6.15.06 update on 06GRC power costs.xls Chart 1_04 07E Wild Horse Wind Expansion (C) (2)_TENASKA REGULATORY ASSET 3 3" xfId="26301"/>
    <cellStyle name="_VC 6.15.06 update on 06GRC power costs.xls Chart 1_04 07E Wild Horse Wind Expansion (C) (2)_TENASKA REGULATORY ASSET 4" xfId="26302"/>
    <cellStyle name="_VC 6.15.06 update on 06GRC power costs.xls Chart 1_04 07E Wild Horse Wind Expansion (C) (2)_TENASKA REGULATORY ASSET 4 2" xfId="26303"/>
    <cellStyle name="_VC 6.15.06 update on 06GRC power costs.xls Chart 1_04 07E Wild Horse Wind Expansion (C) (2)_TENASKA REGULATORY ASSET 5" xfId="26304"/>
    <cellStyle name="_VC 6.15.06 update on 06GRC power costs.xls Chart 1_04 07E Wild Horse Wind Expansion (C) (2)_TENASKA REGULATORY ASSET 6" xfId="26305"/>
    <cellStyle name="_VC 6.15.06 update on 06GRC power costs.xls Chart 1_04 07E Wild Horse Wind Expansion (C) (2)_TENASKA REGULATORY ASSET 7" xfId="26306"/>
    <cellStyle name="_VC 6.15.06 update on 06GRC power costs.xls Chart 1_16.37E Wild Horse Expansion DeferralRevwrkingfile SF" xfId="26307"/>
    <cellStyle name="_VC 6.15.06 update on 06GRC power costs.xls Chart 1_16.37E Wild Horse Expansion DeferralRevwrkingfile SF 2" xfId="26308"/>
    <cellStyle name="_VC 6.15.06 update on 06GRC power costs.xls Chart 1_16.37E Wild Horse Expansion DeferralRevwrkingfile SF 2 2" xfId="26309"/>
    <cellStyle name="_VC 6.15.06 update on 06GRC power costs.xls Chart 1_16.37E Wild Horse Expansion DeferralRevwrkingfile SF 2 2 2" xfId="26310"/>
    <cellStyle name="_VC 6.15.06 update on 06GRC power costs.xls Chart 1_16.37E Wild Horse Expansion DeferralRevwrkingfile SF 2 2 2 2" xfId="26311"/>
    <cellStyle name="_VC 6.15.06 update on 06GRC power costs.xls Chart 1_16.37E Wild Horse Expansion DeferralRevwrkingfile SF 2 2 3" xfId="26312"/>
    <cellStyle name="_VC 6.15.06 update on 06GRC power costs.xls Chart 1_16.37E Wild Horse Expansion DeferralRevwrkingfile SF 2 3" xfId="26313"/>
    <cellStyle name="_VC 6.15.06 update on 06GRC power costs.xls Chart 1_16.37E Wild Horse Expansion DeferralRevwrkingfile SF 2 3 2" xfId="26314"/>
    <cellStyle name="_VC 6.15.06 update on 06GRC power costs.xls Chart 1_16.37E Wild Horse Expansion DeferralRevwrkingfile SF 2 4" xfId="26315"/>
    <cellStyle name="_VC 6.15.06 update on 06GRC power costs.xls Chart 1_16.37E Wild Horse Expansion DeferralRevwrkingfile SF 2 4 2" xfId="26316"/>
    <cellStyle name="_VC 6.15.06 update on 06GRC power costs.xls Chart 1_16.37E Wild Horse Expansion DeferralRevwrkingfile SF 2 5" xfId="26317"/>
    <cellStyle name="_VC 6.15.06 update on 06GRC power costs.xls Chart 1_16.37E Wild Horse Expansion DeferralRevwrkingfile SF 3" xfId="26318"/>
    <cellStyle name="_VC 6.15.06 update on 06GRC power costs.xls Chart 1_16.37E Wild Horse Expansion DeferralRevwrkingfile SF 3 2" xfId="26319"/>
    <cellStyle name="_VC 6.15.06 update on 06GRC power costs.xls Chart 1_16.37E Wild Horse Expansion DeferralRevwrkingfile SF 3 2 2" xfId="26320"/>
    <cellStyle name="_VC 6.15.06 update on 06GRC power costs.xls Chart 1_16.37E Wild Horse Expansion DeferralRevwrkingfile SF 3 3" xfId="26321"/>
    <cellStyle name="_VC 6.15.06 update on 06GRC power costs.xls Chart 1_16.37E Wild Horse Expansion DeferralRevwrkingfile SF 3 4" xfId="26322"/>
    <cellStyle name="_VC 6.15.06 update on 06GRC power costs.xls Chart 1_16.37E Wild Horse Expansion DeferralRevwrkingfile SF 4" xfId="26323"/>
    <cellStyle name="_VC 6.15.06 update on 06GRC power costs.xls Chart 1_16.37E Wild Horse Expansion DeferralRevwrkingfile SF 4 2" xfId="26324"/>
    <cellStyle name="_VC 6.15.06 update on 06GRC power costs.xls Chart 1_16.37E Wild Horse Expansion DeferralRevwrkingfile SF 4 2 2" xfId="26325"/>
    <cellStyle name="_VC 6.15.06 update on 06GRC power costs.xls Chart 1_16.37E Wild Horse Expansion DeferralRevwrkingfile SF 4 3" xfId="26326"/>
    <cellStyle name="_VC 6.15.06 update on 06GRC power costs.xls Chart 1_16.37E Wild Horse Expansion DeferralRevwrkingfile SF 5" xfId="26327"/>
    <cellStyle name="_VC 6.15.06 update on 06GRC power costs.xls Chart 1_16.37E Wild Horse Expansion DeferralRevwrkingfile SF 5 2" xfId="26328"/>
    <cellStyle name="_VC 6.15.06 update on 06GRC power costs.xls Chart 1_16.37E Wild Horse Expansion DeferralRevwrkingfile SF 6" xfId="26329"/>
    <cellStyle name="_VC 6.15.06 update on 06GRC power costs.xls Chart 1_16.37E Wild Horse Expansion DeferralRevwrkingfile SF 6 2" xfId="26330"/>
    <cellStyle name="_VC 6.15.06 update on 06GRC power costs.xls Chart 1_16.37E Wild Horse Expansion DeferralRevwrkingfile SF 7" xfId="26331"/>
    <cellStyle name="_VC 6.15.06 update on 06GRC power costs.xls Chart 1_16.37E Wild Horse Expansion DeferralRevwrkingfile SF 8" xfId="26332"/>
    <cellStyle name="_VC 6.15.06 update on 06GRC power costs.xls Chart 1_16.37E Wild Horse Expansion DeferralRevwrkingfile SF_DEM-WP(C) ENERG10C--ctn Mid-C_042010 2010GRC" xfId="26333"/>
    <cellStyle name="_VC 6.15.06 update on 06GRC power costs.xls Chart 1_16.37E Wild Horse Expansion DeferralRevwrkingfile SF_DEM-WP(C) ENERG10C--ctn Mid-C_042010 2010GRC 2" xfId="26334"/>
    <cellStyle name="_VC 6.15.06 update on 06GRC power costs.xls Chart 1_16.37E Wild Horse Expansion DeferralRevwrkingfile SF_DEM-WP(C) ENERG10C--ctn Mid-C_042010 2010GRC 2 2" xfId="26335"/>
    <cellStyle name="_VC 6.15.06 update on 06GRC power costs.xls Chart 1_2009 Compliance Filing PCA Exhibits for GRC" xfId="26336"/>
    <cellStyle name="_VC 6.15.06 update on 06GRC power costs.xls Chart 1_2009 Compliance Filing PCA Exhibits for GRC 2" xfId="26337"/>
    <cellStyle name="_VC 6.15.06 update on 06GRC power costs.xls Chart 1_2009 Compliance Filing PCA Exhibits for GRC 2 2" xfId="26338"/>
    <cellStyle name="_VC 6.15.06 update on 06GRC power costs.xls Chart 1_2009 Compliance Filing PCA Exhibits for GRC 2 2 2" xfId="26339"/>
    <cellStyle name="_VC 6.15.06 update on 06GRC power costs.xls Chart 1_2009 Compliance Filing PCA Exhibits for GRC 3" xfId="26340"/>
    <cellStyle name="_VC 6.15.06 update on 06GRC power costs.xls Chart 1_2009 Compliance Filing PCA Exhibits for GRC 3 2" xfId="26341"/>
    <cellStyle name="_VC 6.15.06 update on 06GRC power costs.xls Chart 1_2009 GRC Compl Filing - Exhibit D" xfId="26342"/>
    <cellStyle name="_VC 6.15.06 update on 06GRC power costs.xls Chart 1_2009 GRC Compl Filing - Exhibit D 2" xfId="26343"/>
    <cellStyle name="_VC 6.15.06 update on 06GRC power costs.xls Chart 1_2009 GRC Compl Filing - Exhibit D 2 2" xfId="26344"/>
    <cellStyle name="_VC 6.15.06 update on 06GRC power costs.xls Chart 1_2009 GRC Compl Filing - Exhibit D 2 2 2" xfId="26345"/>
    <cellStyle name="_VC 6.15.06 update on 06GRC power costs.xls Chart 1_2009 GRC Compl Filing - Exhibit D 2 2 2 2" xfId="26346"/>
    <cellStyle name="_VC 6.15.06 update on 06GRC power costs.xls Chart 1_2009 GRC Compl Filing - Exhibit D 2 2 3" xfId="26347"/>
    <cellStyle name="_VC 6.15.06 update on 06GRC power costs.xls Chart 1_2009 GRC Compl Filing - Exhibit D 2 3" xfId="26348"/>
    <cellStyle name="_VC 6.15.06 update on 06GRC power costs.xls Chart 1_2009 GRC Compl Filing - Exhibit D 2 3 2" xfId="26349"/>
    <cellStyle name="_VC 6.15.06 update on 06GRC power costs.xls Chart 1_2009 GRC Compl Filing - Exhibit D 2 4" xfId="26350"/>
    <cellStyle name="_VC 6.15.06 update on 06GRC power costs.xls Chart 1_2009 GRC Compl Filing - Exhibit D 2 4 2" xfId="26351"/>
    <cellStyle name="_VC 6.15.06 update on 06GRC power costs.xls Chart 1_2009 GRC Compl Filing - Exhibit D 2 5" xfId="26352"/>
    <cellStyle name="_VC 6.15.06 update on 06GRC power costs.xls Chart 1_2009 GRC Compl Filing - Exhibit D 3" xfId="26353"/>
    <cellStyle name="_VC 6.15.06 update on 06GRC power costs.xls Chart 1_2009 GRC Compl Filing - Exhibit D 3 2" xfId="26354"/>
    <cellStyle name="_VC 6.15.06 update on 06GRC power costs.xls Chart 1_2009 GRC Compl Filing - Exhibit D 3 2 2" xfId="26355"/>
    <cellStyle name="_VC 6.15.06 update on 06GRC power costs.xls Chart 1_2009 GRC Compl Filing - Exhibit D 3 3" xfId="26356"/>
    <cellStyle name="_VC 6.15.06 update on 06GRC power costs.xls Chart 1_2009 GRC Compl Filing - Exhibit D 4" xfId="26357"/>
    <cellStyle name="_VC 6.15.06 update on 06GRC power costs.xls Chart 1_2009 GRC Compl Filing - Exhibit D 4 2" xfId="26358"/>
    <cellStyle name="_VC 6.15.06 update on 06GRC power costs.xls Chart 1_2009 GRC Compl Filing - Exhibit D 4 2 2" xfId="26359"/>
    <cellStyle name="_VC 6.15.06 update on 06GRC power costs.xls Chart 1_2009 GRC Compl Filing - Exhibit D 4 3" xfId="26360"/>
    <cellStyle name="_VC 6.15.06 update on 06GRC power costs.xls Chart 1_2009 GRC Compl Filing - Exhibit D 5" xfId="26361"/>
    <cellStyle name="_VC 6.15.06 update on 06GRC power costs.xls Chart 1_2009 GRC Compl Filing - Exhibit D 5 2" xfId="26362"/>
    <cellStyle name="_VC 6.15.06 update on 06GRC power costs.xls Chart 1_2009 GRC Compl Filing - Exhibit D 6" xfId="26363"/>
    <cellStyle name="_VC 6.15.06 update on 06GRC power costs.xls Chart 1_2009 GRC Compl Filing - Exhibit D 6 2" xfId="26364"/>
    <cellStyle name="_VC 6.15.06 update on 06GRC power costs.xls Chart 1_2009 GRC Compl Filing - Exhibit D 7" xfId="26365"/>
    <cellStyle name="_VC 6.15.06 update on 06GRC power costs.xls Chart 1_2009 GRC Compl Filing - Exhibit D 8" xfId="26366"/>
    <cellStyle name="_VC 6.15.06 update on 06GRC power costs.xls Chart 1_2009 GRC Compl Filing - Exhibit D_DEM-WP(C) ENERG10C--ctn Mid-C_042010 2010GRC" xfId="26367"/>
    <cellStyle name="_VC 6.15.06 update on 06GRC power costs.xls Chart 1_2009 GRC Compl Filing - Exhibit D_DEM-WP(C) ENERG10C--ctn Mid-C_042010 2010GRC 2" xfId="26368"/>
    <cellStyle name="_VC 6.15.06 update on 06GRC power costs.xls Chart 1_2009 GRC Compl Filing - Exhibit D_DEM-WP(C) ENERG10C--ctn Mid-C_042010 2010GRC 2 2" xfId="26369"/>
    <cellStyle name="_VC 6.15.06 update on 06GRC power costs.xls Chart 1_2010 PTC's July1_Dec31 2010 " xfId="26370"/>
    <cellStyle name="_VC 6.15.06 update on 06GRC power costs.xls Chart 1_2010 PTC's Sept10_Aug11 (Version 4)" xfId="26371"/>
    <cellStyle name="_VC 6.15.06 update on 06GRC power costs.xls Chart 1_3.01 Income Statement" xfId="26372"/>
    <cellStyle name="_VC 6.15.06 update on 06GRC power costs.xls Chart 1_4 31 Regulatory Assets and Liabilities  7 06- Exhibit D" xfId="26373"/>
    <cellStyle name="_VC 6.15.06 update on 06GRC power costs.xls Chart 1_4 31 Regulatory Assets and Liabilities  7 06- Exhibit D 2" xfId="26374"/>
    <cellStyle name="_VC 6.15.06 update on 06GRC power costs.xls Chart 1_4 31 Regulatory Assets and Liabilities  7 06- Exhibit D 2 2" xfId="26375"/>
    <cellStyle name="_VC 6.15.06 update on 06GRC power costs.xls Chart 1_4 31 Regulatory Assets and Liabilities  7 06- Exhibit D 2 2 2" xfId="26376"/>
    <cellStyle name="_VC 6.15.06 update on 06GRC power costs.xls Chart 1_4 31 Regulatory Assets and Liabilities  7 06- Exhibit D 2 2 2 2" xfId="26377"/>
    <cellStyle name="_VC 6.15.06 update on 06GRC power costs.xls Chart 1_4 31 Regulatory Assets and Liabilities  7 06- Exhibit D 2 2 3" xfId="26378"/>
    <cellStyle name="_VC 6.15.06 update on 06GRC power costs.xls Chart 1_4 31 Regulatory Assets and Liabilities  7 06- Exhibit D 2 3" xfId="26379"/>
    <cellStyle name="_VC 6.15.06 update on 06GRC power costs.xls Chart 1_4 31 Regulatory Assets and Liabilities  7 06- Exhibit D 2 3 2" xfId="26380"/>
    <cellStyle name="_VC 6.15.06 update on 06GRC power costs.xls Chart 1_4 31 Regulatory Assets and Liabilities  7 06- Exhibit D 2 4" xfId="26381"/>
    <cellStyle name="_VC 6.15.06 update on 06GRC power costs.xls Chart 1_4 31 Regulatory Assets and Liabilities  7 06- Exhibit D 2 4 2" xfId="26382"/>
    <cellStyle name="_VC 6.15.06 update on 06GRC power costs.xls Chart 1_4 31 Regulatory Assets and Liabilities  7 06- Exhibit D 2 5" xfId="26383"/>
    <cellStyle name="_VC 6.15.06 update on 06GRC power costs.xls Chart 1_4 31 Regulatory Assets and Liabilities  7 06- Exhibit D 3" xfId="26384"/>
    <cellStyle name="_VC 6.15.06 update on 06GRC power costs.xls Chart 1_4 31 Regulatory Assets and Liabilities  7 06- Exhibit D 3 2" xfId="26385"/>
    <cellStyle name="_VC 6.15.06 update on 06GRC power costs.xls Chart 1_4 31 Regulatory Assets and Liabilities  7 06- Exhibit D 3 2 2" xfId="26386"/>
    <cellStyle name="_VC 6.15.06 update on 06GRC power costs.xls Chart 1_4 31 Regulatory Assets and Liabilities  7 06- Exhibit D 3 3" xfId="26387"/>
    <cellStyle name="_VC 6.15.06 update on 06GRC power costs.xls Chart 1_4 31 Regulatory Assets and Liabilities  7 06- Exhibit D 3 4" xfId="26388"/>
    <cellStyle name="_VC 6.15.06 update on 06GRC power costs.xls Chart 1_4 31 Regulatory Assets and Liabilities  7 06- Exhibit D 4" xfId="26389"/>
    <cellStyle name="_VC 6.15.06 update on 06GRC power costs.xls Chart 1_4 31 Regulatory Assets and Liabilities  7 06- Exhibit D 4 2" xfId="26390"/>
    <cellStyle name="_VC 6.15.06 update on 06GRC power costs.xls Chart 1_4 31 Regulatory Assets and Liabilities  7 06- Exhibit D 4 2 2" xfId="26391"/>
    <cellStyle name="_VC 6.15.06 update on 06GRC power costs.xls Chart 1_4 31 Regulatory Assets and Liabilities  7 06- Exhibit D 4 3" xfId="26392"/>
    <cellStyle name="_VC 6.15.06 update on 06GRC power costs.xls Chart 1_4 31 Regulatory Assets and Liabilities  7 06- Exhibit D 5" xfId="26393"/>
    <cellStyle name="_VC 6.15.06 update on 06GRC power costs.xls Chart 1_4 31 Regulatory Assets and Liabilities  7 06- Exhibit D 5 2" xfId="26394"/>
    <cellStyle name="_VC 6.15.06 update on 06GRC power costs.xls Chart 1_4 31 Regulatory Assets and Liabilities  7 06- Exhibit D 6" xfId="26395"/>
    <cellStyle name="_VC 6.15.06 update on 06GRC power costs.xls Chart 1_4 31 Regulatory Assets and Liabilities  7 06- Exhibit D 6 2" xfId="26396"/>
    <cellStyle name="_VC 6.15.06 update on 06GRC power costs.xls Chart 1_4 31 Regulatory Assets and Liabilities  7 06- Exhibit D 7" xfId="26397"/>
    <cellStyle name="_VC 6.15.06 update on 06GRC power costs.xls Chart 1_4 31 Regulatory Assets and Liabilities  7 06- Exhibit D 8" xfId="26398"/>
    <cellStyle name="_VC 6.15.06 update on 06GRC power costs.xls Chart 1_4 31 Regulatory Assets and Liabilities  7 06- Exhibit D_DEM-WP(C) ENERG10C--ctn Mid-C_042010 2010GRC" xfId="26399"/>
    <cellStyle name="_VC 6.15.06 update on 06GRC power costs.xls Chart 1_4 31 Regulatory Assets and Liabilities  7 06- Exhibit D_DEM-WP(C) ENERG10C--ctn Mid-C_042010 2010GRC 2" xfId="26400"/>
    <cellStyle name="_VC 6.15.06 update on 06GRC power costs.xls Chart 1_4 31 Regulatory Assets and Liabilities  7 06- Exhibit D_DEM-WP(C) ENERG10C--ctn Mid-C_042010 2010GRC 2 2" xfId="26401"/>
    <cellStyle name="_VC 6.15.06 update on 06GRC power costs.xls Chart 1_4 31 Regulatory Assets and Liabilities  7 06- Exhibit D_NIM Summary" xfId="26402"/>
    <cellStyle name="_VC 6.15.06 update on 06GRC power costs.xls Chart 1_4 31 Regulatory Assets and Liabilities  7 06- Exhibit D_NIM Summary 2" xfId="26403"/>
    <cellStyle name="_VC 6.15.06 update on 06GRC power costs.xls Chart 1_4 31 Regulatory Assets and Liabilities  7 06- Exhibit D_NIM Summary 2 2" xfId="26404"/>
    <cellStyle name="_VC 6.15.06 update on 06GRC power costs.xls Chart 1_4 31 Regulatory Assets and Liabilities  7 06- Exhibit D_NIM Summary 2 2 2" xfId="26405"/>
    <cellStyle name="_VC 6.15.06 update on 06GRC power costs.xls Chart 1_4 31 Regulatory Assets and Liabilities  7 06- Exhibit D_NIM Summary 2 2 2 2" xfId="26406"/>
    <cellStyle name="_VC 6.15.06 update on 06GRC power costs.xls Chart 1_4 31 Regulatory Assets and Liabilities  7 06- Exhibit D_NIM Summary 2 2 3" xfId="26407"/>
    <cellStyle name="_VC 6.15.06 update on 06GRC power costs.xls Chart 1_4 31 Regulatory Assets and Liabilities  7 06- Exhibit D_NIM Summary 2 3" xfId="26408"/>
    <cellStyle name="_VC 6.15.06 update on 06GRC power costs.xls Chart 1_4 31 Regulatory Assets and Liabilities  7 06- Exhibit D_NIM Summary 2 3 2" xfId="26409"/>
    <cellStyle name="_VC 6.15.06 update on 06GRC power costs.xls Chart 1_4 31 Regulatory Assets and Liabilities  7 06- Exhibit D_NIM Summary 2 4" xfId="26410"/>
    <cellStyle name="_VC 6.15.06 update on 06GRC power costs.xls Chart 1_4 31 Regulatory Assets and Liabilities  7 06- Exhibit D_NIM Summary 2 4 2" xfId="26411"/>
    <cellStyle name="_VC 6.15.06 update on 06GRC power costs.xls Chart 1_4 31 Regulatory Assets and Liabilities  7 06- Exhibit D_NIM Summary 2 5" xfId="26412"/>
    <cellStyle name="_VC 6.15.06 update on 06GRC power costs.xls Chart 1_4 31 Regulatory Assets and Liabilities  7 06- Exhibit D_NIM Summary 3" xfId="26413"/>
    <cellStyle name="_VC 6.15.06 update on 06GRC power costs.xls Chart 1_4 31 Regulatory Assets and Liabilities  7 06- Exhibit D_NIM Summary 3 2" xfId="26414"/>
    <cellStyle name="_VC 6.15.06 update on 06GRC power costs.xls Chart 1_4 31 Regulatory Assets and Liabilities  7 06- Exhibit D_NIM Summary 3 2 2" xfId="26415"/>
    <cellStyle name="_VC 6.15.06 update on 06GRC power costs.xls Chart 1_4 31 Regulatory Assets and Liabilities  7 06- Exhibit D_NIM Summary 3 3" xfId="26416"/>
    <cellStyle name="_VC 6.15.06 update on 06GRC power costs.xls Chart 1_4 31 Regulatory Assets and Liabilities  7 06- Exhibit D_NIM Summary 4" xfId="26417"/>
    <cellStyle name="_VC 6.15.06 update on 06GRC power costs.xls Chart 1_4 31 Regulatory Assets and Liabilities  7 06- Exhibit D_NIM Summary 4 2" xfId="26418"/>
    <cellStyle name="_VC 6.15.06 update on 06GRC power costs.xls Chart 1_4 31 Regulatory Assets and Liabilities  7 06- Exhibit D_NIM Summary 4 2 2" xfId="26419"/>
    <cellStyle name="_VC 6.15.06 update on 06GRC power costs.xls Chart 1_4 31 Regulatory Assets and Liabilities  7 06- Exhibit D_NIM Summary 4 3" xfId="26420"/>
    <cellStyle name="_VC 6.15.06 update on 06GRC power costs.xls Chart 1_4 31 Regulatory Assets and Liabilities  7 06- Exhibit D_NIM Summary 5" xfId="26421"/>
    <cellStyle name="_VC 6.15.06 update on 06GRC power costs.xls Chart 1_4 31 Regulatory Assets and Liabilities  7 06- Exhibit D_NIM Summary 5 2" xfId="26422"/>
    <cellStyle name="_VC 6.15.06 update on 06GRC power costs.xls Chart 1_4 31 Regulatory Assets and Liabilities  7 06- Exhibit D_NIM Summary 6" xfId="26423"/>
    <cellStyle name="_VC 6.15.06 update on 06GRC power costs.xls Chart 1_4 31 Regulatory Assets and Liabilities  7 06- Exhibit D_NIM Summary 6 2" xfId="26424"/>
    <cellStyle name="_VC 6.15.06 update on 06GRC power costs.xls Chart 1_4 31 Regulatory Assets and Liabilities  7 06- Exhibit D_NIM Summary 7" xfId="26425"/>
    <cellStyle name="_VC 6.15.06 update on 06GRC power costs.xls Chart 1_4 31 Regulatory Assets and Liabilities  7 06- Exhibit D_NIM Summary 8" xfId="26426"/>
    <cellStyle name="_VC 6.15.06 update on 06GRC power costs.xls Chart 1_4 31 Regulatory Assets and Liabilities  7 06- Exhibit D_NIM Summary_DEM-WP(C) ENERG10C--ctn Mid-C_042010 2010GRC" xfId="26427"/>
    <cellStyle name="_VC 6.15.06 update on 06GRC power costs.xls Chart 1_4 31 Regulatory Assets and Liabilities  7 06- Exhibit D_NIM Summary_DEM-WP(C) ENERG10C--ctn Mid-C_042010 2010GRC 2" xfId="26428"/>
    <cellStyle name="_VC 6.15.06 update on 06GRC power costs.xls Chart 1_4 31 Regulatory Assets and Liabilities  7 06- Exhibit D_NIM Summary_DEM-WP(C) ENERG10C--ctn Mid-C_042010 2010GRC 2 2" xfId="26429"/>
    <cellStyle name="_VC 6.15.06 update on 06GRC power costs.xls Chart 1_4 31E Reg Asset  Liab and EXH D" xfId="26430"/>
    <cellStyle name="_VC 6.15.06 update on 06GRC power costs.xls Chart 1_4 31E Reg Asset  Liab and EXH D _ Aug 10 Filing (2)" xfId="26431"/>
    <cellStyle name="_VC 6.15.06 update on 06GRC power costs.xls Chart 1_4 31E Reg Asset  Liab and EXH D _ Aug 10 Filing (2) 2" xfId="26432"/>
    <cellStyle name="_VC 6.15.06 update on 06GRC power costs.xls Chart 1_4 31E Reg Asset  Liab and EXH D _ Aug 10 Filing (2) 2 2" xfId="26433"/>
    <cellStyle name="_VC 6.15.06 update on 06GRC power costs.xls Chart 1_4 31E Reg Asset  Liab and EXH D _ Aug 10 Filing (2) 2 2 2" xfId="26434"/>
    <cellStyle name="_VC 6.15.06 update on 06GRC power costs.xls Chart 1_4 31E Reg Asset  Liab and EXH D _ Aug 10 Filing (2) 2 3" xfId="26435"/>
    <cellStyle name="_VC 6.15.06 update on 06GRC power costs.xls Chart 1_4 31E Reg Asset  Liab and EXH D _ Aug 10 Filing (2) 3" xfId="26436"/>
    <cellStyle name="_VC 6.15.06 update on 06GRC power costs.xls Chart 1_4 31E Reg Asset  Liab and EXH D _ Aug 10 Filing (2) 3 2" xfId="26437"/>
    <cellStyle name="_VC 6.15.06 update on 06GRC power costs.xls Chart 1_4 31E Reg Asset  Liab and EXH D _ Aug 10 Filing (2) 3 2 2" xfId="26438"/>
    <cellStyle name="_VC 6.15.06 update on 06GRC power costs.xls Chart 1_4 31E Reg Asset  Liab and EXH D _ Aug 10 Filing (2) 3 3" xfId="26439"/>
    <cellStyle name="_VC 6.15.06 update on 06GRC power costs.xls Chart 1_4 31E Reg Asset  Liab and EXH D _ Aug 10 Filing (2) 4" xfId="26440"/>
    <cellStyle name="_VC 6.15.06 update on 06GRC power costs.xls Chart 1_4 31E Reg Asset  Liab and EXH D _ Aug 10 Filing (2) 4 2" xfId="26441"/>
    <cellStyle name="_VC 6.15.06 update on 06GRC power costs.xls Chart 1_4 31E Reg Asset  Liab and EXH D _ Aug 10 Filing (2) 5" xfId="26442"/>
    <cellStyle name="_VC 6.15.06 update on 06GRC power costs.xls Chart 1_4 31E Reg Asset  Liab and EXH D _ Aug 10 Filing (2) 5 2" xfId="26443"/>
    <cellStyle name="_VC 6.15.06 update on 06GRC power costs.xls Chart 1_4 31E Reg Asset  Liab and EXH D 10" xfId="26444"/>
    <cellStyle name="_VC 6.15.06 update on 06GRC power costs.xls Chart 1_4 31E Reg Asset  Liab and EXH D 10 2" xfId="26445"/>
    <cellStyle name="_VC 6.15.06 update on 06GRC power costs.xls Chart 1_4 31E Reg Asset  Liab and EXH D 10 2 2" xfId="26446"/>
    <cellStyle name="_VC 6.15.06 update on 06GRC power costs.xls Chart 1_4 31E Reg Asset  Liab and EXH D 10 3" xfId="26447"/>
    <cellStyle name="_VC 6.15.06 update on 06GRC power costs.xls Chart 1_4 31E Reg Asset  Liab and EXH D 11" xfId="26448"/>
    <cellStyle name="_VC 6.15.06 update on 06GRC power costs.xls Chart 1_4 31E Reg Asset  Liab and EXH D 11 2" xfId="26449"/>
    <cellStyle name="_VC 6.15.06 update on 06GRC power costs.xls Chart 1_4 31E Reg Asset  Liab and EXH D 11 2 2" xfId="26450"/>
    <cellStyle name="_VC 6.15.06 update on 06GRC power costs.xls Chart 1_4 31E Reg Asset  Liab and EXH D 11 3" xfId="26451"/>
    <cellStyle name="_VC 6.15.06 update on 06GRC power costs.xls Chart 1_4 31E Reg Asset  Liab and EXH D 12" xfId="26452"/>
    <cellStyle name="_VC 6.15.06 update on 06GRC power costs.xls Chart 1_4 31E Reg Asset  Liab and EXH D 12 2" xfId="26453"/>
    <cellStyle name="_VC 6.15.06 update on 06GRC power costs.xls Chart 1_4 31E Reg Asset  Liab and EXH D 12 2 2" xfId="26454"/>
    <cellStyle name="_VC 6.15.06 update on 06GRC power costs.xls Chart 1_4 31E Reg Asset  Liab and EXH D 12 3" xfId="26455"/>
    <cellStyle name="_VC 6.15.06 update on 06GRC power costs.xls Chart 1_4 31E Reg Asset  Liab and EXH D 13" xfId="26456"/>
    <cellStyle name="_VC 6.15.06 update on 06GRC power costs.xls Chart 1_4 31E Reg Asset  Liab and EXH D 13 2" xfId="26457"/>
    <cellStyle name="_VC 6.15.06 update on 06GRC power costs.xls Chart 1_4 31E Reg Asset  Liab and EXH D 13 2 2" xfId="26458"/>
    <cellStyle name="_VC 6.15.06 update on 06GRC power costs.xls Chart 1_4 31E Reg Asset  Liab and EXH D 13 3" xfId="26459"/>
    <cellStyle name="_VC 6.15.06 update on 06GRC power costs.xls Chart 1_4 31E Reg Asset  Liab and EXH D 14" xfId="26460"/>
    <cellStyle name="_VC 6.15.06 update on 06GRC power costs.xls Chart 1_4 31E Reg Asset  Liab and EXH D 14 2" xfId="26461"/>
    <cellStyle name="_VC 6.15.06 update on 06GRC power costs.xls Chart 1_4 31E Reg Asset  Liab and EXH D 14 2 2" xfId="26462"/>
    <cellStyle name="_VC 6.15.06 update on 06GRC power costs.xls Chart 1_4 31E Reg Asset  Liab and EXH D 14 3" xfId="26463"/>
    <cellStyle name="_VC 6.15.06 update on 06GRC power costs.xls Chart 1_4 31E Reg Asset  Liab and EXH D 15" xfId="26464"/>
    <cellStyle name="_VC 6.15.06 update on 06GRC power costs.xls Chart 1_4 31E Reg Asset  Liab and EXH D 15 2" xfId="26465"/>
    <cellStyle name="_VC 6.15.06 update on 06GRC power costs.xls Chart 1_4 31E Reg Asset  Liab and EXH D 15 2 2" xfId="26466"/>
    <cellStyle name="_VC 6.15.06 update on 06GRC power costs.xls Chart 1_4 31E Reg Asset  Liab and EXH D 15 3" xfId="26467"/>
    <cellStyle name="_VC 6.15.06 update on 06GRC power costs.xls Chart 1_4 31E Reg Asset  Liab and EXH D 16" xfId="26468"/>
    <cellStyle name="_VC 6.15.06 update on 06GRC power costs.xls Chart 1_4 31E Reg Asset  Liab and EXH D 16 2" xfId="26469"/>
    <cellStyle name="_VC 6.15.06 update on 06GRC power costs.xls Chart 1_4 31E Reg Asset  Liab and EXH D 16 2 2" xfId="26470"/>
    <cellStyle name="_VC 6.15.06 update on 06GRC power costs.xls Chart 1_4 31E Reg Asset  Liab and EXH D 16 3" xfId="26471"/>
    <cellStyle name="_VC 6.15.06 update on 06GRC power costs.xls Chart 1_4 31E Reg Asset  Liab and EXH D 17" xfId="26472"/>
    <cellStyle name="_VC 6.15.06 update on 06GRC power costs.xls Chart 1_4 31E Reg Asset  Liab and EXH D 17 2" xfId="26473"/>
    <cellStyle name="_VC 6.15.06 update on 06GRC power costs.xls Chart 1_4 31E Reg Asset  Liab and EXH D 18" xfId="26474"/>
    <cellStyle name="_VC 6.15.06 update on 06GRC power costs.xls Chart 1_4 31E Reg Asset  Liab and EXH D 18 2" xfId="26475"/>
    <cellStyle name="_VC 6.15.06 update on 06GRC power costs.xls Chart 1_4 31E Reg Asset  Liab and EXH D 19" xfId="26476"/>
    <cellStyle name="_VC 6.15.06 update on 06GRC power costs.xls Chart 1_4 31E Reg Asset  Liab and EXH D 19 2" xfId="26477"/>
    <cellStyle name="_VC 6.15.06 update on 06GRC power costs.xls Chart 1_4 31E Reg Asset  Liab and EXH D 2" xfId="26478"/>
    <cellStyle name="_VC 6.15.06 update on 06GRC power costs.xls Chart 1_4 31E Reg Asset  Liab and EXH D 2 2" xfId="26479"/>
    <cellStyle name="_VC 6.15.06 update on 06GRC power costs.xls Chart 1_4 31E Reg Asset  Liab and EXH D 2 2 2" xfId="26480"/>
    <cellStyle name="_VC 6.15.06 update on 06GRC power costs.xls Chart 1_4 31E Reg Asset  Liab and EXH D 2 3" xfId="26481"/>
    <cellStyle name="_VC 6.15.06 update on 06GRC power costs.xls Chart 1_4 31E Reg Asset  Liab and EXH D 20" xfId="26482"/>
    <cellStyle name="_VC 6.15.06 update on 06GRC power costs.xls Chart 1_4 31E Reg Asset  Liab and EXH D 20 2" xfId="26483"/>
    <cellStyle name="_VC 6.15.06 update on 06GRC power costs.xls Chart 1_4 31E Reg Asset  Liab and EXH D 21" xfId="26484"/>
    <cellStyle name="_VC 6.15.06 update on 06GRC power costs.xls Chart 1_4 31E Reg Asset  Liab and EXH D 21 2" xfId="26485"/>
    <cellStyle name="_VC 6.15.06 update on 06GRC power costs.xls Chart 1_4 31E Reg Asset  Liab and EXH D 22" xfId="26486"/>
    <cellStyle name="_VC 6.15.06 update on 06GRC power costs.xls Chart 1_4 31E Reg Asset  Liab and EXH D 22 2" xfId="26487"/>
    <cellStyle name="_VC 6.15.06 update on 06GRC power costs.xls Chart 1_4 31E Reg Asset  Liab and EXH D 23" xfId="26488"/>
    <cellStyle name="_VC 6.15.06 update on 06GRC power costs.xls Chart 1_4 31E Reg Asset  Liab and EXH D 23 2" xfId="26489"/>
    <cellStyle name="_VC 6.15.06 update on 06GRC power costs.xls Chart 1_4 31E Reg Asset  Liab and EXH D 24" xfId="26490"/>
    <cellStyle name="_VC 6.15.06 update on 06GRC power costs.xls Chart 1_4 31E Reg Asset  Liab and EXH D 24 2" xfId="26491"/>
    <cellStyle name="_VC 6.15.06 update on 06GRC power costs.xls Chart 1_4 31E Reg Asset  Liab and EXH D 25" xfId="26492"/>
    <cellStyle name="_VC 6.15.06 update on 06GRC power costs.xls Chart 1_4 31E Reg Asset  Liab and EXH D 25 2" xfId="26493"/>
    <cellStyle name="_VC 6.15.06 update on 06GRC power costs.xls Chart 1_4 31E Reg Asset  Liab and EXH D 26" xfId="26494"/>
    <cellStyle name="_VC 6.15.06 update on 06GRC power costs.xls Chart 1_4 31E Reg Asset  Liab and EXH D 26 2" xfId="26495"/>
    <cellStyle name="_VC 6.15.06 update on 06GRC power costs.xls Chart 1_4 31E Reg Asset  Liab and EXH D 27" xfId="26496"/>
    <cellStyle name="_VC 6.15.06 update on 06GRC power costs.xls Chart 1_4 31E Reg Asset  Liab and EXH D 27 2" xfId="26497"/>
    <cellStyle name="_VC 6.15.06 update on 06GRC power costs.xls Chart 1_4 31E Reg Asset  Liab and EXH D 28" xfId="26498"/>
    <cellStyle name="_VC 6.15.06 update on 06GRC power costs.xls Chart 1_4 31E Reg Asset  Liab and EXH D 28 2" xfId="26499"/>
    <cellStyle name="_VC 6.15.06 update on 06GRC power costs.xls Chart 1_4 31E Reg Asset  Liab and EXH D 29" xfId="26500"/>
    <cellStyle name="_VC 6.15.06 update on 06GRC power costs.xls Chart 1_4 31E Reg Asset  Liab and EXH D 29 2" xfId="26501"/>
    <cellStyle name="_VC 6.15.06 update on 06GRC power costs.xls Chart 1_4 31E Reg Asset  Liab and EXH D 3" xfId="26502"/>
    <cellStyle name="_VC 6.15.06 update on 06GRC power costs.xls Chart 1_4 31E Reg Asset  Liab and EXH D 3 2" xfId="26503"/>
    <cellStyle name="_VC 6.15.06 update on 06GRC power costs.xls Chart 1_4 31E Reg Asset  Liab and EXH D 3 2 2" xfId="26504"/>
    <cellStyle name="_VC 6.15.06 update on 06GRC power costs.xls Chart 1_4 31E Reg Asset  Liab and EXH D 3 3" xfId="26505"/>
    <cellStyle name="_VC 6.15.06 update on 06GRC power costs.xls Chart 1_4 31E Reg Asset  Liab and EXH D 30" xfId="26506"/>
    <cellStyle name="_VC 6.15.06 update on 06GRC power costs.xls Chart 1_4 31E Reg Asset  Liab and EXH D 30 2" xfId="26507"/>
    <cellStyle name="_VC 6.15.06 update on 06GRC power costs.xls Chart 1_4 31E Reg Asset  Liab and EXH D 4" xfId="26508"/>
    <cellStyle name="_VC 6.15.06 update on 06GRC power costs.xls Chart 1_4 31E Reg Asset  Liab and EXH D 4 2" xfId="26509"/>
    <cellStyle name="_VC 6.15.06 update on 06GRC power costs.xls Chart 1_4 31E Reg Asset  Liab and EXH D 4 2 2" xfId="26510"/>
    <cellStyle name="_VC 6.15.06 update on 06GRC power costs.xls Chart 1_4 31E Reg Asset  Liab and EXH D 5" xfId="26511"/>
    <cellStyle name="_VC 6.15.06 update on 06GRC power costs.xls Chart 1_4 31E Reg Asset  Liab and EXH D 5 2" xfId="26512"/>
    <cellStyle name="_VC 6.15.06 update on 06GRC power costs.xls Chart 1_4 31E Reg Asset  Liab and EXH D 5 2 2" xfId="26513"/>
    <cellStyle name="_VC 6.15.06 update on 06GRC power costs.xls Chart 1_4 31E Reg Asset  Liab and EXH D 6" xfId="26514"/>
    <cellStyle name="_VC 6.15.06 update on 06GRC power costs.xls Chart 1_4 31E Reg Asset  Liab and EXH D 6 2" xfId="26515"/>
    <cellStyle name="_VC 6.15.06 update on 06GRC power costs.xls Chart 1_4 31E Reg Asset  Liab and EXH D 6 2 2" xfId="26516"/>
    <cellStyle name="_VC 6.15.06 update on 06GRC power costs.xls Chart 1_4 31E Reg Asset  Liab and EXH D 6 3" xfId="26517"/>
    <cellStyle name="_VC 6.15.06 update on 06GRC power costs.xls Chart 1_4 31E Reg Asset  Liab and EXH D 7" xfId="26518"/>
    <cellStyle name="_VC 6.15.06 update on 06GRC power costs.xls Chart 1_4 31E Reg Asset  Liab and EXH D 7 2" xfId="26519"/>
    <cellStyle name="_VC 6.15.06 update on 06GRC power costs.xls Chart 1_4 31E Reg Asset  Liab and EXH D 7 2 2" xfId="26520"/>
    <cellStyle name="_VC 6.15.06 update on 06GRC power costs.xls Chart 1_4 31E Reg Asset  Liab and EXH D 7 3" xfId="26521"/>
    <cellStyle name="_VC 6.15.06 update on 06GRC power costs.xls Chart 1_4 31E Reg Asset  Liab and EXH D 8" xfId="26522"/>
    <cellStyle name="_VC 6.15.06 update on 06GRC power costs.xls Chart 1_4 31E Reg Asset  Liab and EXH D 8 2" xfId="26523"/>
    <cellStyle name="_VC 6.15.06 update on 06GRC power costs.xls Chart 1_4 31E Reg Asset  Liab and EXH D 8 2 2" xfId="26524"/>
    <cellStyle name="_VC 6.15.06 update on 06GRC power costs.xls Chart 1_4 31E Reg Asset  Liab and EXH D 8 3" xfId="26525"/>
    <cellStyle name="_VC 6.15.06 update on 06GRC power costs.xls Chart 1_4 31E Reg Asset  Liab and EXH D 9" xfId="26526"/>
    <cellStyle name="_VC 6.15.06 update on 06GRC power costs.xls Chart 1_4 31E Reg Asset  Liab and EXH D 9 2" xfId="26527"/>
    <cellStyle name="_VC 6.15.06 update on 06GRC power costs.xls Chart 1_4 31E Reg Asset  Liab and EXH D 9 2 2" xfId="26528"/>
    <cellStyle name="_VC 6.15.06 update on 06GRC power costs.xls Chart 1_4 31E Reg Asset  Liab and EXH D 9 3" xfId="26529"/>
    <cellStyle name="_VC 6.15.06 update on 06GRC power costs.xls Chart 1_4 32 Regulatory Assets and Liabilities  7 06- Exhibit D" xfId="26530"/>
    <cellStyle name="_VC 6.15.06 update on 06GRC power costs.xls Chart 1_4 32 Regulatory Assets and Liabilities  7 06- Exhibit D 2" xfId="26531"/>
    <cellStyle name="_VC 6.15.06 update on 06GRC power costs.xls Chart 1_4 32 Regulatory Assets and Liabilities  7 06- Exhibit D 2 2" xfId="26532"/>
    <cellStyle name="_VC 6.15.06 update on 06GRC power costs.xls Chart 1_4 32 Regulatory Assets and Liabilities  7 06- Exhibit D 2 2 2" xfId="26533"/>
    <cellStyle name="_VC 6.15.06 update on 06GRC power costs.xls Chart 1_4 32 Regulatory Assets and Liabilities  7 06- Exhibit D 2 2 2 2" xfId="26534"/>
    <cellStyle name="_VC 6.15.06 update on 06GRC power costs.xls Chart 1_4 32 Regulatory Assets and Liabilities  7 06- Exhibit D 2 2 3" xfId="26535"/>
    <cellStyle name="_VC 6.15.06 update on 06GRC power costs.xls Chart 1_4 32 Regulatory Assets and Liabilities  7 06- Exhibit D 2 3" xfId="26536"/>
    <cellStyle name="_VC 6.15.06 update on 06GRC power costs.xls Chart 1_4 32 Regulatory Assets and Liabilities  7 06- Exhibit D 2 3 2" xfId="26537"/>
    <cellStyle name="_VC 6.15.06 update on 06GRC power costs.xls Chart 1_4 32 Regulatory Assets and Liabilities  7 06- Exhibit D 2 4" xfId="26538"/>
    <cellStyle name="_VC 6.15.06 update on 06GRC power costs.xls Chart 1_4 32 Regulatory Assets and Liabilities  7 06- Exhibit D 2 4 2" xfId="26539"/>
    <cellStyle name="_VC 6.15.06 update on 06GRC power costs.xls Chart 1_4 32 Regulatory Assets and Liabilities  7 06- Exhibit D 2 5" xfId="26540"/>
    <cellStyle name="_VC 6.15.06 update on 06GRC power costs.xls Chart 1_4 32 Regulatory Assets and Liabilities  7 06- Exhibit D 3" xfId="26541"/>
    <cellStyle name="_VC 6.15.06 update on 06GRC power costs.xls Chart 1_4 32 Regulatory Assets and Liabilities  7 06- Exhibit D 3 2" xfId="26542"/>
    <cellStyle name="_VC 6.15.06 update on 06GRC power costs.xls Chart 1_4 32 Regulatory Assets and Liabilities  7 06- Exhibit D 3 2 2" xfId="26543"/>
    <cellStyle name="_VC 6.15.06 update on 06GRC power costs.xls Chart 1_4 32 Regulatory Assets and Liabilities  7 06- Exhibit D 3 3" xfId="26544"/>
    <cellStyle name="_VC 6.15.06 update on 06GRC power costs.xls Chart 1_4 32 Regulatory Assets and Liabilities  7 06- Exhibit D 3 4" xfId="26545"/>
    <cellStyle name="_VC 6.15.06 update on 06GRC power costs.xls Chart 1_4 32 Regulatory Assets and Liabilities  7 06- Exhibit D 4" xfId="26546"/>
    <cellStyle name="_VC 6.15.06 update on 06GRC power costs.xls Chart 1_4 32 Regulatory Assets and Liabilities  7 06- Exhibit D 4 2" xfId="26547"/>
    <cellStyle name="_VC 6.15.06 update on 06GRC power costs.xls Chart 1_4 32 Regulatory Assets and Liabilities  7 06- Exhibit D 4 2 2" xfId="26548"/>
    <cellStyle name="_VC 6.15.06 update on 06GRC power costs.xls Chart 1_4 32 Regulatory Assets and Liabilities  7 06- Exhibit D 4 3" xfId="26549"/>
    <cellStyle name="_VC 6.15.06 update on 06GRC power costs.xls Chart 1_4 32 Regulatory Assets and Liabilities  7 06- Exhibit D 5" xfId="26550"/>
    <cellStyle name="_VC 6.15.06 update on 06GRC power costs.xls Chart 1_4 32 Regulatory Assets and Liabilities  7 06- Exhibit D 5 2" xfId="26551"/>
    <cellStyle name="_VC 6.15.06 update on 06GRC power costs.xls Chart 1_4 32 Regulatory Assets and Liabilities  7 06- Exhibit D 6" xfId="26552"/>
    <cellStyle name="_VC 6.15.06 update on 06GRC power costs.xls Chart 1_4 32 Regulatory Assets and Liabilities  7 06- Exhibit D 6 2" xfId="26553"/>
    <cellStyle name="_VC 6.15.06 update on 06GRC power costs.xls Chart 1_4 32 Regulatory Assets and Liabilities  7 06- Exhibit D 7" xfId="26554"/>
    <cellStyle name="_VC 6.15.06 update on 06GRC power costs.xls Chart 1_4 32 Regulatory Assets and Liabilities  7 06- Exhibit D 8" xfId="26555"/>
    <cellStyle name="_VC 6.15.06 update on 06GRC power costs.xls Chart 1_4 32 Regulatory Assets and Liabilities  7 06- Exhibit D_DEM-WP(C) ENERG10C--ctn Mid-C_042010 2010GRC" xfId="26556"/>
    <cellStyle name="_VC 6.15.06 update on 06GRC power costs.xls Chart 1_4 32 Regulatory Assets and Liabilities  7 06- Exhibit D_DEM-WP(C) ENERG10C--ctn Mid-C_042010 2010GRC 2" xfId="26557"/>
    <cellStyle name="_VC 6.15.06 update on 06GRC power costs.xls Chart 1_4 32 Regulatory Assets and Liabilities  7 06- Exhibit D_DEM-WP(C) ENERG10C--ctn Mid-C_042010 2010GRC 2 2" xfId="26558"/>
    <cellStyle name="_VC 6.15.06 update on 06GRC power costs.xls Chart 1_4 32 Regulatory Assets and Liabilities  7 06- Exhibit D_NIM Summary" xfId="26559"/>
    <cellStyle name="_VC 6.15.06 update on 06GRC power costs.xls Chart 1_4 32 Regulatory Assets and Liabilities  7 06- Exhibit D_NIM Summary 2" xfId="26560"/>
    <cellStyle name="_VC 6.15.06 update on 06GRC power costs.xls Chart 1_4 32 Regulatory Assets and Liabilities  7 06- Exhibit D_NIM Summary 2 2" xfId="26561"/>
    <cellStyle name="_VC 6.15.06 update on 06GRC power costs.xls Chart 1_4 32 Regulatory Assets and Liabilities  7 06- Exhibit D_NIM Summary 2 2 2" xfId="26562"/>
    <cellStyle name="_VC 6.15.06 update on 06GRC power costs.xls Chart 1_4 32 Regulatory Assets and Liabilities  7 06- Exhibit D_NIM Summary 2 2 2 2" xfId="26563"/>
    <cellStyle name="_VC 6.15.06 update on 06GRC power costs.xls Chart 1_4 32 Regulatory Assets and Liabilities  7 06- Exhibit D_NIM Summary 2 2 3" xfId="26564"/>
    <cellStyle name="_VC 6.15.06 update on 06GRC power costs.xls Chart 1_4 32 Regulatory Assets and Liabilities  7 06- Exhibit D_NIM Summary 2 3" xfId="26565"/>
    <cellStyle name="_VC 6.15.06 update on 06GRC power costs.xls Chart 1_4 32 Regulatory Assets and Liabilities  7 06- Exhibit D_NIM Summary 2 3 2" xfId="26566"/>
    <cellStyle name="_VC 6.15.06 update on 06GRC power costs.xls Chart 1_4 32 Regulatory Assets and Liabilities  7 06- Exhibit D_NIM Summary 2 4" xfId="26567"/>
    <cellStyle name="_VC 6.15.06 update on 06GRC power costs.xls Chart 1_4 32 Regulatory Assets and Liabilities  7 06- Exhibit D_NIM Summary 2 4 2" xfId="26568"/>
    <cellStyle name="_VC 6.15.06 update on 06GRC power costs.xls Chart 1_4 32 Regulatory Assets and Liabilities  7 06- Exhibit D_NIM Summary 2 5" xfId="26569"/>
    <cellStyle name="_VC 6.15.06 update on 06GRC power costs.xls Chart 1_4 32 Regulatory Assets and Liabilities  7 06- Exhibit D_NIM Summary 3" xfId="26570"/>
    <cellStyle name="_VC 6.15.06 update on 06GRC power costs.xls Chart 1_4 32 Regulatory Assets and Liabilities  7 06- Exhibit D_NIM Summary 3 2" xfId="26571"/>
    <cellStyle name="_VC 6.15.06 update on 06GRC power costs.xls Chart 1_4 32 Regulatory Assets and Liabilities  7 06- Exhibit D_NIM Summary 3 2 2" xfId="26572"/>
    <cellStyle name="_VC 6.15.06 update on 06GRC power costs.xls Chart 1_4 32 Regulatory Assets and Liabilities  7 06- Exhibit D_NIM Summary 3 3" xfId="26573"/>
    <cellStyle name="_VC 6.15.06 update on 06GRC power costs.xls Chart 1_4 32 Regulatory Assets and Liabilities  7 06- Exhibit D_NIM Summary 4" xfId="26574"/>
    <cellStyle name="_VC 6.15.06 update on 06GRC power costs.xls Chart 1_4 32 Regulatory Assets and Liabilities  7 06- Exhibit D_NIM Summary 4 2" xfId="26575"/>
    <cellStyle name="_VC 6.15.06 update on 06GRC power costs.xls Chart 1_4 32 Regulatory Assets and Liabilities  7 06- Exhibit D_NIM Summary 4 2 2" xfId="26576"/>
    <cellStyle name="_VC 6.15.06 update on 06GRC power costs.xls Chart 1_4 32 Regulatory Assets and Liabilities  7 06- Exhibit D_NIM Summary 4 3" xfId="26577"/>
    <cellStyle name="_VC 6.15.06 update on 06GRC power costs.xls Chart 1_4 32 Regulatory Assets and Liabilities  7 06- Exhibit D_NIM Summary 5" xfId="26578"/>
    <cellStyle name="_VC 6.15.06 update on 06GRC power costs.xls Chart 1_4 32 Regulatory Assets and Liabilities  7 06- Exhibit D_NIM Summary 5 2" xfId="26579"/>
    <cellStyle name="_VC 6.15.06 update on 06GRC power costs.xls Chart 1_4 32 Regulatory Assets and Liabilities  7 06- Exhibit D_NIM Summary 6" xfId="26580"/>
    <cellStyle name="_VC 6.15.06 update on 06GRC power costs.xls Chart 1_4 32 Regulatory Assets and Liabilities  7 06- Exhibit D_NIM Summary 6 2" xfId="26581"/>
    <cellStyle name="_VC 6.15.06 update on 06GRC power costs.xls Chart 1_4 32 Regulatory Assets and Liabilities  7 06- Exhibit D_NIM Summary 7" xfId="26582"/>
    <cellStyle name="_VC 6.15.06 update on 06GRC power costs.xls Chart 1_4 32 Regulatory Assets and Liabilities  7 06- Exhibit D_NIM Summary 8" xfId="26583"/>
    <cellStyle name="_VC 6.15.06 update on 06GRC power costs.xls Chart 1_4 32 Regulatory Assets and Liabilities  7 06- Exhibit D_NIM Summary_DEM-WP(C) ENERG10C--ctn Mid-C_042010 2010GRC" xfId="26584"/>
    <cellStyle name="_VC 6.15.06 update on 06GRC power costs.xls Chart 1_4 32 Regulatory Assets and Liabilities  7 06- Exhibit D_NIM Summary_DEM-WP(C) ENERG10C--ctn Mid-C_042010 2010GRC 2" xfId="26585"/>
    <cellStyle name="_VC 6.15.06 update on 06GRC power costs.xls Chart 1_4 32 Regulatory Assets and Liabilities  7 06- Exhibit D_NIM Summary_DEM-WP(C) ENERG10C--ctn Mid-C_042010 2010GRC 2 2" xfId="26586"/>
    <cellStyle name="_VC 6.15.06 update on 06GRC power costs.xls Chart 1_ACCOUNTS" xfId="26587"/>
    <cellStyle name="_VC 6.15.06 update on 06GRC power costs.xls Chart 1_Att B to RECs proceeds proposal" xfId="26588"/>
    <cellStyle name="_VC 6.15.06 update on 06GRC power costs.xls Chart 1_AURORA Total New" xfId="26589"/>
    <cellStyle name="_VC 6.15.06 update on 06GRC power costs.xls Chart 1_AURORA Total New 2" xfId="26590"/>
    <cellStyle name="_VC 6.15.06 update on 06GRC power costs.xls Chart 1_AURORA Total New 2 2" xfId="26591"/>
    <cellStyle name="_VC 6.15.06 update on 06GRC power costs.xls Chart 1_AURORA Total New 2 2 2" xfId="26592"/>
    <cellStyle name="_VC 6.15.06 update on 06GRC power costs.xls Chart 1_AURORA Total New 2 2 2 2" xfId="26593"/>
    <cellStyle name="_VC 6.15.06 update on 06GRC power costs.xls Chart 1_AURORA Total New 2 2 3" xfId="26594"/>
    <cellStyle name="_VC 6.15.06 update on 06GRC power costs.xls Chart 1_AURORA Total New 2 3" xfId="26595"/>
    <cellStyle name="_VC 6.15.06 update on 06GRC power costs.xls Chart 1_AURORA Total New 2 3 2" xfId="26596"/>
    <cellStyle name="_VC 6.15.06 update on 06GRC power costs.xls Chart 1_AURORA Total New 2 4" xfId="26597"/>
    <cellStyle name="_VC 6.15.06 update on 06GRC power costs.xls Chart 1_AURORA Total New 2 4 2" xfId="26598"/>
    <cellStyle name="_VC 6.15.06 update on 06GRC power costs.xls Chart 1_AURORA Total New 2 5" xfId="26599"/>
    <cellStyle name="_VC 6.15.06 update on 06GRC power costs.xls Chart 1_AURORA Total New 3" xfId="26600"/>
    <cellStyle name="_VC 6.15.06 update on 06GRC power costs.xls Chart 1_AURORA Total New 3 2" xfId="26601"/>
    <cellStyle name="_VC 6.15.06 update on 06GRC power costs.xls Chart 1_AURORA Total New 3 2 2" xfId="26602"/>
    <cellStyle name="_VC 6.15.06 update on 06GRC power costs.xls Chart 1_AURORA Total New 3 3" xfId="26603"/>
    <cellStyle name="_VC 6.15.06 update on 06GRC power costs.xls Chart 1_AURORA Total New 4" xfId="26604"/>
    <cellStyle name="_VC 6.15.06 update on 06GRC power costs.xls Chart 1_AURORA Total New 4 2" xfId="26605"/>
    <cellStyle name="_VC 6.15.06 update on 06GRC power costs.xls Chart 1_AURORA Total New 5" xfId="26606"/>
    <cellStyle name="_VC 6.15.06 update on 06GRC power costs.xls Chart 1_AURORA Total New 5 2" xfId="26607"/>
    <cellStyle name="_VC 6.15.06 update on 06GRC power costs.xls Chart 1_AURORA Total New 6" xfId="26608"/>
    <cellStyle name="_VC 6.15.06 update on 06GRC power costs.xls Chart 1_Backup for Attachment B 2010-09-09" xfId="26609"/>
    <cellStyle name="_VC 6.15.06 update on 06GRC power costs.xls Chart 1_Bench Request - Attachment B" xfId="26610"/>
    <cellStyle name="_VC 6.15.06 update on 06GRC power costs.xls Chart 1_Book2" xfId="26611"/>
    <cellStyle name="_VC 6.15.06 update on 06GRC power costs.xls Chart 1_Book2 2" xfId="26612"/>
    <cellStyle name="_VC 6.15.06 update on 06GRC power costs.xls Chart 1_Book2 2 2" xfId="26613"/>
    <cellStyle name="_VC 6.15.06 update on 06GRC power costs.xls Chart 1_Book2 2 2 2" xfId="26614"/>
    <cellStyle name="_VC 6.15.06 update on 06GRC power costs.xls Chart 1_Book2 2 2 2 2" xfId="26615"/>
    <cellStyle name="_VC 6.15.06 update on 06GRC power costs.xls Chart 1_Book2 2 2 3" xfId="26616"/>
    <cellStyle name="_VC 6.15.06 update on 06GRC power costs.xls Chart 1_Book2 2 3" xfId="26617"/>
    <cellStyle name="_VC 6.15.06 update on 06GRC power costs.xls Chart 1_Book2 2 3 2" xfId="26618"/>
    <cellStyle name="_VC 6.15.06 update on 06GRC power costs.xls Chart 1_Book2 2 4" xfId="26619"/>
    <cellStyle name="_VC 6.15.06 update on 06GRC power costs.xls Chart 1_Book2 2 4 2" xfId="26620"/>
    <cellStyle name="_VC 6.15.06 update on 06GRC power costs.xls Chart 1_Book2 2 5" xfId="26621"/>
    <cellStyle name="_VC 6.15.06 update on 06GRC power costs.xls Chart 1_Book2 3" xfId="26622"/>
    <cellStyle name="_VC 6.15.06 update on 06GRC power costs.xls Chart 1_Book2 3 2" xfId="26623"/>
    <cellStyle name="_VC 6.15.06 update on 06GRC power costs.xls Chart 1_Book2 3 2 2" xfId="26624"/>
    <cellStyle name="_VC 6.15.06 update on 06GRC power costs.xls Chart 1_Book2 3 3" xfId="26625"/>
    <cellStyle name="_VC 6.15.06 update on 06GRC power costs.xls Chart 1_Book2 3 4" xfId="26626"/>
    <cellStyle name="_VC 6.15.06 update on 06GRC power costs.xls Chart 1_Book2 4" xfId="26627"/>
    <cellStyle name="_VC 6.15.06 update on 06GRC power costs.xls Chart 1_Book2 4 2" xfId="26628"/>
    <cellStyle name="_VC 6.15.06 update on 06GRC power costs.xls Chart 1_Book2 4 2 2" xfId="26629"/>
    <cellStyle name="_VC 6.15.06 update on 06GRC power costs.xls Chart 1_Book2 4 3" xfId="26630"/>
    <cellStyle name="_VC 6.15.06 update on 06GRC power costs.xls Chart 1_Book2 5" xfId="26631"/>
    <cellStyle name="_VC 6.15.06 update on 06GRC power costs.xls Chart 1_Book2 5 2" xfId="26632"/>
    <cellStyle name="_VC 6.15.06 update on 06GRC power costs.xls Chart 1_Book2 6" xfId="26633"/>
    <cellStyle name="_VC 6.15.06 update on 06GRC power costs.xls Chart 1_Book2 6 2" xfId="26634"/>
    <cellStyle name="_VC 6.15.06 update on 06GRC power costs.xls Chart 1_Book2 7" xfId="26635"/>
    <cellStyle name="_VC 6.15.06 update on 06GRC power costs.xls Chart 1_Book2 8" xfId="26636"/>
    <cellStyle name="_VC 6.15.06 update on 06GRC power costs.xls Chart 1_Book2_Adj Bench DR 3 for Initial Briefs (Electric)" xfId="26637"/>
    <cellStyle name="_VC 6.15.06 update on 06GRC power costs.xls Chart 1_Book2_Adj Bench DR 3 for Initial Briefs (Electric) 2" xfId="26638"/>
    <cellStyle name="_VC 6.15.06 update on 06GRC power costs.xls Chart 1_Book2_Adj Bench DR 3 for Initial Briefs (Electric) 2 2" xfId="26639"/>
    <cellStyle name="_VC 6.15.06 update on 06GRC power costs.xls Chart 1_Book2_Adj Bench DR 3 for Initial Briefs (Electric) 2 2 2" xfId="26640"/>
    <cellStyle name="_VC 6.15.06 update on 06GRC power costs.xls Chart 1_Book2_Adj Bench DR 3 for Initial Briefs (Electric) 2 2 2 2" xfId="26641"/>
    <cellStyle name="_VC 6.15.06 update on 06GRC power costs.xls Chart 1_Book2_Adj Bench DR 3 for Initial Briefs (Electric) 2 2 3" xfId="26642"/>
    <cellStyle name="_VC 6.15.06 update on 06GRC power costs.xls Chart 1_Book2_Adj Bench DR 3 for Initial Briefs (Electric) 2 3" xfId="26643"/>
    <cellStyle name="_VC 6.15.06 update on 06GRC power costs.xls Chart 1_Book2_Adj Bench DR 3 for Initial Briefs (Electric) 2 3 2" xfId="26644"/>
    <cellStyle name="_VC 6.15.06 update on 06GRC power costs.xls Chart 1_Book2_Adj Bench DR 3 for Initial Briefs (Electric) 2 4" xfId="26645"/>
    <cellStyle name="_VC 6.15.06 update on 06GRC power costs.xls Chart 1_Book2_Adj Bench DR 3 for Initial Briefs (Electric) 2 4 2" xfId="26646"/>
    <cellStyle name="_VC 6.15.06 update on 06GRC power costs.xls Chart 1_Book2_Adj Bench DR 3 for Initial Briefs (Electric) 2 5" xfId="26647"/>
    <cellStyle name="_VC 6.15.06 update on 06GRC power costs.xls Chart 1_Book2_Adj Bench DR 3 for Initial Briefs (Electric) 3" xfId="26648"/>
    <cellStyle name="_VC 6.15.06 update on 06GRC power costs.xls Chart 1_Book2_Adj Bench DR 3 for Initial Briefs (Electric) 3 2" xfId="26649"/>
    <cellStyle name="_VC 6.15.06 update on 06GRC power costs.xls Chart 1_Book2_Adj Bench DR 3 for Initial Briefs (Electric) 3 2 2" xfId="26650"/>
    <cellStyle name="_VC 6.15.06 update on 06GRC power costs.xls Chart 1_Book2_Adj Bench DR 3 for Initial Briefs (Electric) 3 3" xfId="26651"/>
    <cellStyle name="_VC 6.15.06 update on 06GRC power costs.xls Chart 1_Book2_Adj Bench DR 3 for Initial Briefs (Electric) 3 4" xfId="26652"/>
    <cellStyle name="_VC 6.15.06 update on 06GRC power costs.xls Chart 1_Book2_Adj Bench DR 3 for Initial Briefs (Electric) 4" xfId="26653"/>
    <cellStyle name="_VC 6.15.06 update on 06GRC power costs.xls Chart 1_Book2_Adj Bench DR 3 for Initial Briefs (Electric) 4 2" xfId="26654"/>
    <cellStyle name="_VC 6.15.06 update on 06GRC power costs.xls Chart 1_Book2_Adj Bench DR 3 for Initial Briefs (Electric) 4 2 2" xfId="26655"/>
    <cellStyle name="_VC 6.15.06 update on 06GRC power costs.xls Chart 1_Book2_Adj Bench DR 3 for Initial Briefs (Electric) 4 3" xfId="26656"/>
    <cellStyle name="_VC 6.15.06 update on 06GRC power costs.xls Chart 1_Book2_Adj Bench DR 3 for Initial Briefs (Electric) 5" xfId="26657"/>
    <cellStyle name="_VC 6.15.06 update on 06GRC power costs.xls Chart 1_Book2_Adj Bench DR 3 for Initial Briefs (Electric) 5 2" xfId="26658"/>
    <cellStyle name="_VC 6.15.06 update on 06GRC power costs.xls Chart 1_Book2_Adj Bench DR 3 for Initial Briefs (Electric) 6" xfId="26659"/>
    <cellStyle name="_VC 6.15.06 update on 06GRC power costs.xls Chart 1_Book2_Adj Bench DR 3 for Initial Briefs (Electric) 6 2" xfId="26660"/>
    <cellStyle name="_VC 6.15.06 update on 06GRC power costs.xls Chart 1_Book2_Adj Bench DR 3 for Initial Briefs (Electric) 7" xfId="26661"/>
    <cellStyle name="_VC 6.15.06 update on 06GRC power costs.xls Chart 1_Book2_Adj Bench DR 3 for Initial Briefs (Electric) 8" xfId="26662"/>
    <cellStyle name="_VC 6.15.06 update on 06GRC power costs.xls Chart 1_Book2_Adj Bench DR 3 for Initial Briefs (Electric)_DEM-WP(C) ENERG10C--ctn Mid-C_042010 2010GRC" xfId="26663"/>
    <cellStyle name="_VC 6.15.06 update on 06GRC power costs.xls Chart 1_Book2_Adj Bench DR 3 for Initial Briefs (Electric)_DEM-WP(C) ENERG10C--ctn Mid-C_042010 2010GRC 2" xfId="26664"/>
    <cellStyle name="_VC 6.15.06 update on 06GRC power costs.xls Chart 1_Book2_Adj Bench DR 3 for Initial Briefs (Electric)_DEM-WP(C) ENERG10C--ctn Mid-C_042010 2010GRC 2 2" xfId="26665"/>
    <cellStyle name="_VC 6.15.06 update on 06GRC power costs.xls Chart 1_Book2_DEM-WP(C) ENERG10C--ctn Mid-C_042010 2010GRC" xfId="26666"/>
    <cellStyle name="_VC 6.15.06 update on 06GRC power costs.xls Chart 1_Book2_DEM-WP(C) ENERG10C--ctn Mid-C_042010 2010GRC 2" xfId="26667"/>
    <cellStyle name="_VC 6.15.06 update on 06GRC power costs.xls Chart 1_Book2_DEM-WP(C) ENERG10C--ctn Mid-C_042010 2010GRC 2 2" xfId="26668"/>
    <cellStyle name="_VC 6.15.06 update on 06GRC power costs.xls Chart 1_Book2_Electric Rev Req Model (2009 GRC) Rebuttal" xfId="26669"/>
    <cellStyle name="_VC 6.15.06 update on 06GRC power costs.xls Chart 1_Book2_Electric Rev Req Model (2009 GRC) Rebuttal 2" xfId="26670"/>
    <cellStyle name="_VC 6.15.06 update on 06GRC power costs.xls Chart 1_Book2_Electric Rev Req Model (2009 GRC) Rebuttal 2 2" xfId="26671"/>
    <cellStyle name="_VC 6.15.06 update on 06GRC power costs.xls Chart 1_Book2_Electric Rev Req Model (2009 GRC) Rebuttal 2 2 2" xfId="26672"/>
    <cellStyle name="_VC 6.15.06 update on 06GRC power costs.xls Chart 1_Book2_Electric Rev Req Model (2009 GRC) Rebuttal 2 3" xfId="26673"/>
    <cellStyle name="_VC 6.15.06 update on 06GRC power costs.xls Chart 1_Book2_Electric Rev Req Model (2009 GRC) Rebuttal 2 4" xfId="26674"/>
    <cellStyle name="_VC 6.15.06 update on 06GRC power costs.xls Chart 1_Book2_Electric Rev Req Model (2009 GRC) Rebuttal 3" xfId="26675"/>
    <cellStyle name="_VC 6.15.06 update on 06GRC power costs.xls Chart 1_Book2_Electric Rev Req Model (2009 GRC) Rebuttal 3 2" xfId="26676"/>
    <cellStyle name="_VC 6.15.06 update on 06GRC power costs.xls Chart 1_Book2_Electric Rev Req Model (2009 GRC) Rebuttal 4" xfId="26677"/>
    <cellStyle name="_VC 6.15.06 update on 06GRC power costs.xls Chart 1_Book2_Electric Rev Req Model (2009 GRC) Rebuttal 5" xfId="26678"/>
    <cellStyle name="_VC 6.15.06 update on 06GRC power costs.xls Chart 1_Book2_Electric Rev Req Model (2009 GRC) Rebuttal REmoval of New  WH Solar AdjustMI" xfId="26679"/>
    <cellStyle name="_VC 6.15.06 update on 06GRC power costs.xls Chart 1_Book2_Electric Rev Req Model (2009 GRC) Rebuttal REmoval of New  WH Solar AdjustMI 2" xfId="26680"/>
    <cellStyle name="_VC 6.15.06 update on 06GRC power costs.xls Chart 1_Book2_Electric Rev Req Model (2009 GRC) Rebuttal REmoval of New  WH Solar AdjustMI 2 2" xfId="26681"/>
    <cellStyle name="_VC 6.15.06 update on 06GRC power costs.xls Chart 1_Book2_Electric Rev Req Model (2009 GRC) Rebuttal REmoval of New  WH Solar AdjustMI 2 2 2" xfId="26682"/>
    <cellStyle name="_VC 6.15.06 update on 06GRC power costs.xls Chart 1_Book2_Electric Rev Req Model (2009 GRC) Rebuttal REmoval of New  WH Solar AdjustMI 2 2 2 2" xfId="26683"/>
    <cellStyle name="_VC 6.15.06 update on 06GRC power costs.xls Chart 1_Book2_Electric Rev Req Model (2009 GRC) Rebuttal REmoval of New  WH Solar AdjustMI 2 2 3" xfId="26684"/>
    <cellStyle name="_VC 6.15.06 update on 06GRC power costs.xls Chart 1_Book2_Electric Rev Req Model (2009 GRC) Rebuttal REmoval of New  WH Solar AdjustMI 2 3" xfId="26685"/>
    <cellStyle name="_VC 6.15.06 update on 06GRC power costs.xls Chart 1_Book2_Electric Rev Req Model (2009 GRC) Rebuttal REmoval of New  WH Solar AdjustMI 2 3 2" xfId="26686"/>
    <cellStyle name="_VC 6.15.06 update on 06GRC power costs.xls Chart 1_Book2_Electric Rev Req Model (2009 GRC) Rebuttal REmoval of New  WH Solar AdjustMI 2 4" xfId="26687"/>
    <cellStyle name="_VC 6.15.06 update on 06GRC power costs.xls Chart 1_Book2_Electric Rev Req Model (2009 GRC) Rebuttal REmoval of New  WH Solar AdjustMI 2 4 2" xfId="26688"/>
    <cellStyle name="_VC 6.15.06 update on 06GRC power costs.xls Chart 1_Book2_Electric Rev Req Model (2009 GRC) Rebuttal REmoval of New  WH Solar AdjustMI 2 5" xfId="26689"/>
    <cellStyle name="_VC 6.15.06 update on 06GRC power costs.xls Chart 1_Book2_Electric Rev Req Model (2009 GRC) Rebuttal REmoval of New  WH Solar AdjustMI 3" xfId="26690"/>
    <cellStyle name="_VC 6.15.06 update on 06GRC power costs.xls Chart 1_Book2_Electric Rev Req Model (2009 GRC) Rebuttal REmoval of New  WH Solar AdjustMI 3 2" xfId="26691"/>
    <cellStyle name="_VC 6.15.06 update on 06GRC power costs.xls Chart 1_Book2_Electric Rev Req Model (2009 GRC) Rebuttal REmoval of New  WH Solar AdjustMI 3 2 2" xfId="26692"/>
    <cellStyle name="_VC 6.15.06 update on 06GRC power costs.xls Chart 1_Book2_Electric Rev Req Model (2009 GRC) Rebuttal REmoval of New  WH Solar AdjustMI 3 3" xfId="26693"/>
    <cellStyle name="_VC 6.15.06 update on 06GRC power costs.xls Chart 1_Book2_Electric Rev Req Model (2009 GRC) Rebuttal REmoval of New  WH Solar AdjustMI 3 4" xfId="26694"/>
    <cellStyle name="_VC 6.15.06 update on 06GRC power costs.xls Chart 1_Book2_Electric Rev Req Model (2009 GRC) Rebuttal REmoval of New  WH Solar AdjustMI 4" xfId="26695"/>
    <cellStyle name="_VC 6.15.06 update on 06GRC power costs.xls Chart 1_Book2_Electric Rev Req Model (2009 GRC) Rebuttal REmoval of New  WH Solar AdjustMI 4 2" xfId="26696"/>
    <cellStyle name="_VC 6.15.06 update on 06GRC power costs.xls Chart 1_Book2_Electric Rev Req Model (2009 GRC) Rebuttal REmoval of New  WH Solar AdjustMI 4 2 2" xfId="26697"/>
    <cellStyle name="_VC 6.15.06 update on 06GRC power costs.xls Chart 1_Book2_Electric Rev Req Model (2009 GRC) Rebuttal REmoval of New  WH Solar AdjustMI 4 3" xfId="26698"/>
    <cellStyle name="_VC 6.15.06 update on 06GRC power costs.xls Chart 1_Book2_Electric Rev Req Model (2009 GRC) Rebuttal REmoval of New  WH Solar AdjustMI 5" xfId="26699"/>
    <cellStyle name="_VC 6.15.06 update on 06GRC power costs.xls Chart 1_Book2_Electric Rev Req Model (2009 GRC) Rebuttal REmoval of New  WH Solar AdjustMI 5 2" xfId="26700"/>
    <cellStyle name="_VC 6.15.06 update on 06GRC power costs.xls Chart 1_Book2_Electric Rev Req Model (2009 GRC) Rebuttal REmoval of New  WH Solar AdjustMI 6" xfId="26701"/>
    <cellStyle name="_VC 6.15.06 update on 06GRC power costs.xls Chart 1_Book2_Electric Rev Req Model (2009 GRC) Rebuttal REmoval of New  WH Solar AdjustMI 6 2" xfId="26702"/>
    <cellStyle name="_VC 6.15.06 update on 06GRC power costs.xls Chart 1_Book2_Electric Rev Req Model (2009 GRC) Rebuttal REmoval of New  WH Solar AdjustMI 7" xfId="26703"/>
    <cellStyle name="_VC 6.15.06 update on 06GRC power costs.xls Chart 1_Book2_Electric Rev Req Model (2009 GRC) Rebuttal REmoval of New  WH Solar AdjustMI 8" xfId="26704"/>
    <cellStyle name="_VC 6.15.06 update on 06GRC power costs.xls Chart 1_Book2_Electric Rev Req Model (2009 GRC) Rebuttal REmoval of New  WH Solar AdjustMI_DEM-WP(C) ENERG10C--ctn Mid-C_042010 2010GRC" xfId="26705"/>
    <cellStyle name="_VC 6.15.06 update on 06GRC power costs.xls Chart 1_Book2_Electric Rev Req Model (2009 GRC) Rebuttal REmoval of New  WH Solar AdjustMI_DEM-WP(C) ENERG10C--ctn Mid-C_042010 2010GRC 2" xfId="26706"/>
    <cellStyle name="_VC 6.15.06 update on 06GRC power costs.xls Chart 1_Book2_Electric Rev Req Model (2009 GRC) Rebuttal REmoval of New  WH Solar AdjustMI_DEM-WP(C) ENERG10C--ctn Mid-C_042010 2010GRC 2 2" xfId="26707"/>
    <cellStyle name="_VC 6.15.06 update on 06GRC power costs.xls Chart 1_Book2_Electric Rev Req Model (2009 GRC) Revised 01-18-2010" xfId="26708"/>
    <cellStyle name="_VC 6.15.06 update on 06GRC power costs.xls Chart 1_Book2_Electric Rev Req Model (2009 GRC) Revised 01-18-2010 2" xfId="26709"/>
    <cellStyle name="_VC 6.15.06 update on 06GRC power costs.xls Chart 1_Book2_Electric Rev Req Model (2009 GRC) Revised 01-18-2010 2 2" xfId="26710"/>
    <cellStyle name="_VC 6.15.06 update on 06GRC power costs.xls Chart 1_Book2_Electric Rev Req Model (2009 GRC) Revised 01-18-2010 2 2 2" xfId="26711"/>
    <cellStyle name="_VC 6.15.06 update on 06GRC power costs.xls Chart 1_Book2_Electric Rev Req Model (2009 GRC) Revised 01-18-2010 2 2 2 2" xfId="26712"/>
    <cellStyle name="_VC 6.15.06 update on 06GRC power costs.xls Chart 1_Book2_Electric Rev Req Model (2009 GRC) Revised 01-18-2010 2 2 3" xfId="26713"/>
    <cellStyle name="_VC 6.15.06 update on 06GRC power costs.xls Chart 1_Book2_Electric Rev Req Model (2009 GRC) Revised 01-18-2010 2 3" xfId="26714"/>
    <cellStyle name="_VC 6.15.06 update on 06GRC power costs.xls Chart 1_Book2_Electric Rev Req Model (2009 GRC) Revised 01-18-2010 2 3 2" xfId="26715"/>
    <cellStyle name="_VC 6.15.06 update on 06GRC power costs.xls Chart 1_Book2_Electric Rev Req Model (2009 GRC) Revised 01-18-2010 2 4" xfId="26716"/>
    <cellStyle name="_VC 6.15.06 update on 06GRC power costs.xls Chart 1_Book2_Electric Rev Req Model (2009 GRC) Revised 01-18-2010 2 4 2" xfId="26717"/>
    <cellStyle name="_VC 6.15.06 update on 06GRC power costs.xls Chart 1_Book2_Electric Rev Req Model (2009 GRC) Revised 01-18-2010 2 5" xfId="26718"/>
    <cellStyle name="_VC 6.15.06 update on 06GRC power costs.xls Chart 1_Book2_Electric Rev Req Model (2009 GRC) Revised 01-18-2010 3" xfId="26719"/>
    <cellStyle name="_VC 6.15.06 update on 06GRC power costs.xls Chart 1_Book2_Electric Rev Req Model (2009 GRC) Revised 01-18-2010 3 2" xfId="26720"/>
    <cellStyle name="_VC 6.15.06 update on 06GRC power costs.xls Chart 1_Book2_Electric Rev Req Model (2009 GRC) Revised 01-18-2010 3 2 2" xfId="26721"/>
    <cellStyle name="_VC 6.15.06 update on 06GRC power costs.xls Chart 1_Book2_Electric Rev Req Model (2009 GRC) Revised 01-18-2010 3 3" xfId="26722"/>
    <cellStyle name="_VC 6.15.06 update on 06GRC power costs.xls Chart 1_Book2_Electric Rev Req Model (2009 GRC) Revised 01-18-2010 3 4" xfId="26723"/>
    <cellStyle name="_VC 6.15.06 update on 06GRC power costs.xls Chart 1_Book2_Electric Rev Req Model (2009 GRC) Revised 01-18-2010 4" xfId="26724"/>
    <cellStyle name="_VC 6.15.06 update on 06GRC power costs.xls Chart 1_Book2_Electric Rev Req Model (2009 GRC) Revised 01-18-2010 4 2" xfId="26725"/>
    <cellStyle name="_VC 6.15.06 update on 06GRC power costs.xls Chart 1_Book2_Electric Rev Req Model (2009 GRC) Revised 01-18-2010 4 2 2" xfId="26726"/>
    <cellStyle name="_VC 6.15.06 update on 06GRC power costs.xls Chart 1_Book2_Electric Rev Req Model (2009 GRC) Revised 01-18-2010 4 3" xfId="26727"/>
    <cellStyle name="_VC 6.15.06 update on 06GRC power costs.xls Chart 1_Book2_Electric Rev Req Model (2009 GRC) Revised 01-18-2010 5" xfId="26728"/>
    <cellStyle name="_VC 6.15.06 update on 06GRC power costs.xls Chart 1_Book2_Electric Rev Req Model (2009 GRC) Revised 01-18-2010 5 2" xfId="26729"/>
    <cellStyle name="_VC 6.15.06 update on 06GRC power costs.xls Chart 1_Book2_Electric Rev Req Model (2009 GRC) Revised 01-18-2010 6" xfId="26730"/>
    <cellStyle name="_VC 6.15.06 update on 06GRC power costs.xls Chart 1_Book2_Electric Rev Req Model (2009 GRC) Revised 01-18-2010 6 2" xfId="26731"/>
    <cellStyle name="_VC 6.15.06 update on 06GRC power costs.xls Chart 1_Book2_Electric Rev Req Model (2009 GRC) Revised 01-18-2010 7" xfId="26732"/>
    <cellStyle name="_VC 6.15.06 update on 06GRC power costs.xls Chart 1_Book2_Electric Rev Req Model (2009 GRC) Revised 01-18-2010 8" xfId="26733"/>
    <cellStyle name="_VC 6.15.06 update on 06GRC power costs.xls Chart 1_Book2_Electric Rev Req Model (2009 GRC) Revised 01-18-2010_DEM-WP(C) ENERG10C--ctn Mid-C_042010 2010GRC" xfId="26734"/>
    <cellStyle name="_VC 6.15.06 update on 06GRC power costs.xls Chart 1_Book2_Electric Rev Req Model (2009 GRC) Revised 01-18-2010_DEM-WP(C) ENERG10C--ctn Mid-C_042010 2010GRC 2" xfId="26735"/>
    <cellStyle name="_VC 6.15.06 update on 06GRC power costs.xls Chart 1_Book2_Electric Rev Req Model (2009 GRC) Revised 01-18-2010_DEM-WP(C) ENERG10C--ctn Mid-C_042010 2010GRC 2 2" xfId="26736"/>
    <cellStyle name="_VC 6.15.06 update on 06GRC power costs.xls Chart 1_Book2_Final Order Electric EXHIBIT A-1" xfId="26737"/>
    <cellStyle name="_VC 6.15.06 update on 06GRC power costs.xls Chart 1_Book2_Final Order Electric EXHIBIT A-1 2" xfId="26738"/>
    <cellStyle name="_VC 6.15.06 update on 06GRC power costs.xls Chart 1_Book2_Final Order Electric EXHIBIT A-1 2 2" xfId="26739"/>
    <cellStyle name="_VC 6.15.06 update on 06GRC power costs.xls Chart 1_Book2_Final Order Electric EXHIBIT A-1 2 2 2" xfId="26740"/>
    <cellStyle name="_VC 6.15.06 update on 06GRC power costs.xls Chart 1_Book2_Final Order Electric EXHIBIT A-1 2 3" xfId="26741"/>
    <cellStyle name="_VC 6.15.06 update on 06GRC power costs.xls Chart 1_Book2_Final Order Electric EXHIBIT A-1 2 4" xfId="26742"/>
    <cellStyle name="_VC 6.15.06 update on 06GRC power costs.xls Chart 1_Book2_Final Order Electric EXHIBIT A-1 3" xfId="26743"/>
    <cellStyle name="_VC 6.15.06 update on 06GRC power costs.xls Chart 1_Book2_Final Order Electric EXHIBIT A-1 3 2" xfId="26744"/>
    <cellStyle name="_VC 6.15.06 update on 06GRC power costs.xls Chart 1_Book2_Final Order Electric EXHIBIT A-1 3 2 2" xfId="26745"/>
    <cellStyle name="_VC 6.15.06 update on 06GRC power costs.xls Chart 1_Book2_Final Order Electric EXHIBIT A-1 3 3" xfId="26746"/>
    <cellStyle name="_VC 6.15.06 update on 06GRC power costs.xls Chart 1_Book2_Final Order Electric EXHIBIT A-1 4" xfId="26747"/>
    <cellStyle name="_VC 6.15.06 update on 06GRC power costs.xls Chart 1_Book2_Final Order Electric EXHIBIT A-1 4 2" xfId="26748"/>
    <cellStyle name="_VC 6.15.06 update on 06GRC power costs.xls Chart 1_Book2_Final Order Electric EXHIBIT A-1 5" xfId="26749"/>
    <cellStyle name="_VC 6.15.06 update on 06GRC power costs.xls Chart 1_Book2_Final Order Electric EXHIBIT A-1 6" xfId="26750"/>
    <cellStyle name="_VC 6.15.06 update on 06GRC power costs.xls Chart 1_Book2_Final Order Electric EXHIBIT A-1 7" xfId="26751"/>
    <cellStyle name="_VC 6.15.06 update on 06GRC power costs.xls Chart 1_Book4" xfId="26752"/>
    <cellStyle name="_VC 6.15.06 update on 06GRC power costs.xls Chart 1_Book4 2" xfId="26753"/>
    <cellStyle name="_VC 6.15.06 update on 06GRC power costs.xls Chart 1_Book4 2 2" xfId="26754"/>
    <cellStyle name="_VC 6.15.06 update on 06GRC power costs.xls Chart 1_Book4 2 2 2" xfId="26755"/>
    <cellStyle name="_VC 6.15.06 update on 06GRC power costs.xls Chart 1_Book4 2 2 2 2" xfId="26756"/>
    <cellStyle name="_VC 6.15.06 update on 06GRC power costs.xls Chart 1_Book4 2 2 3" xfId="26757"/>
    <cellStyle name="_VC 6.15.06 update on 06GRC power costs.xls Chart 1_Book4 2 3" xfId="26758"/>
    <cellStyle name="_VC 6.15.06 update on 06GRC power costs.xls Chart 1_Book4 2 3 2" xfId="26759"/>
    <cellStyle name="_VC 6.15.06 update on 06GRC power costs.xls Chart 1_Book4 2 4" xfId="26760"/>
    <cellStyle name="_VC 6.15.06 update on 06GRC power costs.xls Chart 1_Book4 2 4 2" xfId="26761"/>
    <cellStyle name="_VC 6.15.06 update on 06GRC power costs.xls Chart 1_Book4 2 5" xfId="26762"/>
    <cellStyle name="_VC 6.15.06 update on 06GRC power costs.xls Chart 1_Book4 3" xfId="26763"/>
    <cellStyle name="_VC 6.15.06 update on 06GRC power costs.xls Chart 1_Book4 3 2" xfId="26764"/>
    <cellStyle name="_VC 6.15.06 update on 06GRC power costs.xls Chart 1_Book4 3 2 2" xfId="26765"/>
    <cellStyle name="_VC 6.15.06 update on 06GRC power costs.xls Chart 1_Book4 3 3" xfId="26766"/>
    <cellStyle name="_VC 6.15.06 update on 06GRC power costs.xls Chart 1_Book4 3 4" xfId="26767"/>
    <cellStyle name="_VC 6.15.06 update on 06GRC power costs.xls Chart 1_Book4 4" xfId="26768"/>
    <cellStyle name="_VC 6.15.06 update on 06GRC power costs.xls Chart 1_Book4 4 2" xfId="26769"/>
    <cellStyle name="_VC 6.15.06 update on 06GRC power costs.xls Chart 1_Book4 4 2 2" xfId="26770"/>
    <cellStyle name="_VC 6.15.06 update on 06GRC power costs.xls Chart 1_Book4 4 3" xfId="26771"/>
    <cellStyle name="_VC 6.15.06 update on 06GRC power costs.xls Chart 1_Book4 5" xfId="26772"/>
    <cellStyle name="_VC 6.15.06 update on 06GRC power costs.xls Chart 1_Book4 5 2" xfId="26773"/>
    <cellStyle name="_VC 6.15.06 update on 06GRC power costs.xls Chart 1_Book4 6" xfId="26774"/>
    <cellStyle name="_VC 6.15.06 update on 06GRC power costs.xls Chart 1_Book4 6 2" xfId="26775"/>
    <cellStyle name="_VC 6.15.06 update on 06GRC power costs.xls Chart 1_Book4 7" xfId="26776"/>
    <cellStyle name="_VC 6.15.06 update on 06GRC power costs.xls Chart 1_Book4 8" xfId="26777"/>
    <cellStyle name="_VC 6.15.06 update on 06GRC power costs.xls Chart 1_Book4_DEM-WP(C) ENERG10C--ctn Mid-C_042010 2010GRC" xfId="26778"/>
    <cellStyle name="_VC 6.15.06 update on 06GRC power costs.xls Chart 1_Book4_DEM-WP(C) ENERG10C--ctn Mid-C_042010 2010GRC 2" xfId="26779"/>
    <cellStyle name="_VC 6.15.06 update on 06GRC power costs.xls Chart 1_Book4_DEM-WP(C) ENERG10C--ctn Mid-C_042010 2010GRC 2 2" xfId="26780"/>
    <cellStyle name="_VC 6.15.06 update on 06GRC power costs.xls Chart 1_Book9" xfId="26781"/>
    <cellStyle name="_VC 6.15.06 update on 06GRC power costs.xls Chart 1_Book9 2" xfId="26782"/>
    <cellStyle name="_VC 6.15.06 update on 06GRC power costs.xls Chart 1_Book9 2 2" xfId="26783"/>
    <cellStyle name="_VC 6.15.06 update on 06GRC power costs.xls Chart 1_Book9 2 2 2" xfId="26784"/>
    <cellStyle name="_VC 6.15.06 update on 06GRC power costs.xls Chart 1_Book9 2 2 2 2" xfId="26785"/>
    <cellStyle name="_VC 6.15.06 update on 06GRC power costs.xls Chart 1_Book9 2 2 3" xfId="26786"/>
    <cellStyle name="_VC 6.15.06 update on 06GRC power costs.xls Chart 1_Book9 2 3" xfId="26787"/>
    <cellStyle name="_VC 6.15.06 update on 06GRC power costs.xls Chart 1_Book9 2 3 2" xfId="26788"/>
    <cellStyle name="_VC 6.15.06 update on 06GRC power costs.xls Chart 1_Book9 2 4" xfId="26789"/>
    <cellStyle name="_VC 6.15.06 update on 06GRC power costs.xls Chart 1_Book9 2 4 2" xfId="26790"/>
    <cellStyle name="_VC 6.15.06 update on 06GRC power costs.xls Chart 1_Book9 2 5" xfId="26791"/>
    <cellStyle name="_VC 6.15.06 update on 06GRC power costs.xls Chart 1_Book9 3" xfId="26792"/>
    <cellStyle name="_VC 6.15.06 update on 06GRC power costs.xls Chart 1_Book9 3 2" xfId="26793"/>
    <cellStyle name="_VC 6.15.06 update on 06GRC power costs.xls Chart 1_Book9 3 2 2" xfId="26794"/>
    <cellStyle name="_VC 6.15.06 update on 06GRC power costs.xls Chart 1_Book9 3 3" xfId="26795"/>
    <cellStyle name="_VC 6.15.06 update on 06GRC power costs.xls Chart 1_Book9 3 4" xfId="26796"/>
    <cellStyle name="_VC 6.15.06 update on 06GRC power costs.xls Chart 1_Book9 4" xfId="26797"/>
    <cellStyle name="_VC 6.15.06 update on 06GRC power costs.xls Chart 1_Book9 4 2" xfId="26798"/>
    <cellStyle name="_VC 6.15.06 update on 06GRC power costs.xls Chart 1_Book9 4 2 2" xfId="26799"/>
    <cellStyle name="_VC 6.15.06 update on 06GRC power costs.xls Chart 1_Book9 4 3" xfId="26800"/>
    <cellStyle name="_VC 6.15.06 update on 06GRC power costs.xls Chart 1_Book9 5" xfId="26801"/>
    <cellStyle name="_VC 6.15.06 update on 06GRC power costs.xls Chart 1_Book9 5 2" xfId="26802"/>
    <cellStyle name="_VC 6.15.06 update on 06GRC power costs.xls Chart 1_Book9 6" xfId="26803"/>
    <cellStyle name="_VC 6.15.06 update on 06GRC power costs.xls Chart 1_Book9 6 2" xfId="26804"/>
    <cellStyle name="_VC 6.15.06 update on 06GRC power costs.xls Chart 1_Book9 7" xfId="26805"/>
    <cellStyle name="_VC 6.15.06 update on 06GRC power costs.xls Chart 1_Book9 8" xfId="26806"/>
    <cellStyle name="_VC 6.15.06 update on 06GRC power costs.xls Chart 1_Book9_DEM-WP(C) ENERG10C--ctn Mid-C_042010 2010GRC" xfId="26807"/>
    <cellStyle name="_VC 6.15.06 update on 06GRC power costs.xls Chart 1_Book9_DEM-WP(C) ENERG10C--ctn Mid-C_042010 2010GRC 2" xfId="26808"/>
    <cellStyle name="_VC 6.15.06 update on 06GRC power costs.xls Chart 1_Book9_DEM-WP(C) ENERG10C--ctn Mid-C_042010 2010GRC 2 2" xfId="26809"/>
    <cellStyle name="_VC 6.15.06 update on 06GRC power costs.xls Chart 1_Chelan PUD Power Costs (8-10)" xfId="26810"/>
    <cellStyle name="_VC 6.15.06 update on 06GRC power costs.xls Chart 1_Chelan PUD Power Costs (8-10) 2" xfId="26811"/>
    <cellStyle name="_VC 6.15.06 update on 06GRC power costs.xls Chart 1_DEM-WP(C) Chelan Power Costs" xfId="26812"/>
    <cellStyle name="_VC 6.15.06 update on 06GRC power costs.xls Chart 1_DEM-WP(C) Chelan Power Costs 2" xfId="26813"/>
    <cellStyle name="_VC 6.15.06 update on 06GRC power costs.xls Chart 1_DEM-WP(C) Chelan Power Costs 2 2" xfId="26814"/>
    <cellStyle name="_VC 6.15.06 update on 06GRC power costs.xls Chart 1_DEM-WP(C) Chelan Power Costs 2 2 2" xfId="26815"/>
    <cellStyle name="_VC 6.15.06 update on 06GRC power costs.xls Chart 1_DEM-WP(C) Chelan Power Costs 2 3" xfId="26816"/>
    <cellStyle name="_VC 6.15.06 update on 06GRC power costs.xls Chart 1_DEM-WP(C) Chelan Power Costs 3" xfId="26817"/>
    <cellStyle name="_VC 6.15.06 update on 06GRC power costs.xls Chart 1_DEM-WP(C) Chelan Power Costs 3 2" xfId="26818"/>
    <cellStyle name="_VC 6.15.06 update on 06GRC power costs.xls Chart 1_DEM-WP(C) Chelan Power Costs 3 2 2" xfId="26819"/>
    <cellStyle name="_VC 6.15.06 update on 06GRC power costs.xls Chart 1_DEM-WP(C) Chelan Power Costs 3 3" xfId="26820"/>
    <cellStyle name="_VC 6.15.06 update on 06GRC power costs.xls Chart 1_DEM-WP(C) Chelan Power Costs 4" xfId="26821"/>
    <cellStyle name="_VC 6.15.06 update on 06GRC power costs.xls Chart 1_DEM-WP(C) Chelan Power Costs 4 2" xfId="26822"/>
    <cellStyle name="_VC 6.15.06 update on 06GRC power costs.xls Chart 1_DEM-WP(C) Chelan Power Costs 5" xfId="26823"/>
    <cellStyle name="_VC 6.15.06 update on 06GRC power costs.xls Chart 1_DEM-WP(C) Chelan Power Costs 5 2" xfId="26824"/>
    <cellStyle name="_VC 6.15.06 update on 06GRC power costs.xls Chart 1_DEM-WP(C) ENERG10C--ctn Mid-C_042010 2010GRC" xfId="26825"/>
    <cellStyle name="_VC 6.15.06 update on 06GRC power costs.xls Chart 1_DEM-WP(C) ENERG10C--ctn Mid-C_042010 2010GRC 2" xfId="26826"/>
    <cellStyle name="_VC 6.15.06 update on 06GRC power costs.xls Chart 1_DEM-WP(C) ENERG10C--ctn Mid-C_042010 2010GRC 2 2" xfId="26827"/>
    <cellStyle name="_VC 6.15.06 update on 06GRC power costs.xls Chart 1_DEM-WP(C) Gas Transport 2010GRC" xfId="26828"/>
    <cellStyle name="_VC 6.15.06 update on 06GRC power costs.xls Chart 1_DEM-WP(C) Gas Transport 2010GRC 2" xfId="26829"/>
    <cellStyle name="_VC 6.15.06 update on 06GRC power costs.xls Chart 1_DEM-WP(C) Gas Transport 2010GRC 2 2" xfId="26830"/>
    <cellStyle name="_VC 6.15.06 update on 06GRC power costs.xls Chart 1_DEM-WP(C) Gas Transport 2010GRC 2 2 2" xfId="26831"/>
    <cellStyle name="_VC 6.15.06 update on 06GRC power costs.xls Chart 1_DEM-WP(C) Gas Transport 2010GRC 2 3" xfId="26832"/>
    <cellStyle name="_VC 6.15.06 update on 06GRC power costs.xls Chart 1_DEM-WP(C) Gas Transport 2010GRC 3" xfId="26833"/>
    <cellStyle name="_VC 6.15.06 update on 06GRC power costs.xls Chart 1_DEM-WP(C) Gas Transport 2010GRC 3 2" xfId="26834"/>
    <cellStyle name="_VC 6.15.06 update on 06GRC power costs.xls Chart 1_DEM-WP(C) Gas Transport 2010GRC 3 2 2" xfId="26835"/>
    <cellStyle name="_VC 6.15.06 update on 06GRC power costs.xls Chart 1_DEM-WP(C) Gas Transport 2010GRC 3 3" xfId="26836"/>
    <cellStyle name="_VC 6.15.06 update on 06GRC power costs.xls Chart 1_DEM-WP(C) Gas Transport 2010GRC 4" xfId="26837"/>
    <cellStyle name="_VC 6.15.06 update on 06GRC power costs.xls Chart 1_DEM-WP(C) Gas Transport 2010GRC 4 2" xfId="26838"/>
    <cellStyle name="_VC 6.15.06 update on 06GRC power costs.xls Chart 1_DEM-WP(C) Gas Transport 2010GRC 5" xfId="26839"/>
    <cellStyle name="_VC 6.15.06 update on 06GRC power costs.xls Chart 1_DEM-WP(C) Gas Transport 2010GRC 5 2" xfId="26840"/>
    <cellStyle name="_VC 6.15.06 update on 06GRC power costs.xls Chart 1_Exh A-1 resulting from UE-112050 effective Jan 1 2012" xfId="26841"/>
    <cellStyle name="_VC 6.15.06 update on 06GRC power costs.xls Chart 1_Exh A-1 resulting from UE-112050 effective Jan 1 2012 2" xfId="26842"/>
    <cellStyle name="_VC 6.15.06 update on 06GRC power costs.xls Chart 1_Exh A-1 resulting from UE-112050 effective Jan 1 2012 2 2" xfId="26843"/>
    <cellStyle name="_VC 6.15.06 update on 06GRC power costs.xls Chart 1_Exhibit A-1 effective 4-1-11 fr S Free 12-11" xfId="26844"/>
    <cellStyle name="_VC 6.15.06 update on 06GRC power costs.xls Chart 1_Exhibit A-1 effective 4-1-11 fr S Free 12-11 2" xfId="26845"/>
    <cellStyle name="_VC 6.15.06 update on 06GRC power costs.xls Chart 1_Exhibit A-1 effective 4-1-11 fr S Free 12-11 2 2" xfId="26846"/>
    <cellStyle name="_VC 6.15.06 update on 06GRC power costs.xls Chart 1_Gas Rev Req Model (2010 GRC)" xfId="26847"/>
    <cellStyle name="_VC 6.15.06 update on 06GRC power costs.xls Chart 1_INPUTS" xfId="26848"/>
    <cellStyle name="_VC 6.15.06 update on 06GRC power costs.xls Chart 1_INPUTS 2" xfId="26849"/>
    <cellStyle name="_VC 6.15.06 update on 06GRC power costs.xls Chart 1_INPUTS 2 2" xfId="26850"/>
    <cellStyle name="_VC 6.15.06 update on 06GRC power costs.xls Chart 1_INPUTS 2 2 2" xfId="26851"/>
    <cellStyle name="_VC 6.15.06 update on 06GRC power costs.xls Chart 1_INPUTS 2 3" xfId="26852"/>
    <cellStyle name="_VC 6.15.06 update on 06GRC power costs.xls Chart 1_INPUTS 3" xfId="26853"/>
    <cellStyle name="_VC 6.15.06 update on 06GRC power costs.xls Chart 1_INPUTS 3 2" xfId="26854"/>
    <cellStyle name="_VC 6.15.06 update on 06GRC power costs.xls Chart 1_INPUTS 4" xfId="26855"/>
    <cellStyle name="_VC 6.15.06 update on 06GRC power costs.xls Chart 1_Mint Farm Generation BPA" xfId="26856"/>
    <cellStyle name="_VC 6.15.06 update on 06GRC power costs.xls Chart 1_NIM Summary" xfId="26857"/>
    <cellStyle name="_VC 6.15.06 update on 06GRC power costs.xls Chart 1_NIM Summary 09GRC" xfId="26858"/>
    <cellStyle name="_VC 6.15.06 update on 06GRC power costs.xls Chart 1_NIM Summary 09GRC 2" xfId="26859"/>
    <cellStyle name="_VC 6.15.06 update on 06GRC power costs.xls Chart 1_NIM Summary 09GRC 2 2" xfId="26860"/>
    <cellStyle name="_VC 6.15.06 update on 06GRC power costs.xls Chart 1_NIM Summary 09GRC 2 2 2" xfId="26861"/>
    <cellStyle name="_VC 6.15.06 update on 06GRC power costs.xls Chart 1_NIM Summary 09GRC 2 2 2 2" xfId="26862"/>
    <cellStyle name="_VC 6.15.06 update on 06GRC power costs.xls Chart 1_NIM Summary 09GRC 2 2 3" xfId="26863"/>
    <cellStyle name="_VC 6.15.06 update on 06GRC power costs.xls Chart 1_NIM Summary 09GRC 2 3" xfId="26864"/>
    <cellStyle name="_VC 6.15.06 update on 06GRC power costs.xls Chart 1_NIM Summary 09GRC 2 3 2" xfId="26865"/>
    <cellStyle name="_VC 6.15.06 update on 06GRC power costs.xls Chart 1_NIM Summary 09GRC 2 4" xfId="26866"/>
    <cellStyle name="_VC 6.15.06 update on 06GRC power costs.xls Chart 1_NIM Summary 09GRC 2 4 2" xfId="26867"/>
    <cellStyle name="_VC 6.15.06 update on 06GRC power costs.xls Chart 1_NIM Summary 09GRC 2 5" xfId="26868"/>
    <cellStyle name="_VC 6.15.06 update on 06GRC power costs.xls Chart 1_NIM Summary 09GRC 3" xfId="26869"/>
    <cellStyle name="_VC 6.15.06 update on 06GRC power costs.xls Chart 1_NIM Summary 09GRC 3 2" xfId="26870"/>
    <cellStyle name="_VC 6.15.06 update on 06GRC power costs.xls Chart 1_NIM Summary 09GRC 3 2 2" xfId="26871"/>
    <cellStyle name="_VC 6.15.06 update on 06GRC power costs.xls Chart 1_NIM Summary 09GRC 3 3" xfId="26872"/>
    <cellStyle name="_VC 6.15.06 update on 06GRC power costs.xls Chart 1_NIM Summary 09GRC 4" xfId="26873"/>
    <cellStyle name="_VC 6.15.06 update on 06GRC power costs.xls Chart 1_NIM Summary 09GRC 4 2" xfId="26874"/>
    <cellStyle name="_VC 6.15.06 update on 06GRC power costs.xls Chart 1_NIM Summary 09GRC 4 2 2" xfId="26875"/>
    <cellStyle name="_VC 6.15.06 update on 06GRC power costs.xls Chart 1_NIM Summary 09GRC 4 3" xfId="26876"/>
    <cellStyle name="_VC 6.15.06 update on 06GRC power costs.xls Chart 1_NIM Summary 09GRC 5" xfId="26877"/>
    <cellStyle name="_VC 6.15.06 update on 06GRC power costs.xls Chart 1_NIM Summary 09GRC 5 2" xfId="26878"/>
    <cellStyle name="_VC 6.15.06 update on 06GRC power costs.xls Chart 1_NIM Summary 09GRC 6" xfId="26879"/>
    <cellStyle name="_VC 6.15.06 update on 06GRC power costs.xls Chart 1_NIM Summary 09GRC 6 2" xfId="26880"/>
    <cellStyle name="_VC 6.15.06 update on 06GRC power costs.xls Chart 1_NIM Summary 09GRC 7" xfId="26881"/>
    <cellStyle name="_VC 6.15.06 update on 06GRC power costs.xls Chart 1_NIM Summary 09GRC 8" xfId="26882"/>
    <cellStyle name="_VC 6.15.06 update on 06GRC power costs.xls Chart 1_NIM Summary 09GRC_DEM-WP(C) ENERG10C--ctn Mid-C_042010 2010GRC" xfId="26883"/>
    <cellStyle name="_VC 6.15.06 update on 06GRC power costs.xls Chart 1_NIM Summary 09GRC_DEM-WP(C) ENERG10C--ctn Mid-C_042010 2010GRC 2" xfId="26884"/>
    <cellStyle name="_VC 6.15.06 update on 06GRC power costs.xls Chart 1_NIM Summary 09GRC_DEM-WP(C) ENERG10C--ctn Mid-C_042010 2010GRC 2 2" xfId="26885"/>
    <cellStyle name="_VC 6.15.06 update on 06GRC power costs.xls Chart 1_NIM Summary 10" xfId="26886"/>
    <cellStyle name="_VC 6.15.06 update on 06GRC power costs.xls Chart 1_NIM Summary 10 2" xfId="26887"/>
    <cellStyle name="_VC 6.15.06 update on 06GRC power costs.xls Chart 1_NIM Summary 10 2 2" xfId="26888"/>
    <cellStyle name="_VC 6.15.06 update on 06GRC power costs.xls Chart 1_NIM Summary 10 3" xfId="26889"/>
    <cellStyle name="_VC 6.15.06 update on 06GRC power costs.xls Chart 1_NIM Summary 10 4" xfId="26890"/>
    <cellStyle name="_VC 6.15.06 update on 06GRC power costs.xls Chart 1_NIM Summary 11" xfId="26891"/>
    <cellStyle name="_VC 6.15.06 update on 06GRC power costs.xls Chart 1_NIM Summary 11 2" xfId="26892"/>
    <cellStyle name="_VC 6.15.06 update on 06GRC power costs.xls Chart 1_NIM Summary 11 2 2" xfId="26893"/>
    <cellStyle name="_VC 6.15.06 update on 06GRC power costs.xls Chart 1_NIM Summary 11 3" xfId="26894"/>
    <cellStyle name="_VC 6.15.06 update on 06GRC power costs.xls Chart 1_NIM Summary 11 4" xfId="26895"/>
    <cellStyle name="_VC 6.15.06 update on 06GRC power costs.xls Chart 1_NIM Summary 12" xfId="26896"/>
    <cellStyle name="_VC 6.15.06 update on 06GRC power costs.xls Chart 1_NIM Summary 12 2" xfId="26897"/>
    <cellStyle name="_VC 6.15.06 update on 06GRC power costs.xls Chart 1_NIM Summary 12 2 2" xfId="26898"/>
    <cellStyle name="_VC 6.15.06 update on 06GRC power costs.xls Chart 1_NIM Summary 12 3" xfId="26899"/>
    <cellStyle name="_VC 6.15.06 update on 06GRC power costs.xls Chart 1_NIM Summary 12 4" xfId="26900"/>
    <cellStyle name="_VC 6.15.06 update on 06GRC power costs.xls Chart 1_NIM Summary 13" xfId="26901"/>
    <cellStyle name="_VC 6.15.06 update on 06GRC power costs.xls Chart 1_NIM Summary 13 2" xfId="26902"/>
    <cellStyle name="_VC 6.15.06 update on 06GRC power costs.xls Chart 1_NIM Summary 13 2 2" xfId="26903"/>
    <cellStyle name="_VC 6.15.06 update on 06GRC power costs.xls Chart 1_NIM Summary 13 3" xfId="26904"/>
    <cellStyle name="_VC 6.15.06 update on 06GRC power costs.xls Chart 1_NIM Summary 13 4" xfId="26905"/>
    <cellStyle name="_VC 6.15.06 update on 06GRC power costs.xls Chart 1_NIM Summary 14" xfId="26906"/>
    <cellStyle name="_VC 6.15.06 update on 06GRC power costs.xls Chart 1_NIM Summary 14 2" xfId="26907"/>
    <cellStyle name="_VC 6.15.06 update on 06GRC power costs.xls Chart 1_NIM Summary 14 2 2" xfId="26908"/>
    <cellStyle name="_VC 6.15.06 update on 06GRC power costs.xls Chart 1_NIM Summary 14 3" xfId="26909"/>
    <cellStyle name="_VC 6.15.06 update on 06GRC power costs.xls Chart 1_NIM Summary 14 4" xfId="26910"/>
    <cellStyle name="_VC 6.15.06 update on 06GRC power costs.xls Chart 1_NIM Summary 15" xfId="26911"/>
    <cellStyle name="_VC 6.15.06 update on 06GRC power costs.xls Chart 1_NIM Summary 15 2" xfId="26912"/>
    <cellStyle name="_VC 6.15.06 update on 06GRC power costs.xls Chart 1_NIM Summary 15 2 2" xfId="26913"/>
    <cellStyle name="_VC 6.15.06 update on 06GRC power costs.xls Chart 1_NIM Summary 15 3" xfId="26914"/>
    <cellStyle name="_VC 6.15.06 update on 06GRC power costs.xls Chart 1_NIM Summary 15 4" xfId="26915"/>
    <cellStyle name="_VC 6.15.06 update on 06GRC power costs.xls Chart 1_NIM Summary 16" xfId="26916"/>
    <cellStyle name="_VC 6.15.06 update on 06GRC power costs.xls Chart 1_NIM Summary 16 2" xfId="26917"/>
    <cellStyle name="_VC 6.15.06 update on 06GRC power costs.xls Chart 1_NIM Summary 16 2 2" xfId="26918"/>
    <cellStyle name="_VC 6.15.06 update on 06GRC power costs.xls Chart 1_NIM Summary 16 3" xfId="26919"/>
    <cellStyle name="_VC 6.15.06 update on 06GRC power costs.xls Chart 1_NIM Summary 16 4" xfId="26920"/>
    <cellStyle name="_VC 6.15.06 update on 06GRC power costs.xls Chart 1_NIM Summary 17" xfId="26921"/>
    <cellStyle name="_VC 6.15.06 update on 06GRC power costs.xls Chart 1_NIM Summary 17 2" xfId="26922"/>
    <cellStyle name="_VC 6.15.06 update on 06GRC power costs.xls Chart 1_NIM Summary 17 2 2" xfId="26923"/>
    <cellStyle name="_VC 6.15.06 update on 06GRC power costs.xls Chart 1_NIM Summary 17 3" xfId="26924"/>
    <cellStyle name="_VC 6.15.06 update on 06GRC power costs.xls Chart 1_NIM Summary 17 4" xfId="26925"/>
    <cellStyle name="_VC 6.15.06 update on 06GRC power costs.xls Chart 1_NIM Summary 18" xfId="26926"/>
    <cellStyle name="_VC 6.15.06 update on 06GRC power costs.xls Chart 1_NIM Summary 18 2" xfId="26927"/>
    <cellStyle name="_VC 6.15.06 update on 06GRC power costs.xls Chart 1_NIM Summary 18 2 2" xfId="26928"/>
    <cellStyle name="_VC 6.15.06 update on 06GRC power costs.xls Chart 1_NIM Summary 18 3" xfId="26929"/>
    <cellStyle name="_VC 6.15.06 update on 06GRC power costs.xls Chart 1_NIM Summary 19" xfId="26930"/>
    <cellStyle name="_VC 6.15.06 update on 06GRC power costs.xls Chart 1_NIM Summary 19 2" xfId="26931"/>
    <cellStyle name="_VC 6.15.06 update on 06GRC power costs.xls Chart 1_NIM Summary 19 2 2" xfId="26932"/>
    <cellStyle name="_VC 6.15.06 update on 06GRC power costs.xls Chart 1_NIM Summary 19 3" xfId="26933"/>
    <cellStyle name="_VC 6.15.06 update on 06GRC power costs.xls Chart 1_NIM Summary 2" xfId="26934"/>
    <cellStyle name="_VC 6.15.06 update on 06GRC power costs.xls Chart 1_NIM Summary 2 2" xfId="26935"/>
    <cellStyle name="_VC 6.15.06 update on 06GRC power costs.xls Chart 1_NIM Summary 2 2 2" xfId="26936"/>
    <cellStyle name="_VC 6.15.06 update on 06GRC power costs.xls Chart 1_NIM Summary 2 2 2 2" xfId="26937"/>
    <cellStyle name="_VC 6.15.06 update on 06GRC power costs.xls Chart 1_NIM Summary 2 2 3" xfId="26938"/>
    <cellStyle name="_VC 6.15.06 update on 06GRC power costs.xls Chart 1_NIM Summary 2 3" xfId="26939"/>
    <cellStyle name="_VC 6.15.06 update on 06GRC power costs.xls Chart 1_NIM Summary 2 3 2" xfId="26940"/>
    <cellStyle name="_VC 6.15.06 update on 06GRC power costs.xls Chart 1_NIM Summary 2 4" xfId="26941"/>
    <cellStyle name="_VC 6.15.06 update on 06GRC power costs.xls Chart 1_NIM Summary 2 4 2" xfId="26942"/>
    <cellStyle name="_VC 6.15.06 update on 06GRC power costs.xls Chart 1_NIM Summary 2 5" xfId="26943"/>
    <cellStyle name="_VC 6.15.06 update on 06GRC power costs.xls Chart 1_NIM Summary 20" xfId="26944"/>
    <cellStyle name="_VC 6.15.06 update on 06GRC power costs.xls Chart 1_NIM Summary 20 2" xfId="26945"/>
    <cellStyle name="_VC 6.15.06 update on 06GRC power costs.xls Chart 1_NIM Summary 20 2 2" xfId="26946"/>
    <cellStyle name="_VC 6.15.06 update on 06GRC power costs.xls Chart 1_NIM Summary 20 3" xfId="26947"/>
    <cellStyle name="_VC 6.15.06 update on 06GRC power costs.xls Chart 1_NIM Summary 21" xfId="26948"/>
    <cellStyle name="_VC 6.15.06 update on 06GRC power costs.xls Chart 1_NIM Summary 21 2" xfId="26949"/>
    <cellStyle name="_VC 6.15.06 update on 06GRC power costs.xls Chart 1_NIM Summary 21 2 2" xfId="26950"/>
    <cellStyle name="_VC 6.15.06 update on 06GRC power costs.xls Chart 1_NIM Summary 21 3" xfId="26951"/>
    <cellStyle name="_VC 6.15.06 update on 06GRC power costs.xls Chart 1_NIM Summary 22" xfId="26952"/>
    <cellStyle name="_VC 6.15.06 update on 06GRC power costs.xls Chart 1_NIM Summary 22 2" xfId="26953"/>
    <cellStyle name="_VC 6.15.06 update on 06GRC power costs.xls Chart 1_NIM Summary 22 2 2" xfId="26954"/>
    <cellStyle name="_VC 6.15.06 update on 06GRC power costs.xls Chart 1_NIM Summary 22 3" xfId="26955"/>
    <cellStyle name="_VC 6.15.06 update on 06GRC power costs.xls Chart 1_NIM Summary 23" xfId="26956"/>
    <cellStyle name="_VC 6.15.06 update on 06GRC power costs.xls Chart 1_NIM Summary 23 2" xfId="26957"/>
    <cellStyle name="_VC 6.15.06 update on 06GRC power costs.xls Chart 1_NIM Summary 23 2 2" xfId="26958"/>
    <cellStyle name="_VC 6.15.06 update on 06GRC power costs.xls Chart 1_NIM Summary 23 3" xfId="26959"/>
    <cellStyle name="_VC 6.15.06 update on 06GRC power costs.xls Chart 1_NIM Summary 24" xfId="26960"/>
    <cellStyle name="_VC 6.15.06 update on 06GRC power costs.xls Chart 1_NIM Summary 24 2" xfId="26961"/>
    <cellStyle name="_VC 6.15.06 update on 06GRC power costs.xls Chart 1_NIM Summary 24 2 2" xfId="26962"/>
    <cellStyle name="_VC 6.15.06 update on 06GRC power costs.xls Chart 1_NIM Summary 24 3" xfId="26963"/>
    <cellStyle name="_VC 6.15.06 update on 06GRC power costs.xls Chart 1_NIM Summary 25" xfId="26964"/>
    <cellStyle name="_VC 6.15.06 update on 06GRC power costs.xls Chart 1_NIM Summary 25 2" xfId="26965"/>
    <cellStyle name="_VC 6.15.06 update on 06GRC power costs.xls Chart 1_NIM Summary 25 2 2" xfId="26966"/>
    <cellStyle name="_VC 6.15.06 update on 06GRC power costs.xls Chart 1_NIM Summary 25 3" xfId="26967"/>
    <cellStyle name="_VC 6.15.06 update on 06GRC power costs.xls Chart 1_NIM Summary 26" xfId="26968"/>
    <cellStyle name="_VC 6.15.06 update on 06GRC power costs.xls Chart 1_NIM Summary 26 2" xfId="26969"/>
    <cellStyle name="_VC 6.15.06 update on 06GRC power costs.xls Chart 1_NIM Summary 26 2 2" xfId="26970"/>
    <cellStyle name="_VC 6.15.06 update on 06GRC power costs.xls Chart 1_NIM Summary 26 3" xfId="26971"/>
    <cellStyle name="_VC 6.15.06 update on 06GRC power costs.xls Chart 1_NIM Summary 27" xfId="26972"/>
    <cellStyle name="_VC 6.15.06 update on 06GRC power costs.xls Chart 1_NIM Summary 27 2" xfId="26973"/>
    <cellStyle name="_VC 6.15.06 update on 06GRC power costs.xls Chart 1_NIM Summary 27 2 2" xfId="26974"/>
    <cellStyle name="_VC 6.15.06 update on 06GRC power costs.xls Chart 1_NIM Summary 27 3" xfId="26975"/>
    <cellStyle name="_VC 6.15.06 update on 06GRC power costs.xls Chart 1_NIM Summary 28" xfId="26976"/>
    <cellStyle name="_VC 6.15.06 update on 06GRC power costs.xls Chart 1_NIM Summary 28 2" xfId="26977"/>
    <cellStyle name="_VC 6.15.06 update on 06GRC power costs.xls Chart 1_NIM Summary 28 2 2" xfId="26978"/>
    <cellStyle name="_VC 6.15.06 update on 06GRC power costs.xls Chart 1_NIM Summary 28 3" xfId="26979"/>
    <cellStyle name="_VC 6.15.06 update on 06GRC power costs.xls Chart 1_NIM Summary 29" xfId="26980"/>
    <cellStyle name="_VC 6.15.06 update on 06GRC power costs.xls Chart 1_NIM Summary 29 2" xfId="26981"/>
    <cellStyle name="_VC 6.15.06 update on 06GRC power costs.xls Chart 1_NIM Summary 29 2 2" xfId="26982"/>
    <cellStyle name="_VC 6.15.06 update on 06GRC power costs.xls Chart 1_NIM Summary 29 3" xfId="26983"/>
    <cellStyle name="_VC 6.15.06 update on 06GRC power costs.xls Chart 1_NIM Summary 3" xfId="26984"/>
    <cellStyle name="_VC 6.15.06 update on 06GRC power costs.xls Chart 1_NIM Summary 3 2" xfId="26985"/>
    <cellStyle name="_VC 6.15.06 update on 06GRC power costs.xls Chart 1_NIM Summary 3 2 2" xfId="26986"/>
    <cellStyle name="_VC 6.15.06 update on 06GRC power costs.xls Chart 1_NIM Summary 3 2 3" xfId="26987"/>
    <cellStyle name="_VC 6.15.06 update on 06GRC power costs.xls Chart 1_NIM Summary 3 3" xfId="26988"/>
    <cellStyle name="_VC 6.15.06 update on 06GRC power costs.xls Chart 1_NIM Summary 3 4" xfId="26989"/>
    <cellStyle name="_VC 6.15.06 update on 06GRC power costs.xls Chart 1_NIM Summary 30" xfId="26990"/>
    <cellStyle name="_VC 6.15.06 update on 06GRC power costs.xls Chart 1_NIM Summary 30 2" xfId="26991"/>
    <cellStyle name="_VC 6.15.06 update on 06GRC power costs.xls Chart 1_NIM Summary 30 2 2" xfId="26992"/>
    <cellStyle name="_VC 6.15.06 update on 06GRC power costs.xls Chart 1_NIM Summary 30 3" xfId="26993"/>
    <cellStyle name="_VC 6.15.06 update on 06GRC power costs.xls Chart 1_NIM Summary 31" xfId="26994"/>
    <cellStyle name="_VC 6.15.06 update on 06GRC power costs.xls Chart 1_NIM Summary 31 2" xfId="26995"/>
    <cellStyle name="_VC 6.15.06 update on 06GRC power costs.xls Chart 1_NIM Summary 31 2 2" xfId="26996"/>
    <cellStyle name="_VC 6.15.06 update on 06GRC power costs.xls Chart 1_NIM Summary 31 3" xfId="26997"/>
    <cellStyle name="_VC 6.15.06 update on 06GRC power costs.xls Chart 1_NIM Summary 32" xfId="26998"/>
    <cellStyle name="_VC 6.15.06 update on 06GRC power costs.xls Chart 1_NIM Summary 32 2" xfId="26999"/>
    <cellStyle name="_VC 6.15.06 update on 06GRC power costs.xls Chart 1_NIM Summary 32 2 2" xfId="27000"/>
    <cellStyle name="_VC 6.15.06 update on 06GRC power costs.xls Chart 1_NIM Summary 33" xfId="27001"/>
    <cellStyle name="_VC 6.15.06 update on 06GRC power costs.xls Chart 1_NIM Summary 33 2" xfId="27002"/>
    <cellStyle name="_VC 6.15.06 update on 06GRC power costs.xls Chart 1_NIM Summary 33 2 2" xfId="27003"/>
    <cellStyle name="_VC 6.15.06 update on 06GRC power costs.xls Chart 1_NIM Summary 34" xfId="27004"/>
    <cellStyle name="_VC 6.15.06 update on 06GRC power costs.xls Chart 1_NIM Summary 34 2" xfId="27005"/>
    <cellStyle name="_VC 6.15.06 update on 06GRC power costs.xls Chart 1_NIM Summary 34 2 2" xfId="27006"/>
    <cellStyle name="_VC 6.15.06 update on 06GRC power costs.xls Chart 1_NIM Summary 35" xfId="27007"/>
    <cellStyle name="_VC 6.15.06 update on 06GRC power costs.xls Chart 1_NIM Summary 35 2" xfId="27008"/>
    <cellStyle name="_VC 6.15.06 update on 06GRC power costs.xls Chart 1_NIM Summary 35 2 2" xfId="27009"/>
    <cellStyle name="_VC 6.15.06 update on 06GRC power costs.xls Chart 1_NIM Summary 36" xfId="27010"/>
    <cellStyle name="_VC 6.15.06 update on 06GRC power costs.xls Chart 1_NIM Summary 36 2" xfId="27011"/>
    <cellStyle name="_VC 6.15.06 update on 06GRC power costs.xls Chart 1_NIM Summary 36 2 2" xfId="27012"/>
    <cellStyle name="_VC 6.15.06 update on 06GRC power costs.xls Chart 1_NIM Summary 37" xfId="27013"/>
    <cellStyle name="_VC 6.15.06 update on 06GRC power costs.xls Chart 1_NIM Summary 37 2" xfId="27014"/>
    <cellStyle name="_VC 6.15.06 update on 06GRC power costs.xls Chart 1_NIM Summary 37 2 2" xfId="27015"/>
    <cellStyle name="_VC 6.15.06 update on 06GRC power costs.xls Chart 1_NIM Summary 38" xfId="27016"/>
    <cellStyle name="_VC 6.15.06 update on 06GRC power costs.xls Chart 1_NIM Summary 38 2" xfId="27017"/>
    <cellStyle name="_VC 6.15.06 update on 06GRC power costs.xls Chart 1_NIM Summary 38 2 2" xfId="27018"/>
    <cellStyle name="_VC 6.15.06 update on 06GRC power costs.xls Chart 1_NIM Summary 39" xfId="27019"/>
    <cellStyle name="_VC 6.15.06 update on 06GRC power costs.xls Chart 1_NIM Summary 39 2" xfId="27020"/>
    <cellStyle name="_VC 6.15.06 update on 06GRC power costs.xls Chart 1_NIM Summary 39 2 2" xfId="27021"/>
    <cellStyle name="_VC 6.15.06 update on 06GRC power costs.xls Chart 1_NIM Summary 4" xfId="27022"/>
    <cellStyle name="_VC 6.15.06 update on 06GRC power costs.xls Chart 1_NIM Summary 4 2" xfId="27023"/>
    <cellStyle name="_VC 6.15.06 update on 06GRC power costs.xls Chart 1_NIM Summary 4 2 2" xfId="27024"/>
    <cellStyle name="_VC 6.15.06 update on 06GRC power costs.xls Chart 1_NIM Summary 4 2 3" xfId="27025"/>
    <cellStyle name="_VC 6.15.06 update on 06GRC power costs.xls Chart 1_NIM Summary 4 3" xfId="27026"/>
    <cellStyle name="_VC 6.15.06 update on 06GRC power costs.xls Chart 1_NIM Summary 4 4" xfId="27027"/>
    <cellStyle name="_VC 6.15.06 update on 06GRC power costs.xls Chart 1_NIM Summary 40" xfId="27028"/>
    <cellStyle name="_VC 6.15.06 update on 06GRC power costs.xls Chart 1_NIM Summary 40 2" xfId="27029"/>
    <cellStyle name="_VC 6.15.06 update on 06GRC power costs.xls Chart 1_NIM Summary 40 2 2" xfId="27030"/>
    <cellStyle name="_VC 6.15.06 update on 06GRC power costs.xls Chart 1_NIM Summary 41" xfId="27031"/>
    <cellStyle name="_VC 6.15.06 update on 06GRC power costs.xls Chart 1_NIM Summary 41 2" xfId="27032"/>
    <cellStyle name="_VC 6.15.06 update on 06GRC power costs.xls Chart 1_NIM Summary 41 2 2" xfId="27033"/>
    <cellStyle name="_VC 6.15.06 update on 06GRC power costs.xls Chart 1_NIM Summary 42" xfId="27034"/>
    <cellStyle name="_VC 6.15.06 update on 06GRC power costs.xls Chart 1_NIM Summary 42 2" xfId="27035"/>
    <cellStyle name="_VC 6.15.06 update on 06GRC power costs.xls Chart 1_NIM Summary 42 2 2" xfId="27036"/>
    <cellStyle name="_VC 6.15.06 update on 06GRC power costs.xls Chart 1_NIM Summary 43" xfId="27037"/>
    <cellStyle name="_VC 6.15.06 update on 06GRC power costs.xls Chart 1_NIM Summary 43 2" xfId="27038"/>
    <cellStyle name="_VC 6.15.06 update on 06GRC power costs.xls Chart 1_NIM Summary 43 2 2" xfId="27039"/>
    <cellStyle name="_VC 6.15.06 update on 06GRC power costs.xls Chart 1_NIM Summary 44" xfId="27040"/>
    <cellStyle name="_VC 6.15.06 update on 06GRC power costs.xls Chart 1_NIM Summary 44 2" xfId="27041"/>
    <cellStyle name="_VC 6.15.06 update on 06GRC power costs.xls Chart 1_NIM Summary 44 2 2" xfId="27042"/>
    <cellStyle name="_VC 6.15.06 update on 06GRC power costs.xls Chart 1_NIM Summary 45" xfId="27043"/>
    <cellStyle name="_VC 6.15.06 update on 06GRC power costs.xls Chart 1_NIM Summary 45 2" xfId="27044"/>
    <cellStyle name="_VC 6.15.06 update on 06GRC power costs.xls Chart 1_NIM Summary 45 2 2" xfId="27045"/>
    <cellStyle name="_VC 6.15.06 update on 06GRC power costs.xls Chart 1_NIM Summary 46" xfId="27046"/>
    <cellStyle name="_VC 6.15.06 update on 06GRC power costs.xls Chart 1_NIM Summary 46 2" xfId="27047"/>
    <cellStyle name="_VC 6.15.06 update on 06GRC power costs.xls Chart 1_NIM Summary 46 2 2" xfId="27048"/>
    <cellStyle name="_VC 6.15.06 update on 06GRC power costs.xls Chart 1_NIM Summary 47" xfId="27049"/>
    <cellStyle name="_VC 6.15.06 update on 06GRC power costs.xls Chart 1_NIM Summary 47 2" xfId="27050"/>
    <cellStyle name="_VC 6.15.06 update on 06GRC power costs.xls Chart 1_NIM Summary 47 2 2" xfId="27051"/>
    <cellStyle name="_VC 6.15.06 update on 06GRC power costs.xls Chart 1_NIM Summary 48" xfId="27052"/>
    <cellStyle name="_VC 6.15.06 update on 06GRC power costs.xls Chart 1_NIM Summary 48 2" xfId="27053"/>
    <cellStyle name="_VC 6.15.06 update on 06GRC power costs.xls Chart 1_NIM Summary 49" xfId="27054"/>
    <cellStyle name="_VC 6.15.06 update on 06GRC power costs.xls Chart 1_NIM Summary 5" xfId="27055"/>
    <cellStyle name="_VC 6.15.06 update on 06GRC power costs.xls Chart 1_NIM Summary 5 2" xfId="27056"/>
    <cellStyle name="_VC 6.15.06 update on 06GRC power costs.xls Chart 1_NIM Summary 5 2 2" xfId="27057"/>
    <cellStyle name="_VC 6.15.06 update on 06GRC power costs.xls Chart 1_NIM Summary 5 2 3" xfId="27058"/>
    <cellStyle name="_VC 6.15.06 update on 06GRC power costs.xls Chart 1_NIM Summary 5 3" xfId="27059"/>
    <cellStyle name="_VC 6.15.06 update on 06GRC power costs.xls Chart 1_NIM Summary 5 4" xfId="27060"/>
    <cellStyle name="_VC 6.15.06 update on 06GRC power costs.xls Chart 1_NIM Summary 50" xfId="27061"/>
    <cellStyle name="_VC 6.15.06 update on 06GRC power costs.xls Chart 1_NIM Summary 51" xfId="27062"/>
    <cellStyle name="_VC 6.15.06 update on 06GRC power costs.xls Chart 1_NIM Summary 52" xfId="27063"/>
    <cellStyle name="_VC 6.15.06 update on 06GRC power costs.xls Chart 1_NIM Summary 53" xfId="27064"/>
    <cellStyle name="_VC 6.15.06 update on 06GRC power costs.xls Chart 1_NIM Summary 54" xfId="27065"/>
    <cellStyle name="_VC 6.15.06 update on 06GRC power costs.xls Chart 1_NIM Summary 55" xfId="27066"/>
    <cellStyle name="_VC 6.15.06 update on 06GRC power costs.xls Chart 1_NIM Summary 56" xfId="27067"/>
    <cellStyle name="_VC 6.15.06 update on 06GRC power costs.xls Chart 1_NIM Summary 57" xfId="27068"/>
    <cellStyle name="_VC 6.15.06 update on 06GRC power costs.xls Chart 1_NIM Summary 58" xfId="27069"/>
    <cellStyle name="_VC 6.15.06 update on 06GRC power costs.xls Chart 1_NIM Summary 59" xfId="27070"/>
    <cellStyle name="_VC 6.15.06 update on 06GRC power costs.xls Chart 1_NIM Summary 6" xfId="27071"/>
    <cellStyle name="_VC 6.15.06 update on 06GRC power costs.xls Chart 1_NIM Summary 6 2" xfId="27072"/>
    <cellStyle name="_VC 6.15.06 update on 06GRC power costs.xls Chart 1_NIM Summary 6 2 2" xfId="27073"/>
    <cellStyle name="_VC 6.15.06 update on 06GRC power costs.xls Chart 1_NIM Summary 6 2 3" xfId="27074"/>
    <cellStyle name="_VC 6.15.06 update on 06GRC power costs.xls Chart 1_NIM Summary 6 3" xfId="27075"/>
    <cellStyle name="_VC 6.15.06 update on 06GRC power costs.xls Chart 1_NIM Summary 6 4" xfId="27076"/>
    <cellStyle name="_VC 6.15.06 update on 06GRC power costs.xls Chart 1_NIM Summary 60" xfId="27077"/>
    <cellStyle name="_VC 6.15.06 update on 06GRC power costs.xls Chart 1_NIM Summary 61" xfId="27078"/>
    <cellStyle name="_VC 6.15.06 update on 06GRC power costs.xls Chart 1_NIM Summary 62" xfId="27079"/>
    <cellStyle name="_VC 6.15.06 update on 06GRC power costs.xls Chart 1_NIM Summary 63" xfId="27080"/>
    <cellStyle name="_VC 6.15.06 update on 06GRC power costs.xls Chart 1_NIM Summary 64" xfId="27081"/>
    <cellStyle name="_VC 6.15.06 update on 06GRC power costs.xls Chart 1_NIM Summary 65" xfId="27082"/>
    <cellStyle name="_VC 6.15.06 update on 06GRC power costs.xls Chart 1_NIM Summary 66" xfId="27083"/>
    <cellStyle name="_VC 6.15.06 update on 06GRC power costs.xls Chart 1_NIM Summary 67" xfId="27084"/>
    <cellStyle name="_VC 6.15.06 update on 06GRC power costs.xls Chart 1_NIM Summary 68" xfId="27085"/>
    <cellStyle name="_VC 6.15.06 update on 06GRC power costs.xls Chart 1_NIM Summary 69" xfId="27086"/>
    <cellStyle name="_VC 6.15.06 update on 06GRC power costs.xls Chart 1_NIM Summary 7" xfId="27087"/>
    <cellStyle name="_VC 6.15.06 update on 06GRC power costs.xls Chart 1_NIM Summary 7 2" xfId="27088"/>
    <cellStyle name="_VC 6.15.06 update on 06GRC power costs.xls Chart 1_NIM Summary 7 2 2" xfId="27089"/>
    <cellStyle name="_VC 6.15.06 update on 06GRC power costs.xls Chart 1_NIM Summary 7 2 3" xfId="27090"/>
    <cellStyle name="_VC 6.15.06 update on 06GRC power costs.xls Chart 1_NIM Summary 7 3" xfId="27091"/>
    <cellStyle name="_VC 6.15.06 update on 06GRC power costs.xls Chart 1_NIM Summary 7 4" xfId="27092"/>
    <cellStyle name="_VC 6.15.06 update on 06GRC power costs.xls Chart 1_NIM Summary 7 5" xfId="27093"/>
    <cellStyle name="_VC 6.15.06 update on 06GRC power costs.xls Chart 1_NIM Summary 70" xfId="27094"/>
    <cellStyle name="_VC 6.15.06 update on 06GRC power costs.xls Chart 1_NIM Summary 71" xfId="27095"/>
    <cellStyle name="_VC 6.15.06 update on 06GRC power costs.xls Chart 1_NIM Summary 72" xfId="27096"/>
    <cellStyle name="_VC 6.15.06 update on 06GRC power costs.xls Chart 1_NIM Summary 73" xfId="27097"/>
    <cellStyle name="_VC 6.15.06 update on 06GRC power costs.xls Chart 1_NIM Summary 74" xfId="27098"/>
    <cellStyle name="_VC 6.15.06 update on 06GRC power costs.xls Chart 1_NIM Summary 75" xfId="27099"/>
    <cellStyle name="_VC 6.15.06 update on 06GRC power costs.xls Chart 1_NIM Summary 76" xfId="27100"/>
    <cellStyle name="_VC 6.15.06 update on 06GRC power costs.xls Chart 1_NIM Summary 77" xfId="27101"/>
    <cellStyle name="_VC 6.15.06 update on 06GRC power costs.xls Chart 1_NIM Summary 78" xfId="27102"/>
    <cellStyle name="_VC 6.15.06 update on 06GRC power costs.xls Chart 1_NIM Summary 79" xfId="27103"/>
    <cellStyle name="_VC 6.15.06 update on 06GRC power costs.xls Chart 1_NIM Summary 8" xfId="27104"/>
    <cellStyle name="_VC 6.15.06 update on 06GRC power costs.xls Chart 1_NIM Summary 8 2" xfId="27105"/>
    <cellStyle name="_VC 6.15.06 update on 06GRC power costs.xls Chart 1_NIM Summary 8 2 2" xfId="27106"/>
    <cellStyle name="_VC 6.15.06 update on 06GRC power costs.xls Chart 1_NIM Summary 8 2 3" xfId="27107"/>
    <cellStyle name="_VC 6.15.06 update on 06GRC power costs.xls Chart 1_NIM Summary 8 3" xfId="27108"/>
    <cellStyle name="_VC 6.15.06 update on 06GRC power costs.xls Chart 1_NIM Summary 8 4" xfId="27109"/>
    <cellStyle name="_VC 6.15.06 update on 06GRC power costs.xls Chart 1_NIM Summary 8 5" xfId="27110"/>
    <cellStyle name="_VC 6.15.06 update on 06GRC power costs.xls Chart 1_NIM Summary 80" xfId="27111"/>
    <cellStyle name="_VC 6.15.06 update on 06GRC power costs.xls Chart 1_NIM Summary 81" xfId="27112"/>
    <cellStyle name="_VC 6.15.06 update on 06GRC power costs.xls Chart 1_NIM Summary 82" xfId="27113"/>
    <cellStyle name="_VC 6.15.06 update on 06GRC power costs.xls Chart 1_NIM Summary 83" xfId="27114"/>
    <cellStyle name="_VC 6.15.06 update on 06GRC power costs.xls Chart 1_NIM Summary 84" xfId="27115"/>
    <cellStyle name="_VC 6.15.06 update on 06GRC power costs.xls Chart 1_NIM Summary 85" xfId="27116"/>
    <cellStyle name="_VC 6.15.06 update on 06GRC power costs.xls Chart 1_NIM Summary 86" xfId="27117"/>
    <cellStyle name="_VC 6.15.06 update on 06GRC power costs.xls Chart 1_NIM Summary 87" xfId="27118"/>
    <cellStyle name="_VC 6.15.06 update on 06GRC power costs.xls Chart 1_NIM Summary 88" xfId="27119"/>
    <cellStyle name="_VC 6.15.06 update on 06GRC power costs.xls Chart 1_NIM Summary 9" xfId="27120"/>
    <cellStyle name="_VC 6.15.06 update on 06GRC power costs.xls Chart 1_NIM Summary 9 2" xfId="27121"/>
    <cellStyle name="_VC 6.15.06 update on 06GRC power costs.xls Chart 1_NIM Summary 9 2 2" xfId="27122"/>
    <cellStyle name="_VC 6.15.06 update on 06GRC power costs.xls Chart 1_NIM Summary 9 2 3" xfId="27123"/>
    <cellStyle name="_VC 6.15.06 update on 06GRC power costs.xls Chart 1_NIM Summary 9 3" xfId="27124"/>
    <cellStyle name="_VC 6.15.06 update on 06GRC power costs.xls Chart 1_NIM Summary 9 4" xfId="27125"/>
    <cellStyle name="_VC 6.15.06 update on 06GRC power costs.xls Chart 1_NIM Summary 9 5" xfId="27126"/>
    <cellStyle name="_VC 6.15.06 update on 06GRC power costs.xls Chart 1_NIM Summary_DEM-WP(C) ENERG10C--ctn Mid-C_042010 2010GRC" xfId="27127"/>
    <cellStyle name="_VC 6.15.06 update on 06GRC power costs.xls Chart 1_NIM Summary_DEM-WP(C) ENERG10C--ctn Mid-C_042010 2010GRC 2" xfId="27128"/>
    <cellStyle name="_VC 6.15.06 update on 06GRC power costs.xls Chart 1_NIM Summary_DEM-WP(C) ENERG10C--ctn Mid-C_042010 2010GRC 2 2" xfId="27129"/>
    <cellStyle name="_VC 6.15.06 update on 06GRC power costs.xls Chart 1_PCA 10 -  Exhibit D Dec 2011" xfId="27130"/>
    <cellStyle name="_VC 6.15.06 update on 06GRC power costs.xls Chart 1_PCA 10 -  Exhibit D Dec 2011 2" xfId="27131"/>
    <cellStyle name="_VC 6.15.06 update on 06GRC power costs.xls Chart 1_PCA 10 -  Exhibit D Dec 2011 2 2" xfId="27132"/>
    <cellStyle name="_VC 6.15.06 update on 06GRC power costs.xls Chart 1_PCA 10 -  Exhibit D from A Kellogg Jan 2011" xfId="27133"/>
    <cellStyle name="_VC 6.15.06 update on 06GRC power costs.xls Chart 1_PCA 10 -  Exhibit D from A Kellogg Jan 2011 2" xfId="27134"/>
    <cellStyle name="_VC 6.15.06 update on 06GRC power costs.xls Chart 1_PCA 10 -  Exhibit D from A Kellogg Jan 2011 2 2" xfId="27135"/>
    <cellStyle name="_VC 6.15.06 update on 06GRC power costs.xls Chart 1_PCA 10 -  Exhibit D from A Kellogg July 2011" xfId="27136"/>
    <cellStyle name="_VC 6.15.06 update on 06GRC power costs.xls Chart 1_PCA 10 -  Exhibit D from A Kellogg July 2011 2" xfId="27137"/>
    <cellStyle name="_VC 6.15.06 update on 06GRC power costs.xls Chart 1_PCA 10 -  Exhibit D from A Kellogg July 2011 2 2" xfId="27138"/>
    <cellStyle name="_VC 6.15.06 update on 06GRC power costs.xls Chart 1_PCA 10 -  Exhibit D from S Free Rcv'd 12-11" xfId="27139"/>
    <cellStyle name="_VC 6.15.06 update on 06GRC power costs.xls Chart 1_PCA 10 -  Exhibit D from S Free Rcv'd 12-11 2" xfId="27140"/>
    <cellStyle name="_VC 6.15.06 update on 06GRC power costs.xls Chart 1_PCA 10 -  Exhibit D from S Free Rcv'd 12-11 2 2" xfId="27141"/>
    <cellStyle name="_VC 6.15.06 update on 06GRC power costs.xls Chart 1_PCA 11 -  Exhibit D Apr 2012 fr A Kellogg v2" xfId="27142"/>
    <cellStyle name="_VC 6.15.06 update on 06GRC power costs.xls Chart 1_PCA 11 -  Exhibit D Jan 2012 fr A Kellogg" xfId="27143"/>
    <cellStyle name="_VC 6.15.06 update on 06GRC power costs.xls Chart 1_PCA 11 -  Exhibit D Jan 2012 fr A Kellogg 2" xfId="27144"/>
    <cellStyle name="_VC 6.15.06 update on 06GRC power costs.xls Chart 1_PCA 11 -  Exhibit D Jan 2012 fr A Kellogg 2 2" xfId="27145"/>
    <cellStyle name="_VC 6.15.06 update on 06GRC power costs.xls Chart 1_PCA 11 -  Exhibit D Jan 2012 WF" xfId="27146"/>
    <cellStyle name="_VC 6.15.06 update on 06GRC power costs.xls Chart 1_PCA 11 -  Exhibit D Jan 2012 WF 2" xfId="27147"/>
    <cellStyle name="_VC 6.15.06 update on 06GRC power costs.xls Chart 1_PCA 11 -  Exhibit D Jan 2012 WF 2 2" xfId="27148"/>
    <cellStyle name="_VC 6.15.06 update on 06GRC power costs.xls Chart 1_PCA 9 -  Exhibit D April 2010" xfId="27149"/>
    <cellStyle name="_VC 6.15.06 update on 06GRC power costs.xls Chart 1_PCA 9 -  Exhibit D April 2010 (3)" xfId="27150"/>
    <cellStyle name="_VC 6.15.06 update on 06GRC power costs.xls Chart 1_PCA 9 -  Exhibit D April 2010 (3) 2" xfId="27151"/>
    <cellStyle name="_VC 6.15.06 update on 06GRC power costs.xls Chart 1_PCA 9 -  Exhibit D April 2010 (3) 2 2" xfId="27152"/>
    <cellStyle name="_VC 6.15.06 update on 06GRC power costs.xls Chart 1_PCA 9 -  Exhibit D April 2010 (3) 2 2 2" xfId="27153"/>
    <cellStyle name="_VC 6.15.06 update on 06GRC power costs.xls Chart 1_PCA 9 -  Exhibit D April 2010 (3) 2 2 2 2" xfId="27154"/>
    <cellStyle name="_VC 6.15.06 update on 06GRC power costs.xls Chart 1_PCA 9 -  Exhibit D April 2010 (3) 2 2 3" xfId="27155"/>
    <cellStyle name="_VC 6.15.06 update on 06GRC power costs.xls Chart 1_PCA 9 -  Exhibit D April 2010 (3) 2 3" xfId="27156"/>
    <cellStyle name="_VC 6.15.06 update on 06GRC power costs.xls Chart 1_PCA 9 -  Exhibit D April 2010 (3) 2 3 2" xfId="27157"/>
    <cellStyle name="_VC 6.15.06 update on 06GRC power costs.xls Chart 1_PCA 9 -  Exhibit D April 2010 (3) 2 4" xfId="27158"/>
    <cellStyle name="_VC 6.15.06 update on 06GRC power costs.xls Chart 1_PCA 9 -  Exhibit D April 2010 (3) 2 4 2" xfId="27159"/>
    <cellStyle name="_VC 6.15.06 update on 06GRC power costs.xls Chart 1_PCA 9 -  Exhibit D April 2010 (3) 2 5" xfId="27160"/>
    <cellStyle name="_VC 6.15.06 update on 06GRC power costs.xls Chart 1_PCA 9 -  Exhibit D April 2010 (3) 3" xfId="27161"/>
    <cellStyle name="_VC 6.15.06 update on 06GRC power costs.xls Chart 1_PCA 9 -  Exhibit D April 2010 (3) 3 2" xfId="27162"/>
    <cellStyle name="_VC 6.15.06 update on 06GRC power costs.xls Chart 1_PCA 9 -  Exhibit D April 2010 (3) 3 2 2" xfId="27163"/>
    <cellStyle name="_VC 6.15.06 update on 06GRC power costs.xls Chart 1_PCA 9 -  Exhibit D April 2010 (3) 3 3" xfId="27164"/>
    <cellStyle name="_VC 6.15.06 update on 06GRC power costs.xls Chart 1_PCA 9 -  Exhibit D April 2010 (3) 4" xfId="27165"/>
    <cellStyle name="_VC 6.15.06 update on 06GRC power costs.xls Chart 1_PCA 9 -  Exhibit D April 2010 (3) 4 2" xfId="27166"/>
    <cellStyle name="_VC 6.15.06 update on 06GRC power costs.xls Chart 1_PCA 9 -  Exhibit D April 2010 (3) 4 2 2" xfId="27167"/>
    <cellStyle name="_VC 6.15.06 update on 06GRC power costs.xls Chart 1_PCA 9 -  Exhibit D April 2010 (3) 4 3" xfId="27168"/>
    <cellStyle name="_VC 6.15.06 update on 06GRC power costs.xls Chart 1_PCA 9 -  Exhibit D April 2010 (3) 5" xfId="27169"/>
    <cellStyle name="_VC 6.15.06 update on 06GRC power costs.xls Chart 1_PCA 9 -  Exhibit D April 2010 (3) 5 2" xfId="27170"/>
    <cellStyle name="_VC 6.15.06 update on 06GRC power costs.xls Chart 1_PCA 9 -  Exhibit D April 2010 (3) 6" xfId="27171"/>
    <cellStyle name="_VC 6.15.06 update on 06GRC power costs.xls Chart 1_PCA 9 -  Exhibit D April 2010 (3) 6 2" xfId="27172"/>
    <cellStyle name="_VC 6.15.06 update on 06GRC power costs.xls Chart 1_PCA 9 -  Exhibit D April 2010 (3) 7" xfId="27173"/>
    <cellStyle name="_VC 6.15.06 update on 06GRC power costs.xls Chart 1_PCA 9 -  Exhibit D April 2010 (3) 8" xfId="27174"/>
    <cellStyle name="_VC 6.15.06 update on 06GRC power costs.xls Chart 1_PCA 9 -  Exhibit D April 2010 (3)_DEM-WP(C) ENERG10C--ctn Mid-C_042010 2010GRC" xfId="27175"/>
    <cellStyle name="_VC 6.15.06 update on 06GRC power costs.xls Chart 1_PCA 9 -  Exhibit D April 2010 (3)_DEM-WP(C) ENERG10C--ctn Mid-C_042010 2010GRC 2" xfId="27176"/>
    <cellStyle name="_VC 6.15.06 update on 06GRC power costs.xls Chart 1_PCA 9 -  Exhibit D April 2010 (3)_DEM-WP(C) ENERG10C--ctn Mid-C_042010 2010GRC 2 2" xfId="27177"/>
    <cellStyle name="_VC 6.15.06 update on 06GRC power costs.xls Chart 1_PCA 9 -  Exhibit D April 2010 2" xfId="27178"/>
    <cellStyle name="_VC 6.15.06 update on 06GRC power costs.xls Chart 1_PCA 9 -  Exhibit D April 2010 2 2" xfId="27179"/>
    <cellStyle name="_VC 6.15.06 update on 06GRC power costs.xls Chart 1_PCA 9 -  Exhibit D April 2010 2 2 2" xfId="27180"/>
    <cellStyle name="_VC 6.15.06 update on 06GRC power costs.xls Chart 1_PCA 9 -  Exhibit D April 2010 3" xfId="27181"/>
    <cellStyle name="_VC 6.15.06 update on 06GRC power costs.xls Chart 1_PCA 9 -  Exhibit D April 2010 3 2" xfId="27182"/>
    <cellStyle name="_VC 6.15.06 update on 06GRC power costs.xls Chart 1_PCA 9 -  Exhibit D April 2010 3 2 2" xfId="27183"/>
    <cellStyle name="_VC 6.15.06 update on 06GRC power costs.xls Chart 1_PCA 9 -  Exhibit D April 2010 4" xfId="27184"/>
    <cellStyle name="_VC 6.15.06 update on 06GRC power costs.xls Chart 1_PCA 9 -  Exhibit D April 2010 4 2" xfId="27185"/>
    <cellStyle name="_VC 6.15.06 update on 06GRC power costs.xls Chart 1_PCA 9 -  Exhibit D April 2010 4 2 2" xfId="27186"/>
    <cellStyle name="_VC 6.15.06 update on 06GRC power costs.xls Chart 1_PCA 9 -  Exhibit D April 2010 5" xfId="27187"/>
    <cellStyle name="_VC 6.15.06 update on 06GRC power costs.xls Chart 1_PCA 9 -  Exhibit D April 2010 5 2" xfId="27188"/>
    <cellStyle name="_VC 6.15.06 update on 06GRC power costs.xls Chart 1_PCA 9 -  Exhibit D April 2010 5 2 2" xfId="27189"/>
    <cellStyle name="_VC 6.15.06 update on 06GRC power costs.xls Chart 1_PCA 9 -  Exhibit D April 2010 6" xfId="27190"/>
    <cellStyle name="_VC 6.15.06 update on 06GRC power costs.xls Chart 1_PCA 9 -  Exhibit D April 2010 6 2" xfId="27191"/>
    <cellStyle name="_VC 6.15.06 update on 06GRC power costs.xls Chart 1_PCA 9 -  Exhibit D April 2010 6 2 2" xfId="27192"/>
    <cellStyle name="_VC 6.15.06 update on 06GRC power costs.xls Chart 1_PCA 9 -  Exhibit D April 2010 7" xfId="27193"/>
    <cellStyle name="_VC 6.15.06 update on 06GRC power costs.xls Chart 1_PCA 9 -  Exhibit D April 2010 7 2" xfId="27194"/>
    <cellStyle name="_VC 6.15.06 update on 06GRC power costs.xls Chart 1_PCA 9 -  Exhibit D Nov 2010" xfId="27195"/>
    <cellStyle name="_VC 6.15.06 update on 06GRC power costs.xls Chart 1_PCA 9 -  Exhibit D Nov 2010 2" xfId="27196"/>
    <cellStyle name="_VC 6.15.06 update on 06GRC power costs.xls Chart 1_PCA 9 -  Exhibit D Nov 2010 2 2" xfId="27197"/>
    <cellStyle name="_VC 6.15.06 update on 06GRC power costs.xls Chart 1_PCA 9 -  Exhibit D Nov 2010 2 2 2" xfId="27198"/>
    <cellStyle name="_VC 6.15.06 update on 06GRC power costs.xls Chart 1_PCA 9 -  Exhibit D Nov 2010 3" xfId="27199"/>
    <cellStyle name="_VC 6.15.06 update on 06GRC power costs.xls Chart 1_PCA 9 -  Exhibit D Nov 2010 3 2" xfId="27200"/>
    <cellStyle name="_VC 6.15.06 update on 06GRC power costs.xls Chart 1_PCA 9 - Exhibit D at August 2010" xfId="27201"/>
    <cellStyle name="_VC 6.15.06 update on 06GRC power costs.xls Chart 1_PCA 9 - Exhibit D at August 2010 2" xfId="27202"/>
    <cellStyle name="_VC 6.15.06 update on 06GRC power costs.xls Chart 1_PCA 9 - Exhibit D at August 2010 2 2" xfId="27203"/>
    <cellStyle name="_VC 6.15.06 update on 06GRC power costs.xls Chart 1_PCA 9 - Exhibit D at August 2010 2 2 2" xfId="27204"/>
    <cellStyle name="_VC 6.15.06 update on 06GRC power costs.xls Chart 1_PCA 9 - Exhibit D at August 2010 3" xfId="27205"/>
    <cellStyle name="_VC 6.15.06 update on 06GRC power costs.xls Chart 1_PCA 9 - Exhibit D at August 2010 3 2" xfId="27206"/>
    <cellStyle name="_VC 6.15.06 update on 06GRC power costs.xls Chart 1_PCA 9 - Exhibit D June 2010 GRC" xfId="27207"/>
    <cellStyle name="_VC 6.15.06 update on 06GRC power costs.xls Chart 1_PCA 9 - Exhibit D June 2010 GRC 2" xfId="27208"/>
    <cellStyle name="_VC 6.15.06 update on 06GRC power costs.xls Chart 1_PCA 9 - Exhibit D June 2010 GRC 2 2" xfId="27209"/>
    <cellStyle name="_VC 6.15.06 update on 06GRC power costs.xls Chart 1_PCA 9 - Exhibit D June 2010 GRC 2 2 2" xfId="27210"/>
    <cellStyle name="_VC 6.15.06 update on 06GRC power costs.xls Chart 1_PCA 9 - Exhibit D June 2010 GRC 3" xfId="27211"/>
    <cellStyle name="_VC 6.15.06 update on 06GRC power costs.xls Chart 1_PCA 9 - Exhibit D June 2010 GRC 3 2" xfId="27212"/>
    <cellStyle name="_VC 6.15.06 update on 06GRC power costs.xls Chart 1_Power Costs - Comparison bx Rbtl-Staff-Jt-PC" xfId="27213"/>
    <cellStyle name="_VC 6.15.06 update on 06GRC power costs.xls Chart 1_Power Costs - Comparison bx Rbtl-Staff-Jt-PC 2" xfId="27214"/>
    <cellStyle name="_VC 6.15.06 update on 06GRC power costs.xls Chart 1_Power Costs - Comparison bx Rbtl-Staff-Jt-PC 2 2" xfId="27215"/>
    <cellStyle name="_VC 6.15.06 update on 06GRC power costs.xls Chart 1_Power Costs - Comparison bx Rbtl-Staff-Jt-PC 2 2 2" xfId="27216"/>
    <cellStyle name="_VC 6.15.06 update on 06GRC power costs.xls Chart 1_Power Costs - Comparison bx Rbtl-Staff-Jt-PC 2 2 2 2" xfId="27217"/>
    <cellStyle name="_VC 6.15.06 update on 06GRC power costs.xls Chart 1_Power Costs - Comparison bx Rbtl-Staff-Jt-PC 2 2 3" xfId="27218"/>
    <cellStyle name="_VC 6.15.06 update on 06GRC power costs.xls Chart 1_Power Costs - Comparison bx Rbtl-Staff-Jt-PC 2 3" xfId="27219"/>
    <cellStyle name="_VC 6.15.06 update on 06GRC power costs.xls Chart 1_Power Costs - Comparison bx Rbtl-Staff-Jt-PC 2 3 2" xfId="27220"/>
    <cellStyle name="_VC 6.15.06 update on 06GRC power costs.xls Chart 1_Power Costs - Comparison bx Rbtl-Staff-Jt-PC 2 4" xfId="27221"/>
    <cellStyle name="_VC 6.15.06 update on 06GRC power costs.xls Chart 1_Power Costs - Comparison bx Rbtl-Staff-Jt-PC 2 4 2" xfId="27222"/>
    <cellStyle name="_VC 6.15.06 update on 06GRC power costs.xls Chart 1_Power Costs - Comparison bx Rbtl-Staff-Jt-PC 2 5" xfId="27223"/>
    <cellStyle name="_VC 6.15.06 update on 06GRC power costs.xls Chart 1_Power Costs - Comparison bx Rbtl-Staff-Jt-PC 3" xfId="27224"/>
    <cellStyle name="_VC 6.15.06 update on 06GRC power costs.xls Chart 1_Power Costs - Comparison bx Rbtl-Staff-Jt-PC 3 2" xfId="27225"/>
    <cellStyle name="_VC 6.15.06 update on 06GRC power costs.xls Chart 1_Power Costs - Comparison bx Rbtl-Staff-Jt-PC 3 2 2" xfId="27226"/>
    <cellStyle name="_VC 6.15.06 update on 06GRC power costs.xls Chart 1_Power Costs - Comparison bx Rbtl-Staff-Jt-PC 3 3" xfId="27227"/>
    <cellStyle name="_VC 6.15.06 update on 06GRC power costs.xls Chart 1_Power Costs - Comparison bx Rbtl-Staff-Jt-PC 3 4" xfId="27228"/>
    <cellStyle name="_VC 6.15.06 update on 06GRC power costs.xls Chart 1_Power Costs - Comparison bx Rbtl-Staff-Jt-PC 4" xfId="27229"/>
    <cellStyle name="_VC 6.15.06 update on 06GRC power costs.xls Chart 1_Power Costs - Comparison bx Rbtl-Staff-Jt-PC 4 2" xfId="27230"/>
    <cellStyle name="_VC 6.15.06 update on 06GRC power costs.xls Chart 1_Power Costs - Comparison bx Rbtl-Staff-Jt-PC 4 2 2" xfId="27231"/>
    <cellStyle name="_VC 6.15.06 update on 06GRC power costs.xls Chart 1_Power Costs - Comparison bx Rbtl-Staff-Jt-PC 4 3" xfId="27232"/>
    <cellStyle name="_VC 6.15.06 update on 06GRC power costs.xls Chart 1_Power Costs - Comparison bx Rbtl-Staff-Jt-PC 5" xfId="27233"/>
    <cellStyle name="_VC 6.15.06 update on 06GRC power costs.xls Chart 1_Power Costs - Comparison bx Rbtl-Staff-Jt-PC 5 2" xfId="27234"/>
    <cellStyle name="_VC 6.15.06 update on 06GRC power costs.xls Chart 1_Power Costs - Comparison bx Rbtl-Staff-Jt-PC 6" xfId="27235"/>
    <cellStyle name="_VC 6.15.06 update on 06GRC power costs.xls Chart 1_Power Costs - Comparison bx Rbtl-Staff-Jt-PC 6 2" xfId="27236"/>
    <cellStyle name="_VC 6.15.06 update on 06GRC power costs.xls Chart 1_Power Costs - Comparison bx Rbtl-Staff-Jt-PC 7" xfId="27237"/>
    <cellStyle name="_VC 6.15.06 update on 06GRC power costs.xls Chart 1_Power Costs - Comparison bx Rbtl-Staff-Jt-PC 8" xfId="27238"/>
    <cellStyle name="_VC 6.15.06 update on 06GRC power costs.xls Chart 1_Power Costs - Comparison bx Rbtl-Staff-Jt-PC_Adj Bench DR 3 for Initial Briefs (Electric)" xfId="27239"/>
    <cellStyle name="_VC 6.15.06 update on 06GRC power costs.xls Chart 1_Power Costs - Comparison bx Rbtl-Staff-Jt-PC_Adj Bench DR 3 for Initial Briefs (Electric) 2" xfId="27240"/>
    <cellStyle name="_VC 6.15.06 update on 06GRC power costs.xls Chart 1_Power Costs - Comparison bx Rbtl-Staff-Jt-PC_Adj Bench DR 3 for Initial Briefs (Electric) 2 2" xfId="27241"/>
    <cellStyle name="_VC 6.15.06 update on 06GRC power costs.xls Chart 1_Power Costs - Comparison bx Rbtl-Staff-Jt-PC_Adj Bench DR 3 for Initial Briefs (Electric) 2 2 2" xfId="27242"/>
    <cellStyle name="_VC 6.15.06 update on 06GRC power costs.xls Chart 1_Power Costs - Comparison bx Rbtl-Staff-Jt-PC_Adj Bench DR 3 for Initial Briefs (Electric) 2 2 2 2" xfId="27243"/>
    <cellStyle name="_VC 6.15.06 update on 06GRC power costs.xls Chart 1_Power Costs - Comparison bx Rbtl-Staff-Jt-PC_Adj Bench DR 3 for Initial Briefs (Electric) 2 2 3" xfId="27244"/>
    <cellStyle name="_VC 6.15.06 update on 06GRC power costs.xls Chart 1_Power Costs - Comparison bx Rbtl-Staff-Jt-PC_Adj Bench DR 3 for Initial Briefs (Electric) 2 3" xfId="27245"/>
    <cellStyle name="_VC 6.15.06 update on 06GRC power costs.xls Chart 1_Power Costs - Comparison bx Rbtl-Staff-Jt-PC_Adj Bench DR 3 for Initial Briefs (Electric) 2 3 2" xfId="27246"/>
    <cellStyle name="_VC 6.15.06 update on 06GRC power costs.xls Chart 1_Power Costs - Comparison bx Rbtl-Staff-Jt-PC_Adj Bench DR 3 for Initial Briefs (Electric) 2 4" xfId="27247"/>
    <cellStyle name="_VC 6.15.06 update on 06GRC power costs.xls Chart 1_Power Costs - Comparison bx Rbtl-Staff-Jt-PC_Adj Bench DR 3 for Initial Briefs (Electric) 2 4 2" xfId="27248"/>
    <cellStyle name="_VC 6.15.06 update on 06GRC power costs.xls Chart 1_Power Costs - Comparison bx Rbtl-Staff-Jt-PC_Adj Bench DR 3 for Initial Briefs (Electric) 2 5" xfId="27249"/>
    <cellStyle name="_VC 6.15.06 update on 06GRC power costs.xls Chart 1_Power Costs - Comparison bx Rbtl-Staff-Jt-PC_Adj Bench DR 3 for Initial Briefs (Electric) 3" xfId="27250"/>
    <cellStyle name="_VC 6.15.06 update on 06GRC power costs.xls Chart 1_Power Costs - Comparison bx Rbtl-Staff-Jt-PC_Adj Bench DR 3 for Initial Briefs (Electric) 3 2" xfId="27251"/>
    <cellStyle name="_VC 6.15.06 update on 06GRC power costs.xls Chart 1_Power Costs - Comparison bx Rbtl-Staff-Jt-PC_Adj Bench DR 3 for Initial Briefs (Electric) 3 2 2" xfId="27252"/>
    <cellStyle name="_VC 6.15.06 update on 06GRC power costs.xls Chart 1_Power Costs - Comparison bx Rbtl-Staff-Jt-PC_Adj Bench DR 3 for Initial Briefs (Electric) 3 3" xfId="27253"/>
    <cellStyle name="_VC 6.15.06 update on 06GRC power costs.xls Chart 1_Power Costs - Comparison bx Rbtl-Staff-Jt-PC_Adj Bench DR 3 for Initial Briefs (Electric) 3 4" xfId="27254"/>
    <cellStyle name="_VC 6.15.06 update on 06GRC power costs.xls Chart 1_Power Costs - Comparison bx Rbtl-Staff-Jt-PC_Adj Bench DR 3 for Initial Briefs (Electric) 4" xfId="27255"/>
    <cellStyle name="_VC 6.15.06 update on 06GRC power costs.xls Chart 1_Power Costs - Comparison bx Rbtl-Staff-Jt-PC_Adj Bench DR 3 for Initial Briefs (Electric) 4 2" xfId="27256"/>
    <cellStyle name="_VC 6.15.06 update on 06GRC power costs.xls Chart 1_Power Costs - Comparison bx Rbtl-Staff-Jt-PC_Adj Bench DR 3 for Initial Briefs (Electric) 4 2 2" xfId="27257"/>
    <cellStyle name="_VC 6.15.06 update on 06GRC power costs.xls Chart 1_Power Costs - Comparison bx Rbtl-Staff-Jt-PC_Adj Bench DR 3 for Initial Briefs (Electric) 4 3" xfId="27258"/>
    <cellStyle name="_VC 6.15.06 update on 06GRC power costs.xls Chart 1_Power Costs - Comparison bx Rbtl-Staff-Jt-PC_Adj Bench DR 3 for Initial Briefs (Electric) 5" xfId="27259"/>
    <cellStyle name="_VC 6.15.06 update on 06GRC power costs.xls Chart 1_Power Costs - Comparison bx Rbtl-Staff-Jt-PC_Adj Bench DR 3 for Initial Briefs (Electric) 5 2" xfId="27260"/>
    <cellStyle name="_VC 6.15.06 update on 06GRC power costs.xls Chart 1_Power Costs - Comparison bx Rbtl-Staff-Jt-PC_Adj Bench DR 3 for Initial Briefs (Electric) 6" xfId="27261"/>
    <cellStyle name="_VC 6.15.06 update on 06GRC power costs.xls Chart 1_Power Costs - Comparison bx Rbtl-Staff-Jt-PC_Adj Bench DR 3 for Initial Briefs (Electric) 6 2" xfId="27262"/>
    <cellStyle name="_VC 6.15.06 update on 06GRC power costs.xls Chart 1_Power Costs - Comparison bx Rbtl-Staff-Jt-PC_Adj Bench DR 3 for Initial Briefs (Electric) 7" xfId="27263"/>
    <cellStyle name="_VC 6.15.06 update on 06GRC power costs.xls Chart 1_Power Costs - Comparison bx Rbtl-Staff-Jt-PC_Adj Bench DR 3 for Initial Briefs (Electric) 8" xfId="27264"/>
    <cellStyle name="_VC 6.15.06 update on 06GRC power costs.xls Chart 1_Power Costs - Comparison bx Rbtl-Staff-Jt-PC_Adj Bench DR 3 for Initial Briefs (Electric)_DEM-WP(C) ENERG10C--ctn Mid-C_042010 2010GRC" xfId="27265"/>
    <cellStyle name="_VC 6.15.06 update on 06GRC power costs.xls Chart 1_Power Costs - Comparison bx Rbtl-Staff-Jt-PC_Adj Bench DR 3 for Initial Briefs (Electric)_DEM-WP(C) ENERG10C--ctn Mid-C_042010 2010GRC 2" xfId="27266"/>
    <cellStyle name="_VC 6.15.06 update on 06GRC power costs.xls Chart 1_Power Costs - Comparison bx Rbtl-Staff-Jt-PC_Adj Bench DR 3 for Initial Briefs (Electric)_DEM-WP(C) ENERG10C--ctn Mid-C_042010 2010GRC 2 2" xfId="27267"/>
    <cellStyle name="_VC 6.15.06 update on 06GRC power costs.xls Chart 1_Power Costs - Comparison bx Rbtl-Staff-Jt-PC_DEM-WP(C) ENERG10C--ctn Mid-C_042010 2010GRC" xfId="27268"/>
    <cellStyle name="_VC 6.15.06 update on 06GRC power costs.xls Chart 1_Power Costs - Comparison bx Rbtl-Staff-Jt-PC_DEM-WP(C) ENERG10C--ctn Mid-C_042010 2010GRC 2" xfId="27269"/>
    <cellStyle name="_VC 6.15.06 update on 06GRC power costs.xls Chart 1_Power Costs - Comparison bx Rbtl-Staff-Jt-PC_DEM-WP(C) ENERG10C--ctn Mid-C_042010 2010GRC 2 2" xfId="27270"/>
    <cellStyle name="_VC 6.15.06 update on 06GRC power costs.xls Chart 1_Power Costs - Comparison bx Rbtl-Staff-Jt-PC_Electric Rev Req Model (2009 GRC) Rebuttal" xfId="27271"/>
    <cellStyle name="_VC 6.15.06 update on 06GRC power costs.xls Chart 1_Power Costs - Comparison bx Rbtl-Staff-Jt-PC_Electric Rev Req Model (2009 GRC) Rebuttal 2" xfId="27272"/>
    <cellStyle name="_VC 6.15.06 update on 06GRC power costs.xls Chart 1_Power Costs - Comparison bx Rbtl-Staff-Jt-PC_Electric Rev Req Model (2009 GRC) Rebuttal 2 2" xfId="27273"/>
    <cellStyle name="_VC 6.15.06 update on 06GRC power costs.xls Chart 1_Power Costs - Comparison bx Rbtl-Staff-Jt-PC_Electric Rev Req Model (2009 GRC) Rebuttal 2 2 2" xfId="27274"/>
    <cellStyle name="_VC 6.15.06 update on 06GRC power costs.xls Chart 1_Power Costs - Comparison bx Rbtl-Staff-Jt-PC_Electric Rev Req Model (2009 GRC) Rebuttal 2 3" xfId="27275"/>
    <cellStyle name="_VC 6.15.06 update on 06GRC power costs.xls Chart 1_Power Costs - Comparison bx Rbtl-Staff-Jt-PC_Electric Rev Req Model (2009 GRC) Rebuttal 2 4" xfId="27276"/>
    <cellStyle name="_VC 6.15.06 update on 06GRC power costs.xls Chart 1_Power Costs - Comparison bx Rbtl-Staff-Jt-PC_Electric Rev Req Model (2009 GRC) Rebuttal 3" xfId="27277"/>
    <cellStyle name="_VC 6.15.06 update on 06GRC power costs.xls Chart 1_Power Costs - Comparison bx Rbtl-Staff-Jt-PC_Electric Rev Req Model (2009 GRC) Rebuttal 3 2" xfId="27278"/>
    <cellStyle name="_VC 6.15.06 update on 06GRC power costs.xls Chart 1_Power Costs - Comparison bx Rbtl-Staff-Jt-PC_Electric Rev Req Model (2009 GRC) Rebuttal 4" xfId="27279"/>
    <cellStyle name="_VC 6.15.06 update on 06GRC power costs.xls Chart 1_Power Costs - Comparison bx Rbtl-Staff-Jt-PC_Electric Rev Req Model (2009 GRC) Rebuttal 5" xfId="27280"/>
    <cellStyle name="_VC 6.15.06 update on 06GRC power costs.xls Chart 1_Power Costs - Comparison bx Rbtl-Staff-Jt-PC_Electric Rev Req Model (2009 GRC) Rebuttal REmoval of New  WH Solar AdjustMI" xfId="27281"/>
    <cellStyle name="_VC 6.15.06 update on 06GRC power costs.xls Chart 1_Power Costs - Comparison bx Rbtl-Staff-Jt-PC_Electric Rev Req Model (2009 GRC) Rebuttal REmoval of New  WH Solar AdjustMI 2" xfId="27282"/>
    <cellStyle name="_VC 6.15.06 update on 06GRC power costs.xls Chart 1_Power Costs - Comparison bx Rbtl-Staff-Jt-PC_Electric Rev Req Model (2009 GRC) Rebuttal REmoval of New  WH Solar AdjustMI 2 2" xfId="27283"/>
    <cellStyle name="_VC 6.15.06 update on 06GRC power costs.xls Chart 1_Power Costs - Comparison bx Rbtl-Staff-Jt-PC_Electric Rev Req Model (2009 GRC) Rebuttal REmoval of New  WH Solar AdjustMI 2 2 2" xfId="27284"/>
    <cellStyle name="_VC 6.15.06 update on 06GRC power costs.xls Chart 1_Power Costs - Comparison bx Rbtl-Staff-Jt-PC_Electric Rev Req Model (2009 GRC) Rebuttal REmoval of New  WH Solar AdjustMI 2 2 2 2" xfId="27285"/>
    <cellStyle name="_VC 6.15.06 update on 06GRC power costs.xls Chart 1_Power Costs - Comparison bx Rbtl-Staff-Jt-PC_Electric Rev Req Model (2009 GRC) Rebuttal REmoval of New  WH Solar AdjustMI 2 2 3" xfId="27286"/>
    <cellStyle name="_VC 6.15.06 update on 06GRC power costs.xls Chart 1_Power Costs - Comparison bx Rbtl-Staff-Jt-PC_Electric Rev Req Model (2009 GRC) Rebuttal REmoval of New  WH Solar AdjustMI 2 3" xfId="27287"/>
    <cellStyle name="_VC 6.15.06 update on 06GRC power costs.xls Chart 1_Power Costs - Comparison bx Rbtl-Staff-Jt-PC_Electric Rev Req Model (2009 GRC) Rebuttal REmoval of New  WH Solar AdjustMI 2 3 2" xfId="27288"/>
    <cellStyle name="_VC 6.15.06 update on 06GRC power costs.xls Chart 1_Power Costs - Comparison bx Rbtl-Staff-Jt-PC_Electric Rev Req Model (2009 GRC) Rebuttal REmoval of New  WH Solar AdjustMI 2 4" xfId="27289"/>
    <cellStyle name="_VC 6.15.06 update on 06GRC power costs.xls Chart 1_Power Costs - Comparison bx Rbtl-Staff-Jt-PC_Electric Rev Req Model (2009 GRC) Rebuttal REmoval of New  WH Solar AdjustMI 2 4 2" xfId="27290"/>
    <cellStyle name="_VC 6.15.06 update on 06GRC power costs.xls Chart 1_Power Costs - Comparison bx Rbtl-Staff-Jt-PC_Electric Rev Req Model (2009 GRC) Rebuttal REmoval of New  WH Solar AdjustMI 2 5" xfId="27291"/>
    <cellStyle name="_VC 6.15.06 update on 06GRC power costs.xls Chart 1_Power Costs - Comparison bx Rbtl-Staff-Jt-PC_Electric Rev Req Model (2009 GRC) Rebuttal REmoval of New  WH Solar AdjustMI 3" xfId="27292"/>
    <cellStyle name="_VC 6.15.06 update on 06GRC power costs.xls Chart 1_Power Costs - Comparison bx Rbtl-Staff-Jt-PC_Electric Rev Req Model (2009 GRC) Rebuttal REmoval of New  WH Solar AdjustMI 3 2" xfId="27293"/>
    <cellStyle name="_VC 6.15.06 update on 06GRC power costs.xls Chart 1_Power Costs - Comparison bx Rbtl-Staff-Jt-PC_Electric Rev Req Model (2009 GRC) Rebuttal REmoval of New  WH Solar AdjustMI 3 2 2" xfId="27294"/>
    <cellStyle name="_VC 6.15.06 update on 06GRC power costs.xls Chart 1_Power Costs - Comparison bx Rbtl-Staff-Jt-PC_Electric Rev Req Model (2009 GRC) Rebuttal REmoval of New  WH Solar AdjustMI 3 3" xfId="27295"/>
    <cellStyle name="_VC 6.15.06 update on 06GRC power costs.xls Chart 1_Power Costs - Comparison bx Rbtl-Staff-Jt-PC_Electric Rev Req Model (2009 GRC) Rebuttal REmoval of New  WH Solar AdjustMI 3 4" xfId="27296"/>
    <cellStyle name="_VC 6.15.06 update on 06GRC power costs.xls Chart 1_Power Costs - Comparison bx Rbtl-Staff-Jt-PC_Electric Rev Req Model (2009 GRC) Rebuttal REmoval of New  WH Solar AdjustMI 4" xfId="27297"/>
    <cellStyle name="_VC 6.15.06 update on 06GRC power costs.xls Chart 1_Power Costs - Comparison bx Rbtl-Staff-Jt-PC_Electric Rev Req Model (2009 GRC) Rebuttal REmoval of New  WH Solar AdjustMI 4 2" xfId="27298"/>
    <cellStyle name="_VC 6.15.06 update on 06GRC power costs.xls Chart 1_Power Costs - Comparison bx Rbtl-Staff-Jt-PC_Electric Rev Req Model (2009 GRC) Rebuttal REmoval of New  WH Solar AdjustMI 4 2 2" xfId="27299"/>
    <cellStyle name="_VC 6.15.06 update on 06GRC power costs.xls Chart 1_Power Costs - Comparison bx Rbtl-Staff-Jt-PC_Electric Rev Req Model (2009 GRC) Rebuttal REmoval of New  WH Solar AdjustMI 4 3" xfId="27300"/>
    <cellStyle name="_VC 6.15.06 update on 06GRC power costs.xls Chart 1_Power Costs - Comparison bx Rbtl-Staff-Jt-PC_Electric Rev Req Model (2009 GRC) Rebuttal REmoval of New  WH Solar AdjustMI 5" xfId="27301"/>
    <cellStyle name="_VC 6.15.06 update on 06GRC power costs.xls Chart 1_Power Costs - Comparison bx Rbtl-Staff-Jt-PC_Electric Rev Req Model (2009 GRC) Rebuttal REmoval of New  WH Solar AdjustMI 5 2" xfId="27302"/>
    <cellStyle name="_VC 6.15.06 update on 06GRC power costs.xls Chart 1_Power Costs - Comparison bx Rbtl-Staff-Jt-PC_Electric Rev Req Model (2009 GRC) Rebuttal REmoval of New  WH Solar AdjustMI 6" xfId="27303"/>
    <cellStyle name="_VC 6.15.06 update on 06GRC power costs.xls Chart 1_Power Costs - Comparison bx Rbtl-Staff-Jt-PC_Electric Rev Req Model (2009 GRC) Rebuttal REmoval of New  WH Solar AdjustMI 6 2" xfId="27304"/>
    <cellStyle name="_VC 6.15.06 update on 06GRC power costs.xls Chart 1_Power Costs - Comparison bx Rbtl-Staff-Jt-PC_Electric Rev Req Model (2009 GRC) Rebuttal REmoval of New  WH Solar AdjustMI 7" xfId="27305"/>
    <cellStyle name="_VC 6.15.06 update on 06GRC power costs.xls Chart 1_Power Costs - Comparison bx Rbtl-Staff-Jt-PC_Electric Rev Req Model (2009 GRC) Rebuttal REmoval of New  WH Solar AdjustMI 8" xfId="27306"/>
    <cellStyle name="_VC 6.15.06 update on 06GRC power costs.xls Chart 1_Power Costs - Comparison bx Rbtl-Staff-Jt-PC_Electric Rev Req Model (2009 GRC) Rebuttal REmoval of New  WH Solar AdjustMI_DEM-WP(C) ENERG10C--ctn Mid-C_042010 2010GRC" xfId="27307"/>
    <cellStyle name="_VC 6.15.06 update on 06GRC power costs.xls Chart 1_Power Costs - Comparison bx Rbtl-Staff-Jt-PC_Electric Rev Req Model (2009 GRC) Rebuttal REmoval of New  WH Solar AdjustMI_DEM-WP(C) ENERG10C--ctn Mid-C_042010 2010GRC 2" xfId="27308"/>
    <cellStyle name="_VC 6.15.06 update on 06GRC power costs.xls Chart 1_Power Costs - Comparison bx Rbtl-Staff-Jt-PC_Electric Rev Req Model (2009 GRC) Rebuttal REmoval of New  WH Solar AdjustMI_DEM-WP(C) ENERG10C--ctn Mid-C_042010 2010GRC 2 2" xfId="27309"/>
    <cellStyle name="_VC 6.15.06 update on 06GRC power costs.xls Chart 1_Power Costs - Comparison bx Rbtl-Staff-Jt-PC_Electric Rev Req Model (2009 GRC) Revised 01-18-2010" xfId="27310"/>
    <cellStyle name="_VC 6.15.06 update on 06GRC power costs.xls Chart 1_Power Costs - Comparison bx Rbtl-Staff-Jt-PC_Electric Rev Req Model (2009 GRC) Revised 01-18-2010 2" xfId="27311"/>
    <cellStyle name="_VC 6.15.06 update on 06GRC power costs.xls Chart 1_Power Costs - Comparison bx Rbtl-Staff-Jt-PC_Electric Rev Req Model (2009 GRC) Revised 01-18-2010 2 2" xfId="27312"/>
    <cellStyle name="_VC 6.15.06 update on 06GRC power costs.xls Chart 1_Power Costs - Comparison bx Rbtl-Staff-Jt-PC_Electric Rev Req Model (2009 GRC) Revised 01-18-2010 2 2 2" xfId="27313"/>
    <cellStyle name="_VC 6.15.06 update on 06GRC power costs.xls Chart 1_Power Costs - Comparison bx Rbtl-Staff-Jt-PC_Electric Rev Req Model (2009 GRC) Revised 01-18-2010 2 2 2 2" xfId="27314"/>
    <cellStyle name="_VC 6.15.06 update on 06GRC power costs.xls Chart 1_Power Costs - Comparison bx Rbtl-Staff-Jt-PC_Electric Rev Req Model (2009 GRC) Revised 01-18-2010 2 2 3" xfId="27315"/>
    <cellStyle name="_VC 6.15.06 update on 06GRC power costs.xls Chart 1_Power Costs - Comparison bx Rbtl-Staff-Jt-PC_Electric Rev Req Model (2009 GRC) Revised 01-18-2010 2 3" xfId="27316"/>
    <cellStyle name="_VC 6.15.06 update on 06GRC power costs.xls Chart 1_Power Costs - Comparison bx Rbtl-Staff-Jt-PC_Electric Rev Req Model (2009 GRC) Revised 01-18-2010 2 3 2" xfId="27317"/>
    <cellStyle name="_VC 6.15.06 update on 06GRC power costs.xls Chart 1_Power Costs - Comparison bx Rbtl-Staff-Jt-PC_Electric Rev Req Model (2009 GRC) Revised 01-18-2010 2 4" xfId="27318"/>
    <cellStyle name="_VC 6.15.06 update on 06GRC power costs.xls Chart 1_Power Costs - Comparison bx Rbtl-Staff-Jt-PC_Electric Rev Req Model (2009 GRC) Revised 01-18-2010 2 4 2" xfId="27319"/>
    <cellStyle name="_VC 6.15.06 update on 06GRC power costs.xls Chart 1_Power Costs - Comparison bx Rbtl-Staff-Jt-PC_Electric Rev Req Model (2009 GRC) Revised 01-18-2010 2 5" xfId="27320"/>
    <cellStyle name="_VC 6.15.06 update on 06GRC power costs.xls Chart 1_Power Costs - Comparison bx Rbtl-Staff-Jt-PC_Electric Rev Req Model (2009 GRC) Revised 01-18-2010 3" xfId="27321"/>
    <cellStyle name="_VC 6.15.06 update on 06GRC power costs.xls Chart 1_Power Costs - Comparison bx Rbtl-Staff-Jt-PC_Electric Rev Req Model (2009 GRC) Revised 01-18-2010 3 2" xfId="27322"/>
    <cellStyle name="_VC 6.15.06 update on 06GRC power costs.xls Chart 1_Power Costs - Comparison bx Rbtl-Staff-Jt-PC_Electric Rev Req Model (2009 GRC) Revised 01-18-2010 3 2 2" xfId="27323"/>
    <cellStyle name="_VC 6.15.06 update on 06GRC power costs.xls Chart 1_Power Costs - Comparison bx Rbtl-Staff-Jt-PC_Electric Rev Req Model (2009 GRC) Revised 01-18-2010 3 3" xfId="27324"/>
    <cellStyle name="_VC 6.15.06 update on 06GRC power costs.xls Chart 1_Power Costs - Comparison bx Rbtl-Staff-Jt-PC_Electric Rev Req Model (2009 GRC) Revised 01-18-2010 3 4" xfId="27325"/>
    <cellStyle name="_VC 6.15.06 update on 06GRC power costs.xls Chart 1_Power Costs - Comparison bx Rbtl-Staff-Jt-PC_Electric Rev Req Model (2009 GRC) Revised 01-18-2010 4" xfId="27326"/>
    <cellStyle name="_VC 6.15.06 update on 06GRC power costs.xls Chart 1_Power Costs - Comparison bx Rbtl-Staff-Jt-PC_Electric Rev Req Model (2009 GRC) Revised 01-18-2010 4 2" xfId="27327"/>
    <cellStyle name="_VC 6.15.06 update on 06GRC power costs.xls Chart 1_Power Costs - Comparison bx Rbtl-Staff-Jt-PC_Electric Rev Req Model (2009 GRC) Revised 01-18-2010 4 2 2" xfId="27328"/>
    <cellStyle name="_VC 6.15.06 update on 06GRC power costs.xls Chart 1_Power Costs - Comparison bx Rbtl-Staff-Jt-PC_Electric Rev Req Model (2009 GRC) Revised 01-18-2010 4 3" xfId="27329"/>
    <cellStyle name="_VC 6.15.06 update on 06GRC power costs.xls Chart 1_Power Costs - Comparison bx Rbtl-Staff-Jt-PC_Electric Rev Req Model (2009 GRC) Revised 01-18-2010 5" xfId="27330"/>
    <cellStyle name="_VC 6.15.06 update on 06GRC power costs.xls Chart 1_Power Costs - Comparison bx Rbtl-Staff-Jt-PC_Electric Rev Req Model (2009 GRC) Revised 01-18-2010 5 2" xfId="27331"/>
    <cellStyle name="_VC 6.15.06 update on 06GRC power costs.xls Chart 1_Power Costs - Comparison bx Rbtl-Staff-Jt-PC_Electric Rev Req Model (2009 GRC) Revised 01-18-2010 6" xfId="27332"/>
    <cellStyle name="_VC 6.15.06 update on 06GRC power costs.xls Chart 1_Power Costs - Comparison bx Rbtl-Staff-Jt-PC_Electric Rev Req Model (2009 GRC) Revised 01-18-2010 6 2" xfId="27333"/>
    <cellStyle name="_VC 6.15.06 update on 06GRC power costs.xls Chart 1_Power Costs - Comparison bx Rbtl-Staff-Jt-PC_Electric Rev Req Model (2009 GRC) Revised 01-18-2010 7" xfId="27334"/>
    <cellStyle name="_VC 6.15.06 update on 06GRC power costs.xls Chart 1_Power Costs - Comparison bx Rbtl-Staff-Jt-PC_Electric Rev Req Model (2009 GRC) Revised 01-18-2010 8" xfId="27335"/>
    <cellStyle name="_VC 6.15.06 update on 06GRC power costs.xls Chart 1_Power Costs - Comparison bx Rbtl-Staff-Jt-PC_Electric Rev Req Model (2009 GRC) Revised 01-18-2010_DEM-WP(C) ENERG10C--ctn Mid-C_042010 2010GRC" xfId="27336"/>
    <cellStyle name="_VC 6.15.06 update on 06GRC power costs.xls Chart 1_Power Costs - Comparison bx Rbtl-Staff-Jt-PC_Electric Rev Req Model (2009 GRC) Revised 01-18-2010_DEM-WP(C) ENERG10C--ctn Mid-C_042010 2010GRC 2" xfId="27337"/>
    <cellStyle name="_VC 6.15.06 update on 06GRC power costs.xls Chart 1_Power Costs - Comparison bx Rbtl-Staff-Jt-PC_Electric Rev Req Model (2009 GRC) Revised 01-18-2010_DEM-WP(C) ENERG10C--ctn Mid-C_042010 2010GRC 2 2" xfId="27338"/>
    <cellStyle name="_VC 6.15.06 update on 06GRC power costs.xls Chart 1_Power Costs - Comparison bx Rbtl-Staff-Jt-PC_Final Order Electric EXHIBIT A-1" xfId="27339"/>
    <cellStyle name="_VC 6.15.06 update on 06GRC power costs.xls Chart 1_Power Costs - Comparison bx Rbtl-Staff-Jt-PC_Final Order Electric EXHIBIT A-1 2" xfId="27340"/>
    <cellStyle name="_VC 6.15.06 update on 06GRC power costs.xls Chart 1_Power Costs - Comparison bx Rbtl-Staff-Jt-PC_Final Order Electric EXHIBIT A-1 2 2" xfId="27341"/>
    <cellStyle name="_VC 6.15.06 update on 06GRC power costs.xls Chart 1_Power Costs - Comparison bx Rbtl-Staff-Jt-PC_Final Order Electric EXHIBIT A-1 2 2 2" xfId="27342"/>
    <cellStyle name="_VC 6.15.06 update on 06GRC power costs.xls Chart 1_Power Costs - Comparison bx Rbtl-Staff-Jt-PC_Final Order Electric EXHIBIT A-1 2 3" xfId="27343"/>
    <cellStyle name="_VC 6.15.06 update on 06GRC power costs.xls Chart 1_Power Costs - Comparison bx Rbtl-Staff-Jt-PC_Final Order Electric EXHIBIT A-1 2 4" xfId="27344"/>
    <cellStyle name="_VC 6.15.06 update on 06GRC power costs.xls Chart 1_Power Costs - Comparison bx Rbtl-Staff-Jt-PC_Final Order Electric EXHIBIT A-1 3" xfId="27345"/>
    <cellStyle name="_VC 6.15.06 update on 06GRC power costs.xls Chart 1_Power Costs - Comparison bx Rbtl-Staff-Jt-PC_Final Order Electric EXHIBIT A-1 3 2" xfId="27346"/>
    <cellStyle name="_VC 6.15.06 update on 06GRC power costs.xls Chart 1_Power Costs - Comparison bx Rbtl-Staff-Jt-PC_Final Order Electric EXHIBIT A-1 3 2 2" xfId="27347"/>
    <cellStyle name="_VC 6.15.06 update on 06GRC power costs.xls Chart 1_Power Costs - Comparison bx Rbtl-Staff-Jt-PC_Final Order Electric EXHIBIT A-1 3 3" xfId="27348"/>
    <cellStyle name="_VC 6.15.06 update on 06GRC power costs.xls Chart 1_Power Costs - Comparison bx Rbtl-Staff-Jt-PC_Final Order Electric EXHIBIT A-1 4" xfId="27349"/>
    <cellStyle name="_VC 6.15.06 update on 06GRC power costs.xls Chart 1_Power Costs - Comparison bx Rbtl-Staff-Jt-PC_Final Order Electric EXHIBIT A-1 4 2" xfId="27350"/>
    <cellStyle name="_VC 6.15.06 update on 06GRC power costs.xls Chart 1_Power Costs - Comparison bx Rbtl-Staff-Jt-PC_Final Order Electric EXHIBIT A-1 5" xfId="27351"/>
    <cellStyle name="_VC 6.15.06 update on 06GRC power costs.xls Chart 1_Power Costs - Comparison bx Rbtl-Staff-Jt-PC_Final Order Electric EXHIBIT A-1 6" xfId="27352"/>
    <cellStyle name="_VC 6.15.06 update on 06GRC power costs.xls Chart 1_Power Costs - Comparison bx Rbtl-Staff-Jt-PC_Final Order Electric EXHIBIT A-1 7" xfId="27353"/>
    <cellStyle name="_VC 6.15.06 update on 06GRC power costs.xls Chart 1_Production Adj 4.37" xfId="27354"/>
    <cellStyle name="_VC 6.15.06 update on 06GRC power costs.xls Chart 1_Production Adj 4.37 2" xfId="27355"/>
    <cellStyle name="_VC 6.15.06 update on 06GRC power costs.xls Chart 1_Production Adj 4.37 2 2" xfId="27356"/>
    <cellStyle name="_VC 6.15.06 update on 06GRC power costs.xls Chart 1_Production Adj 4.37 2 2 2" xfId="27357"/>
    <cellStyle name="_VC 6.15.06 update on 06GRC power costs.xls Chart 1_Production Adj 4.37 2 3" xfId="27358"/>
    <cellStyle name="_VC 6.15.06 update on 06GRC power costs.xls Chart 1_Production Adj 4.37 3" xfId="27359"/>
    <cellStyle name="_VC 6.15.06 update on 06GRC power costs.xls Chart 1_Production Adj 4.37 3 2" xfId="27360"/>
    <cellStyle name="_VC 6.15.06 update on 06GRC power costs.xls Chart 1_Production Adj 4.37 4" xfId="27361"/>
    <cellStyle name="_VC 6.15.06 update on 06GRC power costs.xls Chart 1_Purchased Power Adj 4.03" xfId="27362"/>
    <cellStyle name="_VC 6.15.06 update on 06GRC power costs.xls Chart 1_Purchased Power Adj 4.03 2" xfId="27363"/>
    <cellStyle name="_VC 6.15.06 update on 06GRC power costs.xls Chart 1_Purchased Power Adj 4.03 2 2" xfId="27364"/>
    <cellStyle name="_VC 6.15.06 update on 06GRC power costs.xls Chart 1_Purchased Power Adj 4.03 2 2 2" xfId="27365"/>
    <cellStyle name="_VC 6.15.06 update on 06GRC power costs.xls Chart 1_Purchased Power Adj 4.03 2 3" xfId="27366"/>
    <cellStyle name="_VC 6.15.06 update on 06GRC power costs.xls Chart 1_Purchased Power Adj 4.03 3" xfId="27367"/>
    <cellStyle name="_VC 6.15.06 update on 06GRC power costs.xls Chart 1_Purchased Power Adj 4.03 3 2" xfId="27368"/>
    <cellStyle name="_VC 6.15.06 update on 06GRC power costs.xls Chart 1_Purchased Power Adj 4.03 4" xfId="27369"/>
    <cellStyle name="_VC 6.15.06 update on 06GRC power costs.xls Chart 1_Rebuttal Power Costs" xfId="27370"/>
    <cellStyle name="_VC 6.15.06 update on 06GRC power costs.xls Chart 1_Rebuttal Power Costs 2" xfId="27371"/>
    <cellStyle name="_VC 6.15.06 update on 06GRC power costs.xls Chart 1_Rebuttal Power Costs 2 2" xfId="27372"/>
    <cellStyle name="_VC 6.15.06 update on 06GRC power costs.xls Chart 1_Rebuttal Power Costs 2 2 2" xfId="27373"/>
    <cellStyle name="_VC 6.15.06 update on 06GRC power costs.xls Chart 1_Rebuttal Power Costs 2 2 2 2" xfId="27374"/>
    <cellStyle name="_VC 6.15.06 update on 06GRC power costs.xls Chart 1_Rebuttal Power Costs 2 2 3" xfId="27375"/>
    <cellStyle name="_VC 6.15.06 update on 06GRC power costs.xls Chart 1_Rebuttal Power Costs 2 3" xfId="27376"/>
    <cellStyle name="_VC 6.15.06 update on 06GRC power costs.xls Chart 1_Rebuttal Power Costs 2 3 2" xfId="27377"/>
    <cellStyle name="_VC 6.15.06 update on 06GRC power costs.xls Chart 1_Rebuttal Power Costs 2 4" xfId="27378"/>
    <cellStyle name="_VC 6.15.06 update on 06GRC power costs.xls Chart 1_Rebuttal Power Costs 2 4 2" xfId="27379"/>
    <cellStyle name="_VC 6.15.06 update on 06GRC power costs.xls Chart 1_Rebuttal Power Costs 2 5" xfId="27380"/>
    <cellStyle name="_VC 6.15.06 update on 06GRC power costs.xls Chart 1_Rebuttal Power Costs 3" xfId="27381"/>
    <cellStyle name="_VC 6.15.06 update on 06GRC power costs.xls Chart 1_Rebuttal Power Costs 3 2" xfId="27382"/>
    <cellStyle name="_VC 6.15.06 update on 06GRC power costs.xls Chart 1_Rebuttal Power Costs 3 2 2" xfId="27383"/>
    <cellStyle name="_VC 6.15.06 update on 06GRC power costs.xls Chart 1_Rebuttal Power Costs 3 3" xfId="27384"/>
    <cellStyle name="_VC 6.15.06 update on 06GRC power costs.xls Chart 1_Rebuttal Power Costs 3 4" xfId="27385"/>
    <cellStyle name="_VC 6.15.06 update on 06GRC power costs.xls Chart 1_Rebuttal Power Costs 4" xfId="27386"/>
    <cellStyle name="_VC 6.15.06 update on 06GRC power costs.xls Chart 1_Rebuttal Power Costs 4 2" xfId="27387"/>
    <cellStyle name="_VC 6.15.06 update on 06GRC power costs.xls Chart 1_Rebuttal Power Costs 4 2 2" xfId="27388"/>
    <cellStyle name="_VC 6.15.06 update on 06GRC power costs.xls Chart 1_Rebuttal Power Costs 4 3" xfId="27389"/>
    <cellStyle name="_VC 6.15.06 update on 06GRC power costs.xls Chart 1_Rebuttal Power Costs 5" xfId="27390"/>
    <cellStyle name="_VC 6.15.06 update on 06GRC power costs.xls Chart 1_Rebuttal Power Costs 5 2" xfId="27391"/>
    <cellStyle name="_VC 6.15.06 update on 06GRC power costs.xls Chart 1_Rebuttal Power Costs 6" xfId="27392"/>
    <cellStyle name="_VC 6.15.06 update on 06GRC power costs.xls Chart 1_Rebuttal Power Costs 6 2" xfId="27393"/>
    <cellStyle name="_VC 6.15.06 update on 06GRC power costs.xls Chart 1_Rebuttal Power Costs 7" xfId="27394"/>
    <cellStyle name="_VC 6.15.06 update on 06GRC power costs.xls Chart 1_Rebuttal Power Costs 8" xfId="27395"/>
    <cellStyle name="_VC 6.15.06 update on 06GRC power costs.xls Chart 1_Rebuttal Power Costs_Adj Bench DR 3 for Initial Briefs (Electric)" xfId="27396"/>
    <cellStyle name="_VC 6.15.06 update on 06GRC power costs.xls Chart 1_Rebuttal Power Costs_Adj Bench DR 3 for Initial Briefs (Electric) 2" xfId="27397"/>
    <cellStyle name="_VC 6.15.06 update on 06GRC power costs.xls Chart 1_Rebuttal Power Costs_Adj Bench DR 3 for Initial Briefs (Electric) 2 2" xfId="27398"/>
    <cellStyle name="_VC 6.15.06 update on 06GRC power costs.xls Chart 1_Rebuttal Power Costs_Adj Bench DR 3 for Initial Briefs (Electric) 2 2 2" xfId="27399"/>
    <cellStyle name="_VC 6.15.06 update on 06GRC power costs.xls Chart 1_Rebuttal Power Costs_Adj Bench DR 3 for Initial Briefs (Electric) 2 2 2 2" xfId="27400"/>
    <cellStyle name="_VC 6.15.06 update on 06GRC power costs.xls Chart 1_Rebuttal Power Costs_Adj Bench DR 3 for Initial Briefs (Electric) 2 2 3" xfId="27401"/>
    <cellStyle name="_VC 6.15.06 update on 06GRC power costs.xls Chart 1_Rebuttal Power Costs_Adj Bench DR 3 for Initial Briefs (Electric) 2 3" xfId="27402"/>
    <cellStyle name="_VC 6.15.06 update on 06GRC power costs.xls Chart 1_Rebuttal Power Costs_Adj Bench DR 3 for Initial Briefs (Electric) 2 3 2" xfId="27403"/>
    <cellStyle name="_VC 6.15.06 update on 06GRC power costs.xls Chart 1_Rebuttal Power Costs_Adj Bench DR 3 for Initial Briefs (Electric) 2 4" xfId="27404"/>
    <cellStyle name="_VC 6.15.06 update on 06GRC power costs.xls Chart 1_Rebuttal Power Costs_Adj Bench DR 3 for Initial Briefs (Electric) 2 4 2" xfId="27405"/>
    <cellStyle name="_VC 6.15.06 update on 06GRC power costs.xls Chart 1_Rebuttal Power Costs_Adj Bench DR 3 for Initial Briefs (Electric) 2 5" xfId="27406"/>
    <cellStyle name="_VC 6.15.06 update on 06GRC power costs.xls Chart 1_Rebuttal Power Costs_Adj Bench DR 3 for Initial Briefs (Electric) 3" xfId="27407"/>
    <cellStyle name="_VC 6.15.06 update on 06GRC power costs.xls Chart 1_Rebuttal Power Costs_Adj Bench DR 3 for Initial Briefs (Electric) 3 2" xfId="27408"/>
    <cellStyle name="_VC 6.15.06 update on 06GRC power costs.xls Chart 1_Rebuttal Power Costs_Adj Bench DR 3 for Initial Briefs (Electric) 3 2 2" xfId="27409"/>
    <cellStyle name="_VC 6.15.06 update on 06GRC power costs.xls Chart 1_Rebuttal Power Costs_Adj Bench DR 3 for Initial Briefs (Electric) 3 3" xfId="27410"/>
    <cellStyle name="_VC 6.15.06 update on 06GRC power costs.xls Chart 1_Rebuttal Power Costs_Adj Bench DR 3 for Initial Briefs (Electric) 3 4" xfId="27411"/>
    <cellStyle name="_VC 6.15.06 update on 06GRC power costs.xls Chart 1_Rebuttal Power Costs_Adj Bench DR 3 for Initial Briefs (Electric) 4" xfId="27412"/>
    <cellStyle name="_VC 6.15.06 update on 06GRC power costs.xls Chart 1_Rebuttal Power Costs_Adj Bench DR 3 for Initial Briefs (Electric) 4 2" xfId="27413"/>
    <cellStyle name="_VC 6.15.06 update on 06GRC power costs.xls Chart 1_Rebuttal Power Costs_Adj Bench DR 3 for Initial Briefs (Electric) 4 2 2" xfId="27414"/>
    <cellStyle name="_VC 6.15.06 update on 06GRC power costs.xls Chart 1_Rebuttal Power Costs_Adj Bench DR 3 for Initial Briefs (Electric) 4 3" xfId="27415"/>
    <cellStyle name="_VC 6.15.06 update on 06GRC power costs.xls Chart 1_Rebuttal Power Costs_Adj Bench DR 3 for Initial Briefs (Electric) 5" xfId="27416"/>
    <cellStyle name="_VC 6.15.06 update on 06GRC power costs.xls Chart 1_Rebuttal Power Costs_Adj Bench DR 3 for Initial Briefs (Electric) 5 2" xfId="27417"/>
    <cellStyle name="_VC 6.15.06 update on 06GRC power costs.xls Chart 1_Rebuttal Power Costs_Adj Bench DR 3 for Initial Briefs (Electric) 6" xfId="27418"/>
    <cellStyle name="_VC 6.15.06 update on 06GRC power costs.xls Chart 1_Rebuttal Power Costs_Adj Bench DR 3 for Initial Briefs (Electric) 6 2" xfId="27419"/>
    <cellStyle name="_VC 6.15.06 update on 06GRC power costs.xls Chart 1_Rebuttal Power Costs_Adj Bench DR 3 for Initial Briefs (Electric) 7" xfId="27420"/>
    <cellStyle name="_VC 6.15.06 update on 06GRC power costs.xls Chart 1_Rebuttal Power Costs_Adj Bench DR 3 for Initial Briefs (Electric) 8" xfId="27421"/>
    <cellStyle name="_VC 6.15.06 update on 06GRC power costs.xls Chart 1_Rebuttal Power Costs_Adj Bench DR 3 for Initial Briefs (Electric)_DEM-WP(C) ENERG10C--ctn Mid-C_042010 2010GRC" xfId="27422"/>
    <cellStyle name="_VC 6.15.06 update on 06GRC power costs.xls Chart 1_Rebuttal Power Costs_Adj Bench DR 3 for Initial Briefs (Electric)_DEM-WP(C) ENERG10C--ctn Mid-C_042010 2010GRC 2" xfId="27423"/>
    <cellStyle name="_VC 6.15.06 update on 06GRC power costs.xls Chart 1_Rebuttal Power Costs_Adj Bench DR 3 for Initial Briefs (Electric)_DEM-WP(C) ENERG10C--ctn Mid-C_042010 2010GRC 2 2" xfId="27424"/>
    <cellStyle name="_VC 6.15.06 update on 06GRC power costs.xls Chart 1_Rebuttal Power Costs_DEM-WP(C) ENERG10C--ctn Mid-C_042010 2010GRC" xfId="27425"/>
    <cellStyle name="_VC 6.15.06 update on 06GRC power costs.xls Chart 1_Rebuttal Power Costs_DEM-WP(C) ENERG10C--ctn Mid-C_042010 2010GRC 2" xfId="27426"/>
    <cellStyle name="_VC 6.15.06 update on 06GRC power costs.xls Chart 1_Rebuttal Power Costs_DEM-WP(C) ENERG10C--ctn Mid-C_042010 2010GRC 2 2" xfId="27427"/>
    <cellStyle name="_VC 6.15.06 update on 06GRC power costs.xls Chart 1_Rebuttal Power Costs_Electric Rev Req Model (2009 GRC) Rebuttal" xfId="27428"/>
    <cellStyle name="_VC 6.15.06 update on 06GRC power costs.xls Chart 1_Rebuttal Power Costs_Electric Rev Req Model (2009 GRC) Rebuttal 2" xfId="27429"/>
    <cellStyle name="_VC 6.15.06 update on 06GRC power costs.xls Chart 1_Rebuttal Power Costs_Electric Rev Req Model (2009 GRC) Rebuttal 2 2" xfId="27430"/>
    <cellStyle name="_VC 6.15.06 update on 06GRC power costs.xls Chart 1_Rebuttal Power Costs_Electric Rev Req Model (2009 GRC) Rebuttal 2 2 2" xfId="27431"/>
    <cellStyle name="_VC 6.15.06 update on 06GRC power costs.xls Chart 1_Rebuttal Power Costs_Electric Rev Req Model (2009 GRC) Rebuttal 2 3" xfId="27432"/>
    <cellStyle name="_VC 6.15.06 update on 06GRC power costs.xls Chart 1_Rebuttal Power Costs_Electric Rev Req Model (2009 GRC) Rebuttal 2 4" xfId="27433"/>
    <cellStyle name="_VC 6.15.06 update on 06GRC power costs.xls Chart 1_Rebuttal Power Costs_Electric Rev Req Model (2009 GRC) Rebuttal 3" xfId="27434"/>
    <cellStyle name="_VC 6.15.06 update on 06GRC power costs.xls Chart 1_Rebuttal Power Costs_Electric Rev Req Model (2009 GRC) Rebuttal 3 2" xfId="27435"/>
    <cellStyle name="_VC 6.15.06 update on 06GRC power costs.xls Chart 1_Rebuttal Power Costs_Electric Rev Req Model (2009 GRC) Rebuttal 4" xfId="27436"/>
    <cellStyle name="_VC 6.15.06 update on 06GRC power costs.xls Chart 1_Rebuttal Power Costs_Electric Rev Req Model (2009 GRC) Rebuttal 5" xfId="27437"/>
    <cellStyle name="_VC 6.15.06 update on 06GRC power costs.xls Chart 1_Rebuttal Power Costs_Electric Rev Req Model (2009 GRC) Rebuttal REmoval of New  WH Solar AdjustMI" xfId="27438"/>
    <cellStyle name="_VC 6.15.06 update on 06GRC power costs.xls Chart 1_Rebuttal Power Costs_Electric Rev Req Model (2009 GRC) Rebuttal REmoval of New  WH Solar AdjustMI 2" xfId="27439"/>
    <cellStyle name="_VC 6.15.06 update on 06GRC power costs.xls Chart 1_Rebuttal Power Costs_Electric Rev Req Model (2009 GRC) Rebuttal REmoval of New  WH Solar AdjustMI 2 2" xfId="27440"/>
    <cellStyle name="_VC 6.15.06 update on 06GRC power costs.xls Chart 1_Rebuttal Power Costs_Electric Rev Req Model (2009 GRC) Rebuttal REmoval of New  WH Solar AdjustMI 2 2 2" xfId="27441"/>
    <cellStyle name="_VC 6.15.06 update on 06GRC power costs.xls Chart 1_Rebuttal Power Costs_Electric Rev Req Model (2009 GRC) Rebuttal REmoval of New  WH Solar AdjustMI 2 2 2 2" xfId="27442"/>
    <cellStyle name="_VC 6.15.06 update on 06GRC power costs.xls Chart 1_Rebuttal Power Costs_Electric Rev Req Model (2009 GRC) Rebuttal REmoval of New  WH Solar AdjustMI 2 2 3" xfId="27443"/>
    <cellStyle name="_VC 6.15.06 update on 06GRC power costs.xls Chart 1_Rebuttal Power Costs_Electric Rev Req Model (2009 GRC) Rebuttal REmoval of New  WH Solar AdjustMI 2 3" xfId="27444"/>
    <cellStyle name="_VC 6.15.06 update on 06GRC power costs.xls Chart 1_Rebuttal Power Costs_Electric Rev Req Model (2009 GRC) Rebuttal REmoval of New  WH Solar AdjustMI 2 3 2" xfId="27445"/>
    <cellStyle name="_VC 6.15.06 update on 06GRC power costs.xls Chart 1_Rebuttal Power Costs_Electric Rev Req Model (2009 GRC) Rebuttal REmoval of New  WH Solar AdjustMI 2 4" xfId="27446"/>
    <cellStyle name="_VC 6.15.06 update on 06GRC power costs.xls Chart 1_Rebuttal Power Costs_Electric Rev Req Model (2009 GRC) Rebuttal REmoval of New  WH Solar AdjustMI 2 4 2" xfId="27447"/>
    <cellStyle name="_VC 6.15.06 update on 06GRC power costs.xls Chart 1_Rebuttal Power Costs_Electric Rev Req Model (2009 GRC) Rebuttal REmoval of New  WH Solar AdjustMI 2 5" xfId="27448"/>
    <cellStyle name="_VC 6.15.06 update on 06GRC power costs.xls Chart 1_Rebuttal Power Costs_Electric Rev Req Model (2009 GRC) Rebuttal REmoval of New  WH Solar AdjustMI 3" xfId="27449"/>
    <cellStyle name="_VC 6.15.06 update on 06GRC power costs.xls Chart 1_Rebuttal Power Costs_Electric Rev Req Model (2009 GRC) Rebuttal REmoval of New  WH Solar AdjustMI 3 2" xfId="27450"/>
    <cellStyle name="_VC 6.15.06 update on 06GRC power costs.xls Chart 1_Rebuttal Power Costs_Electric Rev Req Model (2009 GRC) Rebuttal REmoval of New  WH Solar AdjustMI 3 2 2" xfId="27451"/>
    <cellStyle name="_VC 6.15.06 update on 06GRC power costs.xls Chart 1_Rebuttal Power Costs_Electric Rev Req Model (2009 GRC) Rebuttal REmoval of New  WH Solar AdjustMI 3 3" xfId="27452"/>
    <cellStyle name="_VC 6.15.06 update on 06GRC power costs.xls Chart 1_Rebuttal Power Costs_Electric Rev Req Model (2009 GRC) Rebuttal REmoval of New  WH Solar AdjustMI 3 4" xfId="27453"/>
    <cellStyle name="_VC 6.15.06 update on 06GRC power costs.xls Chart 1_Rebuttal Power Costs_Electric Rev Req Model (2009 GRC) Rebuttal REmoval of New  WH Solar AdjustMI 4" xfId="27454"/>
    <cellStyle name="_VC 6.15.06 update on 06GRC power costs.xls Chart 1_Rebuttal Power Costs_Electric Rev Req Model (2009 GRC) Rebuttal REmoval of New  WH Solar AdjustMI 4 2" xfId="27455"/>
    <cellStyle name="_VC 6.15.06 update on 06GRC power costs.xls Chart 1_Rebuttal Power Costs_Electric Rev Req Model (2009 GRC) Rebuttal REmoval of New  WH Solar AdjustMI 4 2 2" xfId="27456"/>
    <cellStyle name="_VC 6.15.06 update on 06GRC power costs.xls Chart 1_Rebuttal Power Costs_Electric Rev Req Model (2009 GRC) Rebuttal REmoval of New  WH Solar AdjustMI 4 3" xfId="27457"/>
    <cellStyle name="_VC 6.15.06 update on 06GRC power costs.xls Chart 1_Rebuttal Power Costs_Electric Rev Req Model (2009 GRC) Rebuttal REmoval of New  WH Solar AdjustMI 5" xfId="27458"/>
    <cellStyle name="_VC 6.15.06 update on 06GRC power costs.xls Chart 1_Rebuttal Power Costs_Electric Rev Req Model (2009 GRC) Rebuttal REmoval of New  WH Solar AdjustMI 5 2" xfId="27459"/>
    <cellStyle name="_VC 6.15.06 update on 06GRC power costs.xls Chart 1_Rebuttal Power Costs_Electric Rev Req Model (2009 GRC) Rebuttal REmoval of New  WH Solar AdjustMI 6" xfId="27460"/>
    <cellStyle name="_VC 6.15.06 update on 06GRC power costs.xls Chart 1_Rebuttal Power Costs_Electric Rev Req Model (2009 GRC) Rebuttal REmoval of New  WH Solar AdjustMI 6 2" xfId="27461"/>
    <cellStyle name="_VC 6.15.06 update on 06GRC power costs.xls Chart 1_Rebuttal Power Costs_Electric Rev Req Model (2009 GRC) Rebuttal REmoval of New  WH Solar AdjustMI 7" xfId="27462"/>
    <cellStyle name="_VC 6.15.06 update on 06GRC power costs.xls Chart 1_Rebuttal Power Costs_Electric Rev Req Model (2009 GRC) Rebuttal REmoval of New  WH Solar AdjustMI 8" xfId="27463"/>
    <cellStyle name="_VC 6.15.06 update on 06GRC power costs.xls Chart 1_Rebuttal Power Costs_Electric Rev Req Model (2009 GRC) Rebuttal REmoval of New  WH Solar AdjustMI_DEM-WP(C) ENERG10C--ctn Mid-C_042010 2010GRC" xfId="27464"/>
    <cellStyle name="_VC 6.15.06 update on 06GRC power costs.xls Chart 1_Rebuttal Power Costs_Electric Rev Req Model (2009 GRC) Rebuttal REmoval of New  WH Solar AdjustMI_DEM-WP(C) ENERG10C--ctn Mid-C_042010 2010GRC 2" xfId="27465"/>
    <cellStyle name="_VC 6.15.06 update on 06GRC power costs.xls Chart 1_Rebuttal Power Costs_Electric Rev Req Model (2009 GRC) Rebuttal REmoval of New  WH Solar AdjustMI_DEM-WP(C) ENERG10C--ctn Mid-C_042010 2010GRC 2 2" xfId="27466"/>
    <cellStyle name="_VC 6.15.06 update on 06GRC power costs.xls Chart 1_Rebuttal Power Costs_Electric Rev Req Model (2009 GRC) Revised 01-18-2010" xfId="27467"/>
    <cellStyle name="_VC 6.15.06 update on 06GRC power costs.xls Chart 1_Rebuttal Power Costs_Electric Rev Req Model (2009 GRC) Revised 01-18-2010 2" xfId="27468"/>
    <cellStyle name="_VC 6.15.06 update on 06GRC power costs.xls Chart 1_Rebuttal Power Costs_Electric Rev Req Model (2009 GRC) Revised 01-18-2010 2 2" xfId="27469"/>
    <cellStyle name="_VC 6.15.06 update on 06GRC power costs.xls Chart 1_Rebuttal Power Costs_Electric Rev Req Model (2009 GRC) Revised 01-18-2010 2 2 2" xfId="27470"/>
    <cellStyle name="_VC 6.15.06 update on 06GRC power costs.xls Chart 1_Rebuttal Power Costs_Electric Rev Req Model (2009 GRC) Revised 01-18-2010 2 2 2 2" xfId="27471"/>
    <cellStyle name="_VC 6.15.06 update on 06GRC power costs.xls Chart 1_Rebuttal Power Costs_Electric Rev Req Model (2009 GRC) Revised 01-18-2010 2 2 3" xfId="27472"/>
    <cellStyle name="_VC 6.15.06 update on 06GRC power costs.xls Chart 1_Rebuttal Power Costs_Electric Rev Req Model (2009 GRC) Revised 01-18-2010 2 3" xfId="27473"/>
    <cellStyle name="_VC 6.15.06 update on 06GRC power costs.xls Chart 1_Rebuttal Power Costs_Electric Rev Req Model (2009 GRC) Revised 01-18-2010 2 3 2" xfId="27474"/>
    <cellStyle name="_VC 6.15.06 update on 06GRC power costs.xls Chart 1_Rebuttal Power Costs_Electric Rev Req Model (2009 GRC) Revised 01-18-2010 2 4" xfId="27475"/>
    <cellStyle name="_VC 6.15.06 update on 06GRC power costs.xls Chart 1_Rebuttal Power Costs_Electric Rev Req Model (2009 GRC) Revised 01-18-2010 2 4 2" xfId="27476"/>
    <cellStyle name="_VC 6.15.06 update on 06GRC power costs.xls Chart 1_Rebuttal Power Costs_Electric Rev Req Model (2009 GRC) Revised 01-18-2010 2 5" xfId="27477"/>
    <cellStyle name="_VC 6.15.06 update on 06GRC power costs.xls Chart 1_Rebuttal Power Costs_Electric Rev Req Model (2009 GRC) Revised 01-18-2010 3" xfId="27478"/>
    <cellStyle name="_VC 6.15.06 update on 06GRC power costs.xls Chart 1_Rebuttal Power Costs_Electric Rev Req Model (2009 GRC) Revised 01-18-2010 3 2" xfId="27479"/>
    <cellStyle name="_VC 6.15.06 update on 06GRC power costs.xls Chart 1_Rebuttal Power Costs_Electric Rev Req Model (2009 GRC) Revised 01-18-2010 3 2 2" xfId="27480"/>
    <cellStyle name="_VC 6.15.06 update on 06GRC power costs.xls Chart 1_Rebuttal Power Costs_Electric Rev Req Model (2009 GRC) Revised 01-18-2010 3 3" xfId="27481"/>
    <cellStyle name="_VC 6.15.06 update on 06GRC power costs.xls Chart 1_Rebuttal Power Costs_Electric Rev Req Model (2009 GRC) Revised 01-18-2010 3 4" xfId="27482"/>
    <cellStyle name="_VC 6.15.06 update on 06GRC power costs.xls Chart 1_Rebuttal Power Costs_Electric Rev Req Model (2009 GRC) Revised 01-18-2010 4" xfId="27483"/>
    <cellStyle name="_VC 6.15.06 update on 06GRC power costs.xls Chart 1_Rebuttal Power Costs_Electric Rev Req Model (2009 GRC) Revised 01-18-2010 4 2" xfId="27484"/>
    <cellStyle name="_VC 6.15.06 update on 06GRC power costs.xls Chart 1_Rebuttal Power Costs_Electric Rev Req Model (2009 GRC) Revised 01-18-2010 4 2 2" xfId="27485"/>
    <cellStyle name="_VC 6.15.06 update on 06GRC power costs.xls Chart 1_Rebuttal Power Costs_Electric Rev Req Model (2009 GRC) Revised 01-18-2010 4 3" xfId="27486"/>
    <cellStyle name="_VC 6.15.06 update on 06GRC power costs.xls Chart 1_Rebuttal Power Costs_Electric Rev Req Model (2009 GRC) Revised 01-18-2010 5" xfId="27487"/>
    <cellStyle name="_VC 6.15.06 update on 06GRC power costs.xls Chart 1_Rebuttal Power Costs_Electric Rev Req Model (2009 GRC) Revised 01-18-2010 5 2" xfId="27488"/>
    <cellStyle name="_VC 6.15.06 update on 06GRC power costs.xls Chart 1_Rebuttal Power Costs_Electric Rev Req Model (2009 GRC) Revised 01-18-2010 6" xfId="27489"/>
    <cellStyle name="_VC 6.15.06 update on 06GRC power costs.xls Chart 1_Rebuttal Power Costs_Electric Rev Req Model (2009 GRC) Revised 01-18-2010 6 2" xfId="27490"/>
    <cellStyle name="_VC 6.15.06 update on 06GRC power costs.xls Chart 1_Rebuttal Power Costs_Electric Rev Req Model (2009 GRC) Revised 01-18-2010 7" xfId="27491"/>
    <cellStyle name="_VC 6.15.06 update on 06GRC power costs.xls Chart 1_Rebuttal Power Costs_Electric Rev Req Model (2009 GRC) Revised 01-18-2010 8" xfId="27492"/>
    <cellStyle name="_VC 6.15.06 update on 06GRC power costs.xls Chart 1_Rebuttal Power Costs_Electric Rev Req Model (2009 GRC) Revised 01-18-2010_DEM-WP(C) ENERG10C--ctn Mid-C_042010 2010GRC" xfId="27493"/>
    <cellStyle name="_VC 6.15.06 update on 06GRC power costs.xls Chart 1_Rebuttal Power Costs_Electric Rev Req Model (2009 GRC) Revised 01-18-2010_DEM-WP(C) ENERG10C--ctn Mid-C_042010 2010GRC 2" xfId="27494"/>
    <cellStyle name="_VC 6.15.06 update on 06GRC power costs.xls Chart 1_Rebuttal Power Costs_Electric Rev Req Model (2009 GRC) Revised 01-18-2010_DEM-WP(C) ENERG10C--ctn Mid-C_042010 2010GRC 2 2" xfId="27495"/>
    <cellStyle name="_VC 6.15.06 update on 06GRC power costs.xls Chart 1_Rebuttal Power Costs_Final Order Electric EXHIBIT A-1" xfId="27496"/>
    <cellStyle name="_VC 6.15.06 update on 06GRC power costs.xls Chart 1_Rebuttal Power Costs_Final Order Electric EXHIBIT A-1 2" xfId="27497"/>
    <cellStyle name="_VC 6.15.06 update on 06GRC power costs.xls Chart 1_Rebuttal Power Costs_Final Order Electric EXHIBIT A-1 2 2" xfId="27498"/>
    <cellStyle name="_VC 6.15.06 update on 06GRC power costs.xls Chart 1_Rebuttal Power Costs_Final Order Electric EXHIBIT A-1 2 2 2" xfId="27499"/>
    <cellStyle name="_VC 6.15.06 update on 06GRC power costs.xls Chart 1_Rebuttal Power Costs_Final Order Electric EXHIBIT A-1 2 3" xfId="27500"/>
    <cellStyle name="_VC 6.15.06 update on 06GRC power costs.xls Chart 1_Rebuttal Power Costs_Final Order Electric EXHIBIT A-1 2 4" xfId="27501"/>
    <cellStyle name="_VC 6.15.06 update on 06GRC power costs.xls Chart 1_Rebuttal Power Costs_Final Order Electric EXHIBIT A-1 3" xfId="27502"/>
    <cellStyle name="_VC 6.15.06 update on 06GRC power costs.xls Chart 1_Rebuttal Power Costs_Final Order Electric EXHIBIT A-1 3 2" xfId="27503"/>
    <cellStyle name="_VC 6.15.06 update on 06GRC power costs.xls Chart 1_Rebuttal Power Costs_Final Order Electric EXHIBIT A-1 3 2 2" xfId="27504"/>
    <cellStyle name="_VC 6.15.06 update on 06GRC power costs.xls Chart 1_Rebuttal Power Costs_Final Order Electric EXHIBIT A-1 3 3" xfId="27505"/>
    <cellStyle name="_VC 6.15.06 update on 06GRC power costs.xls Chart 1_Rebuttal Power Costs_Final Order Electric EXHIBIT A-1 4" xfId="27506"/>
    <cellStyle name="_VC 6.15.06 update on 06GRC power costs.xls Chart 1_Rebuttal Power Costs_Final Order Electric EXHIBIT A-1 4 2" xfId="27507"/>
    <cellStyle name="_VC 6.15.06 update on 06GRC power costs.xls Chart 1_Rebuttal Power Costs_Final Order Electric EXHIBIT A-1 5" xfId="27508"/>
    <cellStyle name="_VC 6.15.06 update on 06GRC power costs.xls Chart 1_Rebuttal Power Costs_Final Order Electric EXHIBIT A-1 6" xfId="27509"/>
    <cellStyle name="_VC 6.15.06 update on 06GRC power costs.xls Chart 1_Rebuttal Power Costs_Final Order Electric EXHIBIT A-1 7" xfId="27510"/>
    <cellStyle name="_VC 6.15.06 update on 06GRC power costs.xls Chart 1_RECS vs PTC's w Interest 6-28-10" xfId="27511"/>
    <cellStyle name="_VC 6.15.06 update on 06GRC power costs.xls Chart 1_revised april pca for Annette" xfId="27512"/>
    <cellStyle name="_VC 6.15.06 update on 06GRC power costs.xls Chart 1_ROR &amp; CONV FACTOR" xfId="27513"/>
    <cellStyle name="_VC 6.15.06 update on 06GRC power costs.xls Chart 1_ROR &amp; CONV FACTOR 2" xfId="27514"/>
    <cellStyle name="_VC 6.15.06 update on 06GRC power costs.xls Chart 1_ROR &amp; CONV FACTOR 2 2" xfId="27515"/>
    <cellStyle name="_VC 6.15.06 update on 06GRC power costs.xls Chart 1_ROR &amp; CONV FACTOR 2 2 2" xfId="27516"/>
    <cellStyle name="_VC 6.15.06 update on 06GRC power costs.xls Chart 1_ROR &amp; CONV FACTOR 2 3" xfId="27517"/>
    <cellStyle name="_VC 6.15.06 update on 06GRC power costs.xls Chart 1_ROR &amp; CONV FACTOR 3" xfId="27518"/>
    <cellStyle name="_VC 6.15.06 update on 06GRC power costs.xls Chart 1_ROR &amp; CONV FACTOR 3 2" xfId="27519"/>
    <cellStyle name="_VC 6.15.06 update on 06GRC power costs.xls Chart 1_ROR &amp; CONV FACTOR 4" xfId="27520"/>
    <cellStyle name="_VC 6.15.06 update on 06GRC power costs.xls Chart 1_ROR 5.02" xfId="27521"/>
    <cellStyle name="_VC 6.15.06 update on 06GRC power costs.xls Chart 1_ROR 5.02 2" xfId="27522"/>
    <cellStyle name="_VC 6.15.06 update on 06GRC power costs.xls Chart 1_ROR 5.02 2 2" xfId="27523"/>
    <cellStyle name="_VC 6.15.06 update on 06GRC power costs.xls Chart 1_ROR 5.02 2 2 2" xfId="27524"/>
    <cellStyle name="_VC 6.15.06 update on 06GRC power costs.xls Chart 1_ROR 5.02 2 3" xfId="27525"/>
    <cellStyle name="_VC 6.15.06 update on 06GRC power costs.xls Chart 1_ROR 5.02 3" xfId="27526"/>
    <cellStyle name="_VC 6.15.06 update on 06GRC power costs.xls Chart 1_ROR 5.02 3 2" xfId="27527"/>
    <cellStyle name="_VC 6.15.06 update on 06GRC power costs.xls Chart 1_ROR 5.02 4" xfId="27528"/>
    <cellStyle name="_VC 6.15.06 update on 06GRC power costs.xls Chart 1_Wind Integration 10GRC" xfId="27529"/>
    <cellStyle name="_VC 6.15.06 update on 06GRC power costs.xls Chart 1_Wind Integration 10GRC 2" xfId="27530"/>
    <cellStyle name="_VC 6.15.06 update on 06GRC power costs.xls Chart 1_Wind Integration 10GRC 2 2" xfId="27531"/>
    <cellStyle name="_VC 6.15.06 update on 06GRC power costs.xls Chart 1_Wind Integration 10GRC 2 2 2" xfId="27532"/>
    <cellStyle name="_VC 6.15.06 update on 06GRC power costs.xls Chart 1_Wind Integration 10GRC 2 2 2 2" xfId="27533"/>
    <cellStyle name="_VC 6.15.06 update on 06GRC power costs.xls Chart 1_Wind Integration 10GRC 2 2 3" xfId="27534"/>
    <cellStyle name="_VC 6.15.06 update on 06GRC power costs.xls Chart 1_Wind Integration 10GRC 2 3" xfId="27535"/>
    <cellStyle name="_VC 6.15.06 update on 06GRC power costs.xls Chart 1_Wind Integration 10GRC 2 3 2" xfId="27536"/>
    <cellStyle name="_VC 6.15.06 update on 06GRC power costs.xls Chart 1_Wind Integration 10GRC 2 4" xfId="27537"/>
    <cellStyle name="_VC 6.15.06 update on 06GRC power costs.xls Chart 1_Wind Integration 10GRC 2 4 2" xfId="27538"/>
    <cellStyle name="_VC 6.15.06 update on 06GRC power costs.xls Chart 1_Wind Integration 10GRC 2 5" xfId="27539"/>
    <cellStyle name="_VC 6.15.06 update on 06GRC power costs.xls Chart 1_Wind Integration 10GRC 3" xfId="27540"/>
    <cellStyle name="_VC 6.15.06 update on 06GRC power costs.xls Chart 1_Wind Integration 10GRC 3 2" xfId="27541"/>
    <cellStyle name="_VC 6.15.06 update on 06GRC power costs.xls Chart 1_Wind Integration 10GRC 3 2 2" xfId="27542"/>
    <cellStyle name="_VC 6.15.06 update on 06GRC power costs.xls Chart 1_Wind Integration 10GRC 3 3" xfId="27543"/>
    <cellStyle name="_VC 6.15.06 update on 06GRC power costs.xls Chart 1_Wind Integration 10GRC 4" xfId="27544"/>
    <cellStyle name="_VC 6.15.06 update on 06GRC power costs.xls Chart 1_Wind Integration 10GRC 4 2" xfId="27545"/>
    <cellStyle name="_VC 6.15.06 update on 06GRC power costs.xls Chart 1_Wind Integration 10GRC 4 2 2" xfId="27546"/>
    <cellStyle name="_VC 6.15.06 update on 06GRC power costs.xls Chart 1_Wind Integration 10GRC 4 3" xfId="27547"/>
    <cellStyle name="_VC 6.15.06 update on 06GRC power costs.xls Chart 1_Wind Integration 10GRC 5" xfId="27548"/>
    <cellStyle name="_VC 6.15.06 update on 06GRC power costs.xls Chart 1_Wind Integration 10GRC 5 2" xfId="27549"/>
    <cellStyle name="_VC 6.15.06 update on 06GRC power costs.xls Chart 1_Wind Integration 10GRC 6" xfId="27550"/>
    <cellStyle name="_VC 6.15.06 update on 06GRC power costs.xls Chart 1_Wind Integration 10GRC 6 2" xfId="27551"/>
    <cellStyle name="_VC 6.15.06 update on 06GRC power costs.xls Chart 1_Wind Integration 10GRC 7" xfId="27552"/>
    <cellStyle name="_VC 6.15.06 update on 06GRC power costs.xls Chart 1_Wind Integration 10GRC 8" xfId="27553"/>
    <cellStyle name="_VC 6.15.06 update on 06GRC power costs.xls Chart 1_Wind Integration 10GRC_DEM-WP(C) ENERG10C--ctn Mid-C_042010 2010GRC" xfId="27554"/>
    <cellStyle name="_VC 6.15.06 update on 06GRC power costs.xls Chart 1_Wind Integration 10GRC_DEM-WP(C) ENERG10C--ctn Mid-C_042010 2010GRC 2" xfId="27555"/>
    <cellStyle name="_VC 6.15.06 update on 06GRC power costs.xls Chart 1_Wind Integration 10GRC_DEM-WP(C) ENERG10C--ctn Mid-C_042010 2010GRC 2 2" xfId="27556"/>
    <cellStyle name="_VC 6.15.06 update on 06GRC power costs.xls Chart 2" xfId="27557"/>
    <cellStyle name="_VC 6.15.06 update on 06GRC power costs.xls Chart 2 10" xfId="27558"/>
    <cellStyle name="_VC 6.15.06 update on 06GRC power costs.xls Chart 2 10 2" xfId="27559"/>
    <cellStyle name="_VC 6.15.06 update on 06GRC power costs.xls Chart 2 11" xfId="27560"/>
    <cellStyle name="_VC 6.15.06 update on 06GRC power costs.xls Chart 2 11 2" xfId="27561"/>
    <cellStyle name="_VC 6.15.06 update on 06GRC power costs.xls Chart 2 11 3" xfId="27562"/>
    <cellStyle name="_VC 6.15.06 update on 06GRC power costs.xls Chart 2 12" xfId="27563"/>
    <cellStyle name="_VC 6.15.06 update on 06GRC power costs.xls Chart 2 2" xfId="27564"/>
    <cellStyle name="_VC 6.15.06 update on 06GRC power costs.xls Chart 2 2 2" xfId="27565"/>
    <cellStyle name="_VC 6.15.06 update on 06GRC power costs.xls Chart 2 2 2 2" xfId="27566"/>
    <cellStyle name="_VC 6.15.06 update on 06GRC power costs.xls Chart 2 2 2 2 2" xfId="27567"/>
    <cellStyle name="_VC 6.15.06 update on 06GRC power costs.xls Chart 2 2 2 2 2 2" xfId="27568"/>
    <cellStyle name="_VC 6.15.06 update on 06GRC power costs.xls Chart 2 2 2 2 3" xfId="27569"/>
    <cellStyle name="_VC 6.15.06 update on 06GRC power costs.xls Chart 2 2 2 3" xfId="27570"/>
    <cellStyle name="_VC 6.15.06 update on 06GRC power costs.xls Chart 2 2 2 3 2" xfId="27571"/>
    <cellStyle name="_VC 6.15.06 update on 06GRC power costs.xls Chart 2 2 2 4" xfId="27572"/>
    <cellStyle name="_VC 6.15.06 update on 06GRC power costs.xls Chart 2 2 2 4 2" xfId="27573"/>
    <cellStyle name="_VC 6.15.06 update on 06GRC power costs.xls Chart 2 2 2 5" xfId="27574"/>
    <cellStyle name="_VC 6.15.06 update on 06GRC power costs.xls Chart 2 2 3" xfId="27575"/>
    <cellStyle name="_VC 6.15.06 update on 06GRC power costs.xls Chart 2 2 3 2" xfId="27576"/>
    <cellStyle name="_VC 6.15.06 update on 06GRC power costs.xls Chart 2 2 3 2 2" xfId="27577"/>
    <cellStyle name="_VC 6.15.06 update on 06GRC power costs.xls Chart 2 2 3 3" xfId="27578"/>
    <cellStyle name="_VC 6.15.06 update on 06GRC power costs.xls Chart 2 2 3 4" xfId="27579"/>
    <cellStyle name="_VC 6.15.06 update on 06GRC power costs.xls Chart 2 2 4" xfId="27580"/>
    <cellStyle name="_VC 6.15.06 update on 06GRC power costs.xls Chart 2 2 4 2" xfId="27581"/>
    <cellStyle name="_VC 6.15.06 update on 06GRC power costs.xls Chart 2 2 4 2 2" xfId="27582"/>
    <cellStyle name="_VC 6.15.06 update on 06GRC power costs.xls Chart 2 2 4 3" xfId="27583"/>
    <cellStyle name="_VC 6.15.06 update on 06GRC power costs.xls Chart 2 2 5" xfId="27584"/>
    <cellStyle name="_VC 6.15.06 update on 06GRC power costs.xls Chart 2 2 5 2" xfId="27585"/>
    <cellStyle name="_VC 6.15.06 update on 06GRC power costs.xls Chart 2 2 6" xfId="27586"/>
    <cellStyle name="_VC 6.15.06 update on 06GRC power costs.xls Chart 2 2 6 2" xfId="27587"/>
    <cellStyle name="_VC 6.15.06 update on 06GRC power costs.xls Chart 2 2 7" xfId="27588"/>
    <cellStyle name="_VC 6.15.06 update on 06GRC power costs.xls Chart 2 3" xfId="27589"/>
    <cellStyle name="_VC 6.15.06 update on 06GRC power costs.xls Chart 2 3 2" xfId="27590"/>
    <cellStyle name="_VC 6.15.06 update on 06GRC power costs.xls Chart 2 3 2 2" xfId="27591"/>
    <cellStyle name="_VC 6.15.06 update on 06GRC power costs.xls Chart 2 3 2 2 2" xfId="27592"/>
    <cellStyle name="_VC 6.15.06 update on 06GRC power costs.xls Chart 2 3 2 3" xfId="27593"/>
    <cellStyle name="_VC 6.15.06 update on 06GRC power costs.xls Chart 2 3 2 4" xfId="27594"/>
    <cellStyle name="_VC 6.15.06 update on 06GRC power costs.xls Chart 2 3 3" xfId="27595"/>
    <cellStyle name="_VC 6.15.06 update on 06GRC power costs.xls Chart 2 3 3 2" xfId="27596"/>
    <cellStyle name="_VC 6.15.06 update on 06GRC power costs.xls Chart 2 3 3 2 2" xfId="27597"/>
    <cellStyle name="_VC 6.15.06 update on 06GRC power costs.xls Chart 2 3 3 3" xfId="27598"/>
    <cellStyle name="_VC 6.15.06 update on 06GRC power costs.xls Chart 2 3 4" xfId="27599"/>
    <cellStyle name="_VC 6.15.06 update on 06GRC power costs.xls Chart 2 3 4 2" xfId="27600"/>
    <cellStyle name="_VC 6.15.06 update on 06GRC power costs.xls Chart 2 3 4 2 2" xfId="27601"/>
    <cellStyle name="_VC 6.15.06 update on 06GRC power costs.xls Chart 2 3 4 3" xfId="27602"/>
    <cellStyle name="_VC 6.15.06 update on 06GRC power costs.xls Chart 2 3 5" xfId="27603"/>
    <cellStyle name="_VC 6.15.06 update on 06GRC power costs.xls Chart 2 3 5 2" xfId="27604"/>
    <cellStyle name="_VC 6.15.06 update on 06GRC power costs.xls Chart 2 3 6" xfId="27605"/>
    <cellStyle name="_VC 6.15.06 update on 06GRC power costs.xls Chart 2 4" xfId="27606"/>
    <cellStyle name="_VC 6.15.06 update on 06GRC power costs.xls Chart 2 4 2" xfId="27607"/>
    <cellStyle name="_VC 6.15.06 update on 06GRC power costs.xls Chart 2 4 2 2" xfId="27608"/>
    <cellStyle name="_VC 6.15.06 update on 06GRC power costs.xls Chart 2 4 2 2 2" xfId="27609"/>
    <cellStyle name="_VC 6.15.06 update on 06GRC power costs.xls Chart 2 4 2 2 2 2" xfId="27610"/>
    <cellStyle name="_VC 6.15.06 update on 06GRC power costs.xls Chart 2 4 2 2 3" xfId="27611"/>
    <cellStyle name="_VC 6.15.06 update on 06GRC power costs.xls Chart 2 4 2 3" xfId="27612"/>
    <cellStyle name="_VC 6.15.06 update on 06GRC power costs.xls Chart 2 4 2 3 2" xfId="27613"/>
    <cellStyle name="_VC 6.15.06 update on 06GRC power costs.xls Chart 2 4 2 4" xfId="27614"/>
    <cellStyle name="_VC 6.15.06 update on 06GRC power costs.xls Chart 2 4 2 4 2" xfId="27615"/>
    <cellStyle name="_VC 6.15.06 update on 06GRC power costs.xls Chart 2 4 2 5" xfId="27616"/>
    <cellStyle name="_VC 6.15.06 update on 06GRC power costs.xls Chart 2 4 3" xfId="27617"/>
    <cellStyle name="_VC 6.15.06 update on 06GRC power costs.xls Chart 2 4 3 2" xfId="27618"/>
    <cellStyle name="_VC 6.15.06 update on 06GRC power costs.xls Chart 2 4 3 2 2" xfId="27619"/>
    <cellStyle name="_VC 6.15.06 update on 06GRC power costs.xls Chart 2 4 3 3" xfId="27620"/>
    <cellStyle name="_VC 6.15.06 update on 06GRC power costs.xls Chart 2 4 4" xfId="27621"/>
    <cellStyle name="_VC 6.15.06 update on 06GRC power costs.xls Chart 2 4 4 2" xfId="27622"/>
    <cellStyle name="_VC 6.15.06 update on 06GRC power costs.xls Chart 2 4 4 2 2" xfId="27623"/>
    <cellStyle name="_VC 6.15.06 update on 06GRC power costs.xls Chart 2 4 4 3" xfId="27624"/>
    <cellStyle name="_VC 6.15.06 update on 06GRC power costs.xls Chart 2 4 5" xfId="27625"/>
    <cellStyle name="_VC 6.15.06 update on 06GRC power costs.xls Chart 2 4 5 2" xfId="27626"/>
    <cellStyle name="_VC 6.15.06 update on 06GRC power costs.xls Chart 2 4 6" xfId="27627"/>
    <cellStyle name="_VC 6.15.06 update on 06GRC power costs.xls Chart 2 4 6 2" xfId="27628"/>
    <cellStyle name="_VC 6.15.06 update on 06GRC power costs.xls Chart 2 4 7" xfId="27629"/>
    <cellStyle name="_VC 6.15.06 update on 06GRC power costs.xls Chart 2 5" xfId="27630"/>
    <cellStyle name="_VC 6.15.06 update on 06GRC power costs.xls Chart 2 5 2" xfId="27631"/>
    <cellStyle name="_VC 6.15.06 update on 06GRC power costs.xls Chart 2 5 2 2" xfId="27632"/>
    <cellStyle name="_VC 6.15.06 update on 06GRC power costs.xls Chart 2 5 2 2 2" xfId="27633"/>
    <cellStyle name="_VC 6.15.06 update on 06GRC power costs.xls Chart 2 5 2 2 2 2" xfId="27634"/>
    <cellStyle name="_VC 6.15.06 update on 06GRC power costs.xls Chart 2 5 2 3" xfId="27635"/>
    <cellStyle name="_VC 6.15.06 update on 06GRC power costs.xls Chart 2 5 2 3 2" xfId="27636"/>
    <cellStyle name="_VC 6.15.06 update on 06GRC power costs.xls Chart 2 5 2 4" xfId="27637"/>
    <cellStyle name="_VC 6.15.06 update on 06GRC power costs.xls Chart 2 5 2 4 2" xfId="27638"/>
    <cellStyle name="_VC 6.15.06 update on 06GRC power costs.xls Chart 2 5 2 5" xfId="27639"/>
    <cellStyle name="_VC 6.15.06 update on 06GRC power costs.xls Chart 2 5 3" xfId="27640"/>
    <cellStyle name="_VC 6.15.06 update on 06GRC power costs.xls Chart 2 5 3 2" xfId="27641"/>
    <cellStyle name="_VC 6.15.06 update on 06GRC power costs.xls Chart 2 5 3 2 2" xfId="27642"/>
    <cellStyle name="_VC 6.15.06 update on 06GRC power costs.xls Chart 2 5 4" xfId="27643"/>
    <cellStyle name="_VC 6.15.06 update on 06GRC power costs.xls Chart 2 5 4 2" xfId="27644"/>
    <cellStyle name="_VC 6.15.06 update on 06GRC power costs.xls Chart 2 5 5" xfId="27645"/>
    <cellStyle name="_VC 6.15.06 update on 06GRC power costs.xls Chart 2 5 5 2" xfId="27646"/>
    <cellStyle name="_VC 6.15.06 update on 06GRC power costs.xls Chart 2 5 6" xfId="27647"/>
    <cellStyle name="_VC 6.15.06 update on 06GRC power costs.xls Chart 2 6" xfId="27648"/>
    <cellStyle name="_VC 6.15.06 update on 06GRC power costs.xls Chart 2 6 2" xfId="27649"/>
    <cellStyle name="_VC 6.15.06 update on 06GRC power costs.xls Chart 2 6 2 2" xfId="27650"/>
    <cellStyle name="_VC 6.15.06 update on 06GRC power costs.xls Chart 2 6 2 2 2" xfId="27651"/>
    <cellStyle name="_VC 6.15.06 update on 06GRC power costs.xls Chart 2 6 3" xfId="27652"/>
    <cellStyle name="_VC 6.15.06 update on 06GRC power costs.xls Chart 2 6 3 2" xfId="27653"/>
    <cellStyle name="_VC 6.15.06 update on 06GRC power costs.xls Chart 2 6 4" xfId="27654"/>
    <cellStyle name="_VC 6.15.06 update on 06GRC power costs.xls Chart 2 6 4 2" xfId="27655"/>
    <cellStyle name="_VC 6.15.06 update on 06GRC power costs.xls Chart 2 7" xfId="27656"/>
    <cellStyle name="_VC 6.15.06 update on 06GRC power costs.xls Chart 2 7 2" xfId="27657"/>
    <cellStyle name="_VC 6.15.06 update on 06GRC power costs.xls Chart 2 7 2 2" xfId="27658"/>
    <cellStyle name="_VC 6.15.06 update on 06GRC power costs.xls Chart 2 7 2 2 2" xfId="27659"/>
    <cellStyle name="_VC 6.15.06 update on 06GRC power costs.xls Chart 2 7 3" xfId="27660"/>
    <cellStyle name="_VC 6.15.06 update on 06GRC power costs.xls Chart 2 7 3 2" xfId="27661"/>
    <cellStyle name="_VC 6.15.06 update on 06GRC power costs.xls Chart 2 8" xfId="27662"/>
    <cellStyle name="_VC 6.15.06 update on 06GRC power costs.xls Chart 2 8 2" xfId="27663"/>
    <cellStyle name="_VC 6.15.06 update on 06GRC power costs.xls Chart 2 8 2 2" xfId="27664"/>
    <cellStyle name="_VC 6.15.06 update on 06GRC power costs.xls Chart 2 8 3" xfId="27665"/>
    <cellStyle name="_VC 6.15.06 update on 06GRC power costs.xls Chart 2 9" xfId="27666"/>
    <cellStyle name="_VC 6.15.06 update on 06GRC power costs.xls Chart 2 9 2" xfId="27667"/>
    <cellStyle name="_VC 6.15.06 update on 06GRC power costs.xls Chart 2 9 2 2" xfId="27668"/>
    <cellStyle name="_VC 6.15.06 update on 06GRC power costs.xls Chart 2 9 2 2 2" xfId="27669"/>
    <cellStyle name="_VC 6.15.06 update on 06GRC power costs.xls Chart 2 9 2 3" xfId="27670"/>
    <cellStyle name="_VC 6.15.06 update on 06GRC power costs.xls Chart 2 9 3" xfId="27671"/>
    <cellStyle name="_VC 6.15.06 update on 06GRC power costs.xls Chart 2 9 3 2" xfId="27672"/>
    <cellStyle name="_VC 6.15.06 update on 06GRC power costs.xls Chart 2 9 4" xfId="27673"/>
    <cellStyle name="_VC 6.15.06 update on 06GRC power costs.xls Chart 2_04 07E Wild Horse Wind Expansion (C) (2)" xfId="27674"/>
    <cellStyle name="_VC 6.15.06 update on 06GRC power costs.xls Chart 2_04 07E Wild Horse Wind Expansion (C) (2) 2" xfId="27675"/>
    <cellStyle name="_VC 6.15.06 update on 06GRC power costs.xls Chart 2_04 07E Wild Horse Wind Expansion (C) (2) 2 2" xfId="27676"/>
    <cellStyle name="_VC 6.15.06 update on 06GRC power costs.xls Chart 2_04 07E Wild Horse Wind Expansion (C) (2) 2 2 2" xfId="27677"/>
    <cellStyle name="_VC 6.15.06 update on 06GRC power costs.xls Chart 2_04 07E Wild Horse Wind Expansion (C) (2) 2 2 2 2" xfId="27678"/>
    <cellStyle name="_VC 6.15.06 update on 06GRC power costs.xls Chart 2_04 07E Wild Horse Wind Expansion (C) (2) 2 2 3" xfId="27679"/>
    <cellStyle name="_VC 6.15.06 update on 06GRC power costs.xls Chart 2_04 07E Wild Horse Wind Expansion (C) (2) 2 3" xfId="27680"/>
    <cellStyle name="_VC 6.15.06 update on 06GRC power costs.xls Chart 2_04 07E Wild Horse Wind Expansion (C) (2) 2 3 2" xfId="27681"/>
    <cellStyle name="_VC 6.15.06 update on 06GRC power costs.xls Chart 2_04 07E Wild Horse Wind Expansion (C) (2) 2 4" xfId="27682"/>
    <cellStyle name="_VC 6.15.06 update on 06GRC power costs.xls Chart 2_04 07E Wild Horse Wind Expansion (C) (2) 2 4 2" xfId="27683"/>
    <cellStyle name="_VC 6.15.06 update on 06GRC power costs.xls Chart 2_04 07E Wild Horse Wind Expansion (C) (2) 2 5" xfId="27684"/>
    <cellStyle name="_VC 6.15.06 update on 06GRC power costs.xls Chart 2_04 07E Wild Horse Wind Expansion (C) (2) 3" xfId="27685"/>
    <cellStyle name="_VC 6.15.06 update on 06GRC power costs.xls Chart 2_04 07E Wild Horse Wind Expansion (C) (2) 3 2" xfId="27686"/>
    <cellStyle name="_VC 6.15.06 update on 06GRC power costs.xls Chart 2_04 07E Wild Horse Wind Expansion (C) (2) 3 2 2" xfId="27687"/>
    <cellStyle name="_VC 6.15.06 update on 06GRC power costs.xls Chart 2_04 07E Wild Horse Wind Expansion (C) (2) 3 3" xfId="27688"/>
    <cellStyle name="_VC 6.15.06 update on 06GRC power costs.xls Chart 2_04 07E Wild Horse Wind Expansion (C) (2) 3 4" xfId="27689"/>
    <cellStyle name="_VC 6.15.06 update on 06GRC power costs.xls Chart 2_04 07E Wild Horse Wind Expansion (C) (2) 4" xfId="27690"/>
    <cellStyle name="_VC 6.15.06 update on 06GRC power costs.xls Chart 2_04 07E Wild Horse Wind Expansion (C) (2) 4 2" xfId="27691"/>
    <cellStyle name="_VC 6.15.06 update on 06GRC power costs.xls Chart 2_04 07E Wild Horse Wind Expansion (C) (2) 4 2 2" xfId="27692"/>
    <cellStyle name="_VC 6.15.06 update on 06GRC power costs.xls Chart 2_04 07E Wild Horse Wind Expansion (C) (2) 4 3" xfId="27693"/>
    <cellStyle name="_VC 6.15.06 update on 06GRC power costs.xls Chart 2_04 07E Wild Horse Wind Expansion (C) (2) 5" xfId="27694"/>
    <cellStyle name="_VC 6.15.06 update on 06GRC power costs.xls Chart 2_04 07E Wild Horse Wind Expansion (C) (2) 5 2" xfId="27695"/>
    <cellStyle name="_VC 6.15.06 update on 06GRC power costs.xls Chart 2_04 07E Wild Horse Wind Expansion (C) (2) 6" xfId="27696"/>
    <cellStyle name="_VC 6.15.06 update on 06GRC power costs.xls Chart 2_04 07E Wild Horse Wind Expansion (C) (2) 6 2" xfId="27697"/>
    <cellStyle name="_VC 6.15.06 update on 06GRC power costs.xls Chart 2_04 07E Wild Horse Wind Expansion (C) (2) 7" xfId="27698"/>
    <cellStyle name="_VC 6.15.06 update on 06GRC power costs.xls Chart 2_04 07E Wild Horse Wind Expansion (C) (2) 8" xfId="27699"/>
    <cellStyle name="_VC 6.15.06 update on 06GRC power costs.xls Chart 2_04 07E Wild Horse Wind Expansion (C) (2)_Adj Bench DR 3 for Initial Briefs (Electric)" xfId="27700"/>
    <cellStyle name="_VC 6.15.06 update on 06GRC power costs.xls Chart 2_04 07E Wild Horse Wind Expansion (C) (2)_Adj Bench DR 3 for Initial Briefs (Electric) 2" xfId="27701"/>
    <cellStyle name="_VC 6.15.06 update on 06GRC power costs.xls Chart 2_04 07E Wild Horse Wind Expansion (C) (2)_Adj Bench DR 3 for Initial Briefs (Electric) 2 2" xfId="27702"/>
    <cellStyle name="_VC 6.15.06 update on 06GRC power costs.xls Chart 2_04 07E Wild Horse Wind Expansion (C) (2)_Adj Bench DR 3 for Initial Briefs (Electric) 2 2 2" xfId="27703"/>
    <cellStyle name="_VC 6.15.06 update on 06GRC power costs.xls Chart 2_04 07E Wild Horse Wind Expansion (C) (2)_Adj Bench DR 3 for Initial Briefs (Electric) 2 2 2 2" xfId="27704"/>
    <cellStyle name="_VC 6.15.06 update on 06GRC power costs.xls Chart 2_04 07E Wild Horse Wind Expansion (C) (2)_Adj Bench DR 3 for Initial Briefs (Electric) 2 2 3" xfId="27705"/>
    <cellStyle name="_VC 6.15.06 update on 06GRC power costs.xls Chart 2_04 07E Wild Horse Wind Expansion (C) (2)_Adj Bench DR 3 for Initial Briefs (Electric) 2 3" xfId="27706"/>
    <cellStyle name="_VC 6.15.06 update on 06GRC power costs.xls Chart 2_04 07E Wild Horse Wind Expansion (C) (2)_Adj Bench DR 3 for Initial Briefs (Electric) 2 3 2" xfId="27707"/>
    <cellStyle name="_VC 6.15.06 update on 06GRC power costs.xls Chart 2_04 07E Wild Horse Wind Expansion (C) (2)_Adj Bench DR 3 for Initial Briefs (Electric) 2 4" xfId="27708"/>
    <cellStyle name="_VC 6.15.06 update on 06GRC power costs.xls Chart 2_04 07E Wild Horse Wind Expansion (C) (2)_Adj Bench DR 3 for Initial Briefs (Electric) 2 4 2" xfId="27709"/>
    <cellStyle name="_VC 6.15.06 update on 06GRC power costs.xls Chart 2_04 07E Wild Horse Wind Expansion (C) (2)_Adj Bench DR 3 for Initial Briefs (Electric) 2 5" xfId="27710"/>
    <cellStyle name="_VC 6.15.06 update on 06GRC power costs.xls Chart 2_04 07E Wild Horse Wind Expansion (C) (2)_Adj Bench DR 3 for Initial Briefs (Electric) 3" xfId="27711"/>
    <cellStyle name="_VC 6.15.06 update on 06GRC power costs.xls Chart 2_04 07E Wild Horse Wind Expansion (C) (2)_Adj Bench DR 3 for Initial Briefs (Electric) 3 2" xfId="27712"/>
    <cellStyle name="_VC 6.15.06 update on 06GRC power costs.xls Chart 2_04 07E Wild Horse Wind Expansion (C) (2)_Adj Bench DR 3 for Initial Briefs (Electric) 3 2 2" xfId="27713"/>
    <cellStyle name="_VC 6.15.06 update on 06GRC power costs.xls Chart 2_04 07E Wild Horse Wind Expansion (C) (2)_Adj Bench DR 3 for Initial Briefs (Electric) 3 3" xfId="27714"/>
    <cellStyle name="_VC 6.15.06 update on 06GRC power costs.xls Chart 2_04 07E Wild Horse Wind Expansion (C) (2)_Adj Bench DR 3 for Initial Briefs (Electric) 3 4" xfId="27715"/>
    <cellStyle name="_VC 6.15.06 update on 06GRC power costs.xls Chart 2_04 07E Wild Horse Wind Expansion (C) (2)_Adj Bench DR 3 for Initial Briefs (Electric) 4" xfId="27716"/>
    <cellStyle name="_VC 6.15.06 update on 06GRC power costs.xls Chart 2_04 07E Wild Horse Wind Expansion (C) (2)_Adj Bench DR 3 for Initial Briefs (Electric) 4 2" xfId="27717"/>
    <cellStyle name="_VC 6.15.06 update on 06GRC power costs.xls Chart 2_04 07E Wild Horse Wind Expansion (C) (2)_Adj Bench DR 3 for Initial Briefs (Electric) 4 2 2" xfId="27718"/>
    <cellStyle name="_VC 6.15.06 update on 06GRC power costs.xls Chart 2_04 07E Wild Horse Wind Expansion (C) (2)_Adj Bench DR 3 for Initial Briefs (Electric) 4 3" xfId="27719"/>
    <cellStyle name="_VC 6.15.06 update on 06GRC power costs.xls Chart 2_04 07E Wild Horse Wind Expansion (C) (2)_Adj Bench DR 3 for Initial Briefs (Electric) 5" xfId="27720"/>
    <cellStyle name="_VC 6.15.06 update on 06GRC power costs.xls Chart 2_04 07E Wild Horse Wind Expansion (C) (2)_Adj Bench DR 3 for Initial Briefs (Electric) 5 2" xfId="27721"/>
    <cellStyle name="_VC 6.15.06 update on 06GRC power costs.xls Chart 2_04 07E Wild Horse Wind Expansion (C) (2)_Adj Bench DR 3 for Initial Briefs (Electric) 6" xfId="27722"/>
    <cellStyle name="_VC 6.15.06 update on 06GRC power costs.xls Chart 2_04 07E Wild Horse Wind Expansion (C) (2)_Adj Bench DR 3 for Initial Briefs (Electric) 6 2" xfId="27723"/>
    <cellStyle name="_VC 6.15.06 update on 06GRC power costs.xls Chart 2_04 07E Wild Horse Wind Expansion (C) (2)_Adj Bench DR 3 for Initial Briefs (Electric) 7" xfId="27724"/>
    <cellStyle name="_VC 6.15.06 update on 06GRC power costs.xls Chart 2_04 07E Wild Horse Wind Expansion (C) (2)_Adj Bench DR 3 for Initial Briefs (Electric) 8" xfId="27725"/>
    <cellStyle name="_VC 6.15.06 update on 06GRC power costs.xls Chart 2_04 07E Wild Horse Wind Expansion (C) (2)_Adj Bench DR 3 for Initial Briefs (Electric)_DEM-WP(C) ENERG10C--ctn Mid-C_042010 2010GRC" xfId="27726"/>
    <cellStyle name="_VC 6.15.06 update on 06GRC power costs.xls Chart 2_04 07E Wild Horse Wind Expansion (C) (2)_Adj Bench DR 3 for Initial Briefs (Electric)_DEM-WP(C) ENERG10C--ctn Mid-C_042010 2010GRC 2" xfId="27727"/>
    <cellStyle name="_VC 6.15.06 update on 06GRC power costs.xls Chart 2_04 07E Wild Horse Wind Expansion (C) (2)_Adj Bench DR 3 for Initial Briefs (Electric)_DEM-WP(C) ENERG10C--ctn Mid-C_042010 2010GRC 2 2" xfId="27728"/>
    <cellStyle name="_VC 6.15.06 update on 06GRC power costs.xls Chart 2_04 07E Wild Horse Wind Expansion (C) (2)_Book1" xfId="27729"/>
    <cellStyle name="_VC 6.15.06 update on 06GRC power costs.xls Chart 2_04 07E Wild Horse Wind Expansion (C) (2)_Book1 2" xfId="27730"/>
    <cellStyle name="_VC 6.15.06 update on 06GRC power costs.xls Chart 2_04 07E Wild Horse Wind Expansion (C) (2)_Book1 2 2" xfId="27731"/>
    <cellStyle name="_VC 6.15.06 update on 06GRC power costs.xls Chart 2_04 07E Wild Horse Wind Expansion (C) (2)_DEM-WP(C) ENERG10C--ctn Mid-C_042010 2010GRC" xfId="27732"/>
    <cellStyle name="_VC 6.15.06 update on 06GRC power costs.xls Chart 2_04 07E Wild Horse Wind Expansion (C) (2)_DEM-WP(C) ENERG10C--ctn Mid-C_042010 2010GRC 2" xfId="27733"/>
    <cellStyle name="_VC 6.15.06 update on 06GRC power costs.xls Chart 2_04 07E Wild Horse Wind Expansion (C) (2)_DEM-WP(C) ENERG10C--ctn Mid-C_042010 2010GRC 2 2" xfId="27734"/>
    <cellStyle name="_VC 6.15.06 update on 06GRC power costs.xls Chart 2_04 07E Wild Horse Wind Expansion (C) (2)_Electric Rev Req Model (2009 GRC) " xfId="27735"/>
    <cellStyle name="_VC 6.15.06 update on 06GRC power costs.xls Chart 2_04 07E Wild Horse Wind Expansion (C) (2)_Electric Rev Req Model (2009 GRC)  2" xfId="27736"/>
    <cellStyle name="_VC 6.15.06 update on 06GRC power costs.xls Chart 2_04 07E Wild Horse Wind Expansion (C) (2)_Electric Rev Req Model (2009 GRC)  2 2" xfId="27737"/>
    <cellStyle name="_VC 6.15.06 update on 06GRC power costs.xls Chart 2_04 07E Wild Horse Wind Expansion (C) (2)_Electric Rev Req Model (2009 GRC)  2 2 2" xfId="27738"/>
    <cellStyle name="_VC 6.15.06 update on 06GRC power costs.xls Chart 2_04 07E Wild Horse Wind Expansion (C) (2)_Electric Rev Req Model (2009 GRC)  2 2 2 2" xfId="27739"/>
    <cellStyle name="_VC 6.15.06 update on 06GRC power costs.xls Chart 2_04 07E Wild Horse Wind Expansion (C) (2)_Electric Rev Req Model (2009 GRC)  2 2 3" xfId="27740"/>
    <cellStyle name="_VC 6.15.06 update on 06GRC power costs.xls Chart 2_04 07E Wild Horse Wind Expansion (C) (2)_Electric Rev Req Model (2009 GRC)  2 3" xfId="27741"/>
    <cellStyle name="_VC 6.15.06 update on 06GRC power costs.xls Chart 2_04 07E Wild Horse Wind Expansion (C) (2)_Electric Rev Req Model (2009 GRC)  2 3 2" xfId="27742"/>
    <cellStyle name="_VC 6.15.06 update on 06GRC power costs.xls Chart 2_04 07E Wild Horse Wind Expansion (C) (2)_Electric Rev Req Model (2009 GRC)  2 4" xfId="27743"/>
    <cellStyle name="_VC 6.15.06 update on 06GRC power costs.xls Chart 2_04 07E Wild Horse Wind Expansion (C) (2)_Electric Rev Req Model (2009 GRC)  2 4 2" xfId="27744"/>
    <cellStyle name="_VC 6.15.06 update on 06GRC power costs.xls Chart 2_04 07E Wild Horse Wind Expansion (C) (2)_Electric Rev Req Model (2009 GRC)  2 5" xfId="27745"/>
    <cellStyle name="_VC 6.15.06 update on 06GRC power costs.xls Chart 2_04 07E Wild Horse Wind Expansion (C) (2)_Electric Rev Req Model (2009 GRC)  3" xfId="27746"/>
    <cellStyle name="_VC 6.15.06 update on 06GRC power costs.xls Chart 2_04 07E Wild Horse Wind Expansion (C) (2)_Electric Rev Req Model (2009 GRC)  3 2" xfId="27747"/>
    <cellStyle name="_VC 6.15.06 update on 06GRC power costs.xls Chart 2_04 07E Wild Horse Wind Expansion (C) (2)_Electric Rev Req Model (2009 GRC)  3 2 2" xfId="27748"/>
    <cellStyle name="_VC 6.15.06 update on 06GRC power costs.xls Chart 2_04 07E Wild Horse Wind Expansion (C) (2)_Electric Rev Req Model (2009 GRC)  3 3" xfId="27749"/>
    <cellStyle name="_VC 6.15.06 update on 06GRC power costs.xls Chart 2_04 07E Wild Horse Wind Expansion (C) (2)_Electric Rev Req Model (2009 GRC)  3 4" xfId="27750"/>
    <cellStyle name="_VC 6.15.06 update on 06GRC power costs.xls Chart 2_04 07E Wild Horse Wind Expansion (C) (2)_Electric Rev Req Model (2009 GRC)  4" xfId="27751"/>
    <cellStyle name="_VC 6.15.06 update on 06GRC power costs.xls Chart 2_04 07E Wild Horse Wind Expansion (C) (2)_Electric Rev Req Model (2009 GRC)  4 2" xfId="27752"/>
    <cellStyle name="_VC 6.15.06 update on 06GRC power costs.xls Chart 2_04 07E Wild Horse Wind Expansion (C) (2)_Electric Rev Req Model (2009 GRC)  4 2 2" xfId="27753"/>
    <cellStyle name="_VC 6.15.06 update on 06GRC power costs.xls Chart 2_04 07E Wild Horse Wind Expansion (C) (2)_Electric Rev Req Model (2009 GRC)  4 3" xfId="27754"/>
    <cellStyle name="_VC 6.15.06 update on 06GRC power costs.xls Chart 2_04 07E Wild Horse Wind Expansion (C) (2)_Electric Rev Req Model (2009 GRC)  5" xfId="27755"/>
    <cellStyle name="_VC 6.15.06 update on 06GRC power costs.xls Chart 2_04 07E Wild Horse Wind Expansion (C) (2)_Electric Rev Req Model (2009 GRC)  5 2" xfId="27756"/>
    <cellStyle name="_VC 6.15.06 update on 06GRC power costs.xls Chart 2_04 07E Wild Horse Wind Expansion (C) (2)_Electric Rev Req Model (2009 GRC)  6" xfId="27757"/>
    <cellStyle name="_VC 6.15.06 update on 06GRC power costs.xls Chart 2_04 07E Wild Horse Wind Expansion (C) (2)_Electric Rev Req Model (2009 GRC)  6 2" xfId="27758"/>
    <cellStyle name="_VC 6.15.06 update on 06GRC power costs.xls Chart 2_04 07E Wild Horse Wind Expansion (C) (2)_Electric Rev Req Model (2009 GRC)  7" xfId="27759"/>
    <cellStyle name="_VC 6.15.06 update on 06GRC power costs.xls Chart 2_04 07E Wild Horse Wind Expansion (C) (2)_Electric Rev Req Model (2009 GRC)  8" xfId="27760"/>
    <cellStyle name="_VC 6.15.06 update on 06GRC power costs.xls Chart 2_04 07E Wild Horse Wind Expansion (C) (2)_Electric Rev Req Model (2009 GRC) _DEM-WP(C) ENERG10C--ctn Mid-C_042010 2010GRC" xfId="27761"/>
    <cellStyle name="_VC 6.15.06 update on 06GRC power costs.xls Chart 2_04 07E Wild Horse Wind Expansion (C) (2)_Electric Rev Req Model (2009 GRC) _DEM-WP(C) ENERG10C--ctn Mid-C_042010 2010GRC 2" xfId="27762"/>
    <cellStyle name="_VC 6.15.06 update on 06GRC power costs.xls Chart 2_04 07E Wild Horse Wind Expansion (C) (2)_Electric Rev Req Model (2009 GRC) _DEM-WP(C) ENERG10C--ctn Mid-C_042010 2010GRC 2 2" xfId="27763"/>
    <cellStyle name="_VC 6.15.06 update on 06GRC power costs.xls Chart 2_04 07E Wild Horse Wind Expansion (C) (2)_Electric Rev Req Model (2009 GRC) Rebuttal" xfId="27764"/>
    <cellStyle name="_VC 6.15.06 update on 06GRC power costs.xls Chart 2_04 07E Wild Horse Wind Expansion (C) (2)_Electric Rev Req Model (2009 GRC) Rebuttal 2" xfId="27765"/>
    <cellStyle name="_VC 6.15.06 update on 06GRC power costs.xls Chart 2_04 07E Wild Horse Wind Expansion (C) (2)_Electric Rev Req Model (2009 GRC) Rebuttal 2 2" xfId="27766"/>
    <cellStyle name="_VC 6.15.06 update on 06GRC power costs.xls Chart 2_04 07E Wild Horse Wind Expansion (C) (2)_Electric Rev Req Model (2009 GRC) Rebuttal 2 2 2" xfId="27767"/>
    <cellStyle name="_VC 6.15.06 update on 06GRC power costs.xls Chart 2_04 07E Wild Horse Wind Expansion (C) (2)_Electric Rev Req Model (2009 GRC) Rebuttal 2 3" xfId="27768"/>
    <cellStyle name="_VC 6.15.06 update on 06GRC power costs.xls Chart 2_04 07E Wild Horse Wind Expansion (C) (2)_Electric Rev Req Model (2009 GRC) Rebuttal 2 4" xfId="27769"/>
    <cellStyle name="_VC 6.15.06 update on 06GRC power costs.xls Chart 2_04 07E Wild Horse Wind Expansion (C) (2)_Electric Rev Req Model (2009 GRC) Rebuttal 3" xfId="27770"/>
    <cellStyle name="_VC 6.15.06 update on 06GRC power costs.xls Chart 2_04 07E Wild Horse Wind Expansion (C) (2)_Electric Rev Req Model (2009 GRC) Rebuttal 3 2" xfId="27771"/>
    <cellStyle name="_VC 6.15.06 update on 06GRC power costs.xls Chart 2_04 07E Wild Horse Wind Expansion (C) (2)_Electric Rev Req Model (2009 GRC) Rebuttal 4" xfId="27772"/>
    <cellStyle name="_VC 6.15.06 update on 06GRC power costs.xls Chart 2_04 07E Wild Horse Wind Expansion (C) (2)_Electric Rev Req Model (2009 GRC) Rebuttal 5" xfId="27773"/>
    <cellStyle name="_VC 6.15.06 update on 06GRC power costs.xls Chart 2_04 07E Wild Horse Wind Expansion (C) (2)_Electric Rev Req Model (2009 GRC) Rebuttal REmoval of New  WH Solar AdjustMI" xfId="27774"/>
    <cellStyle name="_VC 6.15.06 update on 06GRC power costs.xls Chart 2_04 07E Wild Horse Wind Expansion (C) (2)_Electric Rev Req Model (2009 GRC) Rebuttal REmoval of New  WH Solar AdjustMI 2" xfId="27775"/>
    <cellStyle name="_VC 6.15.06 update on 06GRC power costs.xls Chart 2_04 07E Wild Horse Wind Expansion (C) (2)_Electric Rev Req Model (2009 GRC) Rebuttal REmoval of New  WH Solar AdjustMI 2 2" xfId="27776"/>
    <cellStyle name="_VC 6.15.06 update on 06GRC power costs.xls Chart 2_04 07E Wild Horse Wind Expansion (C) (2)_Electric Rev Req Model (2009 GRC) Rebuttal REmoval of New  WH Solar AdjustMI 2 2 2" xfId="27777"/>
    <cellStyle name="_VC 6.15.06 update on 06GRC power costs.xls Chart 2_04 07E Wild Horse Wind Expansion (C) (2)_Electric Rev Req Model (2009 GRC) Rebuttal REmoval of New  WH Solar AdjustMI 2 2 2 2" xfId="27778"/>
    <cellStyle name="_VC 6.15.06 update on 06GRC power costs.xls Chart 2_04 07E Wild Horse Wind Expansion (C) (2)_Electric Rev Req Model (2009 GRC) Rebuttal REmoval of New  WH Solar AdjustMI 2 2 3" xfId="27779"/>
    <cellStyle name="_VC 6.15.06 update on 06GRC power costs.xls Chart 2_04 07E Wild Horse Wind Expansion (C) (2)_Electric Rev Req Model (2009 GRC) Rebuttal REmoval of New  WH Solar AdjustMI 2 3" xfId="27780"/>
    <cellStyle name="_VC 6.15.06 update on 06GRC power costs.xls Chart 2_04 07E Wild Horse Wind Expansion (C) (2)_Electric Rev Req Model (2009 GRC) Rebuttal REmoval of New  WH Solar AdjustMI 2 3 2" xfId="27781"/>
    <cellStyle name="_VC 6.15.06 update on 06GRC power costs.xls Chart 2_04 07E Wild Horse Wind Expansion (C) (2)_Electric Rev Req Model (2009 GRC) Rebuttal REmoval of New  WH Solar AdjustMI 2 4" xfId="27782"/>
    <cellStyle name="_VC 6.15.06 update on 06GRC power costs.xls Chart 2_04 07E Wild Horse Wind Expansion (C) (2)_Electric Rev Req Model (2009 GRC) Rebuttal REmoval of New  WH Solar AdjustMI 2 4 2" xfId="27783"/>
    <cellStyle name="_VC 6.15.06 update on 06GRC power costs.xls Chart 2_04 07E Wild Horse Wind Expansion (C) (2)_Electric Rev Req Model (2009 GRC) Rebuttal REmoval of New  WH Solar AdjustMI 2 5" xfId="27784"/>
    <cellStyle name="_VC 6.15.06 update on 06GRC power costs.xls Chart 2_04 07E Wild Horse Wind Expansion (C) (2)_Electric Rev Req Model (2009 GRC) Rebuttal REmoval of New  WH Solar AdjustMI 3" xfId="27785"/>
    <cellStyle name="_VC 6.15.06 update on 06GRC power costs.xls Chart 2_04 07E Wild Horse Wind Expansion (C) (2)_Electric Rev Req Model (2009 GRC) Rebuttal REmoval of New  WH Solar AdjustMI 3 2" xfId="27786"/>
    <cellStyle name="_VC 6.15.06 update on 06GRC power costs.xls Chart 2_04 07E Wild Horse Wind Expansion (C) (2)_Electric Rev Req Model (2009 GRC) Rebuttal REmoval of New  WH Solar AdjustMI 3 2 2" xfId="27787"/>
    <cellStyle name="_VC 6.15.06 update on 06GRC power costs.xls Chart 2_04 07E Wild Horse Wind Expansion (C) (2)_Electric Rev Req Model (2009 GRC) Rebuttal REmoval of New  WH Solar AdjustMI 3 3" xfId="27788"/>
    <cellStyle name="_VC 6.15.06 update on 06GRC power costs.xls Chart 2_04 07E Wild Horse Wind Expansion (C) (2)_Electric Rev Req Model (2009 GRC) Rebuttal REmoval of New  WH Solar AdjustMI 3 4" xfId="27789"/>
    <cellStyle name="_VC 6.15.06 update on 06GRC power costs.xls Chart 2_04 07E Wild Horse Wind Expansion (C) (2)_Electric Rev Req Model (2009 GRC) Rebuttal REmoval of New  WH Solar AdjustMI 4" xfId="27790"/>
    <cellStyle name="_VC 6.15.06 update on 06GRC power costs.xls Chart 2_04 07E Wild Horse Wind Expansion (C) (2)_Electric Rev Req Model (2009 GRC) Rebuttal REmoval of New  WH Solar AdjustMI 4 2" xfId="27791"/>
    <cellStyle name="_VC 6.15.06 update on 06GRC power costs.xls Chart 2_04 07E Wild Horse Wind Expansion (C) (2)_Electric Rev Req Model (2009 GRC) Rebuttal REmoval of New  WH Solar AdjustMI 4 2 2" xfId="27792"/>
    <cellStyle name="_VC 6.15.06 update on 06GRC power costs.xls Chart 2_04 07E Wild Horse Wind Expansion (C) (2)_Electric Rev Req Model (2009 GRC) Rebuttal REmoval of New  WH Solar AdjustMI 4 3" xfId="27793"/>
    <cellStyle name="_VC 6.15.06 update on 06GRC power costs.xls Chart 2_04 07E Wild Horse Wind Expansion (C) (2)_Electric Rev Req Model (2009 GRC) Rebuttal REmoval of New  WH Solar AdjustMI 5" xfId="27794"/>
    <cellStyle name="_VC 6.15.06 update on 06GRC power costs.xls Chart 2_04 07E Wild Horse Wind Expansion (C) (2)_Electric Rev Req Model (2009 GRC) Rebuttal REmoval of New  WH Solar AdjustMI 5 2" xfId="27795"/>
    <cellStyle name="_VC 6.15.06 update on 06GRC power costs.xls Chart 2_04 07E Wild Horse Wind Expansion (C) (2)_Electric Rev Req Model (2009 GRC) Rebuttal REmoval of New  WH Solar AdjustMI 6" xfId="27796"/>
    <cellStyle name="_VC 6.15.06 update on 06GRC power costs.xls Chart 2_04 07E Wild Horse Wind Expansion (C) (2)_Electric Rev Req Model (2009 GRC) Rebuttal REmoval of New  WH Solar AdjustMI 6 2" xfId="27797"/>
    <cellStyle name="_VC 6.15.06 update on 06GRC power costs.xls Chart 2_04 07E Wild Horse Wind Expansion (C) (2)_Electric Rev Req Model (2009 GRC) Rebuttal REmoval of New  WH Solar AdjustMI 7" xfId="27798"/>
    <cellStyle name="_VC 6.15.06 update on 06GRC power costs.xls Chart 2_04 07E Wild Horse Wind Expansion (C) (2)_Electric Rev Req Model (2009 GRC) Rebuttal REmoval of New  WH Solar AdjustMI 8" xfId="27799"/>
    <cellStyle name="_VC 6.15.06 update on 06GRC power costs.xls Chart 2_04 07E Wild Horse Wind Expansion (C) (2)_Electric Rev Req Model (2009 GRC) Rebuttal REmoval of New  WH Solar AdjustMI_DEM-WP(C) ENERG10C--ctn Mid-C_042010 2010GRC" xfId="27800"/>
    <cellStyle name="_VC 6.15.06 update on 06GRC power costs.xls Chart 2_04 07E Wild Horse Wind Expansion (C) (2)_Electric Rev Req Model (2009 GRC) Rebuttal REmoval of New  WH Solar AdjustMI_DEM-WP(C) ENERG10C--ctn Mid-C_042010 2010GRC 2" xfId="27801"/>
    <cellStyle name="_VC 6.15.06 update on 06GRC power costs.xls Chart 2_04 07E Wild Horse Wind Expansion (C) (2)_Electric Rev Req Model (2009 GRC) Rebuttal REmoval of New  WH Solar AdjustMI_DEM-WP(C) ENERG10C--ctn Mid-C_042010 2010GRC 2 2" xfId="27802"/>
    <cellStyle name="_VC 6.15.06 update on 06GRC power costs.xls Chart 2_04 07E Wild Horse Wind Expansion (C) (2)_Electric Rev Req Model (2009 GRC) Revised 01-18-2010" xfId="27803"/>
    <cellStyle name="_VC 6.15.06 update on 06GRC power costs.xls Chart 2_04 07E Wild Horse Wind Expansion (C) (2)_Electric Rev Req Model (2009 GRC) Revised 01-18-2010 2" xfId="27804"/>
    <cellStyle name="_VC 6.15.06 update on 06GRC power costs.xls Chart 2_04 07E Wild Horse Wind Expansion (C) (2)_Electric Rev Req Model (2009 GRC) Revised 01-18-2010 2 2" xfId="27805"/>
    <cellStyle name="_VC 6.15.06 update on 06GRC power costs.xls Chart 2_04 07E Wild Horse Wind Expansion (C) (2)_Electric Rev Req Model (2009 GRC) Revised 01-18-2010 2 2 2" xfId="27806"/>
    <cellStyle name="_VC 6.15.06 update on 06GRC power costs.xls Chart 2_04 07E Wild Horse Wind Expansion (C) (2)_Electric Rev Req Model (2009 GRC) Revised 01-18-2010 2 2 2 2" xfId="27807"/>
    <cellStyle name="_VC 6.15.06 update on 06GRC power costs.xls Chart 2_04 07E Wild Horse Wind Expansion (C) (2)_Electric Rev Req Model (2009 GRC) Revised 01-18-2010 2 2 3" xfId="27808"/>
    <cellStyle name="_VC 6.15.06 update on 06GRC power costs.xls Chart 2_04 07E Wild Horse Wind Expansion (C) (2)_Electric Rev Req Model (2009 GRC) Revised 01-18-2010 2 3" xfId="27809"/>
    <cellStyle name="_VC 6.15.06 update on 06GRC power costs.xls Chart 2_04 07E Wild Horse Wind Expansion (C) (2)_Electric Rev Req Model (2009 GRC) Revised 01-18-2010 2 3 2" xfId="27810"/>
    <cellStyle name="_VC 6.15.06 update on 06GRC power costs.xls Chart 2_04 07E Wild Horse Wind Expansion (C) (2)_Electric Rev Req Model (2009 GRC) Revised 01-18-2010 2 4" xfId="27811"/>
    <cellStyle name="_VC 6.15.06 update on 06GRC power costs.xls Chart 2_04 07E Wild Horse Wind Expansion (C) (2)_Electric Rev Req Model (2009 GRC) Revised 01-18-2010 2 4 2" xfId="27812"/>
    <cellStyle name="_VC 6.15.06 update on 06GRC power costs.xls Chart 2_04 07E Wild Horse Wind Expansion (C) (2)_Electric Rev Req Model (2009 GRC) Revised 01-18-2010 2 5" xfId="27813"/>
    <cellStyle name="_VC 6.15.06 update on 06GRC power costs.xls Chart 2_04 07E Wild Horse Wind Expansion (C) (2)_Electric Rev Req Model (2009 GRC) Revised 01-18-2010 3" xfId="27814"/>
    <cellStyle name="_VC 6.15.06 update on 06GRC power costs.xls Chart 2_04 07E Wild Horse Wind Expansion (C) (2)_Electric Rev Req Model (2009 GRC) Revised 01-18-2010 3 2" xfId="27815"/>
    <cellStyle name="_VC 6.15.06 update on 06GRC power costs.xls Chart 2_04 07E Wild Horse Wind Expansion (C) (2)_Electric Rev Req Model (2009 GRC) Revised 01-18-2010 3 2 2" xfId="27816"/>
    <cellStyle name="_VC 6.15.06 update on 06GRC power costs.xls Chart 2_04 07E Wild Horse Wind Expansion (C) (2)_Electric Rev Req Model (2009 GRC) Revised 01-18-2010 3 3" xfId="27817"/>
    <cellStyle name="_VC 6.15.06 update on 06GRC power costs.xls Chart 2_04 07E Wild Horse Wind Expansion (C) (2)_Electric Rev Req Model (2009 GRC) Revised 01-18-2010 3 4" xfId="27818"/>
    <cellStyle name="_VC 6.15.06 update on 06GRC power costs.xls Chart 2_04 07E Wild Horse Wind Expansion (C) (2)_Electric Rev Req Model (2009 GRC) Revised 01-18-2010 4" xfId="27819"/>
    <cellStyle name="_VC 6.15.06 update on 06GRC power costs.xls Chart 2_04 07E Wild Horse Wind Expansion (C) (2)_Electric Rev Req Model (2009 GRC) Revised 01-18-2010 4 2" xfId="27820"/>
    <cellStyle name="_VC 6.15.06 update on 06GRC power costs.xls Chart 2_04 07E Wild Horse Wind Expansion (C) (2)_Electric Rev Req Model (2009 GRC) Revised 01-18-2010 4 2 2" xfId="27821"/>
    <cellStyle name="_VC 6.15.06 update on 06GRC power costs.xls Chart 2_04 07E Wild Horse Wind Expansion (C) (2)_Electric Rev Req Model (2009 GRC) Revised 01-18-2010 4 3" xfId="27822"/>
    <cellStyle name="_VC 6.15.06 update on 06GRC power costs.xls Chart 2_04 07E Wild Horse Wind Expansion (C) (2)_Electric Rev Req Model (2009 GRC) Revised 01-18-2010 5" xfId="27823"/>
    <cellStyle name="_VC 6.15.06 update on 06GRC power costs.xls Chart 2_04 07E Wild Horse Wind Expansion (C) (2)_Electric Rev Req Model (2009 GRC) Revised 01-18-2010 5 2" xfId="27824"/>
    <cellStyle name="_VC 6.15.06 update on 06GRC power costs.xls Chart 2_04 07E Wild Horse Wind Expansion (C) (2)_Electric Rev Req Model (2009 GRC) Revised 01-18-2010 6" xfId="27825"/>
    <cellStyle name="_VC 6.15.06 update on 06GRC power costs.xls Chart 2_04 07E Wild Horse Wind Expansion (C) (2)_Electric Rev Req Model (2009 GRC) Revised 01-18-2010 6 2" xfId="27826"/>
    <cellStyle name="_VC 6.15.06 update on 06GRC power costs.xls Chart 2_04 07E Wild Horse Wind Expansion (C) (2)_Electric Rev Req Model (2009 GRC) Revised 01-18-2010 7" xfId="27827"/>
    <cellStyle name="_VC 6.15.06 update on 06GRC power costs.xls Chart 2_04 07E Wild Horse Wind Expansion (C) (2)_Electric Rev Req Model (2009 GRC) Revised 01-18-2010 8" xfId="27828"/>
    <cellStyle name="_VC 6.15.06 update on 06GRC power costs.xls Chart 2_04 07E Wild Horse Wind Expansion (C) (2)_Electric Rev Req Model (2009 GRC) Revised 01-18-2010_DEM-WP(C) ENERG10C--ctn Mid-C_042010 2010GRC" xfId="27829"/>
    <cellStyle name="_VC 6.15.06 update on 06GRC power costs.xls Chart 2_04 07E Wild Horse Wind Expansion (C) (2)_Electric Rev Req Model (2009 GRC) Revised 01-18-2010_DEM-WP(C) ENERG10C--ctn Mid-C_042010 2010GRC 2" xfId="27830"/>
    <cellStyle name="_VC 6.15.06 update on 06GRC power costs.xls Chart 2_04 07E Wild Horse Wind Expansion (C) (2)_Electric Rev Req Model (2009 GRC) Revised 01-18-2010_DEM-WP(C) ENERG10C--ctn Mid-C_042010 2010GRC 2 2" xfId="27831"/>
    <cellStyle name="_VC 6.15.06 update on 06GRC power costs.xls Chart 2_04 07E Wild Horse Wind Expansion (C) (2)_Electric Rev Req Model (2010 GRC)" xfId="27832"/>
    <cellStyle name="_VC 6.15.06 update on 06GRC power costs.xls Chart 2_04 07E Wild Horse Wind Expansion (C) (2)_Electric Rev Req Model (2010 GRC) 2" xfId="27833"/>
    <cellStyle name="_VC 6.15.06 update on 06GRC power costs.xls Chart 2_04 07E Wild Horse Wind Expansion (C) (2)_Electric Rev Req Model (2010 GRC) 2 2" xfId="27834"/>
    <cellStyle name="_VC 6.15.06 update on 06GRC power costs.xls Chart 2_04 07E Wild Horse Wind Expansion (C) (2)_Electric Rev Req Model (2010 GRC) SF" xfId="27835"/>
    <cellStyle name="_VC 6.15.06 update on 06GRC power costs.xls Chart 2_04 07E Wild Horse Wind Expansion (C) (2)_Electric Rev Req Model (2010 GRC) SF 2" xfId="27836"/>
    <cellStyle name="_VC 6.15.06 update on 06GRC power costs.xls Chart 2_04 07E Wild Horse Wind Expansion (C) (2)_Electric Rev Req Model (2010 GRC) SF 2 2" xfId="27837"/>
    <cellStyle name="_VC 6.15.06 update on 06GRC power costs.xls Chart 2_04 07E Wild Horse Wind Expansion (C) (2)_Final Order Electric EXHIBIT A-1" xfId="27838"/>
    <cellStyle name="_VC 6.15.06 update on 06GRC power costs.xls Chart 2_04 07E Wild Horse Wind Expansion (C) (2)_Final Order Electric EXHIBIT A-1 2" xfId="27839"/>
    <cellStyle name="_VC 6.15.06 update on 06GRC power costs.xls Chart 2_04 07E Wild Horse Wind Expansion (C) (2)_Final Order Electric EXHIBIT A-1 2 2" xfId="27840"/>
    <cellStyle name="_VC 6.15.06 update on 06GRC power costs.xls Chart 2_04 07E Wild Horse Wind Expansion (C) (2)_Final Order Electric EXHIBIT A-1 2 2 2" xfId="27841"/>
    <cellStyle name="_VC 6.15.06 update on 06GRC power costs.xls Chart 2_04 07E Wild Horse Wind Expansion (C) (2)_Final Order Electric EXHIBIT A-1 2 3" xfId="27842"/>
    <cellStyle name="_VC 6.15.06 update on 06GRC power costs.xls Chart 2_04 07E Wild Horse Wind Expansion (C) (2)_Final Order Electric EXHIBIT A-1 2 4" xfId="27843"/>
    <cellStyle name="_VC 6.15.06 update on 06GRC power costs.xls Chart 2_04 07E Wild Horse Wind Expansion (C) (2)_Final Order Electric EXHIBIT A-1 3" xfId="27844"/>
    <cellStyle name="_VC 6.15.06 update on 06GRC power costs.xls Chart 2_04 07E Wild Horse Wind Expansion (C) (2)_Final Order Electric EXHIBIT A-1 3 2" xfId="27845"/>
    <cellStyle name="_VC 6.15.06 update on 06GRC power costs.xls Chart 2_04 07E Wild Horse Wind Expansion (C) (2)_Final Order Electric EXHIBIT A-1 3 2 2" xfId="27846"/>
    <cellStyle name="_VC 6.15.06 update on 06GRC power costs.xls Chart 2_04 07E Wild Horse Wind Expansion (C) (2)_Final Order Electric EXHIBIT A-1 3 3" xfId="27847"/>
    <cellStyle name="_VC 6.15.06 update on 06GRC power costs.xls Chart 2_04 07E Wild Horse Wind Expansion (C) (2)_Final Order Electric EXHIBIT A-1 4" xfId="27848"/>
    <cellStyle name="_VC 6.15.06 update on 06GRC power costs.xls Chart 2_04 07E Wild Horse Wind Expansion (C) (2)_Final Order Electric EXHIBIT A-1 4 2" xfId="27849"/>
    <cellStyle name="_VC 6.15.06 update on 06GRC power costs.xls Chart 2_04 07E Wild Horse Wind Expansion (C) (2)_Final Order Electric EXHIBIT A-1 5" xfId="27850"/>
    <cellStyle name="_VC 6.15.06 update on 06GRC power costs.xls Chart 2_04 07E Wild Horse Wind Expansion (C) (2)_Final Order Electric EXHIBIT A-1 6" xfId="27851"/>
    <cellStyle name="_VC 6.15.06 update on 06GRC power costs.xls Chart 2_04 07E Wild Horse Wind Expansion (C) (2)_Final Order Electric EXHIBIT A-1 7" xfId="27852"/>
    <cellStyle name="_VC 6.15.06 update on 06GRC power costs.xls Chart 2_04 07E Wild Horse Wind Expansion (C) (2)_TENASKA REGULATORY ASSET" xfId="27853"/>
    <cellStyle name="_VC 6.15.06 update on 06GRC power costs.xls Chart 2_04 07E Wild Horse Wind Expansion (C) (2)_TENASKA REGULATORY ASSET 2" xfId="27854"/>
    <cellStyle name="_VC 6.15.06 update on 06GRC power costs.xls Chart 2_04 07E Wild Horse Wind Expansion (C) (2)_TENASKA REGULATORY ASSET 2 2" xfId="27855"/>
    <cellStyle name="_VC 6.15.06 update on 06GRC power costs.xls Chart 2_04 07E Wild Horse Wind Expansion (C) (2)_TENASKA REGULATORY ASSET 2 2 2" xfId="27856"/>
    <cellStyle name="_VC 6.15.06 update on 06GRC power costs.xls Chart 2_04 07E Wild Horse Wind Expansion (C) (2)_TENASKA REGULATORY ASSET 2 3" xfId="27857"/>
    <cellStyle name="_VC 6.15.06 update on 06GRC power costs.xls Chart 2_04 07E Wild Horse Wind Expansion (C) (2)_TENASKA REGULATORY ASSET 2 4" xfId="27858"/>
    <cellStyle name="_VC 6.15.06 update on 06GRC power costs.xls Chart 2_04 07E Wild Horse Wind Expansion (C) (2)_TENASKA REGULATORY ASSET 3" xfId="27859"/>
    <cellStyle name="_VC 6.15.06 update on 06GRC power costs.xls Chart 2_04 07E Wild Horse Wind Expansion (C) (2)_TENASKA REGULATORY ASSET 3 2" xfId="27860"/>
    <cellStyle name="_VC 6.15.06 update on 06GRC power costs.xls Chart 2_04 07E Wild Horse Wind Expansion (C) (2)_TENASKA REGULATORY ASSET 3 2 2" xfId="27861"/>
    <cellStyle name="_VC 6.15.06 update on 06GRC power costs.xls Chart 2_04 07E Wild Horse Wind Expansion (C) (2)_TENASKA REGULATORY ASSET 3 3" xfId="27862"/>
    <cellStyle name="_VC 6.15.06 update on 06GRC power costs.xls Chart 2_04 07E Wild Horse Wind Expansion (C) (2)_TENASKA REGULATORY ASSET 4" xfId="27863"/>
    <cellStyle name="_VC 6.15.06 update on 06GRC power costs.xls Chart 2_04 07E Wild Horse Wind Expansion (C) (2)_TENASKA REGULATORY ASSET 4 2" xfId="27864"/>
    <cellStyle name="_VC 6.15.06 update on 06GRC power costs.xls Chart 2_04 07E Wild Horse Wind Expansion (C) (2)_TENASKA REGULATORY ASSET 5" xfId="27865"/>
    <cellStyle name="_VC 6.15.06 update on 06GRC power costs.xls Chart 2_04 07E Wild Horse Wind Expansion (C) (2)_TENASKA REGULATORY ASSET 6" xfId="27866"/>
    <cellStyle name="_VC 6.15.06 update on 06GRC power costs.xls Chart 2_04 07E Wild Horse Wind Expansion (C) (2)_TENASKA REGULATORY ASSET 7" xfId="27867"/>
    <cellStyle name="_VC 6.15.06 update on 06GRC power costs.xls Chart 2_16.37E Wild Horse Expansion DeferralRevwrkingfile SF" xfId="27868"/>
    <cellStyle name="_VC 6.15.06 update on 06GRC power costs.xls Chart 2_16.37E Wild Horse Expansion DeferralRevwrkingfile SF 2" xfId="27869"/>
    <cellStyle name="_VC 6.15.06 update on 06GRC power costs.xls Chart 2_16.37E Wild Horse Expansion DeferralRevwrkingfile SF 2 2" xfId="27870"/>
    <cellStyle name="_VC 6.15.06 update on 06GRC power costs.xls Chart 2_16.37E Wild Horse Expansion DeferralRevwrkingfile SF 2 2 2" xfId="27871"/>
    <cellStyle name="_VC 6.15.06 update on 06GRC power costs.xls Chart 2_16.37E Wild Horse Expansion DeferralRevwrkingfile SF 2 2 2 2" xfId="27872"/>
    <cellStyle name="_VC 6.15.06 update on 06GRC power costs.xls Chart 2_16.37E Wild Horse Expansion DeferralRevwrkingfile SF 2 2 3" xfId="27873"/>
    <cellStyle name="_VC 6.15.06 update on 06GRC power costs.xls Chart 2_16.37E Wild Horse Expansion DeferralRevwrkingfile SF 2 3" xfId="27874"/>
    <cellStyle name="_VC 6.15.06 update on 06GRC power costs.xls Chart 2_16.37E Wild Horse Expansion DeferralRevwrkingfile SF 2 3 2" xfId="27875"/>
    <cellStyle name="_VC 6.15.06 update on 06GRC power costs.xls Chart 2_16.37E Wild Horse Expansion DeferralRevwrkingfile SF 2 4" xfId="27876"/>
    <cellStyle name="_VC 6.15.06 update on 06GRC power costs.xls Chart 2_16.37E Wild Horse Expansion DeferralRevwrkingfile SF 2 4 2" xfId="27877"/>
    <cellStyle name="_VC 6.15.06 update on 06GRC power costs.xls Chart 2_16.37E Wild Horse Expansion DeferralRevwrkingfile SF 2 5" xfId="27878"/>
    <cellStyle name="_VC 6.15.06 update on 06GRC power costs.xls Chart 2_16.37E Wild Horse Expansion DeferralRevwrkingfile SF 3" xfId="27879"/>
    <cellStyle name="_VC 6.15.06 update on 06GRC power costs.xls Chart 2_16.37E Wild Horse Expansion DeferralRevwrkingfile SF 3 2" xfId="27880"/>
    <cellStyle name="_VC 6.15.06 update on 06GRC power costs.xls Chart 2_16.37E Wild Horse Expansion DeferralRevwrkingfile SF 3 2 2" xfId="27881"/>
    <cellStyle name="_VC 6.15.06 update on 06GRC power costs.xls Chart 2_16.37E Wild Horse Expansion DeferralRevwrkingfile SF 3 3" xfId="27882"/>
    <cellStyle name="_VC 6.15.06 update on 06GRC power costs.xls Chart 2_16.37E Wild Horse Expansion DeferralRevwrkingfile SF 3 4" xfId="27883"/>
    <cellStyle name="_VC 6.15.06 update on 06GRC power costs.xls Chart 2_16.37E Wild Horse Expansion DeferralRevwrkingfile SF 4" xfId="27884"/>
    <cellStyle name="_VC 6.15.06 update on 06GRC power costs.xls Chart 2_16.37E Wild Horse Expansion DeferralRevwrkingfile SF 4 2" xfId="27885"/>
    <cellStyle name="_VC 6.15.06 update on 06GRC power costs.xls Chart 2_16.37E Wild Horse Expansion DeferralRevwrkingfile SF 4 2 2" xfId="27886"/>
    <cellStyle name="_VC 6.15.06 update on 06GRC power costs.xls Chart 2_16.37E Wild Horse Expansion DeferralRevwrkingfile SF 4 3" xfId="27887"/>
    <cellStyle name="_VC 6.15.06 update on 06GRC power costs.xls Chart 2_16.37E Wild Horse Expansion DeferralRevwrkingfile SF 5" xfId="27888"/>
    <cellStyle name="_VC 6.15.06 update on 06GRC power costs.xls Chart 2_16.37E Wild Horse Expansion DeferralRevwrkingfile SF 5 2" xfId="27889"/>
    <cellStyle name="_VC 6.15.06 update on 06GRC power costs.xls Chart 2_16.37E Wild Horse Expansion DeferralRevwrkingfile SF 6" xfId="27890"/>
    <cellStyle name="_VC 6.15.06 update on 06GRC power costs.xls Chart 2_16.37E Wild Horse Expansion DeferralRevwrkingfile SF 6 2" xfId="27891"/>
    <cellStyle name="_VC 6.15.06 update on 06GRC power costs.xls Chart 2_16.37E Wild Horse Expansion DeferralRevwrkingfile SF 7" xfId="27892"/>
    <cellStyle name="_VC 6.15.06 update on 06GRC power costs.xls Chart 2_16.37E Wild Horse Expansion DeferralRevwrkingfile SF 8" xfId="27893"/>
    <cellStyle name="_VC 6.15.06 update on 06GRC power costs.xls Chart 2_16.37E Wild Horse Expansion DeferralRevwrkingfile SF_DEM-WP(C) ENERG10C--ctn Mid-C_042010 2010GRC" xfId="27894"/>
    <cellStyle name="_VC 6.15.06 update on 06GRC power costs.xls Chart 2_16.37E Wild Horse Expansion DeferralRevwrkingfile SF_DEM-WP(C) ENERG10C--ctn Mid-C_042010 2010GRC 2" xfId="27895"/>
    <cellStyle name="_VC 6.15.06 update on 06GRC power costs.xls Chart 2_16.37E Wild Horse Expansion DeferralRevwrkingfile SF_DEM-WP(C) ENERG10C--ctn Mid-C_042010 2010GRC 2 2" xfId="27896"/>
    <cellStyle name="_VC 6.15.06 update on 06GRC power costs.xls Chart 2_2009 Compliance Filing PCA Exhibits for GRC" xfId="27897"/>
    <cellStyle name="_VC 6.15.06 update on 06GRC power costs.xls Chart 2_2009 Compliance Filing PCA Exhibits for GRC 2" xfId="27898"/>
    <cellStyle name="_VC 6.15.06 update on 06GRC power costs.xls Chart 2_2009 Compliance Filing PCA Exhibits for GRC 2 2" xfId="27899"/>
    <cellStyle name="_VC 6.15.06 update on 06GRC power costs.xls Chart 2_2009 Compliance Filing PCA Exhibits for GRC 2 2 2" xfId="27900"/>
    <cellStyle name="_VC 6.15.06 update on 06GRC power costs.xls Chart 2_2009 Compliance Filing PCA Exhibits for GRC 3" xfId="27901"/>
    <cellStyle name="_VC 6.15.06 update on 06GRC power costs.xls Chart 2_2009 Compliance Filing PCA Exhibits for GRC 3 2" xfId="27902"/>
    <cellStyle name="_VC 6.15.06 update on 06GRC power costs.xls Chart 2_2009 GRC Compl Filing - Exhibit D" xfId="27903"/>
    <cellStyle name="_VC 6.15.06 update on 06GRC power costs.xls Chart 2_2009 GRC Compl Filing - Exhibit D 2" xfId="27904"/>
    <cellStyle name="_VC 6.15.06 update on 06GRC power costs.xls Chart 2_2009 GRC Compl Filing - Exhibit D 2 2" xfId="27905"/>
    <cellStyle name="_VC 6.15.06 update on 06GRC power costs.xls Chart 2_2009 GRC Compl Filing - Exhibit D 2 2 2" xfId="27906"/>
    <cellStyle name="_VC 6.15.06 update on 06GRC power costs.xls Chart 2_2009 GRC Compl Filing - Exhibit D 2 2 2 2" xfId="27907"/>
    <cellStyle name="_VC 6.15.06 update on 06GRC power costs.xls Chart 2_2009 GRC Compl Filing - Exhibit D 2 2 3" xfId="27908"/>
    <cellStyle name="_VC 6.15.06 update on 06GRC power costs.xls Chart 2_2009 GRC Compl Filing - Exhibit D 2 3" xfId="27909"/>
    <cellStyle name="_VC 6.15.06 update on 06GRC power costs.xls Chart 2_2009 GRC Compl Filing - Exhibit D 2 3 2" xfId="27910"/>
    <cellStyle name="_VC 6.15.06 update on 06GRC power costs.xls Chart 2_2009 GRC Compl Filing - Exhibit D 2 4" xfId="27911"/>
    <cellStyle name="_VC 6.15.06 update on 06GRC power costs.xls Chart 2_2009 GRC Compl Filing - Exhibit D 2 4 2" xfId="27912"/>
    <cellStyle name="_VC 6.15.06 update on 06GRC power costs.xls Chart 2_2009 GRC Compl Filing - Exhibit D 2 5" xfId="27913"/>
    <cellStyle name="_VC 6.15.06 update on 06GRC power costs.xls Chart 2_2009 GRC Compl Filing - Exhibit D 3" xfId="27914"/>
    <cellStyle name="_VC 6.15.06 update on 06GRC power costs.xls Chart 2_2009 GRC Compl Filing - Exhibit D 3 2" xfId="27915"/>
    <cellStyle name="_VC 6.15.06 update on 06GRC power costs.xls Chart 2_2009 GRC Compl Filing - Exhibit D 3 2 2" xfId="27916"/>
    <cellStyle name="_VC 6.15.06 update on 06GRC power costs.xls Chart 2_2009 GRC Compl Filing - Exhibit D 3 3" xfId="27917"/>
    <cellStyle name="_VC 6.15.06 update on 06GRC power costs.xls Chart 2_2009 GRC Compl Filing - Exhibit D 4" xfId="27918"/>
    <cellStyle name="_VC 6.15.06 update on 06GRC power costs.xls Chart 2_2009 GRC Compl Filing - Exhibit D 4 2" xfId="27919"/>
    <cellStyle name="_VC 6.15.06 update on 06GRC power costs.xls Chart 2_2009 GRC Compl Filing - Exhibit D 4 2 2" xfId="27920"/>
    <cellStyle name="_VC 6.15.06 update on 06GRC power costs.xls Chart 2_2009 GRC Compl Filing - Exhibit D 4 3" xfId="27921"/>
    <cellStyle name="_VC 6.15.06 update on 06GRC power costs.xls Chart 2_2009 GRC Compl Filing - Exhibit D 5" xfId="27922"/>
    <cellStyle name="_VC 6.15.06 update on 06GRC power costs.xls Chart 2_2009 GRC Compl Filing - Exhibit D 5 2" xfId="27923"/>
    <cellStyle name="_VC 6.15.06 update on 06GRC power costs.xls Chart 2_2009 GRC Compl Filing - Exhibit D 6" xfId="27924"/>
    <cellStyle name="_VC 6.15.06 update on 06GRC power costs.xls Chart 2_2009 GRC Compl Filing - Exhibit D 6 2" xfId="27925"/>
    <cellStyle name="_VC 6.15.06 update on 06GRC power costs.xls Chart 2_2009 GRC Compl Filing - Exhibit D 7" xfId="27926"/>
    <cellStyle name="_VC 6.15.06 update on 06GRC power costs.xls Chart 2_2009 GRC Compl Filing - Exhibit D 8" xfId="27927"/>
    <cellStyle name="_VC 6.15.06 update on 06GRC power costs.xls Chart 2_2009 GRC Compl Filing - Exhibit D_DEM-WP(C) ENERG10C--ctn Mid-C_042010 2010GRC" xfId="27928"/>
    <cellStyle name="_VC 6.15.06 update on 06GRC power costs.xls Chart 2_2009 GRC Compl Filing - Exhibit D_DEM-WP(C) ENERG10C--ctn Mid-C_042010 2010GRC 2" xfId="27929"/>
    <cellStyle name="_VC 6.15.06 update on 06GRC power costs.xls Chart 2_2009 GRC Compl Filing - Exhibit D_DEM-WP(C) ENERG10C--ctn Mid-C_042010 2010GRC 2 2" xfId="27930"/>
    <cellStyle name="_VC 6.15.06 update on 06GRC power costs.xls Chart 2_2010 PTC's July1_Dec31 2010 " xfId="27931"/>
    <cellStyle name="_VC 6.15.06 update on 06GRC power costs.xls Chart 2_2010 PTC's Sept10_Aug11 (Version 4)" xfId="27932"/>
    <cellStyle name="_VC 6.15.06 update on 06GRC power costs.xls Chart 2_3.01 Income Statement" xfId="27933"/>
    <cellStyle name="_VC 6.15.06 update on 06GRC power costs.xls Chart 2_4 31 Regulatory Assets and Liabilities  7 06- Exhibit D" xfId="27934"/>
    <cellStyle name="_VC 6.15.06 update on 06GRC power costs.xls Chart 2_4 31 Regulatory Assets and Liabilities  7 06- Exhibit D 2" xfId="27935"/>
    <cellStyle name="_VC 6.15.06 update on 06GRC power costs.xls Chart 2_4 31 Regulatory Assets and Liabilities  7 06- Exhibit D 2 2" xfId="27936"/>
    <cellStyle name="_VC 6.15.06 update on 06GRC power costs.xls Chart 2_4 31 Regulatory Assets and Liabilities  7 06- Exhibit D 2 2 2" xfId="27937"/>
    <cellStyle name="_VC 6.15.06 update on 06GRC power costs.xls Chart 2_4 31 Regulatory Assets and Liabilities  7 06- Exhibit D 2 2 2 2" xfId="27938"/>
    <cellStyle name="_VC 6.15.06 update on 06GRC power costs.xls Chart 2_4 31 Regulatory Assets and Liabilities  7 06- Exhibit D 2 2 3" xfId="27939"/>
    <cellStyle name="_VC 6.15.06 update on 06GRC power costs.xls Chart 2_4 31 Regulatory Assets and Liabilities  7 06- Exhibit D 2 3" xfId="27940"/>
    <cellStyle name="_VC 6.15.06 update on 06GRC power costs.xls Chart 2_4 31 Regulatory Assets and Liabilities  7 06- Exhibit D 2 3 2" xfId="27941"/>
    <cellStyle name="_VC 6.15.06 update on 06GRC power costs.xls Chart 2_4 31 Regulatory Assets and Liabilities  7 06- Exhibit D 2 4" xfId="27942"/>
    <cellStyle name="_VC 6.15.06 update on 06GRC power costs.xls Chart 2_4 31 Regulatory Assets and Liabilities  7 06- Exhibit D 2 4 2" xfId="27943"/>
    <cellStyle name="_VC 6.15.06 update on 06GRC power costs.xls Chart 2_4 31 Regulatory Assets and Liabilities  7 06- Exhibit D 2 5" xfId="27944"/>
    <cellStyle name="_VC 6.15.06 update on 06GRC power costs.xls Chart 2_4 31 Regulatory Assets and Liabilities  7 06- Exhibit D 3" xfId="27945"/>
    <cellStyle name="_VC 6.15.06 update on 06GRC power costs.xls Chart 2_4 31 Regulatory Assets and Liabilities  7 06- Exhibit D 3 2" xfId="27946"/>
    <cellStyle name="_VC 6.15.06 update on 06GRC power costs.xls Chart 2_4 31 Regulatory Assets and Liabilities  7 06- Exhibit D 3 2 2" xfId="27947"/>
    <cellStyle name="_VC 6.15.06 update on 06GRC power costs.xls Chart 2_4 31 Regulatory Assets and Liabilities  7 06- Exhibit D 3 3" xfId="27948"/>
    <cellStyle name="_VC 6.15.06 update on 06GRC power costs.xls Chart 2_4 31 Regulatory Assets and Liabilities  7 06- Exhibit D 3 4" xfId="27949"/>
    <cellStyle name="_VC 6.15.06 update on 06GRC power costs.xls Chart 2_4 31 Regulatory Assets and Liabilities  7 06- Exhibit D 4" xfId="27950"/>
    <cellStyle name="_VC 6.15.06 update on 06GRC power costs.xls Chart 2_4 31 Regulatory Assets and Liabilities  7 06- Exhibit D 4 2" xfId="27951"/>
    <cellStyle name="_VC 6.15.06 update on 06GRC power costs.xls Chart 2_4 31 Regulatory Assets and Liabilities  7 06- Exhibit D 4 2 2" xfId="27952"/>
    <cellStyle name="_VC 6.15.06 update on 06GRC power costs.xls Chart 2_4 31 Regulatory Assets and Liabilities  7 06- Exhibit D 4 3" xfId="27953"/>
    <cellStyle name="_VC 6.15.06 update on 06GRC power costs.xls Chart 2_4 31 Regulatory Assets and Liabilities  7 06- Exhibit D 5" xfId="27954"/>
    <cellStyle name="_VC 6.15.06 update on 06GRC power costs.xls Chart 2_4 31 Regulatory Assets and Liabilities  7 06- Exhibit D 5 2" xfId="27955"/>
    <cellStyle name="_VC 6.15.06 update on 06GRC power costs.xls Chart 2_4 31 Regulatory Assets and Liabilities  7 06- Exhibit D 6" xfId="27956"/>
    <cellStyle name="_VC 6.15.06 update on 06GRC power costs.xls Chart 2_4 31 Regulatory Assets and Liabilities  7 06- Exhibit D 6 2" xfId="27957"/>
    <cellStyle name="_VC 6.15.06 update on 06GRC power costs.xls Chart 2_4 31 Regulatory Assets and Liabilities  7 06- Exhibit D 7" xfId="27958"/>
    <cellStyle name="_VC 6.15.06 update on 06GRC power costs.xls Chart 2_4 31 Regulatory Assets and Liabilities  7 06- Exhibit D 8" xfId="27959"/>
    <cellStyle name="_VC 6.15.06 update on 06GRC power costs.xls Chart 2_4 31 Regulatory Assets and Liabilities  7 06- Exhibit D_DEM-WP(C) ENERG10C--ctn Mid-C_042010 2010GRC" xfId="27960"/>
    <cellStyle name="_VC 6.15.06 update on 06GRC power costs.xls Chart 2_4 31 Regulatory Assets and Liabilities  7 06- Exhibit D_DEM-WP(C) ENERG10C--ctn Mid-C_042010 2010GRC 2" xfId="27961"/>
    <cellStyle name="_VC 6.15.06 update on 06GRC power costs.xls Chart 2_4 31 Regulatory Assets and Liabilities  7 06- Exhibit D_DEM-WP(C) ENERG10C--ctn Mid-C_042010 2010GRC 2 2" xfId="27962"/>
    <cellStyle name="_VC 6.15.06 update on 06GRC power costs.xls Chart 2_4 31 Regulatory Assets and Liabilities  7 06- Exhibit D_NIM Summary" xfId="27963"/>
    <cellStyle name="_VC 6.15.06 update on 06GRC power costs.xls Chart 2_4 31 Regulatory Assets and Liabilities  7 06- Exhibit D_NIM Summary 2" xfId="27964"/>
    <cellStyle name="_VC 6.15.06 update on 06GRC power costs.xls Chart 2_4 31 Regulatory Assets and Liabilities  7 06- Exhibit D_NIM Summary 2 2" xfId="27965"/>
    <cellStyle name="_VC 6.15.06 update on 06GRC power costs.xls Chart 2_4 31 Regulatory Assets and Liabilities  7 06- Exhibit D_NIM Summary 2 2 2" xfId="27966"/>
    <cellStyle name="_VC 6.15.06 update on 06GRC power costs.xls Chart 2_4 31 Regulatory Assets and Liabilities  7 06- Exhibit D_NIM Summary 2 2 2 2" xfId="27967"/>
    <cellStyle name="_VC 6.15.06 update on 06GRC power costs.xls Chart 2_4 31 Regulatory Assets and Liabilities  7 06- Exhibit D_NIM Summary 2 2 3" xfId="27968"/>
    <cellStyle name="_VC 6.15.06 update on 06GRC power costs.xls Chart 2_4 31 Regulatory Assets and Liabilities  7 06- Exhibit D_NIM Summary 2 3" xfId="27969"/>
    <cellStyle name="_VC 6.15.06 update on 06GRC power costs.xls Chart 2_4 31 Regulatory Assets and Liabilities  7 06- Exhibit D_NIM Summary 2 3 2" xfId="27970"/>
    <cellStyle name="_VC 6.15.06 update on 06GRC power costs.xls Chart 2_4 31 Regulatory Assets and Liabilities  7 06- Exhibit D_NIM Summary 2 4" xfId="27971"/>
    <cellStyle name="_VC 6.15.06 update on 06GRC power costs.xls Chart 2_4 31 Regulatory Assets and Liabilities  7 06- Exhibit D_NIM Summary 2 4 2" xfId="27972"/>
    <cellStyle name="_VC 6.15.06 update on 06GRC power costs.xls Chart 2_4 31 Regulatory Assets and Liabilities  7 06- Exhibit D_NIM Summary 2 5" xfId="27973"/>
    <cellStyle name="_VC 6.15.06 update on 06GRC power costs.xls Chart 2_4 31 Regulatory Assets and Liabilities  7 06- Exhibit D_NIM Summary 3" xfId="27974"/>
    <cellStyle name="_VC 6.15.06 update on 06GRC power costs.xls Chart 2_4 31 Regulatory Assets and Liabilities  7 06- Exhibit D_NIM Summary 3 2" xfId="27975"/>
    <cellStyle name="_VC 6.15.06 update on 06GRC power costs.xls Chart 2_4 31 Regulatory Assets and Liabilities  7 06- Exhibit D_NIM Summary 3 2 2" xfId="27976"/>
    <cellStyle name="_VC 6.15.06 update on 06GRC power costs.xls Chart 2_4 31 Regulatory Assets and Liabilities  7 06- Exhibit D_NIM Summary 3 3" xfId="27977"/>
    <cellStyle name="_VC 6.15.06 update on 06GRC power costs.xls Chart 2_4 31 Regulatory Assets and Liabilities  7 06- Exhibit D_NIM Summary 4" xfId="27978"/>
    <cellStyle name="_VC 6.15.06 update on 06GRC power costs.xls Chart 2_4 31 Regulatory Assets and Liabilities  7 06- Exhibit D_NIM Summary 4 2" xfId="27979"/>
    <cellStyle name="_VC 6.15.06 update on 06GRC power costs.xls Chart 2_4 31 Regulatory Assets and Liabilities  7 06- Exhibit D_NIM Summary 4 2 2" xfId="27980"/>
    <cellStyle name="_VC 6.15.06 update on 06GRC power costs.xls Chart 2_4 31 Regulatory Assets and Liabilities  7 06- Exhibit D_NIM Summary 4 3" xfId="27981"/>
    <cellStyle name="_VC 6.15.06 update on 06GRC power costs.xls Chart 2_4 31 Regulatory Assets and Liabilities  7 06- Exhibit D_NIM Summary 5" xfId="27982"/>
    <cellStyle name="_VC 6.15.06 update on 06GRC power costs.xls Chart 2_4 31 Regulatory Assets and Liabilities  7 06- Exhibit D_NIM Summary 5 2" xfId="27983"/>
    <cellStyle name="_VC 6.15.06 update on 06GRC power costs.xls Chart 2_4 31 Regulatory Assets and Liabilities  7 06- Exhibit D_NIM Summary 6" xfId="27984"/>
    <cellStyle name="_VC 6.15.06 update on 06GRC power costs.xls Chart 2_4 31 Regulatory Assets and Liabilities  7 06- Exhibit D_NIM Summary 6 2" xfId="27985"/>
    <cellStyle name="_VC 6.15.06 update on 06GRC power costs.xls Chart 2_4 31 Regulatory Assets and Liabilities  7 06- Exhibit D_NIM Summary 7" xfId="27986"/>
    <cellStyle name="_VC 6.15.06 update on 06GRC power costs.xls Chart 2_4 31 Regulatory Assets and Liabilities  7 06- Exhibit D_NIM Summary 8" xfId="27987"/>
    <cellStyle name="_VC 6.15.06 update on 06GRC power costs.xls Chart 2_4 31 Regulatory Assets and Liabilities  7 06- Exhibit D_NIM Summary_DEM-WP(C) ENERG10C--ctn Mid-C_042010 2010GRC" xfId="27988"/>
    <cellStyle name="_VC 6.15.06 update on 06GRC power costs.xls Chart 2_4 31 Regulatory Assets and Liabilities  7 06- Exhibit D_NIM Summary_DEM-WP(C) ENERG10C--ctn Mid-C_042010 2010GRC 2" xfId="27989"/>
    <cellStyle name="_VC 6.15.06 update on 06GRC power costs.xls Chart 2_4 31 Regulatory Assets and Liabilities  7 06- Exhibit D_NIM Summary_DEM-WP(C) ENERG10C--ctn Mid-C_042010 2010GRC 2 2" xfId="27990"/>
    <cellStyle name="_VC 6.15.06 update on 06GRC power costs.xls Chart 2_4 31E Reg Asset  Liab and EXH D" xfId="27991"/>
    <cellStyle name="_VC 6.15.06 update on 06GRC power costs.xls Chart 2_4 31E Reg Asset  Liab and EXH D _ Aug 10 Filing (2)" xfId="27992"/>
    <cellStyle name="_VC 6.15.06 update on 06GRC power costs.xls Chart 2_4 31E Reg Asset  Liab and EXH D _ Aug 10 Filing (2) 2" xfId="27993"/>
    <cellStyle name="_VC 6.15.06 update on 06GRC power costs.xls Chart 2_4 31E Reg Asset  Liab and EXH D _ Aug 10 Filing (2) 2 2" xfId="27994"/>
    <cellStyle name="_VC 6.15.06 update on 06GRC power costs.xls Chart 2_4 31E Reg Asset  Liab and EXH D _ Aug 10 Filing (2) 2 2 2" xfId="27995"/>
    <cellStyle name="_VC 6.15.06 update on 06GRC power costs.xls Chart 2_4 31E Reg Asset  Liab and EXH D _ Aug 10 Filing (2) 2 3" xfId="27996"/>
    <cellStyle name="_VC 6.15.06 update on 06GRC power costs.xls Chart 2_4 31E Reg Asset  Liab and EXH D _ Aug 10 Filing (2) 3" xfId="27997"/>
    <cellStyle name="_VC 6.15.06 update on 06GRC power costs.xls Chart 2_4 31E Reg Asset  Liab and EXH D _ Aug 10 Filing (2) 3 2" xfId="27998"/>
    <cellStyle name="_VC 6.15.06 update on 06GRC power costs.xls Chart 2_4 31E Reg Asset  Liab and EXH D _ Aug 10 Filing (2) 3 2 2" xfId="27999"/>
    <cellStyle name="_VC 6.15.06 update on 06GRC power costs.xls Chart 2_4 31E Reg Asset  Liab and EXH D _ Aug 10 Filing (2) 3 3" xfId="28000"/>
    <cellStyle name="_VC 6.15.06 update on 06GRC power costs.xls Chart 2_4 31E Reg Asset  Liab and EXH D _ Aug 10 Filing (2) 4" xfId="28001"/>
    <cellStyle name="_VC 6.15.06 update on 06GRC power costs.xls Chart 2_4 31E Reg Asset  Liab and EXH D _ Aug 10 Filing (2) 4 2" xfId="28002"/>
    <cellStyle name="_VC 6.15.06 update on 06GRC power costs.xls Chart 2_4 31E Reg Asset  Liab and EXH D _ Aug 10 Filing (2) 5" xfId="28003"/>
    <cellStyle name="_VC 6.15.06 update on 06GRC power costs.xls Chart 2_4 31E Reg Asset  Liab and EXH D _ Aug 10 Filing (2) 5 2" xfId="28004"/>
    <cellStyle name="_VC 6.15.06 update on 06GRC power costs.xls Chart 2_4 31E Reg Asset  Liab and EXH D 10" xfId="28005"/>
    <cellStyle name="_VC 6.15.06 update on 06GRC power costs.xls Chart 2_4 31E Reg Asset  Liab and EXH D 10 2" xfId="28006"/>
    <cellStyle name="_VC 6.15.06 update on 06GRC power costs.xls Chart 2_4 31E Reg Asset  Liab and EXH D 10 2 2" xfId="28007"/>
    <cellStyle name="_VC 6.15.06 update on 06GRC power costs.xls Chart 2_4 31E Reg Asset  Liab and EXH D 10 3" xfId="28008"/>
    <cellStyle name="_VC 6.15.06 update on 06GRC power costs.xls Chart 2_4 31E Reg Asset  Liab and EXH D 11" xfId="28009"/>
    <cellStyle name="_VC 6.15.06 update on 06GRC power costs.xls Chart 2_4 31E Reg Asset  Liab and EXH D 11 2" xfId="28010"/>
    <cellStyle name="_VC 6.15.06 update on 06GRC power costs.xls Chart 2_4 31E Reg Asset  Liab and EXH D 11 2 2" xfId="28011"/>
    <cellStyle name="_VC 6.15.06 update on 06GRC power costs.xls Chart 2_4 31E Reg Asset  Liab and EXH D 11 3" xfId="28012"/>
    <cellStyle name="_VC 6.15.06 update on 06GRC power costs.xls Chart 2_4 31E Reg Asset  Liab and EXH D 12" xfId="28013"/>
    <cellStyle name="_VC 6.15.06 update on 06GRC power costs.xls Chart 2_4 31E Reg Asset  Liab and EXH D 12 2" xfId="28014"/>
    <cellStyle name="_VC 6.15.06 update on 06GRC power costs.xls Chart 2_4 31E Reg Asset  Liab and EXH D 12 2 2" xfId="28015"/>
    <cellStyle name="_VC 6.15.06 update on 06GRC power costs.xls Chart 2_4 31E Reg Asset  Liab and EXH D 12 3" xfId="28016"/>
    <cellStyle name="_VC 6.15.06 update on 06GRC power costs.xls Chart 2_4 31E Reg Asset  Liab and EXH D 13" xfId="28017"/>
    <cellStyle name="_VC 6.15.06 update on 06GRC power costs.xls Chart 2_4 31E Reg Asset  Liab and EXH D 13 2" xfId="28018"/>
    <cellStyle name="_VC 6.15.06 update on 06GRC power costs.xls Chart 2_4 31E Reg Asset  Liab and EXH D 13 2 2" xfId="28019"/>
    <cellStyle name="_VC 6.15.06 update on 06GRC power costs.xls Chart 2_4 31E Reg Asset  Liab and EXH D 13 3" xfId="28020"/>
    <cellStyle name="_VC 6.15.06 update on 06GRC power costs.xls Chart 2_4 31E Reg Asset  Liab and EXH D 14" xfId="28021"/>
    <cellStyle name="_VC 6.15.06 update on 06GRC power costs.xls Chart 2_4 31E Reg Asset  Liab and EXH D 14 2" xfId="28022"/>
    <cellStyle name="_VC 6.15.06 update on 06GRC power costs.xls Chart 2_4 31E Reg Asset  Liab and EXH D 14 2 2" xfId="28023"/>
    <cellStyle name="_VC 6.15.06 update on 06GRC power costs.xls Chart 2_4 31E Reg Asset  Liab and EXH D 14 3" xfId="28024"/>
    <cellStyle name="_VC 6.15.06 update on 06GRC power costs.xls Chart 2_4 31E Reg Asset  Liab and EXH D 15" xfId="28025"/>
    <cellStyle name="_VC 6.15.06 update on 06GRC power costs.xls Chart 2_4 31E Reg Asset  Liab and EXH D 15 2" xfId="28026"/>
    <cellStyle name="_VC 6.15.06 update on 06GRC power costs.xls Chart 2_4 31E Reg Asset  Liab and EXH D 15 2 2" xfId="28027"/>
    <cellStyle name="_VC 6.15.06 update on 06GRC power costs.xls Chart 2_4 31E Reg Asset  Liab and EXH D 15 3" xfId="28028"/>
    <cellStyle name="_VC 6.15.06 update on 06GRC power costs.xls Chart 2_4 31E Reg Asset  Liab and EXH D 16" xfId="28029"/>
    <cellStyle name="_VC 6.15.06 update on 06GRC power costs.xls Chart 2_4 31E Reg Asset  Liab and EXH D 16 2" xfId="28030"/>
    <cellStyle name="_VC 6.15.06 update on 06GRC power costs.xls Chart 2_4 31E Reg Asset  Liab and EXH D 16 2 2" xfId="28031"/>
    <cellStyle name="_VC 6.15.06 update on 06GRC power costs.xls Chart 2_4 31E Reg Asset  Liab and EXH D 16 3" xfId="28032"/>
    <cellStyle name="_VC 6.15.06 update on 06GRC power costs.xls Chart 2_4 31E Reg Asset  Liab and EXH D 17" xfId="28033"/>
    <cellStyle name="_VC 6.15.06 update on 06GRC power costs.xls Chart 2_4 31E Reg Asset  Liab and EXH D 17 2" xfId="28034"/>
    <cellStyle name="_VC 6.15.06 update on 06GRC power costs.xls Chart 2_4 31E Reg Asset  Liab and EXH D 18" xfId="28035"/>
    <cellStyle name="_VC 6.15.06 update on 06GRC power costs.xls Chart 2_4 31E Reg Asset  Liab and EXH D 18 2" xfId="28036"/>
    <cellStyle name="_VC 6.15.06 update on 06GRC power costs.xls Chart 2_4 31E Reg Asset  Liab and EXH D 19" xfId="28037"/>
    <cellStyle name="_VC 6.15.06 update on 06GRC power costs.xls Chart 2_4 31E Reg Asset  Liab and EXH D 19 2" xfId="28038"/>
    <cellStyle name="_VC 6.15.06 update on 06GRC power costs.xls Chart 2_4 31E Reg Asset  Liab and EXH D 2" xfId="28039"/>
    <cellStyle name="_VC 6.15.06 update on 06GRC power costs.xls Chart 2_4 31E Reg Asset  Liab and EXH D 2 2" xfId="28040"/>
    <cellStyle name="_VC 6.15.06 update on 06GRC power costs.xls Chart 2_4 31E Reg Asset  Liab and EXH D 2 2 2" xfId="28041"/>
    <cellStyle name="_VC 6.15.06 update on 06GRC power costs.xls Chart 2_4 31E Reg Asset  Liab and EXH D 2 3" xfId="28042"/>
    <cellStyle name="_VC 6.15.06 update on 06GRC power costs.xls Chart 2_4 31E Reg Asset  Liab and EXH D 20" xfId="28043"/>
    <cellStyle name="_VC 6.15.06 update on 06GRC power costs.xls Chart 2_4 31E Reg Asset  Liab and EXH D 20 2" xfId="28044"/>
    <cellStyle name="_VC 6.15.06 update on 06GRC power costs.xls Chart 2_4 31E Reg Asset  Liab and EXH D 21" xfId="28045"/>
    <cellStyle name="_VC 6.15.06 update on 06GRC power costs.xls Chart 2_4 31E Reg Asset  Liab and EXH D 21 2" xfId="28046"/>
    <cellStyle name="_VC 6.15.06 update on 06GRC power costs.xls Chart 2_4 31E Reg Asset  Liab and EXH D 22" xfId="28047"/>
    <cellStyle name="_VC 6.15.06 update on 06GRC power costs.xls Chart 2_4 31E Reg Asset  Liab and EXH D 22 2" xfId="28048"/>
    <cellStyle name="_VC 6.15.06 update on 06GRC power costs.xls Chart 2_4 31E Reg Asset  Liab and EXH D 23" xfId="28049"/>
    <cellStyle name="_VC 6.15.06 update on 06GRC power costs.xls Chart 2_4 31E Reg Asset  Liab and EXH D 23 2" xfId="28050"/>
    <cellStyle name="_VC 6.15.06 update on 06GRC power costs.xls Chart 2_4 31E Reg Asset  Liab and EXH D 24" xfId="28051"/>
    <cellStyle name="_VC 6.15.06 update on 06GRC power costs.xls Chart 2_4 31E Reg Asset  Liab and EXH D 24 2" xfId="28052"/>
    <cellStyle name="_VC 6.15.06 update on 06GRC power costs.xls Chart 2_4 31E Reg Asset  Liab and EXH D 25" xfId="28053"/>
    <cellStyle name="_VC 6.15.06 update on 06GRC power costs.xls Chart 2_4 31E Reg Asset  Liab and EXH D 25 2" xfId="28054"/>
    <cellStyle name="_VC 6.15.06 update on 06GRC power costs.xls Chart 2_4 31E Reg Asset  Liab and EXH D 26" xfId="28055"/>
    <cellStyle name="_VC 6.15.06 update on 06GRC power costs.xls Chart 2_4 31E Reg Asset  Liab and EXH D 26 2" xfId="28056"/>
    <cellStyle name="_VC 6.15.06 update on 06GRC power costs.xls Chart 2_4 31E Reg Asset  Liab and EXH D 27" xfId="28057"/>
    <cellStyle name="_VC 6.15.06 update on 06GRC power costs.xls Chart 2_4 31E Reg Asset  Liab and EXH D 27 2" xfId="28058"/>
    <cellStyle name="_VC 6.15.06 update on 06GRC power costs.xls Chart 2_4 31E Reg Asset  Liab and EXH D 28" xfId="28059"/>
    <cellStyle name="_VC 6.15.06 update on 06GRC power costs.xls Chart 2_4 31E Reg Asset  Liab and EXH D 28 2" xfId="28060"/>
    <cellStyle name="_VC 6.15.06 update on 06GRC power costs.xls Chart 2_4 31E Reg Asset  Liab and EXH D 29" xfId="28061"/>
    <cellStyle name="_VC 6.15.06 update on 06GRC power costs.xls Chart 2_4 31E Reg Asset  Liab and EXH D 29 2" xfId="28062"/>
    <cellStyle name="_VC 6.15.06 update on 06GRC power costs.xls Chart 2_4 31E Reg Asset  Liab and EXH D 3" xfId="28063"/>
    <cellStyle name="_VC 6.15.06 update on 06GRC power costs.xls Chart 2_4 31E Reg Asset  Liab and EXH D 3 2" xfId="28064"/>
    <cellStyle name="_VC 6.15.06 update on 06GRC power costs.xls Chart 2_4 31E Reg Asset  Liab and EXH D 3 2 2" xfId="28065"/>
    <cellStyle name="_VC 6.15.06 update on 06GRC power costs.xls Chart 2_4 31E Reg Asset  Liab and EXH D 3 3" xfId="28066"/>
    <cellStyle name="_VC 6.15.06 update on 06GRC power costs.xls Chart 2_4 31E Reg Asset  Liab and EXH D 30" xfId="28067"/>
    <cellStyle name="_VC 6.15.06 update on 06GRC power costs.xls Chart 2_4 31E Reg Asset  Liab and EXH D 30 2" xfId="28068"/>
    <cellStyle name="_VC 6.15.06 update on 06GRC power costs.xls Chart 2_4 31E Reg Asset  Liab and EXH D 4" xfId="28069"/>
    <cellStyle name="_VC 6.15.06 update on 06GRC power costs.xls Chart 2_4 31E Reg Asset  Liab and EXH D 4 2" xfId="28070"/>
    <cellStyle name="_VC 6.15.06 update on 06GRC power costs.xls Chart 2_4 31E Reg Asset  Liab and EXH D 4 2 2" xfId="28071"/>
    <cellStyle name="_VC 6.15.06 update on 06GRC power costs.xls Chart 2_4 31E Reg Asset  Liab and EXH D 5" xfId="28072"/>
    <cellStyle name="_VC 6.15.06 update on 06GRC power costs.xls Chart 2_4 31E Reg Asset  Liab and EXH D 5 2" xfId="28073"/>
    <cellStyle name="_VC 6.15.06 update on 06GRC power costs.xls Chart 2_4 31E Reg Asset  Liab and EXH D 5 2 2" xfId="28074"/>
    <cellStyle name="_VC 6.15.06 update on 06GRC power costs.xls Chart 2_4 31E Reg Asset  Liab and EXH D 6" xfId="28075"/>
    <cellStyle name="_VC 6.15.06 update on 06GRC power costs.xls Chart 2_4 31E Reg Asset  Liab and EXH D 6 2" xfId="28076"/>
    <cellStyle name="_VC 6.15.06 update on 06GRC power costs.xls Chart 2_4 31E Reg Asset  Liab and EXH D 6 2 2" xfId="28077"/>
    <cellStyle name="_VC 6.15.06 update on 06GRC power costs.xls Chart 2_4 31E Reg Asset  Liab and EXH D 6 3" xfId="28078"/>
    <cellStyle name="_VC 6.15.06 update on 06GRC power costs.xls Chart 2_4 31E Reg Asset  Liab and EXH D 7" xfId="28079"/>
    <cellStyle name="_VC 6.15.06 update on 06GRC power costs.xls Chart 2_4 31E Reg Asset  Liab and EXH D 7 2" xfId="28080"/>
    <cellStyle name="_VC 6.15.06 update on 06GRC power costs.xls Chart 2_4 31E Reg Asset  Liab and EXH D 7 2 2" xfId="28081"/>
    <cellStyle name="_VC 6.15.06 update on 06GRC power costs.xls Chart 2_4 31E Reg Asset  Liab and EXH D 7 3" xfId="28082"/>
    <cellStyle name="_VC 6.15.06 update on 06GRC power costs.xls Chart 2_4 31E Reg Asset  Liab and EXH D 8" xfId="28083"/>
    <cellStyle name="_VC 6.15.06 update on 06GRC power costs.xls Chart 2_4 31E Reg Asset  Liab and EXH D 8 2" xfId="28084"/>
    <cellStyle name="_VC 6.15.06 update on 06GRC power costs.xls Chart 2_4 31E Reg Asset  Liab and EXH D 8 2 2" xfId="28085"/>
    <cellStyle name="_VC 6.15.06 update on 06GRC power costs.xls Chart 2_4 31E Reg Asset  Liab and EXH D 8 3" xfId="28086"/>
    <cellStyle name="_VC 6.15.06 update on 06GRC power costs.xls Chart 2_4 31E Reg Asset  Liab and EXH D 9" xfId="28087"/>
    <cellStyle name="_VC 6.15.06 update on 06GRC power costs.xls Chart 2_4 31E Reg Asset  Liab and EXH D 9 2" xfId="28088"/>
    <cellStyle name="_VC 6.15.06 update on 06GRC power costs.xls Chart 2_4 31E Reg Asset  Liab and EXH D 9 2 2" xfId="28089"/>
    <cellStyle name="_VC 6.15.06 update on 06GRC power costs.xls Chart 2_4 31E Reg Asset  Liab and EXH D 9 3" xfId="28090"/>
    <cellStyle name="_VC 6.15.06 update on 06GRC power costs.xls Chart 2_4 32 Regulatory Assets and Liabilities  7 06- Exhibit D" xfId="28091"/>
    <cellStyle name="_VC 6.15.06 update on 06GRC power costs.xls Chart 2_4 32 Regulatory Assets and Liabilities  7 06- Exhibit D 2" xfId="28092"/>
    <cellStyle name="_VC 6.15.06 update on 06GRC power costs.xls Chart 2_4 32 Regulatory Assets and Liabilities  7 06- Exhibit D 2 2" xfId="28093"/>
    <cellStyle name="_VC 6.15.06 update on 06GRC power costs.xls Chart 2_4 32 Regulatory Assets and Liabilities  7 06- Exhibit D 2 2 2" xfId="28094"/>
    <cellStyle name="_VC 6.15.06 update on 06GRC power costs.xls Chart 2_4 32 Regulatory Assets and Liabilities  7 06- Exhibit D 2 2 2 2" xfId="28095"/>
    <cellStyle name="_VC 6.15.06 update on 06GRC power costs.xls Chart 2_4 32 Regulatory Assets and Liabilities  7 06- Exhibit D 2 2 3" xfId="28096"/>
    <cellStyle name="_VC 6.15.06 update on 06GRC power costs.xls Chart 2_4 32 Regulatory Assets and Liabilities  7 06- Exhibit D 2 3" xfId="28097"/>
    <cellStyle name="_VC 6.15.06 update on 06GRC power costs.xls Chart 2_4 32 Regulatory Assets and Liabilities  7 06- Exhibit D 2 3 2" xfId="28098"/>
    <cellStyle name="_VC 6.15.06 update on 06GRC power costs.xls Chart 2_4 32 Regulatory Assets and Liabilities  7 06- Exhibit D 2 4" xfId="28099"/>
    <cellStyle name="_VC 6.15.06 update on 06GRC power costs.xls Chart 2_4 32 Regulatory Assets and Liabilities  7 06- Exhibit D 2 4 2" xfId="28100"/>
    <cellStyle name="_VC 6.15.06 update on 06GRC power costs.xls Chart 2_4 32 Regulatory Assets and Liabilities  7 06- Exhibit D 2 5" xfId="28101"/>
    <cellStyle name="_VC 6.15.06 update on 06GRC power costs.xls Chart 2_4 32 Regulatory Assets and Liabilities  7 06- Exhibit D 3" xfId="28102"/>
    <cellStyle name="_VC 6.15.06 update on 06GRC power costs.xls Chart 2_4 32 Regulatory Assets and Liabilities  7 06- Exhibit D 3 2" xfId="28103"/>
    <cellStyle name="_VC 6.15.06 update on 06GRC power costs.xls Chart 2_4 32 Regulatory Assets and Liabilities  7 06- Exhibit D 3 2 2" xfId="28104"/>
    <cellStyle name="_VC 6.15.06 update on 06GRC power costs.xls Chart 2_4 32 Regulatory Assets and Liabilities  7 06- Exhibit D 3 3" xfId="28105"/>
    <cellStyle name="_VC 6.15.06 update on 06GRC power costs.xls Chart 2_4 32 Regulatory Assets and Liabilities  7 06- Exhibit D 3 4" xfId="28106"/>
    <cellStyle name="_VC 6.15.06 update on 06GRC power costs.xls Chart 2_4 32 Regulatory Assets and Liabilities  7 06- Exhibit D 4" xfId="28107"/>
    <cellStyle name="_VC 6.15.06 update on 06GRC power costs.xls Chart 2_4 32 Regulatory Assets and Liabilities  7 06- Exhibit D 4 2" xfId="28108"/>
    <cellStyle name="_VC 6.15.06 update on 06GRC power costs.xls Chart 2_4 32 Regulatory Assets and Liabilities  7 06- Exhibit D 4 2 2" xfId="28109"/>
    <cellStyle name="_VC 6.15.06 update on 06GRC power costs.xls Chart 2_4 32 Regulatory Assets and Liabilities  7 06- Exhibit D 4 3" xfId="28110"/>
    <cellStyle name="_VC 6.15.06 update on 06GRC power costs.xls Chart 2_4 32 Regulatory Assets and Liabilities  7 06- Exhibit D 5" xfId="28111"/>
    <cellStyle name="_VC 6.15.06 update on 06GRC power costs.xls Chart 2_4 32 Regulatory Assets and Liabilities  7 06- Exhibit D 5 2" xfId="28112"/>
    <cellStyle name="_VC 6.15.06 update on 06GRC power costs.xls Chart 2_4 32 Regulatory Assets and Liabilities  7 06- Exhibit D 6" xfId="28113"/>
    <cellStyle name="_VC 6.15.06 update on 06GRC power costs.xls Chart 2_4 32 Regulatory Assets and Liabilities  7 06- Exhibit D 6 2" xfId="28114"/>
    <cellStyle name="_VC 6.15.06 update on 06GRC power costs.xls Chart 2_4 32 Regulatory Assets and Liabilities  7 06- Exhibit D 7" xfId="28115"/>
    <cellStyle name="_VC 6.15.06 update on 06GRC power costs.xls Chart 2_4 32 Regulatory Assets and Liabilities  7 06- Exhibit D 8" xfId="28116"/>
    <cellStyle name="_VC 6.15.06 update on 06GRC power costs.xls Chart 2_4 32 Regulatory Assets and Liabilities  7 06- Exhibit D_DEM-WP(C) ENERG10C--ctn Mid-C_042010 2010GRC" xfId="28117"/>
    <cellStyle name="_VC 6.15.06 update on 06GRC power costs.xls Chart 2_4 32 Regulatory Assets and Liabilities  7 06- Exhibit D_DEM-WP(C) ENERG10C--ctn Mid-C_042010 2010GRC 2" xfId="28118"/>
    <cellStyle name="_VC 6.15.06 update on 06GRC power costs.xls Chart 2_4 32 Regulatory Assets and Liabilities  7 06- Exhibit D_DEM-WP(C) ENERG10C--ctn Mid-C_042010 2010GRC 2 2" xfId="28119"/>
    <cellStyle name="_VC 6.15.06 update on 06GRC power costs.xls Chart 2_4 32 Regulatory Assets and Liabilities  7 06- Exhibit D_NIM Summary" xfId="28120"/>
    <cellStyle name="_VC 6.15.06 update on 06GRC power costs.xls Chart 2_4 32 Regulatory Assets and Liabilities  7 06- Exhibit D_NIM Summary 2" xfId="28121"/>
    <cellStyle name="_VC 6.15.06 update on 06GRC power costs.xls Chart 2_4 32 Regulatory Assets and Liabilities  7 06- Exhibit D_NIM Summary 2 2" xfId="28122"/>
    <cellStyle name="_VC 6.15.06 update on 06GRC power costs.xls Chart 2_4 32 Regulatory Assets and Liabilities  7 06- Exhibit D_NIM Summary 2 2 2" xfId="28123"/>
    <cellStyle name="_VC 6.15.06 update on 06GRC power costs.xls Chart 2_4 32 Regulatory Assets and Liabilities  7 06- Exhibit D_NIM Summary 2 2 2 2" xfId="28124"/>
    <cellStyle name="_VC 6.15.06 update on 06GRC power costs.xls Chart 2_4 32 Regulatory Assets and Liabilities  7 06- Exhibit D_NIM Summary 2 2 3" xfId="28125"/>
    <cellStyle name="_VC 6.15.06 update on 06GRC power costs.xls Chart 2_4 32 Regulatory Assets and Liabilities  7 06- Exhibit D_NIM Summary 2 3" xfId="28126"/>
    <cellStyle name="_VC 6.15.06 update on 06GRC power costs.xls Chart 2_4 32 Regulatory Assets and Liabilities  7 06- Exhibit D_NIM Summary 2 3 2" xfId="28127"/>
    <cellStyle name="_VC 6.15.06 update on 06GRC power costs.xls Chart 2_4 32 Regulatory Assets and Liabilities  7 06- Exhibit D_NIM Summary 2 4" xfId="28128"/>
    <cellStyle name="_VC 6.15.06 update on 06GRC power costs.xls Chart 2_4 32 Regulatory Assets and Liabilities  7 06- Exhibit D_NIM Summary 2 4 2" xfId="28129"/>
    <cellStyle name="_VC 6.15.06 update on 06GRC power costs.xls Chart 2_4 32 Regulatory Assets and Liabilities  7 06- Exhibit D_NIM Summary 2 5" xfId="28130"/>
    <cellStyle name="_VC 6.15.06 update on 06GRC power costs.xls Chart 2_4 32 Regulatory Assets and Liabilities  7 06- Exhibit D_NIM Summary 3" xfId="28131"/>
    <cellStyle name="_VC 6.15.06 update on 06GRC power costs.xls Chart 2_4 32 Regulatory Assets and Liabilities  7 06- Exhibit D_NIM Summary 3 2" xfId="28132"/>
    <cellStyle name="_VC 6.15.06 update on 06GRC power costs.xls Chart 2_4 32 Regulatory Assets and Liabilities  7 06- Exhibit D_NIM Summary 3 2 2" xfId="28133"/>
    <cellStyle name="_VC 6.15.06 update on 06GRC power costs.xls Chart 2_4 32 Regulatory Assets and Liabilities  7 06- Exhibit D_NIM Summary 3 3" xfId="28134"/>
    <cellStyle name="_VC 6.15.06 update on 06GRC power costs.xls Chart 2_4 32 Regulatory Assets and Liabilities  7 06- Exhibit D_NIM Summary 4" xfId="28135"/>
    <cellStyle name="_VC 6.15.06 update on 06GRC power costs.xls Chart 2_4 32 Regulatory Assets and Liabilities  7 06- Exhibit D_NIM Summary 4 2" xfId="28136"/>
    <cellStyle name="_VC 6.15.06 update on 06GRC power costs.xls Chart 2_4 32 Regulatory Assets and Liabilities  7 06- Exhibit D_NIM Summary 4 2 2" xfId="28137"/>
    <cellStyle name="_VC 6.15.06 update on 06GRC power costs.xls Chart 2_4 32 Regulatory Assets and Liabilities  7 06- Exhibit D_NIM Summary 4 3" xfId="28138"/>
    <cellStyle name="_VC 6.15.06 update on 06GRC power costs.xls Chart 2_4 32 Regulatory Assets and Liabilities  7 06- Exhibit D_NIM Summary 5" xfId="28139"/>
    <cellStyle name="_VC 6.15.06 update on 06GRC power costs.xls Chart 2_4 32 Regulatory Assets and Liabilities  7 06- Exhibit D_NIM Summary 5 2" xfId="28140"/>
    <cellStyle name="_VC 6.15.06 update on 06GRC power costs.xls Chart 2_4 32 Regulatory Assets and Liabilities  7 06- Exhibit D_NIM Summary 6" xfId="28141"/>
    <cellStyle name="_VC 6.15.06 update on 06GRC power costs.xls Chart 2_4 32 Regulatory Assets and Liabilities  7 06- Exhibit D_NIM Summary 6 2" xfId="28142"/>
    <cellStyle name="_VC 6.15.06 update on 06GRC power costs.xls Chart 2_4 32 Regulatory Assets and Liabilities  7 06- Exhibit D_NIM Summary 7" xfId="28143"/>
    <cellStyle name="_VC 6.15.06 update on 06GRC power costs.xls Chart 2_4 32 Regulatory Assets and Liabilities  7 06- Exhibit D_NIM Summary 8" xfId="28144"/>
    <cellStyle name="_VC 6.15.06 update on 06GRC power costs.xls Chart 2_4 32 Regulatory Assets and Liabilities  7 06- Exhibit D_NIM Summary_DEM-WP(C) ENERG10C--ctn Mid-C_042010 2010GRC" xfId="28145"/>
    <cellStyle name="_VC 6.15.06 update on 06GRC power costs.xls Chart 2_4 32 Regulatory Assets and Liabilities  7 06- Exhibit D_NIM Summary_DEM-WP(C) ENERG10C--ctn Mid-C_042010 2010GRC 2" xfId="28146"/>
    <cellStyle name="_VC 6.15.06 update on 06GRC power costs.xls Chart 2_4 32 Regulatory Assets and Liabilities  7 06- Exhibit D_NIM Summary_DEM-WP(C) ENERG10C--ctn Mid-C_042010 2010GRC 2 2" xfId="28147"/>
    <cellStyle name="_VC 6.15.06 update on 06GRC power costs.xls Chart 2_ACCOUNTS" xfId="28148"/>
    <cellStyle name="_VC 6.15.06 update on 06GRC power costs.xls Chart 2_Att B to RECs proceeds proposal" xfId="28149"/>
    <cellStyle name="_VC 6.15.06 update on 06GRC power costs.xls Chart 2_AURORA Total New" xfId="28150"/>
    <cellStyle name="_VC 6.15.06 update on 06GRC power costs.xls Chart 2_AURORA Total New 2" xfId="28151"/>
    <cellStyle name="_VC 6.15.06 update on 06GRC power costs.xls Chart 2_AURORA Total New 2 2" xfId="28152"/>
    <cellStyle name="_VC 6.15.06 update on 06GRC power costs.xls Chart 2_AURORA Total New 2 2 2" xfId="28153"/>
    <cellStyle name="_VC 6.15.06 update on 06GRC power costs.xls Chart 2_AURORA Total New 2 2 2 2" xfId="28154"/>
    <cellStyle name="_VC 6.15.06 update on 06GRC power costs.xls Chart 2_AURORA Total New 2 2 3" xfId="28155"/>
    <cellStyle name="_VC 6.15.06 update on 06GRC power costs.xls Chart 2_AURORA Total New 2 3" xfId="28156"/>
    <cellStyle name="_VC 6.15.06 update on 06GRC power costs.xls Chart 2_AURORA Total New 2 3 2" xfId="28157"/>
    <cellStyle name="_VC 6.15.06 update on 06GRC power costs.xls Chart 2_AURORA Total New 2 4" xfId="28158"/>
    <cellStyle name="_VC 6.15.06 update on 06GRC power costs.xls Chart 2_AURORA Total New 2 4 2" xfId="28159"/>
    <cellStyle name="_VC 6.15.06 update on 06GRC power costs.xls Chart 2_AURORA Total New 2 5" xfId="28160"/>
    <cellStyle name="_VC 6.15.06 update on 06GRC power costs.xls Chart 2_AURORA Total New 3" xfId="28161"/>
    <cellStyle name="_VC 6.15.06 update on 06GRC power costs.xls Chart 2_AURORA Total New 3 2" xfId="28162"/>
    <cellStyle name="_VC 6.15.06 update on 06GRC power costs.xls Chart 2_AURORA Total New 3 2 2" xfId="28163"/>
    <cellStyle name="_VC 6.15.06 update on 06GRC power costs.xls Chart 2_AURORA Total New 3 3" xfId="28164"/>
    <cellStyle name="_VC 6.15.06 update on 06GRC power costs.xls Chart 2_AURORA Total New 4" xfId="28165"/>
    <cellStyle name="_VC 6.15.06 update on 06GRC power costs.xls Chart 2_AURORA Total New 4 2" xfId="28166"/>
    <cellStyle name="_VC 6.15.06 update on 06GRC power costs.xls Chart 2_AURORA Total New 5" xfId="28167"/>
    <cellStyle name="_VC 6.15.06 update on 06GRC power costs.xls Chart 2_AURORA Total New 5 2" xfId="28168"/>
    <cellStyle name="_VC 6.15.06 update on 06GRC power costs.xls Chart 2_AURORA Total New 6" xfId="28169"/>
    <cellStyle name="_VC 6.15.06 update on 06GRC power costs.xls Chart 2_Backup for Attachment B 2010-09-09" xfId="28170"/>
    <cellStyle name="_VC 6.15.06 update on 06GRC power costs.xls Chart 2_Bench Request - Attachment B" xfId="28171"/>
    <cellStyle name="_VC 6.15.06 update on 06GRC power costs.xls Chart 2_Book2" xfId="28172"/>
    <cellStyle name="_VC 6.15.06 update on 06GRC power costs.xls Chart 2_Book2 2" xfId="28173"/>
    <cellStyle name="_VC 6.15.06 update on 06GRC power costs.xls Chart 2_Book2 2 2" xfId="28174"/>
    <cellStyle name="_VC 6.15.06 update on 06GRC power costs.xls Chart 2_Book2 2 2 2" xfId="28175"/>
    <cellStyle name="_VC 6.15.06 update on 06GRC power costs.xls Chart 2_Book2 2 2 2 2" xfId="28176"/>
    <cellStyle name="_VC 6.15.06 update on 06GRC power costs.xls Chart 2_Book2 2 2 3" xfId="28177"/>
    <cellStyle name="_VC 6.15.06 update on 06GRC power costs.xls Chart 2_Book2 2 3" xfId="28178"/>
    <cellStyle name="_VC 6.15.06 update on 06GRC power costs.xls Chart 2_Book2 2 3 2" xfId="28179"/>
    <cellStyle name="_VC 6.15.06 update on 06GRC power costs.xls Chart 2_Book2 2 4" xfId="28180"/>
    <cellStyle name="_VC 6.15.06 update on 06GRC power costs.xls Chart 2_Book2 2 4 2" xfId="28181"/>
    <cellStyle name="_VC 6.15.06 update on 06GRC power costs.xls Chart 2_Book2 2 5" xfId="28182"/>
    <cellStyle name="_VC 6.15.06 update on 06GRC power costs.xls Chart 2_Book2 3" xfId="28183"/>
    <cellStyle name="_VC 6.15.06 update on 06GRC power costs.xls Chart 2_Book2 3 2" xfId="28184"/>
    <cellStyle name="_VC 6.15.06 update on 06GRC power costs.xls Chart 2_Book2 3 2 2" xfId="28185"/>
    <cellStyle name="_VC 6.15.06 update on 06GRC power costs.xls Chart 2_Book2 3 3" xfId="28186"/>
    <cellStyle name="_VC 6.15.06 update on 06GRC power costs.xls Chart 2_Book2 3 4" xfId="28187"/>
    <cellStyle name="_VC 6.15.06 update on 06GRC power costs.xls Chart 2_Book2 4" xfId="28188"/>
    <cellStyle name="_VC 6.15.06 update on 06GRC power costs.xls Chart 2_Book2 4 2" xfId="28189"/>
    <cellStyle name="_VC 6.15.06 update on 06GRC power costs.xls Chart 2_Book2 4 2 2" xfId="28190"/>
    <cellStyle name="_VC 6.15.06 update on 06GRC power costs.xls Chart 2_Book2 4 3" xfId="28191"/>
    <cellStyle name="_VC 6.15.06 update on 06GRC power costs.xls Chart 2_Book2 5" xfId="28192"/>
    <cellStyle name="_VC 6.15.06 update on 06GRC power costs.xls Chart 2_Book2 5 2" xfId="28193"/>
    <cellStyle name="_VC 6.15.06 update on 06GRC power costs.xls Chart 2_Book2 6" xfId="28194"/>
    <cellStyle name="_VC 6.15.06 update on 06GRC power costs.xls Chart 2_Book2 6 2" xfId="28195"/>
    <cellStyle name="_VC 6.15.06 update on 06GRC power costs.xls Chart 2_Book2 7" xfId="28196"/>
    <cellStyle name="_VC 6.15.06 update on 06GRC power costs.xls Chart 2_Book2 8" xfId="28197"/>
    <cellStyle name="_VC 6.15.06 update on 06GRC power costs.xls Chart 2_Book2_Adj Bench DR 3 for Initial Briefs (Electric)" xfId="28198"/>
    <cellStyle name="_VC 6.15.06 update on 06GRC power costs.xls Chart 2_Book2_Adj Bench DR 3 for Initial Briefs (Electric) 2" xfId="28199"/>
    <cellStyle name="_VC 6.15.06 update on 06GRC power costs.xls Chart 2_Book2_Adj Bench DR 3 for Initial Briefs (Electric) 2 2" xfId="28200"/>
    <cellStyle name="_VC 6.15.06 update on 06GRC power costs.xls Chart 2_Book2_Adj Bench DR 3 for Initial Briefs (Electric) 2 2 2" xfId="28201"/>
    <cellStyle name="_VC 6.15.06 update on 06GRC power costs.xls Chart 2_Book2_Adj Bench DR 3 for Initial Briefs (Electric) 2 2 2 2" xfId="28202"/>
    <cellStyle name="_VC 6.15.06 update on 06GRC power costs.xls Chart 2_Book2_Adj Bench DR 3 for Initial Briefs (Electric) 2 2 3" xfId="28203"/>
    <cellStyle name="_VC 6.15.06 update on 06GRC power costs.xls Chart 2_Book2_Adj Bench DR 3 for Initial Briefs (Electric) 2 3" xfId="28204"/>
    <cellStyle name="_VC 6.15.06 update on 06GRC power costs.xls Chart 2_Book2_Adj Bench DR 3 for Initial Briefs (Electric) 2 3 2" xfId="28205"/>
    <cellStyle name="_VC 6.15.06 update on 06GRC power costs.xls Chart 2_Book2_Adj Bench DR 3 for Initial Briefs (Electric) 2 4" xfId="28206"/>
    <cellStyle name="_VC 6.15.06 update on 06GRC power costs.xls Chart 2_Book2_Adj Bench DR 3 for Initial Briefs (Electric) 2 4 2" xfId="28207"/>
    <cellStyle name="_VC 6.15.06 update on 06GRC power costs.xls Chart 2_Book2_Adj Bench DR 3 for Initial Briefs (Electric) 2 5" xfId="28208"/>
    <cellStyle name="_VC 6.15.06 update on 06GRC power costs.xls Chart 2_Book2_Adj Bench DR 3 for Initial Briefs (Electric) 3" xfId="28209"/>
    <cellStyle name="_VC 6.15.06 update on 06GRC power costs.xls Chart 2_Book2_Adj Bench DR 3 for Initial Briefs (Electric) 3 2" xfId="28210"/>
    <cellStyle name="_VC 6.15.06 update on 06GRC power costs.xls Chart 2_Book2_Adj Bench DR 3 for Initial Briefs (Electric) 3 2 2" xfId="28211"/>
    <cellStyle name="_VC 6.15.06 update on 06GRC power costs.xls Chart 2_Book2_Adj Bench DR 3 for Initial Briefs (Electric) 3 3" xfId="28212"/>
    <cellStyle name="_VC 6.15.06 update on 06GRC power costs.xls Chart 2_Book2_Adj Bench DR 3 for Initial Briefs (Electric) 3 4" xfId="28213"/>
    <cellStyle name="_VC 6.15.06 update on 06GRC power costs.xls Chart 2_Book2_Adj Bench DR 3 for Initial Briefs (Electric) 4" xfId="28214"/>
    <cellStyle name="_VC 6.15.06 update on 06GRC power costs.xls Chart 2_Book2_Adj Bench DR 3 for Initial Briefs (Electric) 4 2" xfId="28215"/>
    <cellStyle name="_VC 6.15.06 update on 06GRC power costs.xls Chart 2_Book2_Adj Bench DR 3 for Initial Briefs (Electric) 4 2 2" xfId="28216"/>
    <cellStyle name="_VC 6.15.06 update on 06GRC power costs.xls Chart 2_Book2_Adj Bench DR 3 for Initial Briefs (Electric) 4 3" xfId="28217"/>
    <cellStyle name="_VC 6.15.06 update on 06GRC power costs.xls Chart 2_Book2_Adj Bench DR 3 for Initial Briefs (Electric) 5" xfId="28218"/>
    <cellStyle name="_VC 6.15.06 update on 06GRC power costs.xls Chart 2_Book2_Adj Bench DR 3 for Initial Briefs (Electric) 5 2" xfId="28219"/>
    <cellStyle name="_VC 6.15.06 update on 06GRC power costs.xls Chart 2_Book2_Adj Bench DR 3 for Initial Briefs (Electric) 6" xfId="28220"/>
    <cellStyle name="_VC 6.15.06 update on 06GRC power costs.xls Chart 2_Book2_Adj Bench DR 3 for Initial Briefs (Electric) 6 2" xfId="28221"/>
    <cellStyle name="_VC 6.15.06 update on 06GRC power costs.xls Chart 2_Book2_Adj Bench DR 3 for Initial Briefs (Electric) 7" xfId="28222"/>
    <cellStyle name="_VC 6.15.06 update on 06GRC power costs.xls Chart 2_Book2_Adj Bench DR 3 for Initial Briefs (Electric) 8" xfId="28223"/>
    <cellStyle name="_VC 6.15.06 update on 06GRC power costs.xls Chart 2_Book2_Adj Bench DR 3 for Initial Briefs (Electric)_DEM-WP(C) ENERG10C--ctn Mid-C_042010 2010GRC" xfId="28224"/>
    <cellStyle name="_VC 6.15.06 update on 06GRC power costs.xls Chart 2_Book2_Adj Bench DR 3 for Initial Briefs (Electric)_DEM-WP(C) ENERG10C--ctn Mid-C_042010 2010GRC 2" xfId="28225"/>
    <cellStyle name="_VC 6.15.06 update on 06GRC power costs.xls Chart 2_Book2_Adj Bench DR 3 for Initial Briefs (Electric)_DEM-WP(C) ENERG10C--ctn Mid-C_042010 2010GRC 2 2" xfId="28226"/>
    <cellStyle name="_VC 6.15.06 update on 06GRC power costs.xls Chart 2_Book2_DEM-WP(C) ENERG10C--ctn Mid-C_042010 2010GRC" xfId="28227"/>
    <cellStyle name="_VC 6.15.06 update on 06GRC power costs.xls Chart 2_Book2_DEM-WP(C) ENERG10C--ctn Mid-C_042010 2010GRC 2" xfId="28228"/>
    <cellStyle name="_VC 6.15.06 update on 06GRC power costs.xls Chart 2_Book2_DEM-WP(C) ENERG10C--ctn Mid-C_042010 2010GRC 2 2" xfId="28229"/>
    <cellStyle name="_VC 6.15.06 update on 06GRC power costs.xls Chart 2_Book2_Electric Rev Req Model (2009 GRC) Rebuttal" xfId="28230"/>
    <cellStyle name="_VC 6.15.06 update on 06GRC power costs.xls Chart 2_Book2_Electric Rev Req Model (2009 GRC) Rebuttal 2" xfId="28231"/>
    <cellStyle name="_VC 6.15.06 update on 06GRC power costs.xls Chart 2_Book2_Electric Rev Req Model (2009 GRC) Rebuttal 2 2" xfId="28232"/>
    <cellStyle name="_VC 6.15.06 update on 06GRC power costs.xls Chart 2_Book2_Electric Rev Req Model (2009 GRC) Rebuttal 2 2 2" xfId="28233"/>
    <cellStyle name="_VC 6.15.06 update on 06GRC power costs.xls Chart 2_Book2_Electric Rev Req Model (2009 GRC) Rebuttal 2 3" xfId="28234"/>
    <cellStyle name="_VC 6.15.06 update on 06GRC power costs.xls Chart 2_Book2_Electric Rev Req Model (2009 GRC) Rebuttal 2 4" xfId="28235"/>
    <cellStyle name="_VC 6.15.06 update on 06GRC power costs.xls Chart 2_Book2_Electric Rev Req Model (2009 GRC) Rebuttal 3" xfId="28236"/>
    <cellStyle name="_VC 6.15.06 update on 06GRC power costs.xls Chart 2_Book2_Electric Rev Req Model (2009 GRC) Rebuttal 3 2" xfId="28237"/>
    <cellStyle name="_VC 6.15.06 update on 06GRC power costs.xls Chart 2_Book2_Electric Rev Req Model (2009 GRC) Rebuttal 4" xfId="28238"/>
    <cellStyle name="_VC 6.15.06 update on 06GRC power costs.xls Chart 2_Book2_Electric Rev Req Model (2009 GRC) Rebuttal 5" xfId="28239"/>
    <cellStyle name="_VC 6.15.06 update on 06GRC power costs.xls Chart 2_Book2_Electric Rev Req Model (2009 GRC) Rebuttal REmoval of New  WH Solar AdjustMI" xfId="28240"/>
    <cellStyle name="_VC 6.15.06 update on 06GRC power costs.xls Chart 2_Book2_Electric Rev Req Model (2009 GRC) Rebuttal REmoval of New  WH Solar AdjustMI 2" xfId="28241"/>
    <cellStyle name="_VC 6.15.06 update on 06GRC power costs.xls Chart 2_Book2_Electric Rev Req Model (2009 GRC) Rebuttal REmoval of New  WH Solar AdjustMI 2 2" xfId="28242"/>
    <cellStyle name="_VC 6.15.06 update on 06GRC power costs.xls Chart 2_Book2_Electric Rev Req Model (2009 GRC) Rebuttal REmoval of New  WH Solar AdjustMI 2 2 2" xfId="28243"/>
    <cellStyle name="_VC 6.15.06 update on 06GRC power costs.xls Chart 2_Book2_Electric Rev Req Model (2009 GRC) Rebuttal REmoval of New  WH Solar AdjustMI 2 2 2 2" xfId="28244"/>
    <cellStyle name="_VC 6.15.06 update on 06GRC power costs.xls Chart 2_Book2_Electric Rev Req Model (2009 GRC) Rebuttal REmoval of New  WH Solar AdjustMI 2 2 3" xfId="28245"/>
    <cellStyle name="_VC 6.15.06 update on 06GRC power costs.xls Chart 2_Book2_Electric Rev Req Model (2009 GRC) Rebuttal REmoval of New  WH Solar AdjustMI 2 3" xfId="28246"/>
    <cellStyle name="_VC 6.15.06 update on 06GRC power costs.xls Chart 2_Book2_Electric Rev Req Model (2009 GRC) Rebuttal REmoval of New  WH Solar AdjustMI 2 3 2" xfId="28247"/>
    <cellStyle name="_VC 6.15.06 update on 06GRC power costs.xls Chart 2_Book2_Electric Rev Req Model (2009 GRC) Rebuttal REmoval of New  WH Solar AdjustMI 2 4" xfId="28248"/>
    <cellStyle name="_VC 6.15.06 update on 06GRC power costs.xls Chart 2_Book2_Electric Rev Req Model (2009 GRC) Rebuttal REmoval of New  WH Solar AdjustMI 2 4 2" xfId="28249"/>
    <cellStyle name="_VC 6.15.06 update on 06GRC power costs.xls Chart 2_Book2_Electric Rev Req Model (2009 GRC) Rebuttal REmoval of New  WH Solar AdjustMI 2 5" xfId="28250"/>
    <cellStyle name="_VC 6.15.06 update on 06GRC power costs.xls Chart 2_Book2_Electric Rev Req Model (2009 GRC) Rebuttal REmoval of New  WH Solar AdjustMI 3" xfId="28251"/>
    <cellStyle name="_VC 6.15.06 update on 06GRC power costs.xls Chart 2_Book2_Electric Rev Req Model (2009 GRC) Rebuttal REmoval of New  WH Solar AdjustMI 3 2" xfId="28252"/>
    <cellStyle name="_VC 6.15.06 update on 06GRC power costs.xls Chart 2_Book2_Electric Rev Req Model (2009 GRC) Rebuttal REmoval of New  WH Solar AdjustMI 3 2 2" xfId="28253"/>
    <cellStyle name="_VC 6.15.06 update on 06GRC power costs.xls Chart 2_Book2_Electric Rev Req Model (2009 GRC) Rebuttal REmoval of New  WH Solar AdjustMI 3 3" xfId="28254"/>
    <cellStyle name="_VC 6.15.06 update on 06GRC power costs.xls Chart 2_Book2_Electric Rev Req Model (2009 GRC) Rebuttal REmoval of New  WH Solar AdjustMI 3 4" xfId="28255"/>
    <cellStyle name="_VC 6.15.06 update on 06GRC power costs.xls Chart 2_Book2_Electric Rev Req Model (2009 GRC) Rebuttal REmoval of New  WH Solar AdjustMI 4" xfId="28256"/>
    <cellStyle name="_VC 6.15.06 update on 06GRC power costs.xls Chart 2_Book2_Electric Rev Req Model (2009 GRC) Rebuttal REmoval of New  WH Solar AdjustMI 4 2" xfId="28257"/>
    <cellStyle name="_VC 6.15.06 update on 06GRC power costs.xls Chart 2_Book2_Electric Rev Req Model (2009 GRC) Rebuttal REmoval of New  WH Solar AdjustMI 4 2 2" xfId="28258"/>
    <cellStyle name="_VC 6.15.06 update on 06GRC power costs.xls Chart 2_Book2_Electric Rev Req Model (2009 GRC) Rebuttal REmoval of New  WH Solar AdjustMI 4 3" xfId="28259"/>
    <cellStyle name="_VC 6.15.06 update on 06GRC power costs.xls Chart 2_Book2_Electric Rev Req Model (2009 GRC) Rebuttal REmoval of New  WH Solar AdjustMI 5" xfId="28260"/>
    <cellStyle name="_VC 6.15.06 update on 06GRC power costs.xls Chart 2_Book2_Electric Rev Req Model (2009 GRC) Rebuttal REmoval of New  WH Solar AdjustMI 5 2" xfId="28261"/>
    <cellStyle name="_VC 6.15.06 update on 06GRC power costs.xls Chart 2_Book2_Electric Rev Req Model (2009 GRC) Rebuttal REmoval of New  WH Solar AdjustMI 6" xfId="28262"/>
    <cellStyle name="_VC 6.15.06 update on 06GRC power costs.xls Chart 2_Book2_Electric Rev Req Model (2009 GRC) Rebuttal REmoval of New  WH Solar AdjustMI 6 2" xfId="28263"/>
    <cellStyle name="_VC 6.15.06 update on 06GRC power costs.xls Chart 2_Book2_Electric Rev Req Model (2009 GRC) Rebuttal REmoval of New  WH Solar AdjustMI 7" xfId="28264"/>
    <cellStyle name="_VC 6.15.06 update on 06GRC power costs.xls Chart 2_Book2_Electric Rev Req Model (2009 GRC) Rebuttal REmoval of New  WH Solar AdjustMI 8" xfId="28265"/>
    <cellStyle name="_VC 6.15.06 update on 06GRC power costs.xls Chart 2_Book2_Electric Rev Req Model (2009 GRC) Rebuttal REmoval of New  WH Solar AdjustMI_DEM-WP(C) ENERG10C--ctn Mid-C_042010 2010GRC" xfId="28266"/>
    <cellStyle name="_VC 6.15.06 update on 06GRC power costs.xls Chart 2_Book2_Electric Rev Req Model (2009 GRC) Rebuttal REmoval of New  WH Solar AdjustMI_DEM-WP(C) ENERG10C--ctn Mid-C_042010 2010GRC 2" xfId="28267"/>
    <cellStyle name="_VC 6.15.06 update on 06GRC power costs.xls Chart 2_Book2_Electric Rev Req Model (2009 GRC) Rebuttal REmoval of New  WH Solar AdjustMI_DEM-WP(C) ENERG10C--ctn Mid-C_042010 2010GRC 2 2" xfId="28268"/>
    <cellStyle name="_VC 6.15.06 update on 06GRC power costs.xls Chart 2_Book2_Electric Rev Req Model (2009 GRC) Revised 01-18-2010" xfId="28269"/>
    <cellStyle name="_VC 6.15.06 update on 06GRC power costs.xls Chart 2_Book2_Electric Rev Req Model (2009 GRC) Revised 01-18-2010 2" xfId="28270"/>
    <cellStyle name="_VC 6.15.06 update on 06GRC power costs.xls Chart 2_Book2_Electric Rev Req Model (2009 GRC) Revised 01-18-2010 2 2" xfId="28271"/>
    <cellStyle name="_VC 6.15.06 update on 06GRC power costs.xls Chart 2_Book2_Electric Rev Req Model (2009 GRC) Revised 01-18-2010 2 2 2" xfId="28272"/>
    <cellStyle name="_VC 6.15.06 update on 06GRC power costs.xls Chart 2_Book2_Electric Rev Req Model (2009 GRC) Revised 01-18-2010 2 2 2 2" xfId="28273"/>
    <cellStyle name="_VC 6.15.06 update on 06GRC power costs.xls Chart 2_Book2_Electric Rev Req Model (2009 GRC) Revised 01-18-2010 2 2 3" xfId="28274"/>
    <cellStyle name="_VC 6.15.06 update on 06GRC power costs.xls Chart 2_Book2_Electric Rev Req Model (2009 GRC) Revised 01-18-2010 2 3" xfId="28275"/>
    <cellStyle name="_VC 6.15.06 update on 06GRC power costs.xls Chart 2_Book2_Electric Rev Req Model (2009 GRC) Revised 01-18-2010 2 3 2" xfId="28276"/>
    <cellStyle name="_VC 6.15.06 update on 06GRC power costs.xls Chart 2_Book2_Electric Rev Req Model (2009 GRC) Revised 01-18-2010 2 4" xfId="28277"/>
    <cellStyle name="_VC 6.15.06 update on 06GRC power costs.xls Chart 2_Book2_Electric Rev Req Model (2009 GRC) Revised 01-18-2010 2 4 2" xfId="28278"/>
    <cellStyle name="_VC 6.15.06 update on 06GRC power costs.xls Chart 2_Book2_Electric Rev Req Model (2009 GRC) Revised 01-18-2010 2 5" xfId="28279"/>
    <cellStyle name="_VC 6.15.06 update on 06GRC power costs.xls Chart 2_Book2_Electric Rev Req Model (2009 GRC) Revised 01-18-2010 3" xfId="28280"/>
    <cellStyle name="_VC 6.15.06 update on 06GRC power costs.xls Chart 2_Book2_Electric Rev Req Model (2009 GRC) Revised 01-18-2010 3 2" xfId="28281"/>
    <cellStyle name="_VC 6.15.06 update on 06GRC power costs.xls Chart 2_Book2_Electric Rev Req Model (2009 GRC) Revised 01-18-2010 3 2 2" xfId="28282"/>
    <cellStyle name="_VC 6.15.06 update on 06GRC power costs.xls Chart 2_Book2_Electric Rev Req Model (2009 GRC) Revised 01-18-2010 3 3" xfId="28283"/>
    <cellStyle name="_VC 6.15.06 update on 06GRC power costs.xls Chart 2_Book2_Electric Rev Req Model (2009 GRC) Revised 01-18-2010 3 4" xfId="28284"/>
    <cellStyle name="_VC 6.15.06 update on 06GRC power costs.xls Chart 2_Book2_Electric Rev Req Model (2009 GRC) Revised 01-18-2010 4" xfId="28285"/>
    <cellStyle name="_VC 6.15.06 update on 06GRC power costs.xls Chart 2_Book2_Electric Rev Req Model (2009 GRC) Revised 01-18-2010 4 2" xfId="28286"/>
    <cellStyle name="_VC 6.15.06 update on 06GRC power costs.xls Chart 2_Book2_Electric Rev Req Model (2009 GRC) Revised 01-18-2010 4 2 2" xfId="28287"/>
    <cellStyle name="_VC 6.15.06 update on 06GRC power costs.xls Chart 2_Book2_Electric Rev Req Model (2009 GRC) Revised 01-18-2010 4 3" xfId="28288"/>
    <cellStyle name="_VC 6.15.06 update on 06GRC power costs.xls Chart 2_Book2_Electric Rev Req Model (2009 GRC) Revised 01-18-2010 5" xfId="28289"/>
    <cellStyle name="_VC 6.15.06 update on 06GRC power costs.xls Chart 2_Book2_Electric Rev Req Model (2009 GRC) Revised 01-18-2010 5 2" xfId="28290"/>
    <cellStyle name="_VC 6.15.06 update on 06GRC power costs.xls Chart 2_Book2_Electric Rev Req Model (2009 GRC) Revised 01-18-2010 6" xfId="28291"/>
    <cellStyle name="_VC 6.15.06 update on 06GRC power costs.xls Chart 2_Book2_Electric Rev Req Model (2009 GRC) Revised 01-18-2010 6 2" xfId="28292"/>
    <cellStyle name="_VC 6.15.06 update on 06GRC power costs.xls Chart 2_Book2_Electric Rev Req Model (2009 GRC) Revised 01-18-2010 7" xfId="28293"/>
    <cellStyle name="_VC 6.15.06 update on 06GRC power costs.xls Chart 2_Book2_Electric Rev Req Model (2009 GRC) Revised 01-18-2010 8" xfId="28294"/>
    <cellStyle name="_VC 6.15.06 update on 06GRC power costs.xls Chart 2_Book2_Electric Rev Req Model (2009 GRC) Revised 01-18-2010_DEM-WP(C) ENERG10C--ctn Mid-C_042010 2010GRC" xfId="28295"/>
    <cellStyle name="_VC 6.15.06 update on 06GRC power costs.xls Chart 2_Book2_Electric Rev Req Model (2009 GRC) Revised 01-18-2010_DEM-WP(C) ENERG10C--ctn Mid-C_042010 2010GRC 2" xfId="28296"/>
    <cellStyle name="_VC 6.15.06 update on 06GRC power costs.xls Chart 2_Book2_Electric Rev Req Model (2009 GRC) Revised 01-18-2010_DEM-WP(C) ENERG10C--ctn Mid-C_042010 2010GRC 2 2" xfId="28297"/>
    <cellStyle name="_VC 6.15.06 update on 06GRC power costs.xls Chart 2_Book2_Final Order Electric EXHIBIT A-1" xfId="28298"/>
    <cellStyle name="_VC 6.15.06 update on 06GRC power costs.xls Chart 2_Book2_Final Order Electric EXHIBIT A-1 2" xfId="28299"/>
    <cellStyle name="_VC 6.15.06 update on 06GRC power costs.xls Chart 2_Book2_Final Order Electric EXHIBIT A-1 2 2" xfId="28300"/>
    <cellStyle name="_VC 6.15.06 update on 06GRC power costs.xls Chart 2_Book2_Final Order Electric EXHIBIT A-1 2 2 2" xfId="28301"/>
    <cellStyle name="_VC 6.15.06 update on 06GRC power costs.xls Chart 2_Book2_Final Order Electric EXHIBIT A-1 2 3" xfId="28302"/>
    <cellStyle name="_VC 6.15.06 update on 06GRC power costs.xls Chart 2_Book2_Final Order Electric EXHIBIT A-1 2 4" xfId="28303"/>
    <cellStyle name="_VC 6.15.06 update on 06GRC power costs.xls Chart 2_Book2_Final Order Electric EXHIBIT A-1 3" xfId="28304"/>
    <cellStyle name="_VC 6.15.06 update on 06GRC power costs.xls Chart 2_Book2_Final Order Electric EXHIBIT A-1 3 2" xfId="28305"/>
    <cellStyle name="_VC 6.15.06 update on 06GRC power costs.xls Chart 2_Book2_Final Order Electric EXHIBIT A-1 3 2 2" xfId="28306"/>
    <cellStyle name="_VC 6.15.06 update on 06GRC power costs.xls Chart 2_Book2_Final Order Electric EXHIBIT A-1 3 3" xfId="28307"/>
    <cellStyle name="_VC 6.15.06 update on 06GRC power costs.xls Chart 2_Book2_Final Order Electric EXHIBIT A-1 4" xfId="28308"/>
    <cellStyle name="_VC 6.15.06 update on 06GRC power costs.xls Chart 2_Book2_Final Order Electric EXHIBIT A-1 4 2" xfId="28309"/>
    <cellStyle name="_VC 6.15.06 update on 06GRC power costs.xls Chart 2_Book2_Final Order Electric EXHIBIT A-1 5" xfId="28310"/>
    <cellStyle name="_VC 6.15.06 update on 06GRC power costs.xls Chart 2_Book2_Final Order Electric EXHIBIT A-1 6" xfId="28311"/>
    <cellStyle name="_VC 6.15.06 update on 06GRC power costs.xls Chart 2_Book2_Final Order Electric EXHIBIT A-1 7" xfId="28312"/>
    <cellStyle name="_VC 6.15.06 update on 06GRC power costs.xls Chart 2_Book4" xfId="28313"/>
    <cellStyle name="_VC 6.15.06 update on 06GRC power costs.xls Chart 2_Book4 2" xfId="28314"/>
    <cellStyle name="_VC 6.15.06 update on 06GRC power costs.xls Chart 2_Book4 2 2" xfId="28315"/>
    <cellStyle name="_VC 6.15.06 update on 06GRC power costs.xls Chart 2_Book4 2 2 2" xfId="28316"/>
    <cellStyle name="_VC 6.15.06 update on 06GRC power costs.xls Chart 2_Book4 2 2 2 2" xfId="28317"/>
    <cellStyle name="_VC 6.15.06 update on 06GRC power costs.xls Chart 2_Book4 2 2 3" xfId="28318"/>
    <cellStyle name="_VC 6.15.06 update on 06GRC power costs.xls Chart 2_Book4 2 3" xfId="28319"/>
    <cellStyle name="_VC 6.15.06 update on 06GRC power costs.xls Chart 2_Book4 2 3 2" xfId="28320"/>
    <cellStyle name="_VC 6.15.06 update on 06GRC power costs.xls Chart 2_Book4 2 4" xfId="28321"/>
    <cellStyle name="_VC 6.15.06 update on 06GRC power costs.xls Chart 2_Book4 2 4 2" xfId="28322"/>
    <cellStyle name="_VC 6.15.06 update on 06GRC power costs.xls Chart 2_Book4 2 5" xfId="28323"/>
    <cellStyle name="_VC 6.15.06 update on 06GRC power costs.xls Chart 2_Book4 3" xfId="28324"/>
    <cellStyle name="_VC 6.15.06 update on 06GRC power costs.xls Chart 2_Book4 3 2" xfId="28325"/>
    <cellStyle name="_VC 6.15.06 update on 06GRC power costs.xls Chart 2_Book4 3 2 2" xfId="28326"/>
    <cellStyle name="_VC 6.15.06 update on 06GRC power costs.xls Chart 2_Book4 3 3" xfId="28327"/>
    <cellStyle name="_VC 6.15.06 update on 06GRC power costs.xls Chart 2_Book4 3 4" xfId="28328"/>
    <cellStyle name="_VC 6.15.06 update on 06GRC power costs.xls Chart 2_Book4 4" xfId="28329"/>
    <cellStyle name="_VC 6.15.06 update on 06GRC power costs.xls Chart 2_Book4 4 2" xfId="28330"/>
    <cellStyle name="_VC 6.15.06 update on 06GRC power costs.xls Chart 2_Book4 4 2 2" xfId="28331"/>
    <cellStyle name="_VC 6.15.06 update on 06GRC power costs.xls Chart 2_Book4 4 3" xfId="28332"/>
    <cellStyle name="_VC 6.15.06 update on 06GRC power costs.xls Chart 2_Book4 5" xfId="28333"/>
    <cellStyle name="_VC 6.15.06 update on 06GRC power costs.xls Chart 2_Book4 5 2" xfId="28334"/>
    <cellStyle name="_VC 6.15.06 update on 06GRC power costs.xls Chart 2_Book4 6" xfId="28335"/>
    <cellStyle name="_VC 6.15.06 update on 06GRC power costs.xls Chart 2_Book4 6 2" xfId="28336"/>
    <cellStyle name="_VC 6.15.06 update on 06GRC power costs.xls Chart 2_Book4 7" xfId="28337"/>
    <cellStyle name="_VC 6.15.06 update on 06GRC power costs.xls Chart 2_Book4 8" xfId="28338"/>
    <cellStyle name="_VC 6.15.06 update on 06GRC power costs.xls Chart 2_Book4_DEM-WP(C) ENERG10C--ctn Mid-C_042010 2010GRC" xfId="28339"/>
    <cellStyle name="_VC 6.15.06 update on 06GRC power costs.xls Chart 2_Book4_DEM-WP(C) ENERG10C--ctn Mid-C_042010 2010GRC 2" xfId="28340"/>
    <cellStyle name="_VC 6.15.06 update on 06GRC power costs.xls Chart 2_Book4_DEM-WP(C) ENERG10C--ctn Mid-C_042010 2010GRC 2 2" xfId="28341"/>
    <cellStyle name="_VC 6.15.06 update on 06GRC power costs.xls Chart 2_Book9" xfId="28342"/>
    <cellStyle name="_VC 6.15.06 update on 06GRC power costs.xls Chart 2_Book9 2" xfId="28343"/>
    <cellStyle name="_VC 6.15.06 update on 06GRC power costs.xls Chart 2_Book9 2 2" xfId="28344"/>
    <cellStyle name="_VC 6.15.06 update on 06GRC power costs.xls Chart 2_Book9 2 2 2" xfId="28345"/>
    <cellStyle name="_VC 6.15.06 update on 06GRC power costs.xls Chart 2_Book9 2 2 2 2" xfId="28346"/>
    <cellStyle name="_VC 6.15.06 update on 06GRC power costs.xls Chart 2_Book9 2 2 3" xfId="28347"/>
    <cellStyle name="_VC 6.15.06 update on 06GRC power costs.xls Chart 2_Book9 2 3" xfId="28348"/>
    <cellStyle name="_VC 6.15.06 update on 06GRC power costs.xls Chart 2_Book9 2 3 2" xfId="28349"/>
    <cellStyle name="_VC 6.15.06 update on 06GRC power costs.xls Chart 2_Book9 2 4" xfId="28350"/>
    <cellStyle name="_VC 6.15.06 update on 06GRC power costs.xls Chart 2_Book9 2 4 2" xfId="28351"/>
    <cellStyle name="_VC 6.15.06 update on 06GRC power costs.xls Chart 2_Book9 2 5" xfId="28352"/>
    <cellStyle name="_VC 6.15.06 update on 06GRC power costs.xls Chart 2_Book9 3" xfId="28353"/>
    <cellStyle name="_VC 6.15.06 update on 06GRC power costs.xls Chart 2_Book9 3 2" xfId="28354"/>
    <cellStyle name="_VC 6.15.06 update on 06GRC power costs.xls Chart 2_Book9 3 2 2" xfId="28355"/>
    <cellStyle name="_VC 6.15.06 update on 06GRC power costs.xls Chart 2_Book9 3 3" xfId="28356"/>
    <cellStyle name="_VC 6.15.06 update on 06GRC power costs.xls Chart 2_Book9 3 4" xfId="28357"/>
    <cellStyle name="_VC 6.15.06 update on 06GRC power costs.xls Chart 2_Book9 4" xfId="28358"/>
    <cellStyle name="_VC 6.15.06 update on 06GRC power costs.xls Chart 2_Book9 4 2" xfId="28359"/>
    <cellStyle name="_VC 6.15.06 update on 06GRC power costs.xls Chart 2_Book9 4 2 2" xfId="28360"/>
    <cellStyle name="_VC 6.15.06 update on 06GRC power costs.xls Chart 2_Book9 4 3" xfId="28361"/>
    <cellStyle name="_VC 6.15.06 update on 06GRC power costs.xls Chart 2_Book9 5" xfId="28362"/>
    <cellStyle name="_VC 6.15.06 update on 06GRC power costs.xls Chart 2_Book9 5 2" xfId="28363"/>
    <cellStyle name="_VC 6.15.06 update on 06GRC power costs.xls Chart 2_Book9 6" xfId="28364"/>
    <cellStyle name="_VC 6.15.06 update on 06GRC power costs.xls Chart 2_Book9 6 2" xfId="28365"/>
    <cellStyle name="_VC 6.15.06 update on 06GRC power costs.xls Chart 2_Book9 7" xfId="28366"/>
    <cellStyle name="_VC 6.15.06 update on 06GRC power costs.xls Chart 2_Book9 8" xfId="28367"/>
    <cellStyle name="_VC 6.15.06 update on 06GRC power costs.xls Chart 2_Book9_DEM-WP(C) ENERG10C--ctn Mid-C_042010 2010GRC" xfId="28368"/>
    <cellStyle name="_VC 6.15.06 update on 06GRC power costs.xls Chart 2_Book9_DEM-WP(C) ENERG10C--ctn Mid-C_042010 2010GRC 2" xfId="28369"/>
    <cellStyle name="_VC 6.15.06 update on 06GRC power costs.xls Chart 2_Book9_DEM-WP(C) ENERG10C--ctn Mid-C_042010 2010GRC 2 2" xfId="28370"/>
    <cellStyle name="_VC 6.15.06 update on 06GRC power costs.xls Chart 2_Chelan PUD Power Costs (8-10)" xfId="28371"/>
    <cellStyle name="_VC 6.15.06 update on 06GRC power costs.xls Chart 2_Chelan PUD Power Costs (8-10) 2" xfId="28372"/>
    <cellStyle name="_VC 6.15.06 update on 06GRC power costs.xls Chart 2_DEM-WP(C) Chelan Power Costs" xfId="28373"/>
    <cellStyle name="_VC 6.15.06 update on 06GRC power costs.xls Chart 2_DEM-WP(C) Chelan Power Costs 2" xfId="28374"/>
    <cellStyle name="_VC 6.15.06 update on 06GRC power costs.xls Chart 2_DEM-WP(C) Chelan Power Costs 2 2" xfId="28375"/>
    <cellStyle name="_VC 6.15.06 update on 06GRC power costs.xls Chart 2_DEM-WP(C) Chelan Power Costs 2 2 2" xfId="28376"/>
    <cellStyle name="_VC 6.15.06 update on 06GRC power costs.xls Chart 2_DEM-WP(C) Chelan Power Costs 2 3" xfId="28377"/>
    <cellStyle name="_VC 6.15.06 update on 06GRC power costs.xls Chart 2_DEM-WP(C) Chelan Power Costs 3" xfId="28378"/>
    <cellStyle name="_VC 6.15.06 update on 06GRC power costs.xls Chart 2_DEM-WP(C) Chelan Power Costs 3 2" xfId="28379"/>
    <cellStyle name="_VC 6.15.06 update on 06GRC power costs.xls Chart 2_DEM-WP(C) Chelan Power Costs 3 2 2" xfId="28380"/>
    <cellStyle name="_VC 6.15.06 update on 06GRC power costs.xls Chart 2_DEM-WP(C) Chelan Power Costs 3 3" xfId="28381"/>
    <cellStyle name="_VC 6.15.06 update on 06GRC power costs.xls Chart 2_DEM-WP(C) Chelan Power Costs 4" xfId="28382"/>
    <cellStyle name="_VC 6.15.06 update on 06GRC power costs.xls Chart 2_DEM-WP(C) Chelan Power Costs 4 2" xfId="28383"/>
    <cellStyle name="_VC 6.15.06 update on 06GRC power costs.xls Chart 2_DEM-WP(C) Chelan Power Costs 5" xfId="28384"/>
    <cellStyle name="_VC 6.15.06 update on 06GRC power costs.xls Chart 2_DEM-WP(C) Chelan Power Costs 5 2" xfId="28385"/>
    <cellStyle name="_VC 6.15.06 update on 06GRC power costs.xls Chart 2_DEM-WP(C) ENERG10C--ctn Mid-C_042010 2010GRC" xfId="28386"/>
    <cellStyle name="_VC 6.15.06 update on 06GRC power costs.xls Chart 2_DEM-WP(C) ENERG10C--ctn Mid-C_042010 2010GRC 2" xfId="28387"/>
    <cellStyle name="_VC 6.15.06 update on 06GRC power costs.xls Chart 2_DEM-WP(C) ENERG10C--ctn Mid-C_042010 2010GRC 2 2" xfId="28388"/>
    <cellStyle name="_VC 6.15.06 update on 06GRC power costs.xls Chart 2_DEM-WP(C) Gas Transport 2010GRC" xfId="28389"/>
    <cellStyle name="_VC 6.15.06 update on 06GRC power costs.xls Chart 2_DEM-WP(C) Gas Transport 2010GRC 2" xfId="28390"/>
    <cellStyle name="_VC 6.15.06 update on 06GRC power costs.xls Chart 2_DEM-WP(C) Gas Transport 2010GRC 2 2" xfId="28391"/>
    <cellStyle name="_VC 6.15.06 update on 06GRC power costs.xls Chart 2_DEM-WP(C) Gas Transport 2010GRC 2 2 2" xfId="28392"/>
    <cellStyle name="_VC 6.15.06 update on 06GRC power costs.xls Chart 2_DEM-WP(C) Gas Transport 2010GRC 2 3" xfId="28393"/>
    <cellStyle name="_VC 6.15.06 update on 06GRC power costs.xls Chart 2_DEM-WP(C) Gas Transport 2010GRC 3" xfId="28394"/>
    <cellStyle name="_VC 6.15.06 update on 06GRC power costs.xls Chart 2_DEM-WP(C) Gas Transport 2010GRC 3 2" xfId="28395"/>
    <cellStyle name="_VC 6.15.06 update on 06GRC power costs.xls Chart 2_DEM-WP(C) Gas Transport 2010GRC 3 2 2" xfId="28396"/>
    <cellStyle name="_VC 6.15.06 update on 06GRC power costs.xls Chart 2_DEM-WP(C) Gas Transport 2010GRC 3 3" xfId="28397"/>
    <cellStyle name="_VC 6.15.06 update on 06GRC power costs.xls Chart 2_DEM-WP(C) Gas Transport 2010GRC 4" xfId="28398"/>
    <cellStyle name="_VC 6.15.06 update on 06GRC power costs.xls Chart 2_DEM-WP(C) Gas Transport 2010GRC 4 2" xfId="28399"/>
    <cellStyle name="_VC 6.15.06 update on 06GRC power costs.xls Chart 2_DEM-WP(C) Gas Transport 2010GRC 5" xfId="28400"/>
    <cellStyle name="_VC 6.15.06 update on 06GRC power costs.xls Chart 2_DEM-WP(C) Gas Transport 2010GRC 5 2" xfId="28401"/>
    <cellStyle name="_VC 6.15.06 update on 06GRC power costs.xls Chart 2_Exh A-1 resulting from UE-112050 effective Jan 1 2012" xfId="28402"/>
    <cellStyle name="_VC 6.15.06 update on 06GRC power costs.xls Chart 2_Exh A-1 resulting from UE-112050 effective Jan 1 2012 2" xfId="28403"/>
    <cellStyle name="_VC 6.15.06 update on 06GRC power costs.xls Chart 2_Exh A-1 resulting from UE-112050 effective Jan 1 2012 2 2" xfId="28404"/>
    <cellStyle name="_VC 6.15.06 update on 06GRC power costs.xls Chart 2_Exhibit A-1 effective 4-1-11 fr S Free 12-11" xfId="28405"/>
    <cellStyle name="_VC 6.15.06 update on 06GRC power costs.xls Chart 2_Exhibit A-1 effective 4-1-11 fr S Free 12-11 2" xfId="28406"/>
    <cellStyle name="_VC 6.15.06 update on 06GRC power costs.xls Chart 2_Exhibit A-1 effective 4-1-11 fr S Free 12-11 2 2" xfId="28407"/>
    <cellStyle name="_VC 6.15.06 update on 06GRC power costs.xls Chart 2_Gas Rev Req Model (2010 GRC)" xfId="28408"/>
    <cellStyle name="_VC 6.15.06 update on 06GRC power costs.xls Chart 2_INPUTS" xfId="28409"/>
    <cellStyle name="_VC 6.15.06 update on 06GRC power costs.xls Chart 2_INPUTS 2" xfId="28410"/>
    <cellStyle name="_VC 6.15.06 update on 06GRC power costs.xls Chart 2_INPUTS 2 2" xfId="28411"/>
    <cellStyle name="_VC 6.15.06 update on 06GRC power costs.xls Chart 2_INPUTS 2 2 2" xfId="28412"/>
    <cellStyle name="_VC 6.15.06 update on 06GRC power costs.xls Chart 2_INPUTS 2 3" xfId="28413"/>
    <cellStyle name="_VC 6.15.06 update on 06GRC power costs.xls Chart 2_INPUTS 3" xfId="28414"/>
    <cellStyle name="_VC 6.15.06 update on 06GRC power costs.xls Chart 2_INPUTS 3 2" xfId="28415"/>
    <cellStyle name="_VC 6.15.06 update on 06GRC power costs.xls Chart 2_INPUTS 4" xfId="28416"/>
    <cellStyle name="_VC 6.15.06 update on 06GRC power costs.xls Chart 2_Mint Farm Generation BPA" xfId="28417"/>
    <cellStyle name="_VC 6.15.06 update on 06GRC power costs.xls Chart 2_NIM Summary" xfId="28418"/>
    <cellStyle name="_VC 6.15.06 update on 06GRC power costs.xls Chart 2_NIM Summary 09GRC" xfId="28419"/>
    <cellStyle name="_VC 6.15.06 update on 06GRC power costs.xls Chart 2_NIM Summary 09GRC 2" xfId="28420"/>
    <cellStyle name="_VC 6.15.06 update on 06GRC power costs.xls Chart 2_NIM Summary 09GRC 2 2" xfId="28421"/>
    <cellStyle name="_VC 6.15.06 update on 06GRC power costs.xls Chart 2_NIM Summary 09GRC 2 2 2" xfId="28422"/>
    <cellStyle name="_VC 6.15.06 update on 06GRC power costs.xls Chart 2_NIM Summary 09GRC 2 2 2 2" xfId="28423"/>
    <cellStyle name="_VC 6.15.06 update on 06GRC power costs.xls Chart 2_NIM Summary 09GRC 2 2 3" xfId="28424"/>
    <cellStyle name="_VC 6.15.06 update on 06GRC power costs.xls Chart 2_NIM Summary 09GRC 2 3" xfId="28425"/>
    <cellStyle name="_VC 6.15.06 update on 06GRC power costs.xls Chart 2_NIM Summary 09GRC 2 3 2" xfId="28426"/>
    <cellStyle name="_VC 6.15.06 update on 06GRC power costs.xls Chart 2_NIM Summary 09GRC 2 4" xfId="28427"/>
    <cellStyle name="_VC 6.15.06 update on 06GRC power costs.xls Chart 2_NIM Summary 09GRC 2 4 2" xfId="28428"/>
    <cellStyle name="_VC 6.15.06 update on 06GRC power costs.xls Chart 2_NIM Summary 09GRC 2 5" xfId="28429"/>
    <cellStyle name="_VC 6.15.06 update on 06GRC power costs.xls Chart 2_NIM Summary 09GRC 3" xfId="28430"/>
    <cellStyle name="_VC 6.15.06 update on 06GRC power costs.xls Chart 2_NIM Summary 09GRC 3 2" xfId="28431"/>
    <cellStyle name="_VC 6.15.06 update on 06GRC power costs.xls Chart 2_NIM Summary 09GRC 3 2 2" xfId="28432"/>
    <cellStyle name="_VC 6.15.06 update on 06GRC power costs.xls Chart 2_NIM Summary 09GRC 3 3" xfId="28433"/>
    <cellStyle name="_VC 6.15.06 update on 06GRC power costs.xls Chart 2_NIM Summary 09GRC 4" xfId="28434"/>
    <cellStyle name="_VC 6.15.06 update on 06GRC power costs.xls Chart 2_NIM Summary 09GRC 4 2" xfId="28435"/>
    <cellStyle name="_VC 6.15.06 update on 06GRC power costs.xls Chart 2_NIM Summary 09GRC 4 2 2" xfId="28436"/>
    <cellStyle name="_VC 6.15.06 update on 06GRC power costs.xls Chart 2_NIM Summary 09GRC 4 3" xfId="28437"/>
    <cellStyle name="_VC 6.15.06 update on 06GRC power costs.xls Chart 2_NIM Summary 09GRC 5" xfId="28438"/>
    <cellStyle name="_VC 6.15.06 update on 06GRC power costs.xls Chart 2_NIM Summary 09GRC 5 2" xfId="28439"/>
    <cellStyle name="_VC 6.15.06 update on 06GRC power costs.xls Chart 2_NIM Summary 09GRC 6" xfId="28440"/>
    <cellStyle name="_VC 6.15.06 update on 06GRC power costs.xls Chart 2_NIM Summary 09GRC 6 2" xfId="28441"/>
    <cellStyle name="_VC 6.15.06 update on 06GRC power costs.xls Chart 2_NIM Summary 09GRC 7" xfId="28442"/>
    <cellStyle name="_VC 6.15.06 update on 06GRC power costs.xls Chart 2_NIM Summary 09GRC 8" xfId="28443"/>
    <cellStyle name="_VC 6.15.06 update on 06GRC power costs.xls Chart 2_NIM Summary 09GRC_DEM-WP(C) ENERG10C--ctn Mid-C_042010 2010GRC" xfId="28444"/>
    <cellStyle name="_VC 6.15.06 update on 06GRC power costs.xls Chart 2_NIM Summary 09GRC_DEM-WP(C) ENERG10C--ctn Mid-C_042010 2010GRC 2" xfId="28445"/>
    <cellStyle name="_VC 6.15.06 update on 06GRC power costs.xls Chart 2_NIM Summary 09GRC_DEM-WP(C) ENERG10C--ctn Mid-C_042010 2010GRC 2 2" xfId="28446"/>
    <cellStyle name="_VC 6.15.06 update on 06GRC power costs.xls Chart 2_NIM Summary 10" xfId="28447"/>
    <cellStyle name="_VC 6.15.06 update on 06GRC power costs.xls Chart 2_NIM Summary 10 2" xfId="28448"/>
    <cellStyle name="_VC 6.15.06 update on 06GRC power costs.xls Chart 2_NIM Summary 10 2 2" xfId="28449"/>
    <cellStyle name="_VC 6.15.06 update on 06GRC power costs.xls Chart 2_NIM Summary 10 3" xfId="28450"/>
    <cellStyle name="_VC 6.15.06 update on 06GRC power costs.xls Chart 2_NIM Summary 10 4" xfId="28451"/>
    <cellStyle name="_VC 6.15.06 update on 06GRC power costs.xls Chart 2_NIM Summary 11" xfId="28452"/>
    <cellStyle name="_VC 6.15.06 update on 06GRC power costs.xls Chart 2_NIM Summary 11 2" xfId="28453"/>
    <cellStyle name="_VC 6.15.06 update on 06GRC power costs.xls Chart 2_NIM Summary 11 2 2" xfId="28454"/>
    <cellStyle name="_VC 6.15.06 update on 06GRC power costs.xls Chart 2_NIM Summary 11 3" xfId="28455"/>
    <cellStyle name="_VC 6.15.06 update on 06GRC power costs.xls Chart 2_NIM Summary 11 4" xfId="28456"/>
    <cellStyle name="_VC 6.15.06 update on 06GRC power costs.xls Chart 2_NIM Summary 12" xfId="28457"/>
    <cellStyle name="_VC 6.15.06 update on 06GRC power costs.xls Chart 2_NIM Summary 12 2" xfId="28458"/>
    <cellStyle name="_VC 6.15.06 update on 06GRC power costs.xls Chart 2_NIM Summary 12 2 2" xfId="28459"/>
    <cellStyle name="_VC 6.15.06 update on 06GRC power costs.xls Chart 2_NIM Summary 12 3" xfId="28460"/>
    <cellStyle name="_VC 6.15.06 update on 06GRC power costs.xls Chart 2_NIM Summary 12 4" xfId="28461"/>
    <cellStyle name="_VC 6.15.06 update on 06GRC power costs.xls Chart 2_NIM Summary 13" xfId="28462"/>
    <cellStyle name="_VC 6.15.06 update on 06GRC power costs.xls Chart 2_NIM Summary 13 2" xfId="28463"/>
    <cellStyle name="_VC 6.15.06 update on 06GRC power costs.xls Chart 2_NIM Summary 13 2 2" xfId="28464"/>
    <cellStyle name="_VC 6.15.06 update on 06GRC power costs.xls Chart 2_NIM Summary 13 3" xfId="28465"/>
    <cellStyle name="_VC 6.15.06 update on 06GRC power costs.xls Chart 2_NIM Summary 13 4" xfId="28466"/>
    <cellStyle name="_VC 6.15.06 update on 06GRC power costs.xls Chart 2_NIM Summary 14" xfId="28467"/>
    <cellStyle name="_VC 6.15.06 update on 06GRC power costs.xls Chart 2_NIM Summary 14 2" xfId="28468"/>
    <cellStyle name="_VC 6.15.06 update on 06GRC power costs.xls Chart 2_NIM Summary 14 2 2" xfId="28469"/>
    <cellStyle name="_VC 6.15.06 update on 06GRC power costs.xls Chart 2_NIM Summary 14 3" xfId="28470"/>
    <cellStyle name="_VC 6.15.06 update on 06GRC power costs.xls Chart 2_NIM Summary 14 4" xfId="28471"/>
    <cellStyle name="_VC 6.15.06 update on 06GRC power costs.xls Chart 2_NIM Summary 15" xfId="28472"/>
    <cellStyle name="_VC 6.15.06 update on 06GRC power costs.xls Chart 2_NIM Summary 15 2" xfId="28473"/>
    <cellStyle name="_VC 6.15.06 update on 06GRC power costs.xls Chart 2_NIM Summary 15 2 2" xfId="28474"/>
    <cellStyle name="_VC 6.15.06 update on 06GRC power costs.xls Chart 2_NIM Summary 15 3" xfId="28475"/>
    <cellStyle name="_VC 6.15.06 update on 06GRC power costs.xls Chart 2_NIM Summary 15 4" xfId="28476"/>
    <cellStyle name="_VC 6.15.06 update on 06GRC power costs.xls Chart 2_NIM Summary 16" xfId="28477"/>
    <cellStyle name="_VC 6.15.06 update on 06GRC power costs.xls Chart 2_NIM Summary 16 2" xfId="28478"/>
    <cellStyle name="_VC 6.15.06 update on 06GRC power costs.xls Chart 2_NIM Summary 16 2 2" xfId="28479"/>
    <cellStyle name="_VC 6.15.06 update on 06GRC power costs.xls Chart 2_NIM Summary 16 3" xfId="28480"/>
    <cellStyle name="_VC 6.15.06 update on 06GRC power costs.xls Chart 2_NIM Summary 16 4" xfId="28481"/>
    <cellStyle name="_VC 6.15.06 update on 06GRC power costs.xls Chart 2_NIM Summary 17" xfId="28482"/>
    <cellStyle name="_VC 6.15.06 update on 06GRC power costs.xls Chart 2_NIM Summary 17 2" xfId="28483"/>
    <cellStyle name="_VC 6.15.06 update on 06GRC power costs.xls Chart 2_NIM Summary 17 2 2" xfId="28484"/>
    <cellStyle name="_VC 6.15.06 update on 06GRC power costs.xls Chart 2_NIM Summary 17 3" xfId="28485"/>
    <cellStyle name="_VC 6.15.06 update on 06GRC power costs.xls Chart 2_NIM Summary 17 4" xfId="28486"/>
    <cellStyle name="_VC 6.15.06 update on 06GRC power costs.xls Chart 2_NIM Summary 18" xfId="28487"/>
    <cellStyle name="_VC 6.15.06 update on 06GRC power costs.xls Chart 2_NIM Summary 18 2" xfId="28488"/>
    <cellStyle name="_VC 6.15.06 update on 06GRC power costs.xls Chart 2_NIM Summary 18 2 2" xfId="28489"/>
    <cellStyle name="_VC 6.15.06 update on 06GRC power costs.xls Chart 2_NIM Summary 18 3" xfId="28490"/>
    <cellStyle name="_VC 6.15.06 update on 06GRC power costs.xls Chart 2_NIM Summary 19" xfId="28491"/>
    <cellStyle name="_VC 6.15.06 update on 06GRC power costs.xls Chart 2_NIM Summary 19 2" xfId="28492"/>
    <cellStyle name="_VC 6.15.06 update on 06GRC power costs.xls Chart 2_NIM Summary 19 2 2" xfId="28493"/>
    <cellStyle name="_VC 6.15.06 update on 06GRC power costs.xls Chart 2_NIM Summary 19 3" xfId="28494"/>
    <cellStyle name="_VC 6.15.06 update on 06GRC power costs.xls Chart 2_NIM Summary 2" xfId="28495"/>
    <cellStyle name="_VC 6.15.06 update on 06GRC power costs.xls Chart 2_NIM Summary 2 2" xfId="28496"/>
    <cellStyle name="_VC 6.15.06 update on 06GRC power costs.xls Chart 2_NIM Summary 2 2 2" xfId="28497"/>
    <cellStyle name="_VC 6.15.06 update on 06GRC power costs.xls Chart 2_NIM Summary 2 2 2 2" xfId="28498"/>
    <cellStyle name="_VC 6.15.06 update on 06GRC power costs.xls Chart 2_NIM Summary 2 2 3" xfId="28499"/>
    <cellStyle name="_VC 6.15.06 update on 06GRC power costs.xls Chart 2_NIM Summary 2 3" xfId="28500"/>
    <cellStyle name="_VC 6.15.06 update on 06GRC power costs.xls Chart 2_NIM Summary 2 3 2" xfId="28501"/>
    <cellStyle name="_VC 6.15.06 update on 06GRC power costs.xls Chart 2_NIM Summary 2 4" xfId="28502"/>
    <cellStyle name="_VC 6.15.06 update on 06GRC power costs.xls Chart 2_NIM Summary 2 4 2" xfId="28503"/>
    <cellStyle name="_VC 6.15.06 update on 06GRC power costs.xls Chart 2_NIM Summary 2 5" xfId="28504"/>
    <cellStyle name="_VC 6.15.06 update on 06GRC power costs.xls Chart 2_NIM Summary 20" xfId="28505"/>
    <cellStyle name="_VC 6.15.06 update on 06GRC power costs.xls Chart 2_NIM Summary 20 2" xfId="28506"/>
    <cellStyle name="_VC 6.15.06 update on 06GRC power costs.xls Chart 2_NIM Summary 20 2 2" xfId="28507"/>
    <cellStyle name="_VC 6.15.06 update on 06GRC power costs.xls Chart 2_NIM Summary 20 3" xfId="28508"/>
    <cellStyle name="_VC 6.15.06 update on 06GRC power costs.xls Chart 2_NIM Summary 21" xfId="28509"/>
    <cellStyle name="_VC 6.15.06 update on 06GRC power costs.xls Chart 2_NIM Summary 21 2" xfId="28510"/>
    <cellStyle name="_VC 6.15.06 update on 06GRC power costs.xls Chart 2_NIM Summary 21 2 2" xfId="28511"/>
    <cellStyle name="_VC 6.15.06 update on 06GRC power costs.xls Chart 2_NIM Summary 21 3" xfId="28512"/>
    <cellStyle name="_VC 6.15.06 update on 06GRC power costs.xls Chart 2_NIM Summary 22" xfId="28513"/>
    <cellStyle name="_VC 6.15.06 update on 06GRC power costs.xls Chart 2_NIM Summary 22 2" xfId="28514"/>
    <cellStyle name="_VC 6.15.06 update on 06GRC power costs.xls Chart 2_NIM Summary 22 2 2" xfId="28515"/>
    <cellStyle name="_VC 6.15.06 update on 06GRC power costs.xls Chart 2_NIM Summary 22 3" xfId="28516"/>
    <cellStyle name="_VC 6.15.06 update on 06GRC power costs.xls Chart 2_NIM Summary 23" xfId="28517"/>
    <cellStyle name="_VC 6.15.06 update on 06GRC power costs.xls Chart 2_NIM Summary 23 2" xfId="28518"/>
    <cellStyle name="_VC 6.15.06 update on 06GRC power costs.xls Chart 2_NIM Summary 23 2 2" xfId="28519"/>
    <cellStyle name="_VC 6.15.06 update on 06GRC power costs.xls Chart 2_NIM Summary 23 3" xfId="28520"/>
    <cellStyle name="_VC 6.15.06 update on 06GRC power costs.xls Chart 2_NIM Summary 24" xfId="28521"/>
    <cellStyle name="_VC 6.15.06 update on 06GRC power costs.xls Chart 2_NIM Summary 24 2" xfId="28522"/>
    <cellStyle name="_VC 6.15.06 update on 06GRC power costs.xls Chart 2_NIM Summary 24 2 2" xfId="28523"/>
    <cellStyle name="_VC 6.15.06 update on 06GRC power costs.xls Chart 2_NIM Summary 24 3" xfId="28524"/>
    <cellStyle name="_VC 6.15.06 update on 06GRC power costs.xls Chart 2_NIM Summary 25" xfId="28525"/>
    <cellStyle name="_VC 6.15.06 update on 06GRC power costs.xls Chart 2_NIM Summary 25 2" xfId="28526"/>
    <cellStyle name="_VC 6.15.06 update on 06GRC power costs.xls Chart 2_NIM Summary 25 2 2" xfId="28527"/>
    <cellStyle name="_VC 6.15.06 update on 06GRC power costs.xls Chart 2_NIM Summary 25 3" xfId="28528"/>
    <cellStyle name="_VC 6.15.06 update on 06GRC power costs.xls Chart 2_NIM Summary 26" xfId="28529"/>
    <cellStyle name="_VC 6.15.06 update on 06GRC power costs.xls Chart 2_NIM Summary 26 2" xfId="28530"/>
    <cellStyle name="_VC 6.15.06 update on 06GRC power costs.xls Chart 2_NIM Summary 26 2 2" xfId="28531"/>
    <cellStyle name="_VC 6.15.06 update on 06GRC power costs.xls Chart 2_NIM Summary 26 3" xfId="28532"/>
    <cellStyle name="_VC 6.15.06 update on 06GRC power costs.xls Chart 2_NIM Summary 27" xfId="28533"/>
    <cellStyle name="_VC 6.15.06 update on 06GRC power costs.xls Chart 2_NIM Summary 27 2" xfId="28534"/>
    <cellStyle name="_VC 6.15.06 update on 06GRC power costs.xls Chart 2_NIM Summary 27 2 2" xfId="28535"/>
    <cellStyle name="_VC 6.15.06 update on 06GRC power costs.xls Chart 2_NIM Summary 27 3" xfId="28536"/>
    <cellStyle name="_VC 6.15.06 update on 06GRC power costs.xls Chart 2_NIM Summary 28" xfId="28537"/>
    <cellStyle name="_VC 6.15.06 update on 06GRC power costs.xls Chart 2_NIM Summary 28 2" xfId="28538"/>
    <cellStyle name="_VC 6.15.06 update on 06GRC power costs.xls Chart 2_NIM Summary 28 2 2" xfId="28539"/>
    <cellStyle name="_VC 6.15.06 update on 06GRC power costs.xls Chart 2_NIM Summary 28 3" xfId="28540"/>
    <cellStyle name="_VC 6.15.06 update on 06GRC power costs.xls Chart 2_NIM Summary 29" xfId="28541"/>
    <cellStyle name="_VC 6.15.06 update on 06GRC power costs.xls Chart 2_NIM Summary 29 2" xfId="28542"/>
    <cellStyle name="_VC 6.15.06 update on 06GRC power costs.xls Chart 2_NIM Summary 29 2 2" xfId="28543"/>
    <cellStyle name="_VC 6.15.06 update on 06GRC power costs.xls Chart 2_NIM Summary 29 3" xfId="28544"/>
    <cellStyle name="_VC 6.15.06 update on 06GRC power costs.xls Chart 2_NIM Summary 3" xfId="28545"/>
    <cellStyle name="_VC 6.15.06 update on 06GRC power costs.xls Chart 2_NIM Summary 3 2" xfId="28546"/>
    <cellStyle name="_VC 6.15.06 update on 06GRC power costs.xls Chart 2_NIM Summary 3 2 2" xfId="28547"/>
    <cellStyle name="_VC 6.15.06 update on 06GRC power costs.xls Chart 2_NIM Summary 3 2 3" xfId="28548"/>
    <cellStyle name="_VC 6.15.06 update on 06GRC power costs.xls Chart 2_NIM Summary 3 3" xfId="28549"/>
    <cellStyle name="_VC 6.15.06 update on 06GRC power costs.xls Chart 2_NIM Summary 3 4" xfId="28550"/>
    <cellStyle name="_VC 6.15.06 update on 06GRC power costs.xls Chart 2_NIM Summary 30" xfId="28551"/>
    <cellStyle name="_VC 6.15.06 update on 06GRC power costs.xls Chart 2_NIM Summary 30 2" xfId="28552"/>
    <cellStyle name="_VC 6.15.06 update on 06GRC power costs.xls Chart 2_NIM Summary 30 2 2" xfId="28553"/>
    <cellStyle name="_VC 6.15.06 update on 06GRC power costs.xls Chart 2_NIM Summary 30 3" xfId="28554"/>
    <cellStyle name="_VC 6.15.06 update on 06GRC power costs.xls Chart 2_NIM Summary 31" xfId="28555"/>
    <cellStyle name="_VC 6.15.06 update on 06GRC power costs.xls Chart 2_NIM Summary 31 2" xfId="28556"/>
    <cellStyle name="_VC 6.15.06 update on 06GRC power costs.xls Chart 2_NIM Summary 31 2 2" xfId="28557"/>
    <cellStyle name="_VC 6.15.06 update on 06GRC power costs.xls Chart 2_NIM Summary 31 3" xfId="28558"/>
    <cellStyle name="_VC 6.15.06 update on 06GRC power costs.xls Chart 2_NIM Summary 32" xfId="28559"/>
    <cellStyle name="_VC 6.15.06 update on 06GRC power costs.xls Chart 2_NIM Summary 32 2" xfId="28560"/>
    <cellStyle name="_VC 6.15.06 update on 06GRC power costs.xls Chart 2_NIM Summary 32 2 2" xfId="28561"/>
    <cellStyle name="_VC 6.15.06 update on 06GRC power costs.xls Chart 2_NIM Summary 33" xfId="28562"/>
    <cellStyle name="_VC 6.15.06 update on 06GRC power costs.xls Chart 2_NIM Summary 33 2" xfId="28563"/>
    <cellStyle name="_VC 6.15.06 update on 06GRC power costs.xls Chart 2_NIM Summary 33 2 2" xfId="28564"/>
    <cellStyle name="_VC 6.15.06 update on 06GRC power costs.xls Chart 2_NIM Summary 34" xfId="28565"/>
    <cellStyle name="_VC 6.15.06 update on 06GRC power costs.xls Chart 2_NIM Summary 34 2" xfId="28566"/>
    <cellStyle name="_VC 6.15.06 update on 06GRC power costs.xls Chart 2_NIM Summary 34 2 2" xfId="28567"/>
    <cellStyle name="_VC 6.15.06 update on 06GRC power costs.xls Chart 2_NIM Summary 35" xfId="28568"/>
    <cellStyle name="_VC 6.15.06 update on 06GRC power costs.xls Chart 2_NIM Summary 35 2" xfId="28569"/>
    <cellStyle name="_VC 6.15.06 update on 06GRC power costs.xls Chart 2_NIM Summary 35 2 2" xfId="28570"/>
    <cellStyle name="_VC 6.15.06 update on 06GRC power costs.xls Chart 2_NIM Summary 36" xfId="28571"/>
    <cellStyle name="_VC 6.15.06 update on 06GRC power costs.xls Chart 2_NIM Summary 36 2" xfId="28572"/>
    <cellStyle name="_VC 6.15.06 update on 06GRC power costs.xls Chart 2_NIM Summary 36 2 2" xfId="28573"/>
    <cellStyle name="_VC 6.15.06 update on 06GRC power costs.xls Chart 2_NIM Summary 37" xfId="28574"/>
    <cellStyle name="_VC 6.15.06 update on 06GRC power costs.xls Chart 2_NIM Summary 37 2" xfId="28575"/>
    <cellStyle name="_VC 6.15.06 update on 06GRC power costs.xls Chart 2_NIM Summary 37 2 2" xfId="28576"/>
    <cellStyle name="_VC 6.15.06 update on 06GRC power costs.xls Chart 2_NIM Summary 38" xfId="28577"/>
    <cellStyle name="_VC 6.15.06 update on 06GRC power costs.xls Chart 2_NIM Summary 38 2" xfId="28578"/>
    <cellStyle name="_VC 6.15.06 update on 06GRC power costs.xls Chart 2_NIM Summary 38 2 2" xfId="28579"/>
    <cellStyle name="_VC 6.15.06 update on 06GRC power costs.xls Chart 2_NIM Summary 39" xfId="28580"/>
    <cellStyle name="_VC 6.15.06 update on 06GRC power costs.xls Chart 2_NIM Summary 39 2" xfId="28581"/>
    <cellStyle name="_VC 6.15.06 update on 06GRC power costs.xls Chart 2_NIM Summary 39 2 2" xfId="28582"/>
    <cellStyle name="_VC 6.15.06 update on 06GRC power costs.xls Chart 2_NIM Summary 4" xfId="28583"/>
    <cellStyle name="_VC 6.15.06 update on 06GRC power costs.xls Chart 2_NIM Summary 4 2" xfId="28584"/>
    <cellStyle name="_VC 6.15.06 update on 06GRC power costs.xls Chart 2_NIM Summary 4 2 2" xfId="28585"/>
    <cellStyle name="_VC 6.15.06 update on 06GRC power costs.xls Chart 2_NIM Summary 4 2 3" xfId="28586"/>
    <cellStyle name="_VC 6.15.06 update on 06GRC power costs.xls Chart 2_NIM Summary 4 3" xfId="28587"/>
    <cellStyle name="_VC 6.15.06 update on 06GRC power costs.xls Chart 2_NIM Summary 4 4" xfId="28588"/>
    <cellStyle name="_VC 6.15.06 update on 06GRC power costs.xls Chart 2_NIM Summary 40" xfId="28589"/>
    <cellStyle name="_VC 6.15.06 update on 06GRC power costs.xls Chart 2_NIM Summary 40 2" xfId="28590"/>
    <cellStyle name="_VC 6.15.06 update on 06GRC power costs.xls Chart 2_NIM Summary 40 2 2" xfId="28591"/>
    <cellStyle name="_VC 6.15.06 update on 06GRC power costs.xls Chart 2_NIM Summary 41" xfId="28592"/>
    <cellStyle name="_VC 6.15.06 update on 06GRC power costs.xls Chart 2_NIM Summary 41 2" xfId="28593"/>
    <cellStyle name="_VC 6.15.06 update on 06GRC power costs.xls Chart 2_NIM Summary 41 2 2" xfId="28594"/>
    <cellStyle name="_VC 6.15.06 update on 06GRC power costs.xls Chart 2_NIM Summary 42" xfId="28595"/>
    <cellStyle name="_VC 6.15.06 update on 06GRC power costs.xls Chart 2_NIM Summary 42 2" xfId="28596"/>
    <cellStyle name="_VC 6.15.06 update on 06GRC power costs.xls Chart 2_NIM Summary 42 2 2" xfId="28597"/>
    <cellStyle name="_VC 6.15.06 update on 06GRC power costs.xls Chart 2_NIM Summary 43" xfId="28598"/>
    <cellStyle name="_VC 6.15.06 update on 06GRC power costs.xls Chart 2_NIM Summary 43 2" xfId="28599"/>
    <cellStyle name="_VC 6.15.06 update on 06GRC power costs.xls Chart 2_NIM Summary 43 2 2" xfId="28600"/>
    <cellStyle name="_VC 6.15.06 update on 06GRC power costs.xls Chart 2_NIM Summary 44" xfId="28601"/>
    <cellStyle name="_VC 6.15.06 update on 06GRC power costs.xls Chart 2_NIM Summary 44 2" xfId="28602"/>
    <cellStyle name="_VC 6.15.06 update on 06GRC power costs.xls Chart 2_NIM Summary 44 2 2" xfId="28603"/>
    <cellStyle name="_VC 6.15.06 update on 06GRC power costs.xls Chart 2_NIM Summary 45" xfId="28604"/>
    <cellStyle name="_VC 6.15.06 update on 06GRC power costs.xls Chart 2_NIM Summary 45 2" xfId="28605"/>
    <cellStyle name="_VC 6.15.06 update on 06GRC power costs.xls Chart 2_NIM Summary 45 2 2" xfId="28606"/>
    <cellStyle name="_VC 6.15.06 update on 06GRC power costs.xls Chart 2_NIM Summary 46" xfId="28607"/>
    <cellStyle name="_VC 6.15.06 update on 06GRC power costs.xls Chart 2_NIM Summary 46 2" xfId="28608"/>
    <cellStyle name="_VC 6.15.06 update on 06GRC power costs.xls Chart 2_NIM Summary 46 2 2" xfId="28609"/>
    <cellStyle name="_VC 6.15.06 update on 06GRC power costs.xls Chart 2_NIM Summary 47" xfId="28610"/>
    <cellStyle name="_VC 6.15.06 update on 06GRC power costs.xls Chart 2_NIM Summary 47 2" xfId="28611"/>
    <cellStyle name="_VC 6.15.06 update on 06GRC power costs.xls Chart 2_NIM Summary 47 2 2" xfId="28612"/>
    <cellStyle name="_VC 6.15.06 update on 06GRC power costs.xls Chart 2_NIM Summary 48" xfId="28613"/>
    <cellStyle name="_VC 6.15.06 update on 06GRC power costs.xls Chart 2_NIM Summary 48 2" xfId="28614"/>
    <cellStyle name="_VC 6.15.06 update on 06GRC power costs.xls Chart 2_NIM Summary 49" xfId="28615"/>
    <cellStyle name="_VC 6.15.06 update on 06GRC power costs.xls Chart 2_NIM Summary 5" xfId="28616"/>
    <cellStyle name="_VC 6.15.06 update on 06GRC power costs.xls Chart 2_NIM Summary 5 2" xfId="28617"/>
    <cellStyle name="_VC 6.15.06 update on 06GRC power costs.xls Chart 2_NIM Summary 5 2 2" xfId="28618"/>
    <cellStyle name="_VC 6.15.06 update on 06GRC power costs.xls Chart 2_NIM Summary 5 2 3" xfId="28619"/>
    <cellStyle name="_VC 6.15.06 update on 06GRC power costs.xls Chart 2_NIM Summary 5 3" xfId="28620"/>
    <cellStyle name="_VC 6.15.06 update on 06GRC power costs.xls Chart 2_NIM Summary 5 4" xfId="28621"/>
    <cellStyle name="_VC 6.15.06 update on 06GRC power costs.xls Chart 2_NIM Summary 50" xfId="28622"/>
    <cellStyle name="_VC 6.15.06 update on 06GRC power costs.xls Chart 2_NIM Summary 51" xfId="28623"/>
    <cellStyle name="_VC 6.15.06 update on 06GRC power costs.xls Chart 2_NIM Summary 52" xfId="28624"/>
    <cellStyle name="_VC 6.15.06 update on 06GRC power costs.xls Chart 2_NIM Summary 53" xfId="28625"/>
    <cellStyle name="_VC 6.15.06 update on 06GRC power costs.xls Chart 2_NIM Summary 54" xfId="28626"/>
    <cellStyle name="_VC 6.15.06 update on 06GRC power costs.xls Chart 2_NIM Summary 55" xfId="28627"/>
    <cellStyle name="_VC 6.15.06 update on 06GRC power costs.xls Chart 2_NIM Summary 56" xfId="28628"/>
    <cellStyle name="_VC 6.15.06 update on 06GRC power costs.xls Chart 2_NIM Summary 57" xfId="28629"/>
    <cellStyle name="_VC 6.15.06 update on 06GRC power costs.xls Chart 2_NIM Summary 58" xfId="28630"/>
    <cellStyle name="_VC 6.15.06 update on 06GRC power costs.xls Chart 2_NIM Summary 59" xfId="28631"/>
    <cellStyle name="_VC 6.15.06 update on 06GRC power costs.xls Chart 2_NIM Summary 6" xfId="28632"/>
    <cellStyle name="_VC 6.15.06 update on 06GRC power costs.xls Chart 2_NIM Summary 6 2" xfId="28633"/>
    <cellStyle name="_VC 6.15.06 update on 06GRC power costs.xls Chart 2_NIM Summary 6 2 2" xfId="28634"/>
    <cellStyle name="_VC 6.15.06 update on 06GRC power costs.xls Chart 2_NIM Summary 6 2 3" xfId="28635"/>
    <cellStyle name="_VC 6.15.06 update on 06GRC power costs.xls Chart 2_NIM Summary 6 3" xfId="28636"/>
    <cellStyle name="_VC 6.15.06 update on 06GRC power costs.xls Chart 2_NIM Summary 6 4" xfId="28637"/>
    <cellStyle name="_VC 6.15.06 update on 06GRC power costs.xls Chart 2_NIM Summary 60" xfId="28638"/>
    <cellStyle name="_VC 6.15.06 update on 06GRC power costs.xls Chart 2_NIM Summary 61" xfId="28639"/>
    <cellStyle name="_VC 6.15.06 update on 06GRC power costs.xls Chart 2_NIM Summary 62" xfId="28640"/>
    <cellStyle name="_VC 6.15.06 update on 06GRC power costs.xls Chart 2_NIM Summary 63" xfId="28641"/>
    <cellStyle name="_VC 6.15.06 update on 06GRC power costs.xls Chart 2_NIM Summary 64" xfId="28642"/>
    <cellStyle name="_VC 6.15.06 update on 06GRC power costs.xls Chart 2_NIM Summary 65" xfId="28643"/>
    <cellStyle name="_VC 6.15.06 update on 06GRC power costs.xls Chart 2_NIM Summary 66" xfId="28644"/>
    <cellStyle name="_VC 6.15.06 update on 06GRC power costs.xls Chart 2_NIM Summary 67" xfId="28645"/>
    <cellStyle name="_VC 6.15.06 update on 06GRC power costs.xls Chart 2_NIM Summary 68" xfId="28646"/>
    <cellStyle name="_VC 6.15.06 update on 06GRC power costs.xls Chart 2_NIM Summary 69" xfId="28647"/>
    <cellStyle name="_VC 6.15.06 update on 06GRC power costs.xls Chart 2_NIM Summary 7" xfId="28648"/>
    <cellStyle name="_VC 6.15.06 update on 06GRC power costs.xls Chart 2_NIM Summary 7 2" xfId="28649"/>
    <cellStyle name="_VC 6.15.06 update on 06GRC power costs.xls Chart 2_NIM Summary 7 2 2" xfId="28650"/>
    <cellStyle name="_VC 6.15.06 update on 06GRC power costs.xls Chart 2_NIM Summary 7 2 3" xfId="28651"/>
    <cellStyle name="_VC 6.15.06 update on 06GRC power costs.xls Chart 2_NIM Summary 7 3" xfId="28652"/>
    <cellStyle name="_VC 6.15.06 update on 06GRC power costs.xls Chart 2_NIM Summary 7 4" xfId="28653"/>
    <cellStyle name="_VC 6.15.06 update on 06GRC power costs.xls Chart 2_NIM Summary 7 5" xfId="28654"/>
    <cellStyle name="_VC 6.15.06 update on 06GRC power costs.xls Chart 2_NIM Summary 70" xfId="28655"/>
    <cellStyle name="_VC 6.15.06 update on 06GRC power costs.xls Chart 2_NIM Summary 71" xfId="28656"/>
    <cellStyle name="_VC 6.15.06 update on 06GRC power costs.xls Chart 2_NIM Summary 72" xfId="28657"/>
    <cellStyle name="_VC 6.15.06 update on 06GRC power costs.xls Chart 2_NIM Summary 73" xfId="28658"/>
    <cellStyle name="_VC 6.15.06 update on 06GRC power costs.xls Chart 2_NIM Summary 74" xfId="28659"/>
    <cellStyle name="_VC 6.15.06 update on 06GRC power costs.xls Chart 2_NIM Summary 75" xfId="28660"/>
    <cellStyle name="_VC 6.15.06 update on 06GRC power costs.xls Chart 2_NIM Summary 76" xfId="28661"/>
    <cellStyle name="_VC 6.15.06 update on 06GRC power costs.xls Chart 2_NIM Summary 77" xfId="28662"/>
    <cellStyle name="_VC 6.15.06 update on 06GRC power costs.xls Chart 2_NIM Summary 78" xfId="28663"/>
    <cellStyle name="_VC 6.15.06 update on 06GRC power costs.xls Chart 2_NIM Summary 79" xfId="28664"/>
    <cellStyle name="_VC 6.15.06 update on 06GRC power costs.xls Chart 2_NIM Summary 8" xfId="28665"/>
    <cellStyle name="_VC 6.15.06 update on 06GRC power costs.xls Chart 2_NIM Summary 8 2" xfId="28666"/>
    <cellStyle name="_VC 6.15.06 update on 06GRC power costs.xls Chart 2_NIM Summary 8 2 2" xfId="28667"/>
    <cellStyle name="_VC 6.15.06 update on 06GRC power costs.xls Chart 2_NIM Summary 8 2 3" xfId="28668"/>
    <cellStyle name="_VC 6.15.06 update on 06GRC power costs.xls Chart 2_NIM Summary 8 3" xfId="28669"/>
    <cellStyle name="_VC 6.15.06 update on 06GRC power costs.xls Chart 2_NIM Summary 8 4" xfId="28670"/>
    <cellStyle name="_VC 6.15.06 update on 06GRC power costs.xls Chart 2_NIM Summary 8 5" xfId="28671"/>
    <cellStyle name="_VC 6.15.06 update on 06GRC power costs.xls Chart 2_NIM Summary 80" xfId="28672"/>
    <cellStyle name="_VC 6.15.06 update on 06GRC power costs.xls Chart 2_NIM Summary 81" xfId="28673"/>
    <cellStyle name="_VC 6.15.06 update on 06GRC power costs.xls Chart 2_NIM Summary 82" xfId="28674"/>
    <cellStyle name="_VC 6.15.06 update on 06GRC power costs.xls Chart 2_NIM Summary 83" xfId="28675"/>
    <cellStyle name="_VC 6.15.06 update on 06GRC power costs.xls Chart 2_NIM Summary 84" xfId="28676"/>
    <cellStyle name="_VC 6.15.06 update on 06GRC power costs.xls Chart 2_NIM Summary 85" xfId="28677"/>
    <cellStyle name="_VC 6.15.06 update on 06GRC power costs.xls Chart 2_NIM Summary 86" xfId="28678"/>
    <cellStyle name="_VC 6.15.06 update on 06GRC power costs.xls Chart 2_NIM Summary 87" xfId="28679"/>
    <cellStyle name="_VC 6.15.06 update on 06GRC power costs.xls Chart 2_NIM Summary 88" xfId="28680"/>
    <cellStyle name="_VC 6.15.06 update on 06GRC power costs.xls Chart 2_NIM Summary 9" xfId="28681"/>
    <cellStyle name="_VC 6.15.06 update on 06GRC power costs.xls Chart 2_NIM Summary 9 2" xfId="28682"/>
    <cellStyle name="_VC 6.15.06 update on 06GRC power costs.xls Chart 2_NIM Summary 9 2 2" xfId="28683"/>
    <cellStyle name="_VC 6.15.06 update on 06GRC power costs.xls Chart 2_NIM Summary 9 2 3" xfId="28684"/>
    <cellStyle name="_VC 6.15.06 update on 06GRC power costs.xls Chart 2_NIM Summary 9 3" xfId="28685"/>
    <cellStyle name="_VC 6.15.06 update on 06GRC power costs.xls Chart 2_NIM Summary 9 4" xfId="28686"/>
    <cellStyle name="_VC 6.15.06 update on 06GRC power costs.xls Chart 2_NIM Summary 9 5" xfId="28687"/>
    <cellStyle name="_VC 6.15.06 update on 06GRC power costs.xls Chart 2_NIM Summary_DEM-WP(C) ENERG10C--ctn Mid-C_042010 2010GRC" xfId="28688"/>
    <cellStyle name="_VC 6.15.06 update on 06GRC power costs.xls Chart 2_NIM Summary_DEM-WP(C) ENERG10C--ctn Mid-C_042010 2010GRC 2" xfId="28689"/>
    <cellStyle name="_VC 6.15.06 update on 06GRC power costs.xls Chart 2_NIM Summary_DEM-WP(C) ENERG10C--ctn Mid-C_042010 2010GRC 2 2" xfId="28690"/>
    <cellStyle name="_VC 6.15.06 update on 06GRC power costs.xls Chart 2_PCA 10 -  Exhibit D Dec 2011" xfId="28691"/>
    <cellStyle name="_VC 6.15.06 update on 06GRC power costs.xls Chart 2_PCA 10 -  Exhibit D Dec 2011 2" xfId="28692"/>
    <cellStyle name="_VC 6.15.06 update on 06GRC power costs.xls Chart 2_PCA 10 -  Exhibit D Dec 2011 2 2" xfId="28693"/>
    <cellStyle name="_VC 6.15.06 update on 06GRC power costs.xls Chart 2_PCA 10 -  Exhibit D from A Kellogg Jan 2011" xfId="28694"/>
    <cellStyle name="_VC 6.15.06 update on 06GRC power costs.xls Chart 2_PCA 10 -  Exhibit D from A Kellogg Jan 2011 2" xfId="28695"/>
    <cellStyle name="_VC 6.15.06 update on 06GRC power costs.xls Chart 2_PCA 10 -  Exhibit D from A Kellogg Jan 2011 2 2" xfId="28696"/>
    <cellStyle name="_VC 6.15.06 update on 06GRC power costs.xls Chart 2_PCA 10 -  Exhibit D from A Kellogg July 2011" xfId="28697"/>
    <cellStyle name="_VC 6.15.06 update on 06GRC power costs.xls Chart 2_PCA 10 -  Exhibit D from A Kellogg July 2011 2" xfId="28698"/>
    <cellStyle name="_VC 6.15.06 update on 06GRC power costs.xls Chart 2_PCA 10 -  Exhibit D from A Kellogg July 2011 2 2" xfId="28699"/>
    <cellStyle name="_VC 6.15.06 update on 06GRC power costs.xls Chart 2_PCA 10 -  Exhibit D from S Free Rcv'd 12-11" xfId="28700"/>
    <cellStyle name="_VC 6.15.06 update on 06GRC power costs.xls Chart 2_PCA 10 -  Exhibit D from S Free Rcv'd 12-11 2" xfId="28701"/>
    <cellStyle name="_VC 6.15.06 update on 06GRC power costs.xls Chart 2_PCA 10 -  Exhibit D from S Free Rcv'd 12-11 2 2" xfId="28702"/>
    <cellStyle name="_VC 6.15.06 update on 06GRC power costs.xls Chart 2_PCA 11 -  Exhibit D Apr 2012 fr A Kellogg v2" xfId="28703"/>
    <cellStyle name="_VC 6.15.06 update on 06GRC power costs.xls Chart 2_PCA 11 -  Exhibit D Jan 2012 fr A Kellogg" xfId="28704"/>
    <cellStyle name="_VC 6.15.06 update on 06GRC power costs.xls Chart 2_PCA 11 -  Exhibit D Jan 2012 fr A Kellogg 2" xfId="28705"/>
    <cellStyle name="_VC 6.15.06 update on 06GRC power costs.xls Chart 2_PCA 11 -  Exhibit D Jan 2012 fr A Kellogg 2 2" xfId="28706"/>
    <cellStyle name="_VC 6.15.06 update on 06GRC power costs.xls Chart 2_PCA 11 -  Exhibit D Jan 2012 WF" xfId="28707"/>
    <cellStyle name="_VC 6.15.06 update on 06GRC power costs.xls Chart 2_PCA 11 -  Exhibit D Jan 2012 WF 2" xfId="28708"/>
    <cellStyle name="_VC 6.15.06 update on 06GRC power costs.xls Chart 2_PCA 11 -  Exhibit D Jan 2012 WF 2 2" xfId="28709"/>
    <cellStyle name="_VC 6.15.06 update on 06GRC power costs.xls Chart 2_PCA 9 -  Exhibit D April 2010" xfId="28710"/>
    <cellStyle name="_VC 6.15.06 update on 06GRC power costs.xls Chart 2_PCA 9 -  Exhibit D April 2010 (3)" xfId="28711"/>
    <cellStyle name="_VC 6.15.06 update on 06GRC power costs.xls Chart 2_PCA 9 -  Exhibit D April 2010 (3) 2" xfId="28712"/>
    <cellStyle name="_VC 6.15.06 update on 06GRC power costs.xls Chart 2_PCA 9 -  Exhibit D April 2010 (3) 2 2" xfId="28713"/>
    <cellStyle name="_VC 6.15.06 update on 06GRC power costs.xls Chart 2_PCA 9 -  Exhibit D April 2010 (3) 2 2 2" xfId="28714"/>
    <cellStyle name="_VC 6.15.06 update on 06GRC power costs.xls Chart 2_PCA 9 -  Exhibit D April 2010 (3) 2 2 2 2" xfId="28715"/>
    <cellStyle name="_VC 6.15.06 update on 06GRC power costs.xls Chart 2_PCA 9 -  Exhibit D April 2010 (3) 2 2 3" xfId="28716"/>
    <cellStyle name="_VC 6.15.06 update on 06GRC power costs.xls Chart 2_PCA 9 -  Exhibit D April 2010 (3) 2 3" xfId="28717"/>
    <cellStyle name="_VC 6.15.06 update on 06GRC power costs.xls Chart 2_PCA 9 -  Exhibit D April 2010 (3) 2 3 2" xfId="28718"/>
    <cellStyle name="_VC 6.15.06 update on 06GRC power costs.xls Chart 2_PCA 9 -  Exhibit D April 2010 (3) 2 4" xfId="28719"/>
    <cellStyle name="_VC 6.15.06 update on 06GRC power costs.xls Chart 2_PCA 9 -  Exhibit D April 2010 (3) 2 4 2" xfId="28720"/>
    <cellStyle name="_VC 6.15.06 update on 06GRC power costs.xls Chart 2_PCA 9 -  Exhibit D April 2010 (3) 2 5" xfId="28721"/>
    <cellStyle name="_VC 6.15.06 update on 06GRC power costs.xls Chart 2_PCA 9 -  Exhibit D April 2010 (3) 3" xfId="28722"/>
    <cellStyle name="_VC 6.15.06 update on 06GRC power costs.xls Chart 2_PCA 9 -  Exhibit D April 2010 (3) 3 2" xfId="28723"/>
    <cellStyle name="_VC 6.15.06 update on 06GRC power costs.xls Chart 2_PCA 9 -  Exhibit D April 2010 (3) 3 2 2" xfId="28724"/>
    <cellStyle name="_VC 6.15.06 update on 06GRC power costs.xls Chart 2_PCA 9 -  Exhibit D April 2010 (3) 3 3" xfId="28725"/>
    <cellStyle name="_VC 6.15.06 update on 06GRC power costs.xls Chart 2_PCA 9 -  Exhibit D April 2010 (3) 4" xfId="28726"/>
    <cellStyle name="_VC 6.15.06 update on 06GRC power costs.xls Chart 2_PCA 9 -  Exhibit D April 2010 (3) 4 2" xfId="28727"/>
    <cellStyle name="_VC 6.15.06 update on 06GRC power costs.xls Chart 2_PCA 9 -  Exhibit D April 2010 (3) 4 2 2" xfId="28728"/>
    <cellStyle name="_VC 6.15.06 update on 06GRC power costs.xls Chart 2_PCA 9 -  Exhibit D April 2010 (3) 4 3" xfId="28729"/>
    <cellStyle name="_VC 6.15.06 update on 06GRC power costs.xls Chart 2_PCA 9 -  Exhibit D April 2010 (3) 5" xfId="28730"/>
    <cellStyle name="_VC 6.15.06 update on 06GRC power costs.xls Chart 2_PCA 9 -  Exhibit D April 2010 (3) 5 2" xfId="28731"/>
    <cellStyle name="_VC 6.15.06 update on 06GRC power costs.xls Chart 2_PCA 9 -  Exhibit D April 2010 (3) 6" xfId="28732"/>
    <cellStyle name="_VC 6.15.06 update on 06GRC power costs.xls Chart 2_PCA 9 -  Exhibit D April 2010 (3) 6 2" xfId="28733"/>
    <cellStyle name="_VC 6.15.06 update on 06GRC power costs.xls Chart 2_PCA 9 -  Exhibit D April 2010 (3) 7" xfId="28734"/>
    <cellStyle name="_VC 6.15.06 update on 06GRC power costs.xls Chart 2_PCA 9 -  Exhibit D April 2010 (3) 8" xfId="28735"/>
    <cellStyle name="_VC 6.15.06 update on 06GRC power costs.xls Chart 2_PCA 9 -  Exhibit D April 2010 (3)_DEM-WP(C) ENERG10C--ctn Mid-C_042010 2010GRC" xfId="28736"/>
    <cellStyle name="_VC 6.15.06 update on 06GRC power costs.xls Chart 2_PCA 9 -  Exhibit D April 2010 (3)_DEM-WP(C) ENERG10C--ctn Mid-C_042010 2010GRC 2" xfId="28737"/>
    <cellStyle name="_VC 6.15.06 update on 06GRC power costs.xls Chart 2_PCA 9 -  Exhibit D April 2010 (3)_DEM-WP(C) ENERG10C--ctn Mid-C_042010 2010GRC 2 2" xfId="28738"/>
    <cellStyle name="_VC 6.15.06 update on 06GRC power costs.xls Chart 2_PCA 9 -  Exhibit D April 2010 2" xfId="28739"/>
    <cellStyle name="_VC 6.15.06 update on 06GRC power costs.xls Chart 2_PCA 9 -  Exhibit D April 2010 2 2" xfId="28740"/>
    <cellStyle name="_VC 6.15.06 update on 06GRC power costs.xls Chart 2_PCA 9 -  Exhibit D April 2010 2 2 2" xfId="28741"/>
    <cellStyle name="_VC 6.15.06 update on 06GRC power costs.xls Chart 2_PCA 9 -  Exhibit D April 2010 3" xfId="28742"/>
    <cellStyle name="_VC 6.15.06 update on 06GRC power costs.xls Chart 2_PCA 9 -  Exhibit D April 2010 3 2" xfId="28743"/>
    <cellStyle name="_VC 6.15.06 update on 06GRC power costs.xls Chart 2_PCA 9 -  Exhibit D April 2010 3 2 2" xfId="28744"/>
    <cellStyle name="_VC 6.15.06 update on 06GRC power costs.xls Chart 2_PCA 9 -  Exhibit D April 2010 4" xfId="28745"/>
    <cellStyle name="_VC 6.15.06 update on 06GRC power costs.xls Chart 2_PCA 9 -  Exhibit D April 2010 4 2" xfId="28746"/>
    <cellStyle name="_VC 6.15.06 update on 06GRC power costs.xls Chart 2_PCA 9 -  Exhibit D April 2010 4 2 2" xfId="28747"/>
    <cellStyle name="_VC 6.15.06 update on 06GRC power costs.xls Chart 2_PCA 9 -  Exhibit D April 2010 5" xfId="28748"/>
    <cellStyle name="_VC 6.15.06 update on 06GRC power costs.xls Chart 2_PCA 9 -  Exhibit D April 2010 5 2" xfId="28749"/>
    <cellStyle name="_VC 6.15.06 update on 06GRC power costs.xls Chart 2_PCA 9 -  Exhibit D April 2010 5 2 2" xfId="28750"/>
    <cellStyle name="_VC 6.15.06 update on 06GRC power costs.xls Chart 2_PCA 9 -  Exhibit D April 2010 6" xfId="28751"/>
    <cellStyle name="_VC 6.15.06 update on 06GRC power costs.xls Chart 2_PCA 9 -  Exhibit D April 2010 6 2" xfId="28752"/>
    <cellStyle name="_VC 6.15.06 update on 06GRC power costs.xls Chart 2_PCA 9 -  Exhibit D April 2010 6 2 2" xfId="28753"/>
    <cellStyle name="_VC 6.15.06 update on 06GRC power costs.xls Chart 2_PCA 9 -  Exhibit D April 2010 7" xfId="28754"/>
    <cellStyle name="_VC 6.15.06 update on 06GRC power costs.xls Chart 2_PCA 9 -  Exhibit D April 2010 7 2" xfId="28755"/>
    <cellStyle name="_VC 6.15.06 update on 06GRC power costs.xls Chart 2_PCA 9 -  Exhibit D Nov 2010" xfId="28756"/>
    <cellStyle name="_VC 6.15.06 update on 06GRC power costs.xls Chart 2_PCA 9 -  Exhibit D Nov 2010 2" xfId="28757"/>
    <cellStyle name="_VC 6.15.06 update on 06GRC power costs.xls Chart 2_PCA 9 -  Exhibit D Nov 2010 2 2" xfId="28758"/>
    <cellStyle name="_VC 6.15.06 update on 06GRC power costs.xls Chart 2_PCA 9 -  Exhibit D Nov 2010 2 2 2" xfId="28759"/>
    <cellStyle name="_VC 6.15.06 update on 06GRC power costs.xls Chart 2_PCA 9 -  Exhibit D Nov 2010 3" xfId="28760"/>
    <cellStyle name="_VC 6.15.06 update on 06GRC power costs.xls Chart 2_PCA 9 -  Exhibit D Nov 2010 3 2" xfId="28761"/>
    <cellStyle name="_VC 6.15.06 update on 06GRC power costs.xls Chart 2_PCA 9 - Exhibit D at August 2010" xfId="28762"/>
    <cellStyle name="_VC 6.15.06 update on 06GRC power costs.xls Chart 2_PCA 9 - Exhibit D at August 2010 2" xfId="28763"/>
    <cellStyle name="_VC 6.15.06 update on 06GRC power costs.xls Chart 2_PCA 9 - Exhibit D at August 2010 2 2" xfId="28764"/>
    <cellStyle name="_VC 6.15.06 update on 06GRC power costs.xls Chart 2_PCA 9 - Exhibit D at August 2010 2 2 2" xfId="28765"/>
    <cellStyle name="_VC 6.15.06 update on 06GRC power costs.xls Chart 2_PCA 9 - Exhibit D at August 2010 3" xfId="28766"/>
    <cellStyle name="_VC 6.15.06 update on 06GRC power costs.xls Chart 2_PCA 9 - Exhibit D at August 2010 3 2" xfId="28767"/>
    <cellStyle name="_VC 6.15.06 update on 06GRC power costs.xls Chart 2_PCA 9 - Exhibit D June 2010 GRC" xfId="28768"/>
    <cellStyle name="_VC 6.15.06 update on 06GRC power costs.xls Chart 2_PCA 9 - Exhibit D June 2010 GRC 2" xfId="28769"/>
    <cellStyle name="_VC 6.15.06 update on 06GRC power costs.xls Chart 2_PCA 9 - Exhibit D June 2010 GRC 2 2" xfId="28770"/>
    <cellStyle name="_VC 6.15.06 update on 06GRC power costs.xls Chart 2_PCA 9 - Exhibit D June 2010 GRC 2 2 2" xfId="28771"/>
    <cellStyle name="_VC 6.15.06 update on 06GRC power costs.xls Chart 2_PCA 9 - Exhibit D June 2010 GRC 3" xfId="28772"/>
    <cellStyle name="_VC 6.15.06 update on 06GRC power costs.xls Chart 2_PCA 9 - Exhibit D June 2010 GRC 3 2" xfId="28773"/>
    <cellStyle name="_VC 6.15.06 update on 06GRC power costs.xls Chart 2_Power Costs - Comparison bx Rbtl-Staff-Jt-PC" xfId="28774"/>
    <cellStyle name="_VC 6.15.06 update on 06GRC power costs.xls Chart 2_Power Costs - Comparison bx Rbtl-Staff-Jt-PC 2" xfId="28775"/>
    <cellStyle name="_VC 6.15.06 update on 06GRC power costs.xls Chart 2_Power Costs - Comparison bx Rbtl-Staff-Jt-PC 2 2" xfId="28776"/>
    <cellStyle name="_VC 6.15.06 update on 06GRC power costs.xls Chart 2_Power Costs - Comparison bx Rbtl-Staff-Jt-PC 2 2 2" xfId="28777"/>
    <cellStyle name="_VC 6.15.06 update on 06GRC power costs.xls Chart 2_Power Costs - Comparison bx Rbtl-Staff-Jt-PC 2 2 2 2" xfId="28778"/>
    <cellStyle name="_VC 6.15.06 update on 06GRC power costs.xls Chart 2_Power Costs - Comparison bx Rbtl-Staff-Jt-PC 2 2 3" xfId="28779"/>
    <cellStyle name="_VC 6.15.06 update on 06GRC power costs.xls Chart 2_Power Costs - Comparison bx Rbtl-Staff-Jt-PC 2 3" xfId="28780"/>
    <cellStyle name="_VC 6.15.06 update on 06GRC power costs.xls Chart 2_Power Costs - Comparison bx Rbtl-Staff-Jt-PC 2 3 2" xfId="28781"/>
    <cellStyle name="_VC 6.15.06 update on 06GRC power costs.xls Chart 2_Power Costs - Comparison bx Rbtl-Staff-Jt-PC 2 4" xfId="28782"/>
    <cellStyle name="_VC 6.15.06 update on 06GRC power costs.xls Chart 2_Power Costs - Comparison bx Rbtl-Staff-Jt-PC 2 4 2" xfId="28783"/>
    <cellStyle name="_VC 6.15.06 update on 06GRC power costs.xls Chart 2_Power Costs - Comparison bx Rbtl-Staff-Jt-PC 2 5" xfId="28784"/>
    <cellStyle name="_VC 6.15.06 update on 06GRC power costs.xls Chart 2_Power Costs - Comparison bx Rbtl-Staff-Jt-PC 3" xfId="28785"/>
    <cellStyle name="_VC 6.15.06 update on 06GRC power costs.xls Chart 2_Power Costs - Comparison bx Rbtl-Staff-Jt-PC 3 2" xfId="28786"/>
    <cellStyle name="_VC 6.15.06 update on 06GRC power costs.xls Chart 2_Power Costs - Comparison bx Rbtl-Staff-Jt-PC 3 2 2" xfId="28787"/>
    <cellStyle name="_VC 6.15.06 update on 06GRC power costs.xls Chart 2_Power Costs - Comparison bx Rbtl-Staff-Jt-PC 3 3" xfId="28788"/>
    <cellStyle name="_VC 6.15.06 update on 06GRC power costs.xls Chart 2_Power Costs - Comparison bx Rbtl-Staff-Jt-PC 3 4" xfId="28789"/>
    <cellStyle name="_VC 6.15.06 update on 06GRC power costs.xls Chart 2_Power Costs - Comparison bx Rbtl-Staff-Jt-PC 4" xfId="28790"/>
    <cellStyle name="_VC 6.15.06 update on 06GRC power costs.xls Chart 2_Power Costs - Comparison bx Rbtl-Staff-Jt-PC 4 2" xfId="28791"/>
    <cellStyle name="_VC 6.15.06 update on 06GRC power costs.xls Chart 2_Power Costs - Comparison bx Rbtl-Staff-Jt-PC 4 2 2" xfId="28792"/>
    <cellStyle name="_VC 6.15.06 update on 06GRC power costs.xls Chart 2_Power Costs - Comparison bx Rbtl-Staff-Jt-PC 4 3" xfId="28793"/>
    <cellStyle name="_VC 6.15.06 update on 06GRC power costs.xls Chart 2_Power Costs - Comparison bx Rbtl-Staff-Jt-PC 5" xfId="28794"/>
    <cellStyle name="_VC 6.15.06 update on 06GRC power costs.xls Chart 2_Power Costs - Comparison bx Rbtl-Staff-Jt-PC 5 2" xfId="28795"/>
    <cellStyle name="_VC 6.15.06 update on 06GRC power costs.xls Chart 2_Power Costs - Comparison bx Rbtl-Staff-Jt-PC 6" xfId="28796"/>
    <cellStyle name="_VC 6.15.06 update on 06GRC power costs.xls Chart 2_Power Costs - Comparison bx Rbtl-Staff-Jt-PC 6 2" xfId="28797"/>
    <cellStyle name="_VC 6.15.06 update on 06GRC power costs.xls Chart 2_Power Costs - Comparison bx Rbtl-Staff-Jt-PC 7" xfId="28798"/>
    <cellStyle name="_VC 6.15.06 update on 06GRC power costs.xls Chart 2_Power Costs - Comparison bx Rbtl-Staff-Jt-PC 8" xfId="28799"/>
    <cellStyle name="_VC 6.15.06 update on 06GRC power costs.xls Chart 2_Power Costs - Comparison bx Rbtl-Staff-Jt-PC_Adj Bench DR 3 for Initial Briefs (Electric)" xfId="28800"/>
    <cellStyle name="_VC 6.15.06 update on 06GRC power costs.xls Chart 2_Power Costs - Comparison bx Rbtl-Staff-Jt-PC_Adj Bench DR 3 for Initial Briefs (Electric) 2" xfId="28801"/>
    <cellStyle name="_VC 6.15.06 update on 06GRC power costs.xls Chart 2_Power Costs - Comparison bx Rbtl-Staff-Jt-PC_Adj Bench DR 3 for Initial Briefs (Electric) 2 2" xfId="28802"/>
    <cellStyle name="_VC 6.15.06 update on 06GRC power costs.xls Chart 2_Power Costs - Comparison bx Rbtl-Staff-Jt-PC_Adj Bench DR 3 for Initial Briefs (Electric) 2 2 2" xfId="28803"/>
    <cellStyle name="_VC 6.15.06 update on 06GRC power costs.xls Chart 2_Power Costs - Comparison bx Rbtl-Staff-Jt-PC_Adj Bench DR 3 for Initial Briefs (Electric) 2 2 2 2" xfId="28804"/>
    <cellStyle name="_VC 6.15.06 update on 06GRC power costs.xls Chart 2_Power Costs - Comparison bx Rbtl-Staff-Jt-PC_Adj Bench DR 3 for Initial Briefs (Electric) 2 2 3" xfId="28805"/>
    <cellStyle name="_VC 6.15.06 update on 06GRC power costs.xls Chart 2_Power Costs - Comparison bx Rbtl-Staff-Jt-PC_Adj Bench DR 3 for Initial Briefs (Electric) 2 3" xfId="28806"/>
    <cellStyle name="_VC 6.15.06 update on 06GRC power costs.xls Chart 2_Power Costs - Comparison bx Rbtl-Staff-Jt-PC_Adj Bench DR 3 for Initial Briefs (Electric) 2 3 2" xfId="28807"/>
    <cellStyle name="_VC 6.15.06 update on 06GRC power costs.xls Chart 2_Power Costs - Comparison bx Rbtl-Staff-Jt-PC_Adj Bench DR 3 for Initial Briefs (Electric) 2 4" xfId="28808"/>
    <cellStyle name="_VC 6.15.06 update on 06GRC power costs.xls Chart 2_Power Costs - Comparison bx Rbtl-Staff-Jt-PC_Adj Bench DR 3 for Initial Briefs (Electric) 2 4 2" xfId="28809"/>
    <cellStyle name="_VC 6.15.06 update on 06GRC power costs.xls Chart 2_Power Costs - Comparison bx Rbtl-Staff-Jt-PC_Adj Bench DR 3 for Initial Briefs (Electric) 2 5" xfId="28810"/>
    <cellStyle name="_VC 6.15.06 update on 06GRC power costs.xls Chart 2_Power Costs - Comparison bx Rbtl-Staff-Jt-PC_Adj Bench DR 3 for Initial Briefs (Electric) 3" xfId="28811"/>
    <cellStyle name="_VC 6.15.06 update on 06GRC power costs.xls Chart 2_Power Costs - Comparison bx Rbtl-Staff-Jt-PC_Adj Bench DR 3 for Initial Briefs (Electric) 3 2" xfId="28812"/>
    <cellStyle name="_VC 6.15.06 update on 06GRC power costs.xls Chart 2_Power Costs - Comparison bx Rbtl-Staff-Jt-PC_Adj Bench DR 3 for Initial Briefs (Electric) 3 2 2" xfId="28813"/>
    <cellStyle name="_VC 6.15.06 update on 06GRC power costs.xls Chart 2_Power Costs - Comparison bx Rbtl-Staff-Jt-PC_Adj Bench DR 3 for Initial Briefs (Electric) 3 3" xfId="28814"/>
    <cellStyle name="_VC 6.15.06 update on 06GRC power costs.xls Chart 2_Power Costs - Comparison bx Rbtl-Staff-Jt-PC_Adj Bench DR 3 for Initial Briefs (Electric) 3 4" xfId="28815"/>
    <cellStyle name="_VC 6.15.06 update on 06GRC power costs.xls Chart 2_Power Costs - Comparison bx Rbtl-Staff-Jt-PC_Adj Bench DR 3 for Initial Briefs (Electric) 4" xfId="28816"/>
    <cellStyle name="_VC 6.15.06 update on 06GRC power costs.xls Chart 2_Power Costs - Comparison bx Rbtl-Staff-Jt-PC_Adj Bench DR 3 for Initial Briefs (Electric) 4 2" xfId="28817"/>
    <cellStyle name="_VC 6.15.06 update on 06GRC power costs.xls Chart 2_Power Costs - Comparison bx Rbtl-Staff-Jt-PC_Adj Bench DR 3 for Initial Briefs (Electric) 4 2 2" xfId="28818"/>
    <cellStyle name="_VC 6.15.06 update on 06GRC power costs.xls Chart 2_Power Costs - Comparison bx Rbtl-Staff-Jt-PC_Adj Bench DR 3 for Initial Briefs (Electric) 4 3" xfId="28819"/>
    <cellStyle name="_VC 6.15.06 update on 06GRC power costs.xls Chart 2_Power Costs - Comparison bx Rbtl-Staff-Jt-PC_Adj Bench DR 3 for Initial Briefs (Electric) 5" xfId="28820"/>
    <cellStyle name="_VC 6.15.06 update on 06GRC power costs.xls Chart 2_Power Costs - Comparison bx Rbtl-Staff-Jt-PC_Adj Bench DR 3 for Initial Briefs (Electric) 5 2" xfId="28821"/>
    <cellStyle name="_VC 6.15.06 update on 06GRC power costs.xls Chart 2_Power Costs - Comparison bx Rbtl-Staff-Jt-PC_Adj Bench DR 3 for Initial Briefs (Electric) 6" xfId="28822"/>
    <cellStyle name="_VC 6.15.06 update on 06GRC power costs.xls Chart 2_Power Costs - Comparison bx Rbtl-Staff-Jt-PC_Adj Bench DR 3 for Initial Briefs (Electric) 6 2" xfId="28823"/>
    <cellStyle name="_VC 6.15.06 update on 06GRC power costs.xls Chart 2_Power Costs - Comparison bx Rbtl-Staff-Jt-PC_Adj Bench DR 3 for Initial Briefs (Electric) 7" xfId="28824"/>
    <cellStyle name="_VC 6.15.06 update on 06GRC power costs.xls Chart 2_Power Costs - Comparison bx Rbtl-Staff-Jt-PC_Adj Bench DR 3 for Initial Briefs (Electric) 8" xfId="28825"/>
    <cellStyle name="_VC 6.15.06 update on 06GRC power costs.xls Chart 2_Power Costs - Comparison bx Rbtl-Staff-Jt-PC_Adj Bench DR 3 for Initial Briefs (Electric)_DEM-WP(C) ENERG10C--ctn Mid-C_042010 2010GRC" xfId="28826"/>
    <cellStyle name="_VC 6.15.06 update on 06GRC power costs.xls Chart 2_Power Costs - Comparison bx Rbtl-Staff-Jt-PC_Adj Bench DR 3 for Initial Briefs (Electric)_DEM-WP(C) ENERG10C--ctn Mid-C_042010 2010GRC 2" xfId="28827"/>
    <cellStyle name="_VC 6.15.06 update on 06GRC power costs.xls Chart 2_Power Costs - Comparison bx Rbtl-Staff-Jt-PC_Adj Bench DR 3 for Initial Briefs (Electric)_DEM-WP(C) ENERG10C--ctn Mid-C_042010 2010GRC 2 2" xfId="28828"/>
    <cellStyle name="_VC 6.15.06 update on 06GRC power costs.xls Chart 2_Power Costs - Comparison bx Rbtl-Staff-Jt-PC_DEM-WP(C) ENERG10C--ctn Mid-C_042010 2010GRC" xfId="28829"/>
    <cellStyle name="_VC 6.15.06 update on 06GRC power costs.xls Chart 2_Power Costs - Comparison bx Rbtl-Staff-Jt-PC_DEM-WP(C) ENERG10C--ctn Mid-C_042010 2010GRC 2" xfId="28830"/>
    <cellStyle name="_VC 6.15.06 update on 06GRC power costs.xls Chart 2_Power Costs - Comparison bx Rbtl-Staff-Jt-PC_DEM-WP(C) ENERG10C--ctn Mid-C_042010 2010GRC 2 2" xfId="28831"/>
    <cellStyle name="_VC 6.15.06 update on 06GRC power costs.xls Chart 2_Power Costs - Comparison bx Rbtl-Staff-Jt-PC_Electric Rev Req Model (2009 GRC) Rebuttal" xfId="28832"/>
    <cellStyle name="_VC 6.15.06 update on 06GRC power costs.xls Chart 2_Power Costs - Comparison bx Rbtl-Staff-Jt-PC_Electric Rev Req Model (2009 GRC) Rebuttal 2" xfId="28833"/>
    <cellStyle name="_VC 6.15.06 update on 06GRC power costs.xls Chart 2_Power Costs - Comparison bx Rbtl-Staff-Jt-PC_Electric Rev Req Model (2009 GRC) Rebuttal 2 2" xfId="28834"/>
    <cellStyle name="_VC 6.15.06 update on 06GRC power costs.xls Chart 2_Power Costs - Comparison bx Rbtl-Staff-Jt-PC_Electric Rev Req Model (2009 GRC) Rebuttal 2 2 2" xfId="28835"/>
    <cellStyle name="_VC 6.15.06 update on 06GRC power costs.xls Chart 2_Power Costs - Comparison bx Rbtl-Staff-Jt-PC_Electric Rev Req Model (2009 GRC) Rebuttal 2 3" xfId="28836"/>
    <cellStyle name="_VC 6.15.06 update on 06GRC power costs.xls Chart 2_Power Costs - Comparison bx Rbtl-Staff-Jt-PC_Electric Rev Req Model (2009 GRC) Rebuttal 2 4" xfId="28837"/>
    <cellStyle name="_VC 6.15.06 update on 06GRC power costs.xls Chart 2_Power Costs - Comparison bx Rbtl-Staff-Jt-PC_Electric Rev Req Model (2009 GRC) Rebuttal 3" xfId="28838"/>
    <cellStyle name="_VC 6.15.06 update on 06GRC power costs.xls Chart 2_Power Costs - Comparison bx Rbtl-Staff-Jt-PC_Electric Rev Req Model (2009 GRC) Rebuttal 3 2" xfId="28839"/>
    <cellStyle name="_VC 6.15.06 update on 06GRC power costs.xls Chart 2_Power Costs - Comparison bx Rbtl-Staff-Jt-PC_Electric Rev Req Model (2009 GRC) Rebuttal 4" xfId="28840"/>
    <cellStyle name="_VC 6.15.06 update on 06GRC power costs.xls Chart 2_Power Costs - Comparison bx Rbtl-Staff-Jt-PC_Electric Rev Req Model (2009 GRC) Rebuttal 5" xfId="28841"/>
    <cellStyle name="_VC 6.15.06 update on 06GRC power costs.xls Chart 2_Power Costs - Comparison bx Rbtl-Staff-Jt-PC_Electric Rev Req Model (2009 GRC) Rebuttal REmoval of New  WH Solar AdjustMI" xfId="28842"/>
    <cellStyle name="_VC 6.15.06 update on 06GRC power costs.xls Chart 2_Power Costs - Comparison bx Rbtl-Staff-Jt-PC_Electric Rev Req Model (2009 GRC) Rebuttal REmoval of New  WH Solar AdjustMI 2" xfId="28843"/>
    <cellStyle name="_VC 6.15.06 update on 06GRC power costs.xls Chart 2_Power Costs - Comparison bx Rbtl-Staff-Jt-PC_Electric Rev Req Model (2009 GRC) Rebuttal REmoval of New  WH Solar AdjustMI 2 2" xfId="28844"/>
    <cellStyle name="_VC 6.15.06 update on 06GRC power costs.xls Chart 2_Power Costs - Comparison bx Rbtl-Staff-Jt-PC_Electric Rev Req Model (2009 GRC) Rebuttal REmoval of New  WH Solar AdjustMI 2 2 2" xfId="28845"/>
    <cellStyle name="_VC 6.15.06 update on 06GRC power costs.xls Chart 2_Power Costs - Comparison bx Rbtl-Staff-Jt-PC_Electric Rev Req Model (2009 GRC) Rebuttal REmoval of New  WH Solar AdjustMI 2 2 2 2" xfId="28846"/>
    <cellStyle name="_VC 6.15.06 update on 06GRC power costs.xls Chart 2_Power Costs - Comparison bx Rbtl-Staff-Jt-PC_Electric Rev Req Model (2009 GRC) Rebuttal REmoval of New  WH Solar AdjustMI 2 2 3" xfId="28847"/>
    <cellStyle name="_VC 6.15.06 update on 06GRC power costs.xls Chart 2_Power Costs - Comparison bx Rbtl-Staff-Jt-PC_Electric Rev Req Model (2009 GRC) Rebuttal REmoval of New  WH Solar AdjustMI 2 3" xfId="28848"/>
    <cellStyle name="_VC 6.15.06 update on 06GRC power costs.xls Chart 2_Power Costs - Comparison bx Rbtl-Staff-Jt-PC_Electric Rev Req Model (2009 GRC) Rebuttal REmoval of New  WH Solar AdjustMI 2 3 2" xfId="28849"/>
    <cellStyle name="_VC 6.15.06 update on 06GRC power costs.xls Chart 2_Power Costs - Comparison bx Rbtl-Staff-Jt-PC_Electric Rev Req Model (2009 GRC) Rebuttal REmoval of New  WH Solar AdjustMI 2 4" xfId="28850"/>
    <cellStyle name="_VC 6.15.06 update on 06GRC power costs.xls Chart 2_Power Costs - Comparison bx Rbtl-Staff-Jt-PC_Electric Rev Req Model (2009 GRC) Rebuttal REmoval of New  WH Solar AdjustMI 2 4 2" xfId="28851"/>
    <cellStyle name="_VC 6.15.06 update on 06GRC power costs.xls Chart 2_Power Costs - Comparison bx Rbtl-Staff-Jt-PC_Electric Rev Req Model (2009 GRC) Rebuttal REmoval of New  WH Solar AdjustMI 2 5" xfId="28852"/>
    <cellStyle name="_VC 6.15.06 update on 06GRC power costs.xls Chart 2_Power Costs - Comparison bx Rbtl-Staff-Jt-PC_Electric Rev Req Model (2009 GRC) Rebuttal REmoval of New  WH Solar AdjustMI 3" xfId="28853"/>
    <cellStyle name="_VC 6.15.06 update on 06GRC power costs.xls Chart 2_Power Costs - Comparison bx Rbtl-Staff-Jt-PC_Electric Rev Req Model (2009 GRC) Rebuttal REmoval of New  WH Solar AdjustMI 3 2" xfId="28854"/>
    <cellStyle name="_VC 6.15.06 update on 06GRC power costs.xls Chart 2_Power Costs - Comparison bx Rbtl-Staff-Jt-PC_Electric Rev Req Model (2009 GRC) Rebuttal REmoval of New  WH Solar AdjustMI 3 2 2" xfId="28855"/>
    <cellStyle name="_VC 6.15.06 update on 06GRC power costs.xls Chart 2_Power Costs - Comparison bx Rbtl-Staff-Jt-PC_Electric Rev Req Model (2009 GRC) Rebuttal REmoval of New  WH Solar AdjustMI 3 3" xfId="28856"/>
    <cellStyle name="_VC 6.15.06 update on 06GRC power costs.xls Chart 2_Power Costs - Comparison bx Rbtl-Staff-Jt-PC_Electric Rev Req Model (2009 GRC) Rebuttal REmoval of New  WH Solar AdjustMI 3 4" xfId="28857"/>
    <cellStyle name="_VC 6.15.06 update on 06GRC power costs.xls Chart 2_Power Costs - Comparison bx Rbtl-Staff-Jt-PC_Electric Rev Req Model (2009 GRC) Rebuttal REmoval of New  WH Solar AdjustMI 4" xfId="28858"/>
    <cellStyle name="_VC 6.15.06 update on 06GRC power costs.xls Chart 2_Power Costs - Comparison bx Rbtl-Staff-Jt-PC_Electric Rev Req Model (2009 GRC) Rebuttal REmoval of New  WH Solar AdjustMI 4 2" xfId="28859"/>
    <cellStyle name="_VC 6.15.06 update on 06GRC power costs.xls Chart 2_Power Costs - Comparison bx Rbtl-Staff-Jt-PC_Electric Rev Req Model (2009 GRC) Rebuttal REmoval of New  WH Solar AdjustMI 4 2 2" xfId="28860"/>
    <cellStyle name="_VC 6.15.06 update on 06GRC power costs.xls Chart 2_Power Costs - Comparison bx Rbtl-Staff-Jt-PC_Electric Rev Req Model (2009 GRC) Rebuttal REmoval of New  WH Solar AdjustMI 4 3" xfId="28861"/>
    <cellStyle name="_VC 6.15.06 update on 06GRC power costs.xls Chart 2_Power Costs - Comparison bx Rbtl-Staff-Jt-PC_Electric Rev Req Model (2009 GRC) Rebuttal REmoval of New  WH Solar AdjustMI 5" xfId="28862"/>
    <cellStyle name="_VC 6.15.06 update on 06GRC power costs.xls Chart 2_Power Costs - Comparison bx Rbtl-Staff-Jt-PC_Electric Rev Req Model (2009 GRC) Rebuttal REmoval of New  WH Solar AdjustMI 5 2" xfId="28863"/>
    <cellStyle name="_VC 6.15.06 update on 06GRC power costs.xls Chart 2_Power Costs - Comparison bx Rbtl-Staff-Jt-PC_Electric Rev Req Model (2009 GRC) Rebuttal REmoval of New  WH Solar AdjustMI 6" xfId="28864"/>
    <cellStyle name="_VC 6.15.06 update on 06GRC power costs.xls Chart 2_Power Costs - Comparison bx Rbtl-Staff-Jt-PC_Electric Rev Req Model (2009 GRC) Rebuttal REmoval of New  WH Solar AdjustMI 6 2" xfId="28865"/>
    <cellStyle name="_VC 6.15.06 update on 06GRC power costs.xls Chart 2_Power Costs - Comparison bx Rbtl-Staff-Jt-PC_Electric Rev Req Model (2009 GRC) Rebuttal REmoval of New  WH Solar AdjustMI 7" xfId="28866"/>
    <cellStyle name="_VC 6.15.06 update on 06GRC power costs.xls Chart 2_Power Costs - Comparison bx Rbtl-Staff-Jt-PC_Electric Rev Req Model (2009 GRC) Rebuttal REmoval of New  WH Solar AdjustMI 8" xfId="28867"/>
    <cellStyle name="_VC 6.15.06 update on 06GRC power costs.xls Chart 2_Power Costs - Comparison bx Rbtl-Staff-Jt-PC_Electric Rev Req Model (2009 GRC) Rebuttal REmoval of New  WH Solar AdjustMI_DEM-WP(C) ENERG10C--ctn Mid-C_042010 2010GRC" xfId="28868"/>
    <cellStyle name="_VC 6.15.06 update on 06GRC power costs.xls Chart 2_Power Costs - Comparison bx Rbtl-Staff-Jt-PC_Electric Rev Req Model (2009 GRC) Rebuttal REmoval of New  WH Solar AdjustMI_DEM-WP(C) ENERG10C--ctn Mid-C_042010 2010GRC 2" xfId="28869"/>
    <cellStyle name="_VC 6.15.06 update on 06GRC power costs.xls Chart 2_Power Costs - Comparison bx Rbtl-Staff-Jt-PC_Electric Rev Req Model (2009 GRC) Rebuttal REmoval of New  WH Solar AdjustMI_DEM-WP(C) ENERG10C--ctn Mid-C_042010 2010GRC 2 2" xfId="28870"/>
    <cellStyle name="_VC 6.15.06 update on 06GRC power costs.xls Chart 2_Power Costs - Comparison bx Rbtl-Staff-Jt-PC_Electric Rev Req Model (2009 GRC) Revised 01-18-2010" xfId="28871"/>
    <cellStyle name="_VC 6.15.06 update on 06GRC power costs.xls Chart 2_Power Costs - Comparison bx Rbtl-Staff-Jt-PC_Electric Rev Req Model (2009 GRC) Revised 01-18-2010 2" xfId="28872"/>
    <cellStyle name="_VC 6.15.06 update on 06GRC power costs.xls Chart 2_Power Costs - Comparison bx Rbtl-Staff-Jt-PC_Electric Rev Req Model (2009 GRC) Revised 01-18-2010 2 2" xfId="28873"/>
    <cellStyle name="_VC 6.15.06 update on 06GRC power costs.xls Chart 2_Power Costs - Comparison bx Rbtl-Staff-Jt-PC_Electric Rev Req Model (2009 GRC) Revised 01-18-2010 2 2 2" xfId="28874"/>
    <cellStyle name="_VC 6.15.06 update on 06GRC power costs.xls Chart 2_Power Costs - Comparison bx Rbtl-Staff-Jt-PC_Electric Rev Req Model (2009 GRC) Revised 01-18-2010 2 2 2 2" xfId="28875"/>
    <cellStyle name="_VC 6.15.06 update on 06GRC power costs.xls Chart 2_Power Costs - Comparison bx Rbtl-Staff-Jt-PC_Electric Rev Req Model (2009 GRC) Revised 01-18-2010 2 2 3" xfId="28876"/>
    <cellStyle name="_VC 6.15.06 update on 06GRC power costs.xls Chart 2_Power Costs - Comparison bx Rbtl-Staff-Jt-PC_Electric Rev Req Model (2009 GRC) Revised 01-18-2010 2 3" xfId="28877"/>
    <cellStyle name="_VC 6.15.06 update on 06GRC power costs.xls Chart 2_Power Costs - Comparison bx Rbtl-Staff-Jt-PC_Electric Rev Req Model (2009 GRC) Revised 01-18-2010 2 3 2" xfId="28878"/>
    <cellStyle name="_VC 6.15.06 update on 06GRC power costs.xls Chart 2_Power Costs - Comparison bx Rbtl-Staff-Jt-PC_Electric Rev Req Model (2009 GRC) Revised 01-18-2010 2 4" xfId="28879"/>
    <cellStyle name="_VC 6.15.06 update on 06GRC power costs.xls Chart 2_Power Costs - Comparison bx Rbtl-Staff-Jt-PC_Electric Rev Req Model (2009 GRC) Revised 01-18-2010 2 4 2" xfId="28880"/>
    <cellStyle name="_VC 6.15.06 update on 06GRC power costs.xls Chart 2_Power Costs - Comparison bx Rbtl-Staff-Jt-PC_Electric Rev Req Model (2009 GRC) Revised 01-18-2010 2 5" xfId="28881"/>
    <cellStyle name="_VC 6.15.06 update on 06GRC power costs.xls Chart 2_Power Costs - Comparison bx Rbtl-Staff-Jt-PC_Electric Rev Req Model (2009 GRC) Revised 01-18-2010 3" xfId="28882"/>
    <cellStyle name="_VC 6.15.06 update on 06GRC power costs.xls Chart 2_Power Costs - Comparison bx Rbtl-Staff-Jt-PC_Electric Rev Req Model (2009 GRC) Revised 01-18-2010 3 2" xfId="28883"/>
    <cellStyle name="_VC 6.15.06 update on 06GRC power costs.xls Chart 2_Power Costs - Comparison bx Rbtl-Staff-Jt-PC_Electric Rev Req Model (2009 GRC) Revised 01-18-2010 3 2 2" xfId="28884"/>
    <cellStyle name="_VC 6.15.06 update on 06GRC power costs.xls Chart 2_Power Costs - Comparison bx Rbtl-Staff-Jt-PC_Electric Rev Req Model (2009 GRC) Revised 01-18-2010 3 3" xfId="28885"/>
    <cellStyle name="_VC 6.15.06 update on 06GRC power costs.xls Chart 2_Power Costs - Comparison bx Rbtl-Staff-Jt-PC_Electric Rev Req Model (2009 GRC) Revised 01-18-2010 3 4" xfId="28886"/>
    <cellStyle name="_VC 6.15.06 update on 06GRC power costs.xls Chart 2_Power Costs - Comparison bx Rbtl-Staff-Jt-PC_Electric Rev Req Model (2009 GRC) Revised 01-18-2010 4" xfId="28887"/>
    <cellStyle name="_VC 6.15.06 update on 06GRC power costs.xls Chart 2_Power Costs - Comparison bx Rbtl-Staff-Jt-PC_Electric Rev Req Model (2009 GRC) Revised 01-18-2010 4 2" xfId="28888"/>
    <cellStyle name="_VC 6.15.06 update on 06GRC power costs.xls Chart 2_Power Costs - Comparison bx Rbtl-Staff-Jt-PC_Electric Rev Req Model (2009 GRC) Revised 01-18-2010 4 2 2" xfId="28889"/>
    <cellStyle name="_VC 6.15.06 update on 06GRC power costs.xls Chart 2_Power Costs - Comparison bx Rbtl-Staff-Jt-PC_Electric Rev Req Model (2009 GRC) Revised 01-18-2010 4 3" xfId="28890"/>
    <cellStyle name="_VC 6.15.06 update on 06GRC power costs.xls Chart 2_Power Costs - Comparison bx Rbtl-Staff-Jt-PC_Electric Rev Req Model (2009 GRC) Revised 01-18-2010 5" xfId="28891"/>
    <cellStyle name="_VC 6.15.06 update on 06GRC power costs.xls Chart 2_Power Costs - Comparison bx Rbtl-Staff-Jt-PC_Electric Rev Req Model (2009 GRC) Revised 01-18-2010 5 2" xfId="28892"/>
    <cellStyle name="_VC 6.15.06 update on 06GRC power costs.xls Chart 2_Power Costs - Comparison bx Rbtl-Staff-Jt-PC_Electric Rev Req Model (2009 GRC) Revised 01-18-2010 6" xfId="28893"/>
    <cellStyle name="_VC 6.15.06 update on 06GRC power costs.xls Chart 2_Power Costs - Comparison bx Rbtl-Staff-Jt-PC_Electric Rev Req Model (2009 GRC) Revised 01-18-2010 6 2" xfId="28894"/>
    <cellStyle name="_VC 6.15.06 update on 06GRC power costs.xls Chart 2_Power Costs - Comparison bx Rbtl-Staff-Jt-PC_Electric Rev Req Model (2009 GRC) Revised 01-18-2010 7" xfId="28895"/>
    <cellStyle name="_VC 6.15.06 update on 06GRC power costs.xls Chart 2_Power Costs - Comparison bx Rbtl-Staff-Jt-PC_Electric Rev Req Model (2009 GRC) Revised 01-18-2010 8" xfId="28896"/>
    <cellStyle name="_VC 6.15.06 update on 06GRC power costs.xls Chart 2_Power Costs - Comparison bx Rbtl-Staff-Jt-PC_Electric Rev Req Model (2009 GRC) Revised 01-18-2010_DEM-WP(C) ENERG10C--ctn Mid-C_042010 2010GRC" xfId="28897"/>
    <cellStyle name="_VC 6.15.06 update on 06GRC power costs.xls Chart 2_Power Costs - Comparison bx Rbtl-Staff-Jt-PC_Electric Rev Req Model (2009 GRC) Revised 01-18-2010_DEM-WP(C) ENERG10C--ctn Mid-C_042010 2010GRC 2" xfId="28898"/>
    <cellStyle name="_VC 6.15.06 update on 06GRC power costs.xls Chart 2_Power Costs - Comparison bx Rbtl-Staff-Jt-PC_Electric Rev Req Model (2009 GRC) Revised 01-18-2010_DEM-WP(C) ENERG10C--ctn Mid-C_042010 2010GRC 2 2" xfId="28899"/>
    <cellStyle name="_VC 6.15.06 update on 06GRC power costs.xls Chart 2_Power Costs - Comparison bx Rbtl-Staff-Jt-PC_Final Order Electric EXHIBIT A-1" xfId="28900"/>
    <cellStyle name="_VC 6.15.06 update on 06GRC power costs.xls Chart 2_Power Costs - Comparison bx Rbtl-Staff-Jt-PC_Final Order Electric EXHIBIT A-1 2" xfId="28901"/>
    <cellStyle name="_VC 6.15.06 update on 06GRC power costs.xls Chart 2_Power Costs - Comparison bx Rbtl-Staff-Jt-PC_Final Order Electric EXHIBIT A-1 2 2" xfId="28902"/>
    <cellStyle name="_VC 6.15.06 update on 06GRC power costs.xls Chart 2_Power Costs - Comparison bx Rbtl-Staff-Jt-PC_Final Order Electric EXHIBIT A-1 2 2 2" xfId="28903"/>
    <cellStyle name="_VC 6.15.06 update on 06GRC power costs.xls Chart 2_Power Costs - Comparison bx Rbtl-Staff-Jt-PC_Final Order Electric EXHIBIT A-1 2 3" xfId="28904"/>
    <cellStyle name="_VC 6.15.06 update on 06GRC power costs.xls Chart 2_Power Costs - Comparison bx Rbtl-Staff-Jt-PC_Final Order Electric EXHIBIT A-1 2 4" xfId="28905"/>
    <cellStyle name="_VC 6.15.06 update on 06GRC power costs.xls Chart 2_Power Costs - Comparison bx Rbtl-Staff-Jt-PC_Final Order Electric EXHIBIT A-1 3" xfId="28906"/>
    <cellStyle name="_VC 6.15.06 update on 06GRC power costs.xls Chart 2_Power Costs - Comparison bx Rbtl-Staff-Jt-PC_Final Order Electric EXHIBIT A-1 3 2" xfId="28907"/>
    <cellStyle name="_VC 6.15.06 update on 06GRC power costs.xls Chart 2_Power Costs - Comparison bx Rbtl-Staff-Jt-PC_Final Order Electric EXHIBIT A-1 3 2 2" xfId="28908"/>
    <cellStyle name="_VC 6.15.06 update on 06GRC power costs.xls Chart 2_Power Costs - Comparison bx Rbtl-Staff-Jt-PC_Final Order Electric EXHIBIT A-1 3 3" xfId="28909"/>
    <cellStyle name="_VC 6.15.06 update on 06GRC power costs.xls Chart 2_Power Costs - Comparison bx Rbtl-Staff-Jt-PC_Final Order Electric EXHIBIT A-1 4" xfId="28910"/>
    <cellStyle name="_VC 6.15.06 update on 06GRC power costs.xls Chart 2_Power Costs - Comparison bx Rbtl-Staff-Jt-PC_Final Order Electric EXHIBIT A-1 4 2" xfId="28911"/>
    <cellStyle name="_VC 6.15.06 update on 06GRC power costs.xls Chart 2_Power Costs - Comparison bx Rbtl-Staff-Jt-PC_Final Order Electric EXHIBIT A-1 5" xfId="28912"/>
    <cellStyle name="_VC 6.15.06 update on 06GRC power costs.xls Chart 2_Power Costs - Comparison bx Rbtl-Staff-Jt-PC_Final Order Electric EXHIBIT A-1 6" xfId="28913"/>
    <cellStyle name="_VC 6.15.06 update on 06GRC power costs.xls Chart 2_Power Costs - Comparison bx Rbtl-Staff-Jt-PC_Final Order Electric EXHIBIT A-1 7" xfId="28914"/>
    <cellStyle name="_VC 6.15.06 update on 06GRC power costs.xls Chart 2_Production Adj 4.37" xfId="28915"/>
    <cellStyle name="_VC 6.15.06 update on 06GRC power costs.xls Chart 2_Production Adj 4.37 2" xfId="28916"/>
    <cellStyle name="_VC 6.15.06 update on 06GRC power costs.xls Chart 2_Production Adj 4.37 2 2" xfId="28917"/>
    <cellStyle name="_VC 6.15.06 update on 06GRC power costs.xls Chart 2_Production Adj 4.37 2 2 2" xfId="28918"/>
    <cellStyle name="_VC 6.15.06 update on 06GRC power costs.xls Chart 2_Production Adj 4.37 2 3" xfId="28919"/>
    <cellStyle name="_VC 6.15.06 update on 06GRC power costs.xls Chart 2_Production Adj 4.37 3" xfId="28920"/>
    <cellStyle name="_VC 6.15.06 update on 06GRC power costs.xls Chart 2_Production Adj 4.37 3 2" xfId="28921"/>
    <cellStyle name="_VC 6.15.06 update on 06GRC power costs.xls Chart 2_Production Adj 4.37 4" xfId="28922"/>
    <cellStyle name="_VC 6.15.06 update on 06GRC power costs.xls Chart 2_Purchased Power Adj 4.03" xfId="28923"/>
    <cellStyle name="_VC 6.15.06 update on 06GRC power costs.xls Chart 2_Purchased Power Adj 4.03 2" xfId="28924"/>
    <cellStyle name="_VC 6.15.06 update on 06GRC power costs.xls Chart 2_Purchased Power Adj 4.03 2 2" xfId="28925"/>
    <cellStyle name="_VC 6.15.06 update on 06GRC power costs.xls Chart 2_Purchased Power Adj 4.03 2 2 2" xfId="28926"/>
    <cellStyle name="_VC 6.15.06 update on 06GRC power costs.xls Chart 2_Purchased Power Adj 4.03 2 3" xfId="28927"/>
    <cellStyle name="_VC 6.15.06 update on 06GRC power costs.xls Chart 2_Purchased Power Adj 4.03 3" xfId="28928"/>
    <cellStyle name="_VC 6.15.06 update on 06GRC power costs.xls Chart 2_Purchased Power Adj 4.03 3 2" xfId="28929"/>
    <cellStyle name="_VC 6.15.06 update on 06GRC power costs.xls Chart 2_Purchased Power Adj 4.03 4" xfId="28930"/>
    <cellStyle name="_VC 6.15.06 update on 06GRC power costs.xls Chart 2_Rebuttal Power Costs" xfId="28931"/>
    <cellStyle name="_VC 6.15.06 update on 06GRC power costs.xls Chart 2_Rebuttal Power Costs 2" xfId="28932"/>
    <cellStyle name="_VC 6.15.06 update on 06GRC power costs.xls Chart 2_Rebuttal Power Costs 2 2" xfId="28933"/>
    <cellStyle name="_VC 6.15.06 update on 06GRC power costs.xls Chart 2_Rebuttal Power Costs 2 2 2" xfId="28934"/>
    <cellStyle name="_VC 6.15.06 update on 06GRC power costs.xls Chart 2_Rebuttal Power Costs 2 2 2 2" xfId="28935"/>
    <cellStyle name="_VC 6.15.06 update on 06GRC power costs.xls Chart 2_Rebuttal Power Costs 2 2 3" xfId="28936"/>
    <cellStyle name="_VC 6.15.06 update on 06GRC power costs.xls Chart 2_Rebuttal Power Costs 2 3" xfId="28937"/>
    <cellStyle name="_VC 6.15.06 update on 06GRC power costs.xls Chart 2_Rebuttal Power Costs 2 3 2" xfId="28938"/>
    <cellStyle name="_VC 6.15.06 update on 06GRC power costs.xls Chart 2_Rebuttal Power Costs 2 4" xfId="28939"/>
    <cellStyle name="_VC 6.15.06 update on 06GRC power costs.xls Chart 2_Rebuttal Power Costs 2 4 2" xfId="28940"/>
    <cellStyle name="_VC 6.15.06 update on 06GRC power costs.xls Chart 2_Rebuttal Power Costs 2 5" xfId="28941"/>
    <cellStyle name="_VC 6.15.06 update on 06GRC power costs.xls Chart 2_Rebuttal Power Costs 3" xfId="28942"/>
    <cellStyle name="_VC 6.15.06 update on 06GRC power costs.xls Chart 2_Rebuttal Power Costs 3 2" xfId="28943"/>
    <cellStyle name="_VC 6.15.06 update on 06GRC power costs.xls Chart 2_Rebuttal Power Costs 3 2 2" xfId="28944"/>
    <cellStyle name="_VC 6.15.06 update on 06GRC power costs.xls Chart 2_Rebuttal Power Costs 3 3" xfId="28945"/>
    <cellStyle name="_VC 6.15.06 update on 06GRC power costs.xls Chart 2_Rebuttal Power Costs 3 4" xfId="28946"/>
    <cellStyle name="_VC 6.15.06 update on 06GRC power costs.xls Chart 2_Rebuttal Power Costs 4" xfId="28947"/>
    <cellStyle name="_VC 6.15.06 update on 06GRC power costs.xls Chart 2_Rebuttal Power Costs 4 2" xfId="28948"/>
    <cellStyle name="_VC 6.15.06 update on 06GRC power costs.xls Chart 2_Rebuttal Power Costs 4 2 2" xfId="28949"/>
    <cellStyle name="_VC 6.15.06 update on 06GRC power costs.xls Chart 2_Rebuttal Power Costs 4 3" xfId="28950"/>
    <cellStyle name="_VC 6.15.06 update on 06GRC power costs.xls Chart 2_Rebuttal Power Costs 5" xfId="28951"/>
    <cellStyle name="_VC 6.15.06 update on 06GRC power costs.xls Chart 2_Rebuttal Power Costs 5 2" xfId="28952"/>
    <cellStyle name="_VC 6.15.06 update on 06GRC power costs.xls Chart 2_Rebuttal Power Costs 6" xfId="28953"/>
    <cellStyle name="_VC 6.15.06 update on 06GRC power costs.xls Chart 2_Rebuttal Power Costs 6 2" xfId="28954"/>
    <cellStyle name="_VC 6.15.06 update on 06GRC power costs.xls Chart 2_Rebuttal Power Costs 7" xfId="28955"/>
    <cellStyle name="_VC 6.15.06 update on 06GRC power costs.xls Chart 2_Rebuttal Power Costs 8" xfId="28956"/>
    <cellStyle name="_VC 6.15.06 update on 06GRC power costs.xls Chart 2_Rebuttal Power Costs_Adj Bench DR 3 for Initial Briefs (Electric)" xfId="28957"/>
    <cellStyle name="_VC 6.15.06 update on 06GRC power costs.xls Chart 2_Rebuttal Power Costs_Adj Bench DR 3 for Initial Briefs (Electric) 2" xfId="28958"/>
    <cellStyle name="_VC 6.15.06 update on 06GRC power costs.xls Chart 2_Rebuttal Power Costs_Adj Bench DR 3 for Initial Briefs (Electric) 2 2" xfId="28959"/>
    <cellStyle name="_VC 6.15.06 update on 06GRC power costs.xls Chart 2_Rebuttal Power Costs_Adj Bench DR 3 for Initial Briefs (Electric) 2 2 2" xfId="28960"/>
    <cellStyle name="_VC 6.15.06 update on 06GRC power costs.xls Chart 2_Rebuttal Power Costs_Adj Bench DR 3 for Initial Briefs (Electric) 2 2 2 2" xfId="28961"/>
    <cellStyle name="_VC 6.15.06 update on 06GRC power costs.xls Chart 2_Rebuttal Power Costs_Adj Bench DR 3 for Initial Briefs (Electric) 2 2 3" xfId="28962"/>
    <cellStyle name="_VC 6.15.06 update on 06GRC power costs.xls Chart 2_Rebuttal Power Costs_Adj Bench DR 3 for Initial Briefs (Electric) 2 3" xfId="28963"/>
    <cellStyle name="_VC 6.15.06 update on 06GRC power costs.xls Chart 2_Rebuttal Power Costs_Adj Bench DR 3 for Initial Briefs (Electric) 2 3 2" xfId="28964"/>
    <cellStyle name="_VC 6.15.06 update on 06GRC power costs.xls Chart 2_Rebuttal Power Costs_Adj Bench DR 3 for Initial Briefs (Electric) 2 4" xfId="28965"/>
    <cellStyle name="_VC 6.15.06 update on 06GRC power costs.xls Chart 2_Rebuttal Power Costs_Adj Bench DR 3 for Initial Briefs (Electric) 2 4 2" xfId="28966"/>
    <cellStyle name="_VC 6.15.06 update on 06GRC power costs.xls Chart 2_Rebuttal Power Costs_Adj Bench DR 3 for Initial Briefs (Electric) 2 5" xfId="28967"/>
    <cellStyle name="_VC 6.15.06 update on 06GRC power costs.xls Chart 2_Rebuttal Power Costs_Adj Bench DR 3 for Initial Briefs (Electric) 3" xfId="28968"/>
    <cellStyle name="_VC 6.15.06 update on 06GRC power costs.xls Chart 2_Rebuttal Power Costs_Adj Bench DR 3 for Initial Briefs (Electric) 3 2" xfId="28969"/>
    <cellStyle name="_VC 6.15.06 update on 06GRC power costs.xls Chart 2_Rebuttal Power Costs_Adj Bench DR 3 for Initial Briefs (Electric) 3 2 2" xfId="28970"/>
    <cellStyle name="_VC 6.15.06 update on 06GRC power costs.xls Chart 2_Rebuttal Power Costs_Adj Bench DR 3 for Initial Briefs (Electric) 3 3" xfId="28971"/>
    <cellStyle name="_VC 6.15.06 update on 06GRC power costs.xls Chart 2_Rebuttal Power Costs_Adj Bench DR 3 for Initial Briefs (Electric) 3 4" xfId="28972"/>
    <cellStyle name="_VC 6.15.06 update on 06GRC power costs.xls Chart 2_Rebuttal Power Costs_Adj Bench DR 3 for Initial Briefs (Electric) 4" xfId="28973"/>
    <cellStyle name="_VC 6.15.06 update on 06GRC power costs.xls Chart 2_Rebuttal Power Costs_Adj Bench DR 3 for Initial Briefs (Electric) 4 2" xfId="28974"/>
    <cellStyle name="_VC 6.15.06 update on 06GRC power costs.xls Chart 2_Rebuttal Power Costs_Adj Bench DR 3 for Initial Briefs (Electric) 4 2 2" xfId="28975"/>
    <cellStyle name="_VC 6.15.06 update on 06GRC power costs.xls Chart 2_Rebuttal Power Costs_Adj Bench DR 3 for Initial Briefs (Electric) 4 3" xfId="28976"/>
    <cellStyle name="_VC 6.15.06 update on 06GRC power costs.xls Chart 2_Rebuttal Power Costs_Adj Bench DR 3 for Initial Briefs (Electric) 5" xfId="28977"/>
    <cellStyle name="_VC 6.15.06 update on 06GRC power costs.xls Chart 2_Rebuttal Power Costs_Adj Bench DR 3 for Initial Briefs (Electric) 5 2" xfId="28978"/>
    <cellStyle name="_VC 6.15.06 update on 06GRC power costs.xls Chart 2_Rebuttal Power Costs_Adj Bench DR 3 for Initial Briefs (Electric) 6" xfId="28979"/>
    <cellStyle name="_VC 6.15.06 update on 06GRC power costs.xls Chart 2_Rebuttal Power Costs_Adj Bench DR 3 for Initial Briefs (Electric) 6 2" xfId="28980"/>
    <cellStyle name="_VC 6.15.06 update on 06GRC power costs.xls Chart 2_Rebuttal Power Costs_Adj Bench DR 3 for Initial Briefs (Electric) 7" xfId="28981"/>
    <cellStyle name="_VC 6.15.06 update on 06GRC power costs.xls Chart 2_Rebuttal Power Costs_Adj Bench DR 3 for Initial Briefs (Electric) 8" xfId="28982"/>
    <cellStyle name="_VC 6.15.06 update on 06GRC power costs.xls Chart 2_Rebuttal Power Costs_Adj Bench DR 3 for Initial Briefs (Electric)_DEM-WP(C) ENERG10C--ctn Mid-C_042010 2010GRC" xfId="28983"/>
    <cellStyle name="_VC 6.15.06 update on 06GRC power costs.xls Chart 2_Rebuttal Power Costs_Adj Bench DR 3 for Initial Briefs (Electric)_DEM-WP(C) ENERG10C--ctn Mid-C_042010 2010GRC 2" xfId="28984"/>
    <cellStyle name="_VC 6.15.06 update on 06GRC power costs.xls Chart 2_Rebuttal Power Costs_Adj Bench DR 3 for Initial Briefs (Electric)_DEM-WP(C) ENERG10C--ctn Mid-C_042010 2010GRC 2 2" xfId="28985"/>
    <cellStyle name="_VC 6.15.06 update on 06GRC power costs.xls Chart 2_Rebuttal Power Costs_DEM-WP(C) ENERG10C--ctn Mid-C_042010 2010GRC" xfId="28986"/>
    <cellStyle name="_VC 6.15.06 update on 06GRC power costs.xls Chart 2_Rebuttal Power Costs_DEM-WP(C) ENERG10C--ctn Mid-C_042010 2010GRC 2" xfId="28987"/>
    <cellStyle name="_VC 6.15.06 update on 06GRC power costs.xls Chart 2_Rebuttal Power Costs_DEM-WP(C) ENERG10C--ctn Mid-C_042010 2010GRC 2 2" xfId="28988"/>
    <cellStyle name="_VC 6.15.06 update on 06GRC power costs.xls Chart 2_Rebuttal Power Costs_Electric Rev Req Model (2009 GRC) Rebuttal" xfId="28989"/>
    <cellStyle name="_VC 6.15.06 update on 06GRC power costs.xls Chart 2_Rebuttal Power Costs_Electric Rev Req Model (2009 GRC) Rebuttal 2" xfId="28990"/>
    <cellStyle name="_VC 6.15.06 update on 06GRC power costs.xls Chart 2_Rebuttal Power Costs_Electric Rev Req Model (2009 GRC) Rebuttal 2 2" xfId="28991"/>
    <cellStyle name="_VC 6.15.06 update on 06GRC power costs.xls Chart 2_Rebuttal Power Costs_Electric Rev Req Model (2009 GRC) Rebuttal 2 2 2" xfId="28992"/>
    <cellStyle name="_VC 6.15.06 update on 06GRC power costs.xls Chart 2_Rebuttal Power Costs_Electric Rev Req Model (2009 GRC) Rebuttal 2 3" xfId="28993"/>
    <cellStyle name="_VC 6.15.06 update on 06GRC power costs.xls Chart 2_Rebuttal Power Costs_Electric Rev Req Model (2009 GRC) Rebuttal 2 4" xfId="28994"/>
    <cellStyle name="_VC 6.15.06 update on 06GRC power costs.xls Chart 2_Rebuttal Power Costs_Electric Rev Req Model (2009 GRC) Rebuttal 3" xfId="28995"/>
    <cellStyle name="_VC 6.15.06 update on 06GRC power costs.xls Chart 2_Rebuttal Power Costs_Electric Rev Req Model (2009 GRC) Rebuttal 3 2" xfId="28996"/>
    <cellStyle name="_VC 6.15.06 update on 06GRC power costs.xls Chart 2_Rebuttal Power Costs_Electric Rev Req Model (2009 GRC) Rebuttal 4" xfId="28997"/>
    <cellStyle name="_VC 6.15.06 update on 06GRC power costs.xls Chart 2_Rebuttal Power Costs_Electric Rev Req Model (2009 GRC) Rebuttal 5" xfId="28998"/>
    <cellStyle name="_VC 6.15.06 update on 06GRC power costs.xls Chart 2_Rebuttal Power Costs_Electric Rev Req Model (2009 GRC) Rebuttal REmoval of New  WH Solar AdjustMI" xfId="28999"/>
    <cellStyle name="_VC 6.15.06 update on 06GRC power costs.xls Chart 2_Rebuttal Power Costs_Electric Rev Req Model (2009 GRC) Rebuttal REmoval of New  WH Solar AdjustMI 2" xfId="29000"/>
    <cellStyle name="_VC 6.15.06 update on 06GRC power costs.xls Chart 2_Rebuttal Power Costs_Electric Rev Req Model (2009 GRC) Rebuttal REmoval of New  WH Solar AdjustMI 2 2" xfId="29001"/>
    <cellStyle name="_VC 6.15.06 update on 06GRC power costs.xls Chart 2_Rebuttal Power Costs_Electric Rev Req Model (2009 GRC) Rebuttal REmoval of New  WH Solar AdjustMI 2 2 2" xfId="29002"/>
    <cellStyle name="_VC 6.15.06 update on 06GRC power costs.xls Chart 2_Rebuttal Power Costs_Electric Rev Req Model (2009 GRC) Rebuttal REmoval of New  WH Solar AdjustMI 2 2 2 2" xfId="29003"/>
    <cellStyle name="_VC 6.15.06 update on 06GRC power costs.xls Chart 2_Rebuttal Power Costs_Electric Rev Req Model (2009 GRC) Rebuttal REmoval of New  WH Solar AdjustMI 2 2 3" xfId="29004"/>
    <cellStyle name="_VC 6.15.06 update on 06GRC power costs.xls Chart 2_Rebuttal Power Costs_Electric Rev Req Model (2009 GRC) Rebuttal REmoval of New  WH Solar AdjustMI 2 3" xfId="29005"/>
    <cellStyle name="_VC 6.15.06 update on 06GRC power costs.xls Chart 2_Rebuttal Power Costs_Electric Rev Req Model (2009 GRC) Rebuttal REmoval of New  WH Solar AdjustMI 2 3 2" xfId="29006"/>
    <cellStyle name="_VC 6.15.06 update on 06GRC power costs.xls Chart 2_Rebuttal Power Costs_Electric Rev Req Model (2009 GRC) Rebuttal REmoval of New  WH Solar AdjustMI 2 4" xfId="29007"/>
    <cellStyle name="_VC 6.15.06 update on 06GRC power costs.xls Chart 2_Rebuttal Power Costs_Electric Rev Req Model (2009 GRC) Rebuttal REmoval of New  WH Solar AdjustMI 2 4 2" xfId="29008"/>
    <cellStyle name="_VC 6.15.06 update on 06GRC power costs.xls Chart 2_Rebuttal Power Costs_Electric Rev Req Model (2009 GRC) Rebuttal REmoval of New  WH Solar AdjustMI 2 5" xfId="29009"/>
    <cellStyle name="_VC 6.15.06 update on 06GRC power costs.xls Chart 2_Rebuttal Power Costs_Electric Rev Req Model (2009 GRC) Rebuttal REmoval of New  WH Solar AdjustMI 3" xfId="29010"/>
    <cellStyle name="_VC 6.15.06 update on 06GRC power costs.xls Chart 2_Rebuttal Power Costs_Electric Rev Req Model (2009 GRC) Rebuttal REmoval of New  WH Solar AdjustMI 3 2" xfId="29011"/>
    <cellStyle name="_VC 6.15.06 update on 06GRC power costs.xls Chart 2_Rebuttal Power Costs_Electric Rev Req Model (2009 GRC) Rebuttal REmoval of New  WH Solar AdjustMI 3 2 2" xfId="29012"/>
    <cellStyle name="_VC 6.15.06 update on 06GRC power costs.xls Chart 2_Rebuttal Power Costs_Electric Rev Req Model (2009 GRC) Rebuttal REmoval of New  WH Solar AdjustMI 3 3" xfId="29013"/>
    <cellStyle name="_VC 6.15.06 update on 06GRC power costs.xls Chart 2_Rebuttal Power Costs_Electric Rev Req Model (2009 GRC) Rebuttal REmoval of New  WH Solar AdjustMI 3 4" xfId="29014"/>
    <cellStyle name="_VC 6.15.06 update on 06GRC power costs.xls Chart 2_Rebuttal Power Costs_Electric Rev Req Model (2009 GRC) Rebuttal REmoval of New  WH Solar AdjustMI 4" xfId="29015"/>
    <cellStyle name="_VC 6.15.06 update on 06GRC power costs.xls Chart 2_Rebuttal Power Costs_Electric Rev Req Model (2009 GRC) Rebuttal REmoval of New  WH Solar AdjustMI 4 2" xfId="29016"/>
    <cellStyle name="_VC 6.15.06 update on 06GRC power costs.xls Chart 2_Rebuttal Power Costs_Electric Rev Req Model (2009 GRC) Rebuttal REmoval of New  WH Solar AdjustMI 4 2 2" xfId="29017"/>
    <cellStyle name="_VC 6.15.06 update on 06GRC power costs.xls Chart 2_Rebuttal Power Costs_Electric Rev Req Model (2009 GRC) Rebuttal REmoval of New  WH Solar AdjustMI 4 3" xfId="29018"/>
    <cellStyle name="_VC 6.15.06 update on 06GRC power costs.xls Chart 2_Rebuttal Power Costs_Electric Rev Req Model (2009 GRC) Rebuttal REmoval of New  WH Solar AdjustMI 5" xfId="29019"/>
    <cellStyle name="_VC 6.15.06 update on 06GRC power costs.xls Chart 2_Rebuttal Power Costs_Electric Rev Req Model (2009 GRC) Rebuttal REmoval of New  WH Solar AdjustMI 5 2" xfId="29020"/>
    <cellStyle name="_VC 6.15.06 update on 06GRC power costs.xls Chart 2_Rebuttal Power Costs_Electric Rev Req Model (2009 GRC) Rebuttal REmoval of New  WH Solar AdjustMI 6" xfId="29021"/>
    <cellStyle name="_VC 6.15.06 update on 06GRC power costs.xls Chart 2_Rebuttal Power Costs_Electric Rev Req Model (2009 GRC) Rebuttal REmoval of New  WH Solar AdjustMI 6 2" xfId="29022"/>
    <cellStyle name="_VC 6.15.06 update on 06GRC power costs.xls Chart 2_Rebuttal Power Costs_Electric Rev Req Model (2009 GRC) Rebuttal REmoval of New  WH Solar AdjustMI 7" xfId="29023"/>
    <cellStyle name="_VC 6.15.06 update on 06GRC power costs.xls Chart 2_Rebuttal Power Costs_Electric Rev Req Model (2009 GRC) Rebuttal REmoval of New  WH Solar AdjustMI 8" xfId="29024"/>
    <cellStyle name="_VC 6.15.06 update on 06GRC power costs.xls Chart 2_Rebuttal Power Costs_Electric Rev Req Model (2009 GRC) Rebuttal REmoval of New  WH Solar AdjustMI_DEM-WP(C) ENERG10C--ctn Mid-C_042010 2010GRC" xfId="29025"/>
    <cellStyle name="_VC 6.15.06 update on 06GRC power costs.xls Chart 2_Rebuttal Power Costs_Electric Rev Req Model (2009 GRC) Rebuttal REmoval of New  WH Solar AdjustMI_DEM-WP(C) ENERG10C--ctn Mid-C_042010 2010GRC 2" xfId="29026"/>
    <cellStyle name="_VC 6.15.06 update on 06GRC power costs.xls Chart 2_Rebuttal Power Costs_Electric Rev Req Model (2009 GRC) Rebuttal REmoval of New  WH Solar AdjustMI_DEM-WP(C) ENERG10C--ctn Mid-C_042010 2010GRC 2 2" xfId="29027"/>
    <cellStyle name="_VC 6.15.06 update on 06GRC power costs.xls Chart 2_Rebuttal Power Costs_Electric Rev Req Model (2009 GRC) Revised 01-18-2010" xfId="29028"/>
    <cellStyle name="_VC 6.15.06 update on 06GRC power costs.xls Chart 2_Rebuttal Power Costs_Electric Rev Req Model (2009 GRC) Revised 01-18-2010 2" xfId="29029"/>
    <cellStyle name="_VC 6.15.06 update on 06GRC power costs.xls Chart 2_Rebuttal Power Costs_Electric Rev Req Model (2009 GRC) Revised 01-18-2010 2 2" xfId="29030"/>
    <cellStyle name="_VC 6.15.06 update on 06GRC power costs.xls Chart 2_Rebuttal Power Costs_Electric Rev Req Model (2009 GRC) Revised 01-18-2010 2 2 2" xfId="29031"/>
    <cellStyle name="_VC 6.15.06 update on 06GRC power costs.xls Chart 2_Rebuttal Power Costs_Electric Rev Req Model (2009 GRC) Revised 01-18-2010 2 2 2 2" xfId="29032"/>
    <cellStyle name="_VC 6.15.06 update on 06GRC power costs.xls Chart 2_Rebuttal Power Costs_Electric Rev Req Model (2009 GRC) Revised 01-18-2010 2 2 3" xfId="29033"/>
    <cellStyle name="_VC 6.15.06 update on 06GRC power costs.xls Chart 2_Rebuttal Power Costs_Electric Rev Req Model (2009 GRC) Revised 01-18-2010 2 3" xfId="29034"/>
    <cellStyle name="_VC 6.15.06 update on 06GRC power costs.xls Chart 2_Rebuttal Power Costs_Electric Rev Req Model (2009 GRC) Revised 01-18-2010 2 3 2" xfId="29035"/>
    <cellStyle name="_VC 6.15.06 update on 06GRC power costs.xls Chart 2_Rebuttal Power Costs_Electric Rev Req Model (2009 GRC) Revised 01-18-2010 2 4" xfId="29036"/>
    <cellStyle name="_VC 6.15.06 update on 06GRC power costs.xls Chart 2_Rebuttal Power Costs_Electric Rev Req Model (2009 GRC) Revised 01-18-2010 2 4 2" xfId="29037"/>
    <cellStyle name="_VC 6.15.06 update on 06GRC power costs.xls Chart 2_Rebuttal Power Costs_Electric Rev Req Model (2009 GRC) Revised 01-18-2010 2 5" xfId="29038"/>
    <cellStyle name="_VC 6.15.06 update on 06GRC power costs.xls Chart 2_Rebuttal Power Costs_Electric Rev Req Model (2009 GRC) Revised 01-18-2010 3" xfId="29039"/>
    <cellStyle name="_VC 6.15.06 update on 06GRC power costs.xls Chart 2_Rebuttal Power Costs_Electric Rev Req Model (2009 GRC) Revised 01-18-2010 3 2" xfId="29040"/>
    <cellStyle name="_VC 6.15.06 update on 06GRC power costs.xls Chart 2_Rebuttal Power Costs_Electric Rev Req Model (2009 GRC) Revised 01-18-2010 3 2 2" xfId="29041"/>
    <cellStyle name="_VC 6.15.06 update on 06GRC power costs.xls Chart 2_Rebuttal Power Costs_Electric Rev Req Model (2009 GRC) Revised 01-18-2010 3 3" xfId="29042"/>
    <cellStyle name="_VC 6.15.06 update on 06GRC power costs.xls Chart 2_Rebuttal Power Costs_Electric Rev Req Model (2009 GRC) Revised 01-18-2010 3 4" xfId="29043"/>
    <cellStyle name="_VC 6.15.06 update on 06GRC power costs.xls Chart 2_Rebuttal Power Costs_Electric Rev Req Model (2009 GRC) Revised 01-18-2010 4" xfId="29044"/>
    <cellStyle name="_VC 6.15.06 update on 06GRC power costs.xls Chart 2_Rebuttal Power Costs_Electric Rev Req Model (2009 GRC) Revised 01-18-2010 4 2" xfId="29045"/>
    <cellStyle name="_VC 6.15.06 update on 06GRC power costs.xls Chart 2_Rebuttal Power Costs_Electric Rev Req Model (2009 GRC) Revised 01-18-2010 4 2 2" xfId="29046"/>
    <cellStyle name="_VC 6.15.06 update on 06GRC power costs.xls Chart 2_Rebuttal Power Costs_Electric Rev Req Model (2009 GRC) Revised 01-18-2010 4 3" xfId="29047"/>
    <cellStyle name="_VC 6.15.06 update on 06GRC power costs.xls Chart 2_Rebuttal Power Costs_Electric Rev Req Model (2009 GRC) Revised 01-18-2010 5" xfId="29048"/>
    <cellStyle name="_VC 6.15.06 update on 06GRC power costs.xls Chart 2_Rebuttal Power Costs_Electric Rev Req Model (2009 GRC) Revised 01-18-2010 5 2" xfId="29049"/>
    <cellStyle name="_VC 6.15.06 update on 06GRC power costs.xls Chart 2_Rebuttal Power Costs_Electric Rev Req Model (2009 GRC) Revised 01-18-2010 6" xfId="29050"/>
    <cellStyle name="_VC 6.15.06 update on 06GRC power costs.xls Chart 2_Rebuttal Power Costs_Electric Rev Req Model (2009 GRC) Revised 01-18-2010 6 2" xfId="29051"/>
    <cellStyle name="_VC 6.15.06 update on 06GRC power costs.xls Chart 2_Rebuttal Power Costs_Electric Rev Req Model (2009 GRC) Revised 01-18-2010 7" xfId="29052"/>
    <cellStyle name="_VC 6.15.06 update on 06GRC power costs.xls Chart 2_Rebuttal Power Costs_Electric Rev Req Model (2009 GRC) Revised 01-18-2010 8" xfId="29053"/>
    <cellStyle name="_VC 6.15.06 update on 06GRC power costs.xls Chart 2_Rebuttal Power Costs_Electric Rev Req Model (2009 GRC) Revised 01-18-2010_DEM-WP(C) ENERG10C--ctn Mid-C_042010 2010GRC" xfId="29054"/>
    <cellStyle name="_VC 6.15.06 update on 06GRC power costs.xls Chart 2_Rebuttal Power Costs_Electric Rev Req Model (2009 GRC) Revised 01-18-2010_DEM-WP(C) ENERG10C--ctn Mid-C_042010 2010GRC 2" xfId="29055"/>
    <cellStyle name="_VC 6.15.06 update on 06GRC power costs.xls Chart 2_Rebuttal Power Costs_Electric Rev Req Model (2009 GRC) Revised 01-18-2010_DEM-WP(C) ENERG10C--ctn Mid-C_042010 2010GRC 2 2" xfId="29056"/>
    <cellStyle name="_VC 6.15.06 update on 06GRC power costs.xls Chart 2_Rebuttal Power Costs_Final Order Electric EXHIBIT A-1" xfId="29057"/>
    <cellStyle name="_VC 6.15.06 update on 06GRC power costs.xls Chart 2_Rebuttal Power Costs_Final Order Electric EXHIBIT A-1 2" xfId="29058"/>
    <cellStyle name="_VC 6.15.06 update on 06GRC power costs.xls Chart 2_Rebuttal Power Costs_Final Order Electric EXHIBIT A-1 2 2" xfId="29059"/>
    <cellStyle name="_VC 6.15.06 update on 06GRC power costs.xls Chart 2_Rebuttal Power Costs_Final Order Electric EXHIBIT A-1 2 2 2" xfId="29060"/>
    <cellStyle name="_VC 6.15.06 update on 06GRC power costs.xls Chart 2_Rebuttal Power Costs_Final Order Electric EXHIBIT A-1 2 3" xfId="29061"/>
    <cellStyle name="_VC 6.15.06 update on 06GRC power costs.xls Chart 2_Rebuttal Power Costs_Final Order Electric EXHIBIT A-1 2 4" xfId="29062"/>
    <cellStyle name="_VC 6.15.06 update on 06GRC power costs.xls Chart 2_Rebuttal Power Costs_Final Order Electric EXHIBIT A-1 3" xfId="29063"/>
    <cellStyle name="_VC 6.15.06 update on 06GRC power costs.xls Chart 2_Rebuttal Power Costs_Final Order Electric EXHIBIT A-1 3 2" xfId="29064"/>
    <cellStyle name="_VC 6.15.06 update on 06GRC power costs.xls Chart 2_Rebuttal Power Costs_Final Order Electric EXHIBIT A-1 3 2 2" xfId="29065"/>
    <cellStyle name="_VC 6.15.06 update on 06GRC power costs.xls Chart 2_Rebuttal Power Costs_Final Order Electric EXHIBIT A-1 3 3" xfId="29066"/>
    <cellStyle name="_VC 6.15.06 update on 06GRC power costs.xls Chart 2_Rebuttal Power Costs_Final Order Electric EXHIBIT A-1 4" xfId="29067"/>
    <cellStyle name="_VC 6.15.06 update on 06GRC power costs.xls Chart 2_Rebuttal Power Costs_Final Order Electric EXHIBIT A-1 4 2" xfId="29068"/>
    <cellStyle name="_VC 6.15.06 update on 06GRC power costs.xls Chart 2_Rebuttal Power Costs_Final Order Electric EXHIBIT A-1 5" xfId="29069"/>
    <cellStyle name="_VC 6.15.06 update on 06GRC power costs.xls Chart 2_Rebuttal Power Costs_Final Order Electric EXHIBIT A-1 6" xfId="29070"/>
    <cellStyle name="_VC 6.15.06 update on 06GRC power costs.xls Chart 2_Rebuttal Power Costs_Final Order Electric EXHIBIT A-1 7" xfId="29071"/>
    <cellStyle name="_VC 6.15.06 update on 06GRC power costs.xls Chart 2_RECS vs PTC's w Interest 6-28-10" xfId="29072"/>
    <cellStyle name="_VC 6.15.06 update on 06GRC power costs.xls Chart 2_revised april pca for Annette" xfId="29073"/>
    <cellStyle name="_VC 6.15.06 update on 06GRC power costs.xls Chart 2_ROR &amp; CONV FACTOR" xfId="29074"/>
    <cellStyle name="_VC 6.15.06 update on 06GRC power costs.xls Chart 2_ROR &amp; CONV FACTOR 2" xfId="29075"/>
    <cellStyle name="_VC 6.15.06 update on 06GRC power costs.xls Chart 2_ROR &amp; CONV FACTOR 2 2" xfId="29076"/>
    <cellStyle name="_VC 6.15.06 update on 06GRC power costs.xls Chart 2_ROR &amp; CONV FACTOR 2 2 2" xfId="29077"/>
    <cellStyle name="_VC 6.15.06 update on 06GRC power costs.xls Chart 2_ROR &amp; CONV FACTOR 2 3" xfId="29078"/>
    <cellStyle name="_VC 6.15.06 update on 06GRC power costs.xls Chart 2_ROR &amp; CONV FACTOR 3" xfId="29079"/>
    <cellStyle name="_VC 6.15.06 update on 06GRC power costs.xls Chart 2_ROR &amp; CONV FACTOR 3 2" xfId="29080"/>
    <cellStyle name="_VC 6.15.06 update on 06GRC power costs.xls Chart 2_ROR &amp; CONV FACTOR 4" xfId="29081"/>
    <cellStyle name="_VC 6.15.06 update on 06GRC power costs.xls Chart 2_ROR 5.02" xfId="29082"/>
    <cellStyle name="_VC 6.15.06 update on 06GRC power costs.xls Chart 2_ROR 5.02 2" xfId="29083"/>
    <cellStyle name="_VC 6.15.06 update on 06GRC power costs.xls Chart 2_ROR 5.02 2 2" xfId="29084"/>
    <cellStyle name="_VC 6.15.06 update on 06GRC power costs.xls Chart 2_ROR 5.02 2 2 2" xfId="29085"/>
    <cellStyle name="_VC 6.15.06 update on 06GRC power costs.xls Chart 2_ROR 5.02 2 3" xfId="29086"/>
    <cellStyle name="_VC 6.15.06 update on 06GRC power costs.xls Chart 2_ROR 5.02 3" xfId="29087"/>
    <cellStyle name="_VC 6.15.06 update on 06GRC power costs.xls Chart 2_ROR 5.02 3 2" xfId="29088"/>
    <cellStyle name="_VC 6.15.06 update on 06GRC power costs.xls Chart 2_ROR 5.02 4" xfId="29089"/>
    <cellStyle name="_VC 6.15.06 update on 06GRC power costs.xls Chart 2_Wind Integration 10GRC" xfId="29090"/>
    <cellStyle name="_VC 6.15.06 update on 06GRC power costs.xls Chart 2_Wind Integration 10GRC 2" xfId="29091"/>
    <cellStyle name="_VC 6.15.06 update on 06GRC power costs.xls Chart 2_Wind Integration 10GRC 2 2" xfId="29092"/>
    <cellStyle name="_VC 6.15.06 update on 06GRC power costs.xls Chart 2_Wind Integration 10GRC 2 2 2" xfId="29093"/>
    <cellStyle name="_VC 6.15.06 update on 06GRC power costs.xls Chart 2_Wind Integration 10GRC 2 2 2 2" xfId="29094"/>
    <cellStyle name="_VC 6.15.06 update on 06GRC power costs.xls Chart 2_Wind Integration 10GRC 2 2 3" xfId="29095"/>
    <cellStyle name="_VC 6.15.06 update on 06GRC power costs.xls Chart 2_Wind Integration 10GRC 2 3" xfId="29096"/>
    <cellStyle name="_VC 6.15.06 update on 06GRC power costs.xls Chart 2_Wind Integration 10GRC 2 3 2" xfId="29097"/>
    <cellStyle name="_VC 6.15.06 update on 06GRC power costs.xls Chart 2_Wind Integration 10GRC 2 4" xfId="29098"/>
    <cellStyle name="_VC 6.15.06 update on 06GRC power costs.xls Chart 2_Wind Integration 10GRC 2 4 2" xfId="29099"/>
    <cellStyle name="_VC 6.15.06 update on 06GRC power costs.xls Chart 2_Wind Integration 10GRC 2 5" xfId="29100"/>
    <cellStyle name="_VC 6.15.06 update on 06GRC power costs.xls Chart 2_Wind Integration 10GRC 3" xfId="29101"/>
    <cellStyle name="_VC 6.15.06 update on 06GRC power costs.xls Chart 2_Wind Integration 10GRC 3 2" xfId="29102"/>
    <cellStyle name="_VC 6.15.06 update on 06GRC power costs.xls Chart 2_Wind Integration 10GRC 3 2 2" xfId="29103"/>
    <cellStyle name="_VC 6.15.06 update on 06GRC power costs.xls Chart 2_Wind Integration 10GRC 3 3" xfId="29104"/>
    <cellStyle name="_VC 6.15.06 update on 06GRC power costs.xls Chart 2_Wind Integration 10GRC 4" xfId="29105"/>
    <cellStyle name="_VC 6.15.06 update on 06GRC power costs.xls Chart 2_Wind Integration 10GRC 4 2" xfId="29106"/>
    <cellStyle name="_VC 6.15.06 update on 06GRC power costs.xls Chart 2_Wind Integration 10GRC 4 2 2" xfId="29107"/>
    <cellStyle name="_VC 6.15.06 update on 06GRC power costs.xls Chart 2_Wind Integration 10GRC 4 3" xfId="29108"/>
    <cellStyle name="_VC 6.15.06 update on 06GRC power costs.xls Chart 2_Wind Integration 10GRC 5" xfId="29109"/>
    <cellStyle name="_VC 6.15.06 update on 06GRC power costs.xls Chart 2_Wind Integration 10GRC 5 2" xfId="29110"/>
    <cellStyle name="_VC 6.15.06 update on 06GRC power costs.xls Chart 2_Wind Integration 10GRC 6" xfId="29111"/>
    <cellStyle name="_VC 6.15.06 update on 06GRC power costs.xls Chart 2_Wind Integration 10GRC 6 2" xfId="29112"/>
    <cellStyle name="_VC 6.15.06 update on 06GRC power costs.xls Chart 2_Wind Integration 10GRC 7" xfId="29113"/>
    <cellStyle name="_VC 6.15.06 update on 06GRC power costs.xls Chart 2_Wind Integration 10GRC 8" xfId="29114"/>
    <cellStyle name="_VC 6.15.06 update on 06GRC power costs.xls Chart 2_Wind Integration 10GRC_DEM-WP(C) ENERG10C--ctn Mid-C_042010 2010GRC" xfId="29115"/>
    <cellStyle name="_VC 6.15.06 update on 06GRC power costs.xls Chart 2_Wind Integration 10GRC_DEM-WP(C) ENERG10C--ctn Mid-C_042010 2010GRC 2" xfId="29116"/>
    <cellStyle name="_VC 6.15.06 update on 06GRC power costs.xls Chart 2_Wind Integration 10GRC_DEM-WP(C) ENERG10C--ctn Mid-C_042010 2010GRC 2 2" xfId="29117"/>
    <cellStyle name="_VC 6.15.06 update on 06GRC power costs.xls Chart 3" xfId="29118"/>
    <cellStyle name="_VC 6.15.06 update on 06GRC power costs.xls Chart 3 10" xfId="29119"/>
    <cellStyle name="_VC 6.15.06 update on 06GRC power costs.xls Chart 3 10 2" xfId="29120"/>
    <cellStyle name="_VC 6.15.06 update on 06GRC power costs.xls Chart 3 11" xfId="29121"/>
    <cellStyle name="_VC 6.15.06 update on 06GRC power costs.xls Chart 3 11 2" xfId="29122"/>
    <cellStyle name="_VC 6.15.06 update on 06GRC power costs.xls Chart 3 11 3" xfId="29123"/>
    <cellStyle name="_VC 6.15.06 update on 06GRC power costs.xls Chart 3 12" xfId="29124"/>
    <cellStyle name="_VC 6.15.06 update on 06GRC power costs.xls Chart 3 2" xfId="29125"/>
    <cellStyle name="_VC 6.15.06 update on 06GRC power costs.xls Chart 3 2 2" xfId="29126"/>
    <cellStyle name="_VC 6.15.06 update on 06GRC power costs.xls Chart 3 2 2 2" xfId="29127"/>
    <cellStyle name="_VC 6.15.06 update on 06GRC power costs.xls Chart 3 2 2 2 2" xfId="29128"/>
    <cellStyle name="_VC 6.15.06 update on 06GRC power costs.xls Chart 3 2 2 2 2 2" xfId="29129"/>
    <cellStyle name="_VC 6.15.06 update on 06GRC power costs.xls Chart 3 2 2 2 3" xfId="29130"/>
    <cellStyle name="_VC 6.15.06 update on 06GRC power costs.xls Chart 3 2 2 3" xfId="29131"/>
    <cellStyle name="_VC 6.15.06 update on 06GRC power costs.xls Chart 3 2 2 3 2" xfId="29132"/>
    <cellStyle name="_VC 6.15.06 update on 06GRC power costs.xls Chart 3 2 2 4" xfId="29133"/>
    <cellStyle name="_VC 6.15.06 update on 06GRC power costs.xls Chart 3 2 2 4 2" xfId="29134"/>
    <cellStyle name="_VC 6.15.06 update on 06GRC power costs.xls Chart 3 2 2 5" xfId="29135"/>
    <cellStyle name="_VC 6.15.06 update on 06GRC power costs.xls Chart 3 2 3" xfId="29136"/>
    <cellStyle name="_VC 6.15.06 update on 06GRC power costs.xls Chart 3 2 3 2" xfId="29137"/>
    <cellStyle name="_VC 6.15.06 update on 06GRC power costs.xls Chart 3 2 3 2 2" xfId="29138"/>
    <cellStyle name="_VC 6.15.06 update on 06GRC power costs.xls Chart 3 2 3 3" xfId="29139"/>
    <cellStyle name="_VC 6.15.06 update on 06GRC power costs.xls Chart 3 2 3 4" xfId="29140"/>
    <cellStyle name="_VC 6.15.06 update on 06GRC power costs.xls Chart 3 2 4" xfId="29141"/>
    <cellStyle name="_VC 6.15.06 update on 06GRC power costs.xls Chart 3 2 4 2" xfId="29142"/>
    <cellStyle name="_VC 6.15.06 update on 06GRC power costs.xls Chart 3 2 4 2 2" xfId="29143"/>
    <cellStyle name="_VC 6.15.06 update on 06GRC power costs.xls Chart 3 2 4 3" xfId="29144"/>
    <cellStyle name="_VC 6.15.06 update on 06GRC power costs.xls Chart 3 2 5" xfId="29145"/>
    <cellStyle name="_VC 6.15.06 update on 06GRC power costs.xls Chart 3 2 5 2" xfId="29146"/>
    <cellStyle name="_VC 6.15.06 update on 06GRC power costs.xls Chart 3 2 6" xfId="29147"/>
    <cellStyle name="_VC 6.15.06 update on 06GRC power costs.xls Chart 3 2 6 2" xfId="29148"/>
    <cellStyle name="_VC 6.15.06 update on 06GRC power costs.xls Chart 3 2 7" xfId="29149"/>
    <cellStyle name="_VC 6.15.06 update on 06GRC power costs.xls Chart 3 3" xfId="29150"/>
    <cellStyle name="_VC 6.15.06 update on 06GRC power costs.xls Chart 3 3 2" xfId="29151"/>
    <cellStyle name="_VC 6.15.06 update on 06GRC power costs.xls Chart 3 3 2 2" xfId="29152"/>
    <cellStyle name="_VC 6.15.06 update on 06GRC power costs.xls Chart 3 3 2 2 2" xfId="29153"/>
    <cellStyle name="_VC 6.15.06 update on 06GRC power costs.xls Chart 3 3 2 3" xfId="29154"/>
    <cellStyle name="_VC 6.15.06 update on 06GRC power costs.xls Chart 3 3 2 4" xfId="29155"/>
    <cellStyle name="_VC 6.15.06 update on 06GRC power costs.xls Chart 3 3 3" xfId="29156"/>
    <cellStyle name="_VC 6.15.06 update on 06GRC power costs.xls Chart 3 3 3 2" xfId="29157"/>
    <cellStyle name="_VC 6.15.06 update on 06GRC power costs.xls Chart 3 3 3 2 2" xfId="29158"/>
    <cellStyle name="_VC 6.15.06 update on 06GRC power costs.xls Chart 3 3 3 3" xfId="29159"/>
    <cellStyle name="_VC 6.15.06 update on 06GRC power costs.xls Chart 3 3 4" xfId="29160"/>
    <cellStyle name="_VC 6.15.06 update on 06GRC power costs.xls Chart 3 3 4 2" xfId="29161"/>
    <cellStyle name="_VC 6.15.06 update on 06GRC power costs.xls Chart 3 3 4 2 2" xfId="29162"/>
    <cellStyle name="_VC 6.15.06 update on 06GRC power costs.xls Chart 3 3 4 3" xfId="29163"/>
    <cellStyle name="_VC 6.15.06 update on 06GRC power costs.xls Chart 3 3 5" xfId="29164"/>
    <cellStyle name="_VC 6.15.06 update on 06GRC power costs.xls Chart 3 3 5 2" xfId="29165"/>
    <cellStyle name="_VC 6.15.06 update on 06GRC power costs.xls Chart 3 3 6" xfId="29166"/>
    <cellStyle name="_VC 6.15.06 update on 06GRC power costs.xls Chart 3 4" xfId="29167"/>
    <cellStyle name="_VC 6.15.06 update on 06GRC power costs.xls Chart 3 4 2" xfId="29168"/>
    <cellStyle name="_VC 6.15.06 update on 06GRC power costs.xls Chart 3 4 2 2" xfId="29169"/>
    <cellStyle name="_VC 6.15.06 update on 06GRC power costs.xls Chart 3 4 2 2 2" xfId="29170"/>
    <cellStyle name="_VC 6.15.06 update on 06GRC power costs.xls Chart 3 4 2 2 2 2" xfId="29171"/>
    <cellStyle name="_VC 6.15.06 update on 06GRC power costs.xls Chart 3 4 2 2 3" xfId="29172"/>
    <cellStyle name="_VC 6.15.06 update on 06GRC power costs.xls Chart 3 4 2 3" xfId="29173"/>
    <cellStyle name="_VC 6.15.06 update on 06GRC power costs.xls Chart 3 4 2 3 2" xfId="29174"/>
    <cellStyle name="_VC 6.15.06 update on 06GRC power costs.xls Chart 3 4 2 4" xfId="29175"/>
    <cellStyle name="_VC 6.15.06 update on 06GRC power costs.xls Chart 3 4 2 4 2" xfId="29176"/>
    <cellStyle name="_VC 6.15.06 update on 06GRC power costs.xls Chart 3 4 2 5" xfId="29177"/>
    <cellStyle name="_VC 6.15.06 update on 06GRC power costs.xls Chart 3 4 3" xfId="29178"/>
    <cellStyle name="_VC 6.15.06 update on 06GRC power costs.xls Chart 3 4 3 2" xfId="29179"/>
    <cellStyle name="_VC 6.15.06 update on 06GRC power costs.xls Chart 3 4 3 2 2" xfId="29180"/>
    <cellStyle name="_VC 6.15.06 update on 06GRC power costs.xls Chart 3 4 3 3" xfId="29181"/>
    <cellStyle name="_VC 6.15.06 update on 06GRC power costs.xls Chart 3 4 4" xfId="29182"/>
    <cellStyle name="_VC 6.15.06 update on 06GRC power costs.xls Chart 3 4 4 2" xfId="29183"/>
    <cellStyle name="_VC 6.15.06 update on 06GRC power costs.xls Chart 3 4 4 2 2" xfId="29184"/>
    <cellStyle name="_VC 6.15.06 update on 06GRC power costs.xls Chart 3 4 4 3" xfId="29185"/>
    <cellStyle name="_VC 6.15.06 update on 06GRC power costs.xls Chart 3 4 5" xfId="29186"/>
    <cellStyle name="_VC 6.15.06 update on 06GRC power costs.xls Chart 3 4 5 2" xfId="29187"/>
    <cellStyle name="_VC 6.15.06 update on 06GRC power costs.xls Chart 3 4 6" xfId="29188"/>
    <cellStyle name="_VC 6.15.06 update on 06GRC power costs.xls Chart 3 4 6 2" xfId="29189"/>
    <cellStyle name="_VC 6.15.06 update on 06GRC power costs.xls Chart 3 4 7" xfId="29190"/>
    <cellStyle name="_VC 6.15.06 update on 06GRC power costs.xls Chart 3 5" xfId="29191"/>
    <cellStyle name="_VC 6.15.06 update on 06GRC power costs.xls Chart 3 5 2" xfId="29192"/>
    <cellStyle name="_VC 6.15.06 update on 06GRC power costs.xls Chart 3 5 2 2" xfId="29193"/>
    <cellStyle name="_VC 6.15.06 update on 06GRC power costs.xls Chart 3 5 2 2 2" xfId="29194"/>
    <cellStyle name="_VC 6.15.06 update on 06GRC power costs.xls Chart 3 5 2 2 2 2" xfId="29195"/>
    <cellStyle name="_VC 6.15.06 update on 06GRC power costs.xls Chart 3 5 2 3" xfId="29196"/>
    <cellStyle name="_VC 6.15.06 update on 06GRC power costs.xls Chart 3 5 2 3 2" xfId="29197"/>
    <cellStyle name="_VC 6.15.06 update on 06GRC power costs.xls Chart 3 5 2 4" xfId="29198"/>
    <cellStyle name="_VC 6.15.06 update on 06GRC power costs.xls Chart 3 5 2 4 2" xfId="29199"/>
    <cellStyle name="_VC 6.15.06 update on 06GRC power costs.xls Chart 3 5 2 5" xfId="29200"/>
    <cellStyle name="_VC 6.15.06 update on 06GRC power costs.xls Chart 3 5 3" xfId="29201"/>
    <cellStyle name="_VC 6.15.06 update on 06GRC power costs.xls Chart 3 5 3 2" xfId="29202"/>
    <cellStyle name="_VC 6.15.06 update on 06GRC power costs.xls Chart 3 5 3 2 2" xfId="29203"/>
    <cellStyle name="_VC 6.15.06 update on 06GRC power costs.xls Chart 3 5 4" xfId="29204"/>
    <cellStyle name="_VC 6.15.06 update on 06GRC power costs.xls Chart 3 5 4 2" xfId="29205"/>
    <cellStyle name="_VC 6.15.06 update on 06GRC power costs.xls Chart 3 5 5" xfId="29206"/>
    <cellStyle name="_VC 6.15.06 update on 06GRC power costs.xls Chart 3 5 5 2" xfId="29207"/>
    <cellStyle name="_VC 6.15.06 update on 06GRC power costs.xls Chart 3 5 6" xfId="29208"/>
    <cellStyle name="_VC 6.15.06 update on 06GRC power costs.xls Chart 3 6" xfId="29209"/>
    <cellStyle name="_VC 6.15.06 update on 06GRC power costs.xls Chart 3 6 2" xfId="29210"/>
    <cellStyle name="_VC 6.15.06 update on 06GRC power costs.xls Chart 3 6 2 2" xfId="29211"/>
    <cellStyle name="_VC 6.15.06 update on 06GRC power costs.xls Chart 3 6 2 2 2" xfId="29212"/>
    <cellStyle name="_VC 6.15.06 update on 06GRC power costs.xls Chart 3 6 3" xfId="29213"/>
    <cellStyle name="_VC 6.15.06 update on 06GRC power costs.xls Chart 3 6 3 2" xfId="29214"/>
    <cellStyle name="_VC 6.15.06 update on 06GRC power costs.xls Chart 3 6 4" xfId="29215"/>
    <cellStyle name="_VC 6.15.06 update on 06GRC power costs.xls Chart 3 6 4 2" xfId="29216"/>
    <cellStyle name="_VC 6.15.06 update on 06GRC power costs.xls Chart 3 7" xfId="29217"/>
    <cellStyle name="_VC 6.15.06 update on 06GRC power costs.xls Chart 3 7 2" xfId="29218"/>
    <cellStyle name="_VC 6.15.06 update on 06GRC power costs.xls Chart 3 7 2 2" xfId="29219"/>
    <cellStyle name="_VC 6.15.06 update on 06GRC power costs.xls Chart 3 7 2 2 2" xfId="29220"/>
    <cellStyle name="_VC 6.15.06 update on 06GRC power costs.xls Chart 3 7 3" xfId="29221"/>
    <cellStyle name="_VC 6.15.06 update on 06GRC power costs.xls Chart 3 7 3 2" xfId="29222"/>
    <cellStyle name="_VC 6.15.06 update on 06GRC power costs.xls Chart 3 8" xfId="29223"/>
    <cellStyle name="_VC 6.15.06 update on 06GRC power costs.xls Chart 3 8 2" xfId="29224"/>
    <cellStyle name="_VC 6.15.06 update on 06GRC power costs.xls Chart 3 8 2 2" xfId="29225"/>
    <cellStyle name="_VC 6.15.06 update on 06GRC power costs.xls Chart 3 8 3" xfId="29226"/>
    <cellStyle name="_VC 6.15.06 update on 06GRC power costs.xls Chart 3 9" xfId="29227"/>
    <cellStyle name="_VC 6.15.06 update on 06GRC power costs.xls Chart 3 9 2" xfId="29228"/>
    <cellStyle name="_VC 6.15.06 update on 06GRC power costs.xls Chart 3 9 2 2" xfId="29229"/>
    <cellStyle name="_VC 6.15.06 update on 06GRC power costs.xls Chart 3 9 2 2 2" xfId="29230"/>
    <cellStyle name="_VC 6.15.06 update on 06GRC power costs.xls Chart 3 9 2 3" xfId="29231"/>
    <cellStyle name="_VC 6.15.06 update on 06GRC power costs.xls Chart 3 9 3" xfId="29232"/>
    <cellStyle name="_VC 6.15.06 update on 06GRC power costs.xls Chart 3 9 3 2" xfId="29233"/>
    <cellStyle name="_VC 6.15.06 update on 06GRC power costs.xls Chart 3 9 4" xfId="29234"/>
    <cellStyle name="_VC 6.15.06 update on 06GRC power costs.xls Chart 3_04 07E Wild Horse Wind Expansion (C) (2)" xfId="29235"/>
    <cellStyle name="_VC 6.15.06 update on 06GRC power costs.xls Chart 3_04 07E Wild Horse Wind Expansion (C) (2) 2" xfId="29236"/>
    <cellStyle name="_VC 6.15.06 update on 06GRC power costs.xls Chart 3_04 07E Wild Horse Wind Expansion (C) (2) 2 2" xfId="29237"/>
    <cellStyle name="_VC 6.15.06 update on 06GRC power costs.xls Chart 3_04 07E Wild Horse Wind Expansion (C) (2) 2 2 2" xfId="29238"/>
    <cellStyle name="_VC 6.15.06 update on 06GRC power costs.xls Chart 3_04 07E Wild Horse Wind Expansion (C) (2) 2 2 2 2" xfId="29239"/>
    <cellStyle name="_VC 6.15.06 update on 06GRC power costs.xls Chart 3_04 07E Wild Horse Wind Expansion (C) (2) 2 2 3" xfId="29240"/>
    <cellStyle name="_VC 6.15.06 update on 06GRC power costs.xls Chart 3_04 07E Wild Horse Wind Expansion (C) (2) 2 3" xfId="29241"/>
    <cellStyle name="_VC 6.15.06 update on 06GRC power costs.xls Chart 3_04 07E Wild Horse Wind Expansion (C) (2) 2 3 2" xfId="29242"/>
    <cellStyle name="_VC 6.15.06 update on 06GRC power costs.xls Chart 3_04 07E Wild Horse Wind Expansion (C) (2) 2 4" xfId="29243"/>
    <cellStyle name="_VC 6.15.06 update on 06GRC power costs.xls Chart 3_04 07E Wild Horse Wind Expansion (C) (2) 2 4 2" xfId="29244"/>
    <cellStyle name="_VC 6.15.06 update on 06GRC power costs.xls Chart 3_04 07E Wild Horse Wind Expansion (C) (2) 2 5" xfId="29245"/>
    <cellStyle name="_VC 6.15.06 update on 06GRC power costs.xls Chart 3_04 07E Wild Horse Wind Expansion (C) (2) 3" xfId="29246"/>
    <cellStyle name="_VC 6.15.06 update on 06GRC power costs.xls Chart 3_04 07E Wild Horse Wind Expansion (C) (2) 3 2" xfId="29247"/>
    <cellStyle name="_VC 6.15.06 update on 06GRC power costs.xls Chart 3_04 07E Wild Horse Wind Expansion (C) (2) 3 2 2" xfId="29248"/>
    <cellStyle name="_VC 6.15.06 update on 06GRC power costs.xls Chart 3_04 07E Wild Horse Wind Expansion (C) (2) 3 3" xfId="29249"/>
    <cellStyle name="_VC 6.15.06 update on 06GRC power costs.xls Chart 3_04 07E Wild Horse Wind Expansion (C) (2) 3 4" xfId="29250"/>
    <cellStyle name="_VC 6.15.06 update on 06GRC power costs.xls Chart 3_04 07E Wild Horse Wind Expansion (C) (2) 4" xfId="29251"/>
    <cellStyle name="_VC 6.15.06 update on 06GRC power costs.xls Chart 3_04 07E Wild Horse Wind Expansion (C) (2) 4 2" xfId="29252"/>
    <cellStyle name="_VC 6.15.06 update on 06GRC power costs.xls Chart 3_04 07E Wild Horse Wind Expansion (C) (2) 4 2 2" xfId="29253"/>
    <cellStyle name="_VC 6.15.06 update on 06GRC power costs.xls Chart 3_04 07E Wild Horse Wind Expansion (C) (2) 4 3" xfId="29254"/>
    <cellStyle name="_VC 6.15.06 update on 06GRC power costs.xls Chart 3_04 07E Wild Horse Wind Expansion (C) (2) 5" xfId="29255"/>
    <cellStyle name="_VC 6.15.06 update on 06GRC power costs.xls Chart 3_04 07E Wild Horse Wind Expansion (C) (2) 5 2" xfId="29256"/>
    <cellStyle name="_VC 6.15.06 update on 06GRC power costs.xls Chart 3_04 07E Wild Horse Wind Expansion (C) (2) 6" xfId="29257"/>
    <cellStyle name="_VC 6.15.06 update on 06GRC power costs.xls Chart 3_04 07E Wild Horse Wind Expansion (C) (2) 6 2" xfId="29258"/>
    <cellStyle name="_VC 6.15.06 update on 06GRC power costs.xls Chart 3_04 07E Wild Horse Wind Expansion (C) (2) 7" xfId="29259"/>
    <cellStyle name="_VC 6.15.06 update on 06GRC power costs.xls Chart 3_04 07E Wild Horse Wind Expansion (C) (2) 8" xfId="29260"/>
    <cellStyle name="_VC 6.15.06 update on 06GRC power costs.xls Chart 3_04 07E Wild Horse Wind Expansion (C) (2)_Adj Bench DR 3 for Initial Briefs (Electric)" xfId="29261"/>
    <cellStyle name="_VC 6.15.06 update on 06GRC power costs.xls Chart 3_04 07E Wild Horse Wind Expansion (C) (2)_Adj Bench DR 3 for Initial Briefs (Electric) 2" xfId="29262"/>
    <cellStyle name="_VC 6.15.06 update on 06GRC power costs.xls Chart 3_04 07E Wild Horse Wind Expansion (C) (2)_Adj Bench DR 3 for Initial Briefs (Electric) 2 2" xfId="29263"/>
    <cellStyle name="_VC 6.15.06 update on 06GRC power costs.xls Chart 3_04 07E Wild Horse Wind Expansion (C) (2)_Adj Bench DR 3 for Initial Briefs (Electric) 2 2 2" xfId="29264"/>
    <cellStyle name="_VC 6.15.06 update on 06GRC power costs.xls Chart 3_04 07E Wild Horse Wind Expansion (C) (2)_Adj Bench DR 3 for Initial Briefs (Electric) 2 2 2 2" xfId="29265"/>
    <cellStyle name="_VC 6.15.06 update on 06GRC power costs.xls Chart 3_04 07E Wild Horse Wind Expansion (C) (2)_Adj Bench DR 3 for Initial Briefs (Electric) 2 2 3" xfId="29266"/>
    <cellStyle name="_VC 6.15.06 update on 06GRC power costs.xls Chart 3_04 07E Wild Horse Wind Expansion (C) (2)_Adj Bench DR 3 for Initial Briefs (Electric) 2 3" xfId="29267"/>
    <cellStyle name="_VC 6.15.06 update on 06GRC power costs.xls Chart 3_04 07E Wild Horse Wind Expansion (C) (2)_Adj Bench DR 3 for Initial Briefs (Electric) 2 3 2" xfId="29268"/>
    <cellStyle name="_VC 6.15.06 update on 06GRC power costs.xls Chart 3_04 07E Wild Horse Wind Expansion (C) (2)_Adj Bench DR 3 for Initial Briefs (Electric) 2 4" xfId="29269"/>
    <cellStyle name="_VC 6.15.06 update on 06GRC power costs.xls Chart 3_04 07E Wild Horse Wind Expansion (C) (2)_Adj Bench DR 3 for Initial Briefs (Electric) 2 4 2" xfId="29270"/>
    <cellStyle name="_VC 6.15.06 update on 06GRC power costs.xls Chart 3_04 07E Wild Horse Wind Expansion (C) (2)_Adj Bench DR 3 for Initial Briefs (Electric) 2 5" xfId="29271"/>
    <cellStyle name="_VC 6.15.06 update on 06GRC power costs.xls Chart 3_04 07E Wild Horse Wind Expansion (C) (2)_Adj Bench DR 3 for Initial Briefs (Electric) 3" xfId="29272"/>
    <cellStyle name="_VC 6.15.06 update on 06GRC power costs.xls Chart 3_04 07E Wild Horse Wind Expansion (C) (2)_Adj Bench DR 3 for Initial Briefs (Electric) 3 2" xfId="29273"/>
    <cellStyle name="_VC 6.15.06 update on 06GRC power costs.xls Chart 3_04 07E Wild Horse Wind Expansion (C) (2)_Adj Bench DR 3 for Initial Briefs (Electric) 3 2 2" xfId="29274"/>
    <cellStyle name="_VC 6.15.06 update on 06GRC power costs.xls Chart 3_04 07E Wild Horse Wind Expansion (C) (2)_Adj Bench DR 3 for Initial Briefs (Electric) 3 3" xfId="29275"/>
    <cellStyle name="_VC 6.15.06 update on 06GRC power costs.xls Chart 3_04 07E Wild Horse Wind Expansion (C) (2)_Adj Bench DR 3 for Initial Briefs (Electric) 3 4" xfId="29276"/>
    <cellStyle name="_VC 6.15.06 update on 06GRC power costs.xls Chart 3_04 07E Wild Horse Wind Expansion (C) (2)_Adj Bench DR 3 for Initial Briefs (Electric) 4" xfId="29277"/>
    <cellStyle name="_VC 6.15.06 update on 06GRC power costs.xls Chart 3_04 07E Wild Horse Wind Expansion (C) (2)_Adj Bench DR 3 for Initial Briefs (Electric) 4 2" xfId="29278"/>
    <cellStyle name="_VC 6.15.06 update on 06GRC power costs.xls Chart 3_04 07E Wild Horse Wind Expansion (C) (2)_Adj Bench DR 3 for Initial Briefs (Electric) 4 2 2" xfId="29279"/>
    <cellStyle name="_VC 6.15.06 update on 06GRC power costs.xls Chart 3_04 07E Wild Horse Wind Expansion (C) (2)_Adj Bench DR 3 for Initial Briefs (Electric) 4 3" xfId="29280"/>
    <cellStyle name="_VC 6.15.06 update on 06GRC power costs.xls Chart 3_04 07E Wild Horse Wind Expansion (C) (2)_Adj Bench DR 3 for Initial Briefs (Electric) 5" xfId="29281"/>
    <cellStyle name="_VC 6.15.06 update on 06GRC power costs.xls Chart 3_04 07E Wild Horse Wind Expansion (C) (2)_Adj Bench DR 3 for Initial Briefs (Electric) 5 2" xfId="29282"/>
    <cellStyle name="_VC 6.15.06 update on 06GRC power costs.xls Chart 3_04 07E Wild Horse Wind Expansion (C) (2)_Adj Bench DR 3 for Initial Briefs (Electric) 6" xfId="29283"/>
    <cellStyle name="_VC 6.15.06 update on 06GRC power costs.xls Chart 3_04 07E Wild Horse Wind Expansion (C) (2)_Adj Bench DR 3 for Initial Briefs (Electric) 6 2" xfId="29284"/>
    <cellStyle name="_VC 6.15.06 update on 06GRC power costs.xls Chart 3_04 07E Wild Horse Wind Expansion (C) (2)_Adj Bench DR 3 for Initial Briefs (Electric) 7" xfId="29285"/>
    <cellStyle name="_VC 6.15.06 update on 06GRC power costs.xls Chart 3_04 07E Wild Horse Wind Expansion (C) (2)_Adj Bench DR 3 for Initial Briefs (Electric) 8" xfId="29286"/>
    <cellStyle name="_VC 6.15.06 update on 06GRC power costs.xls Chart 3_04 07E Wild Horse Wind Expansion (C) (2)_Adj Bench DR 3 for Initial Briefs (Electric)_DEM-WP(C) ENERG10C--ctn Mid-C_042010 2010GRC" xfId="29287"/>
    <cellStyle name="_VC 6.15.06 update on 06GRC power costs.xls Chart 3_04 07E Wild Horse Wind Expansion (C) (2)_Adj Bench DR 3 for Initial Briefs (Electric)_DEM-WP(C) ENERG10C--ctn Mid-C_042010 2010GRC 2" xfId="29288"/>
    <cellStyle name="_VC 6.15.06 update on 06GRC power costs.xls Chart 3_04 07E Wild Horse Wind Expansion (C) (2)_Adj Bench DR 3 for Initial Briefs (Electric)_DEM-WP(C) ENERG10C--ctn Mid-C_042010 2010GRC 2 2" xfId="29289"/>
    <cellStyle name="_VC 6.15.06 update on 06GRC power costs.xls Chart 3_04 07E Wild Horse Wind Expansion (C) (2)_Book1" xfId="29290"/>
    <cellStyle name="_VC 6.15.06 update on 06GRC power costs.xls Chart 3_04 07E Wild Horse Wind Expansion (C) (2)_Book1 2" xfId="29291"/>
    <cellStyle name="_VC 6.15.06 update on 06GRC power costs.xls Chart 3_04 07E Wild Horse Wind Expansion (C) (2)_Book1 2 2" xfId="29292"/>
    <cellStyle name="_VC 6.15.06 update on 06GRC power costs.xls Chart 3_04 07E Wild Horse Wind Expansion (C) (2)_DEM-WP(C) ENERG10C--ctn Mid-C_042010 2010GRC" xfId="29293"/>
    <cellStyle name="_VC 6.15.06 update on 06GRC power costs.xls Chart 3_04 07E Wild Horse Wind Expansion (C) (2)_DEM-WP(C) ENERG10C--ctn Mid-C_042010 2010GRC 2" xfId="29294"/>
    <cellStyle name="_VC 6.15.06 update on 06GRC power costs.xls Chart 3_04 07E Wild Horse Wind Expansion (C) (2)_DEM-WP(C) ENERG10C--ctn Mid-C_042010 2010GRC 2 2" xfId="29295"/>
    <cellStyle name="_VC 6.15.06 update on 06GRC power costs.xls Chart 3_04 07E Wild Horse Wind Expansion (C) (2)_Electric Rev Req Model (2009 GRC) " xfId="29296"/>
    <cellStyle name="_VC 6.15.06 update on 06GRC power costs.xls Chart 3_04 07E Wild Horse Wind Expansion (C) (2)_Electric Rev Req Model (2009 GRC)  2" xfId="29297"/>
    <cellStyle name="_VC 6.15.06 update on 06GRC power costs.xls Chart 3_04 07E Wild Horse Wind Expansion (C) (2)_Electric Rev Req Model (2009 GRC)  2 2" xfId="29298"/>
    <cellStyle name="_VC 6.15.06 update on 06GRC power costs.xls Chart 3_04 07E Wild Horse Wind Expansion (C) (2)_Electric Rev Req Model (2009 GRC)  2 2 2" xfId="29299"/>
    <cellStyle name="_VC 6.15.06 update on 06GRC power costs.xls Chart 3_04 07E Wild Horse Wind Expansion (C) (2)_Electric Rev Req Model (2009 GRC)  2 2 2 2" xfId="29300"/>
    <cellStyle name="_VC 6.15.06 update on 06GRC power costs.xls Chart 3_04 07E Wild Horse Wind Expansion (C) (2)_Electric Rev Req Model (2009 GRC)  2 2 3" xfId="29301"/>
    <cellStyle name="_VC 6.15.06 update on 06GRC power costs.xls Chart 3_04 07E Wild Horse Wind Expansion (C) (2)_Electric Rev Req Model (2009 GRC)  2 3" xfId="29302"/>
    <cellStyle name="_VC 6.15.06 update on 06GRC power costs.xls Chart 3_04 07E Wild Horse Wind Expansion (C) (2)_Electric Rev Req Model (2009 GRC)  2 3 2" xfId="29303"/>
    <cellStyle name="_VC 6.15.06 update on 06GRC power costs.xls Chart 3_04 07E Wild Horse Wind Expansion (C) (2)_Electric Rev Req Model (2009 GRC)  2 4" xfId="29304"/>
    <cellStyle name="_VC 6.15.06 update on 06GRC power costs.xls Chart 3_04 07E Wild Horse Wind Expansion (C) (2)_Electric Rev Req Model (2009 GRC)  2 4 2" xfId="29305"/>
    <cellStyle name="_VC 6.15.06 update on 06GRC power costs.xls Chart 3_04 07E Wild Horse Wind Expansion (C) (2)_Electric Rev Req Model (2009 GRC)  2 5" xfId="29306"/>
    <cellStyle name="_VC 6.15.06 update on 06GRC power costs.xls Chart 3_04 07E Wild Horse Wind Expansion (C) (2)_Electric Rev Req Model (2009 GRC)  3" xfId="29307"/>
    <cellStyle name="_VC 6.15.06 update on 06GRC power costs.xls Chart 3_04 07E Wild Horse Wind Expansion (C) (2)_Electric Rev Req Model (2009 GRC)  3 2" xfId="29308"/>
    <cellStyle name="_VC 6.15.06 update on 06GRC power costs.xls Chart 3_04 07E Wild Horse Wind Expansion (C) (2)_Electric Rev Req Model (2009 GRC)  3 2 2" xfId="29309"/>
    <cellStyle name="_VC 6.15.06 update on 06GRC power costs.xls Chart 3_04 07E Wild Horse Wind Expansion (C) (2)_Electric Rev Req Model (2009 GRC)  3 3" xfId="29310"/>
    <cellStyle name="_VC 6.15.06 update on 06GRC power costs.xls Chart 3_04 07E Wild Horse Wind Expansion (C) (2)_Electric Rev Req Model (2009 GRC)  3 4" xfId="29311"/>
    <cellStyle name="_VC 6.15.06 update on 06GRC power costs.xls Chart 3_04 07E Wild Horse Wind Expansion (C) (2)_Electric Rev Req Model (2009 GRC)  4" xfId="29312"/>
    <cellStyle name="_VC 6.15.06 update on 06GRC power costs.xls Chart 3_04 07E Wild Horse Wind Expansion (C) (2)_Electric Rev Req Model (2009 GRC)  4 2" xfId="29313"/>
    <cellStyle name="_VC 6.15.06 update on 06GRC power costs.xls Chart 3_04 07E Wild Horse Wind Expansion (C) (2)_Electric Rev Req Model (2009 GRC)  4 2 2" xfId="29314"/>
    <cellStyle name="_VC 6.15.06 update on 06GRC power costs.xls Chart 3_04 07E Wild Horse Wind Expansion (C) (2)_Electric Rev Req Model (2009 GRC)  4 3" xfId="29315"/>
    <cellStyle name="_VC 6.15.06 update on 06GRC power costs.xls Chart 3_04 07E Wild Horse Wind Expansion (C) (2)_Electric Rev Req Model (2009 GRC)  5" xfId="29316"/>
    <cellStyle name="_VC 6.15.06 update on 06GRC power costs.xls Chart 3_04 07E Wild Horse Wind Expansion (C) (2)_Electric Rev Req Model (2009 GRC)  5 2" xfId="29317"/>
    <cellStyle name="_VC 6.15.06 update on 06GRC power costs.xls Chart 3_04 07E Wild Horse Wind Expansion (C) (2)_Electric Rev Req Model (2009 GRC)  6" xfId="29318"/>
    <cellStyle name="_VC 6.15.06 update on 06GRC power costs.xls Chart 3_04 07E Wild Horse Wind Expansion (C) (2)_Electric Rev Req Model (2009 GRC)  6 2" xfId="29319"/>
    <cellStyle name="_VC 6.15.06 update on 06GRC power costs.xls Chart 3_04 07E Wild Horse Wind Expansion (C) (2)_Electric Rev Req Model (2009 GRC)  7" xfId="29320"/>
    <cellStyle name="_VC 6.15.06 update on 06GRC power costs.xls Chart 3_04 07E Wild Horse Wind Expansion (C) (2)_Electric Rev Req Model (2009 GRC)  8" xfId="29321"/>
    <cellStyle name="_VC 6.15.06 update on 06GRC power costs.xls Chart 3_04 07E Wild Horse Wind Expansion (C) (2)_Electric Rev Req Model (2009 GRC) _DEM-WP(C) ENERG10C--ctn Mid-C_042010 2010GRC" xfId="29322"/>
    <cellStyle name="_VC 6.15.06 update on 06GRC power costs.xls Chart 3_04 07E Wild Horse Wind Expansion (C) (2)_Electric Rev Req Model (2009 GRC) _DEM-WP(C) ENERG10C--ctn Mid-C_042010 2010GRC 2" xfId="29323"/>
    <cellStyle name="_VC 6.15.06 update on 06GRC power costs.xls Chart 3_04 07E Wild Horse Wind Expansion (C) (2)_Electric Rev Req Model (2009 GRC) _DEM-WP(C) ENERG10C--ctn Mid-C_042010 2010GRC 2 2" xfId="29324"/>
    <cellStyle name="_VC 6.15.06 update on 06GRC power costs.xls Chart 3_04 07E Wild Horse Wind Expansion (C) (2)_Electric Rev Req Model (2009 GRC) Rebuttal" xfId="29325"/>
    <cellStyle name="_VC 6.15.06 update on 06GRC power costs.xls Chart 3_04 07E Wild Horse Wind Expansion (C) (2)_Electric Rev Req Model (2009 GRC) Rebuttal 2" xfId="29326"/>
    <cellStyle name="_VC 6.15.06 update on 06GRC power costs.xls Chart 3_04 07E Wild Horse Wind Expansion (C) (2)_Electric Rev Req Model (2009 GRC) Rebuttal 2 2" xfId="29327"/>
    <cellStyle name="_VC 6.15.06 update on 06GRC power costs.xls Chart 3_04 07E Wild Horse Wind Expansion (C) (2)_Electric Rev Req Model (2009 GRC) Rebuttal 2 2 2" xfId="29328"/>
    <cellStyle name="_VC 6.15.06 update on 06GRC power costs.xls Chart 3_04 07E Wild Horse Wind Expansion (C) (2)_Electric Rev Req Model (2009 GRC) Rebuttal 2 3" xfId="29329"/>
    <cellStyle name="_VC 6.15.06 update on 06GRC power costs.xls Chart 3_04 07E Wild Horse Wind Expansion (C) (2)_Electric Rev Req Model (2009 GRC) Rebuttal 2 4" xfId="29330"/>
    <cellStyle name="_VC 6.15.06 update on 06GRC power costs.xls Chart 3_04 07E Wild Horse Wind Expansion (C) (2)_Electric Rev Req Model (2009 GRC) Rebuttal 3" xfId="29331"/>
    <cellStyle name="_VC 6.15.06 update on 06GRC power costs.xls Chart 3_04 07E Wild Horse Wind Expansion (C) (2)_Electric Rev Req Model (2009 GRC) Rebuttal 3 2" xfId="29332"/>
    <cellStyle name="_VC 6.15.06 update on 06GRC power costs.xls Chart 3_04 07E Wild Horse Wind Expansion (C) (2)_Electric Rev Req Model (2009 GRC) Rebuttal 4" xfId="29333"/>
    <cellStyle name="_VC 6.15.06 update on 06GRC power costs.xls Chart 3_04 07E Wild Horse Wind Expansion (C) (2)_Electric Rev Req Model (2009 GRC) Rebuttal 5" xfId="29334"/>
    <cellStyle name="_VC 6.15.06 update on 06GRC power costs.xls Chart 3_04 07E Wild Horse Wind Expansion (C) (2)_Electric Rev Req Model (2009 GRC) Rebuttal REmoval of New  WH Solar AdjustMI" xfId="29335"/>
    <cellStyle name="_VC 6.15.06 update on 06GRC power costs.xls Chart 3_04 07E Wild Horse Wind Expansion (C) (2)_Electric Rev Req Model (2009 GRC) Rebuttal REmoval of New  WH Solar AdjustMI 2" xfId="29336"/>
    <cellStyle name="_VC 6.15.06 update on 06GRC power costs.xls Chart 3_04 07E Wild Horse Wind Expansion (C) (2)_Electric Rev Req Model (2009 GRC) Rebuttal REmoval of New  WH Solar AdjustMI 2 2" xfId="29337"/>
    <cellStyle name="_VC 6.15.06 update on 06GRC power costs.xls Chart 3_04 07E Wild Horse Wind Expansion (C) (2)_Electric Rev Req Model (2009 GRC) Rebuttal REmoval of New  WH Solar AdjustMI 2 2 2" xfId="29338"/>
    <cellStyle name="_VC 6.15.06 update on 06GRC power costs.xls Chart 3_04 07E Wild Horse Wind Expansion (C) (2)_Electric Rev Req Model (2009 GRC) Rebuttal REmoval of New  WH Solar AdjustMI 2 2 2 2" xfId="29339"/>
    <cellStyle name="_VC 6.15.06 update on 06GRC power costs.xls Chart 3_04 07E Wild Horse Wind Expansion (C) (2)_Electric Rev Req Model (2009 GRC) Rebuttal REmoval of New  WH Solar AdjustMI 2 2 3" xfId="29340"/>
    <cellStyle name="_VC 6.15.06 update on 06GRC power costs.xls Chart 3_04 07E Wild Horse Wind Expansion (C) (2)_Electric Rev Req Model (2009 GRC) Rebuttal REmoval of New  WH Solar AdjustMI 2 3" xfId="29341"/>
    <cellStyle name="_VC 6.15.06 update on 06GRC power costs.xls Chart 3_04 07E Wild Horse Wind Expansion (C) (2)_Electric Rev Req Model (2009 GRC) Rebuttal REmoval of New  WH Solar AdjustMI 2 3 2" xfId="29342"/>
    <cellStyle name="_VC 6.15.06 update on 06GRC power costs.xls Chart 3_04 07E Wild Horse Wind Expansion (C) (2)_Electric Rev Req Model (2009 GRC) Rebuttal REmoval of New  WH Solar AdjustMI 2 4" xfId="29343"/>
    <cellStyle name="_VC 6.15.06 update on 06GRC power costs.xls Chart 3_04 07E Wild Horse Wind Expansion (C) (2)_Electric Rev Req Model (2009 GRC) Rebuttal REmoval of New  WH Solar AdjustMI 2 4 2" xfId="29344"/>
    <cellStyle name="_VC 6.15.06 update on 06GRC power costs.xls Chart 3_04 07E Wild Horse Wind Expansion (C) (2)_Electric Rev Req Model (2009 GRC) Rebuttal REmoval of New  WH Solar AdjustMI 2 5" xfId="29345"/>
    <cellStyle name="_VC 6.15.06 update on 06GRC power costs.xls Chart 3_04 07E Wild Horse Wind Expansion (C) (2)_Electric Rev Req Model (2009 GRC) Rebuttal REmoval of New  WH Solar AdjustMI 3" xfId="29346"/>
    <cellStyle name="_VC 6.15.06 update on 06GRC power costs.xls Chart 3_04 07E Wild Horse Wind Expansion (C) (2)_Electric Rev Req Model (2009 GRC) Rebuttal REmoval of New  WH Solar AdjustMI 3 2" xfId="29347"/>
    <cellStyle name="_VC 6.15.06 update on 06GRC power costs.xls Chart 3_04 07E Wild Horse Wind Expansion (C) (2)_Electric Rev Req Model (2009 GRC) Rebuttal REmoval of New  WH Solar AdjustMI 3 2 2" xfId="29348"/>
    <cellStyle name="_VC 6.15.06 update on 06GRC power costs.xls Chart 3_04 07E Wild Horse Wind Expansion (C) (2)_Electric Rev Req Model (2009 GRC) Rebuttal REmoval of New  WH Solar AdjustMI 3 3" xfId="29349"/>
    <cellStyle name="_VC 6.15.06 update on 06GRC power costs.xls Chart 3_04 07E Wild Horse Wind Expansion (C) (2)_Electric Rev Req Model (2009 GRC) Rebuttal REmoval of New  WH Solar AdjustMI 3 4" xfId="29350"/>
    <cellStyle name="_VC 6.15.06 update on 06GRC power costs.xls Chart 3_04 07E Wild Horse Wind Expansion (C) (2)_Electric Rev Req Model (2009 GRC) Rebuttal REmoval of New  WH Solar AdjustMI 4" xfId="29351"/>
    <cellStyle name="_VC 6.15.06 update on 06GRC power costs.xls Chart 3_04 07E Wild Horse Wind Expansion (C) (2)_Electric Rev Req Model (2009 GRC) Rebuttal REmoval of New  WH Solar AdjustMI 4 2" xfId="29352"/>
    <cellStyle name="_VC 6.15.06 update on 06GRC power costs.xls Chart 3_04 07E Wild Horse Wind Expansion (C) (2)_Electric Rev Req Model (2009 GRC) Rebuttal REmoval of New  WH Solar AdjustMI 4 2 2" xfId="29353"/>
    <cellStyle name="_VC 6.15.06 update on 06GRC power costs.xls Chart 3_04 07E Wild Horse Wind Expansion (C) (2)_Electric Rev Req Model (2009 GRC) Rebuttal REmoval of New  WH Solar AdjustMI 4 3" xfId="29354"/>
    <cellStyle name="_VC 6.15.06 update on 06GRC power costs.xls Chart 3_04 07E Wild Horse Wind Expansion (C) (2)_Electric Rev Req Model (2009 GRC) Rebuttal REmoval of New  WH Solar AdjustMI 5" xfId="29355"/>
    <cellStyle name="_VC 6.15.06 update on 06GRC power costs.xls Chart 3_04 07E Wild Horse Wind Expansion (C) (2)_Electric Rev Req Model (2009 GRC) Rebuttal REmoval of New  WH Solar AdjustMI 5 2" xfId="29356"/>
    <cellStyle name="_VC 6.15.06 update on 06GRC power costs.xls Chart 3_04 07E Wild Horse Wind Expansion (C) (2)_Electric Rev Req Model (2009 GRC) Rebuttal REmoval of New  WH Solar AdjustMI 6" xfId="29357"/>
    <cellStyle name="_VC 6.15.06 update on 06GRC power costs.xls Chart 3_04 07E Wild Horse Wind Expansion (C) (2)_Electric Rev Req Model (2009 GRC) Rebuttal REmoval of New  WH Solar AdjustMI 6 2" xfId="29358"/>
    <cellStyle name="_VC 6.15.06 update on 06GRC power costs.xls Chart 3_04 07E Wild Horse Wind Expansion (C) (2)_Electric Rev Req Model (2009 GRC) Rebuttal REmoval of New  WH Solar AdjustMI 7" xfId="29359"/>
    <cellStyle name="_VC 6.15.06 update on 06GRC power costs.xls Chart 3_04 07E Wild Horse Wind Expansion (C) (2)_Electric Rev Req Model (2009 GRC) Rebuttal REmoval of New  WH Solar AdjustMI 8" xfId="29360"/>
    <cellStyle name="_VC 6.15.06 update on 06GRC power costs.xls Chart 3_04 07E Wild Horse Wind Expansion (C) (2)_Electric Rev Req Model (2009 GRC) Rebuttal REmoval of New  WH Solar AdjustMI_DEM-WP(C) ENERG10C--ctn Mid-C_042010 2010GRC" xfId="29361"/>
    <cellStyle name="_VC 6.15.06 update on 06GRC power costs.xls Chart 3_04 07E Wild Horse Wind Expansion (C) (2)_Electric Rev Req Model (2009 GRC) Rebuttal REmoval of New  WH Solar AdjustMI_DEM-WP(C) ENERG10C--ctn Mid-C_042010 2010GRC 2" xfId="29362"/>
    <cellStyle name="_VC 6.15.06 update on 06GRC power costs.xls Chart 3_04 07E Wild Horse Wind Expansion (C) (2)_Electric Rev Req Model (2009 GRC) Rebuttal REmoval of New  WH Solar AdjustMI_DEM-WP(C) ENERG10C--ctn Mid-C_042010 2010GRC 2 2" xfId="29363"/>
    <cellStyle name="_VC 6.15.06 update on 06GRC power costs.xls Chart 3_04 07E Wild Horse Wind Expansion (C) (2)_Electric Rev Req Model (2009 GRC) Revised 01-18-2010" xfId="29364"/>
    <cellStyle name="_VC 6.15.06 update on 06GRC power costs.xls Chart 3_04 07E Wild Horse Wind Expansion (C) (2)_Electric Rev Req Model (2009 GRC) Revised 01-18-2010 2" xfId="29365"/>
    <cellStyle name="_VC 6.15.06 update on 06GRC power costs.xls Chart 3_04 07E Wild Horse Wind Expansion (C) (2)_Electric Rev Req Model (2009 GRC) Revised 01-18-2010 2 2" xfId="29366"/>
    <cellStyle name="_VC 6.15.06 update on 06GRC power costs.xls Chart 3_04 07E Wild Horse Wind Expansion (C) (2)_Electric Rev Req Model (2009 GRC) Revised 01-18-2010 2 2 2" xfId="29367"/>
    <cellStyle name="_VC 6.15.06 update on 06GRC power costs.xls Chart 3_04 07E Wild Horse Wind Expansion (C) (2)_Electric Rev Req Model (2009 GRC) Revised 01-18-2010 2 2 2 2" xfId="29368"/>
    <cellStyle name="_VC 6.15.06 update on 06GRC power costs.xls Chart 3_04 07E Wild Horse Wind Expansion (C) (2)_Electric Rev Req Model (2009 GRC) Revised 01-18-2010 2 2 3" xfId="29369"/>
    <cellStyle name="_VC 6.15.06 update on 06GRC power costs.xls Chart 3_04 07E Wild Horse Wind Expansion (C) (2)_Electric Rev Req Model (2009 GRC) Revised 01-18-2010 2 3" xfId="29370"/>
    <cellStyle name="_VC 6.15.06 update on 06GRC power costs.xls Chart 3_04 07E Wild Horse Wind Expansion (C) (2)_Electric Rev Req Model (2009 GRC) Revised 01-18-2010 2 3 2" xfId="29371"/>
    <cellStyle name="_VC 6.15.06 update on 06GRC power costs.xls Chart 3_04 07E Wild Horse Wind Expansion (C) (2)_Electric Rev Req Model (2009 GRC) Revised 01-18-2010 2 4" xfId="29372"/>
    <cellStyle name="_VC 6.15.06 update on 06GRC power costs.xls Chart 3_04 07E Wild Horse Wind Expansion (C) (2)_Electric Rev Req Model (2009 GRC) Revised 01-18-2010 2 4 2" xfId="29373"/>
    <cellStyle name="_VC 6.15.06 update on 06GRC power costs.xls Chart 3_04 07E Wild Horse Wind Expansion (C) (2)_Electric Rev Req Model (2009 GRC) Revised 01-18-2010 2 5" xfId="29374"/>
    <cellStyle name="_VC 6.15.06 update on 06GRC power costs.xls Chart 3_04 07E Wild Horse Wind Expansion (C) (2)_Electric Rev Req Model (2009 GRC) Revised 01-18-2010 3" xfId="29375"/>
    <cellStyle name="_VC 6.15.06 update on 06GRC power costs.xls Chart 3_04 07E Wild Horse Wind Expansion (C) (2)_Electric Rev Req Model (2009 GRC) Revised 01-18-2010 3 2" xfId="29376"/>
    <cellStyle name="_VC 6.15.06 update on 06GRC power costs.xls Chart 3_04 07E Wild Horse Wind Expansion (C) (2)_Electric Rev Req Model (2009 GRC) Revised 01-18-2010 3 2 2" xfId="29377"/>
    <cellStyle name="_VC 6.15.06 update on 06GRC power costs.xls Chart 3_04 07E Wild Horse Wind Expansion (C) (2)_Electric Rev Req Model (2009 GRC) Revised 01-18-2010 3 3" xfId="29378"/>
    <cellStyle name="_VC 6.15.06 update on 06GRC power costs.xls Chart 3_04 07E Wild Horse Wind Expansion (C) (2)_Electric Rev Req Model (2009 GRC) Revised 01-18-2010 3 4" xfId="29379"/>
    <cellStyle name="_VC 6.15.06 update on 06GRC power costs.xls Chart 3_04 07E Wild Horse Wind Expansion (C) (2)_Electric Rev Req Model (2009 GRC) Revised 01-18-2010 4" xfId="29380"/>
    <cellStyle name="_VC 6.15.06 update on 06GRC power costs.xls Chart 3_04 07E Wild Horse Wind Expansion (C) (2)_Electric Rev Req Model (2009 GRC) Revised 01-18-2010 4 2" xfId="29381"/>
    <cellStyle name="_VC 6.15.06 update on 06GRC power costs.xls Chart 3_04 07E Wild Horse Wind Expansion (C) (2)_Electric Rev Req Model (2009 GRC) Revised 01-18-2010 4 2 2" xfId="29382"/>
    <cellStyle name="_VC 6.15.06 update on 06GRC power costs.xls Chart 3_04 07E Wild Horse Wind Expansion (C) (2)_Electric Rev Req Model (2009 GRC) Revised 01-18-2010 4 3" xfId="29383"/>
    <cellStyle name="_VC 6.15.06 update on 06GRC power costs.xls Chart 3_04 07E Wild Horse Wind Expansion (C) (2)_Electric Rev Req Model (2009 GRC) Revised 01-18-2010 5" xfId="29384"/>
    <cellStyle name="_VC 6.15.06 update on 06GRC power costs.xls Chart 3_04 07E Wild Horse Wind Expansion (C) (2)_Electric Rev Req Model (2009 GRC) Revised 01-18-2010 5 2" xfId="29385"/>
    <cellStyle name="_VC 6.15.06 update on 06GRC power costs.xls Chart 3_04 07E Wild Horse Wind Expansion (C) (2)_Electric Rev Req Model (2009 GRC) Revised 01-18-2010 6" xfId="29386"/>
    <cellStyle name="_VC 6.15.06 update on 06GRC power costs.xls Chart 3_04 07E Wild Horse Wind Expansion (C) (2)_Electric Rev Req Model (2009 GRC) Revised 01-18-2010 6 2" xfId="29387"/>
    <cellStyle name="_VC 6.15.06 update on 06GRC power costs.xls Chart 3_04 07E Wild Horse Wind Expansion (C) (2)_Electric Rev Req Model (2009 GRC) Revised 01-18-2010 7" xfId="29388"/>
    <cellStyle name="_VC 6.15.06 update on 06GRC power costs.xls Chart 3_04 07E Wild Horse Wind Expansion (C) (2)_Electric Rev Req Model (2009 GRC) Revised 01-18-2010 8" xfId="29389"/>
    <cellStyle name="_VC 6.15.06 update on 06GRC power costs.xls Chart 3_04 07E Wild Horse Wind Expansion (C) (2)_Electric Rev Req Model (2009 GRC) Revised 01-18-2010_DEM-WP(C) ENERG10C--ctn Mid-C_042010 2010GRC" xfId="29390"/>
    <cellStyle name="_VC 6.15.06 update on 06GRC power costs.xls Chart 3_04 07E Wild Horse Wind Expansion (C) (2)_Electric Rev Req Model (2009 GRC) Revised 01-18-2010_DEM-WP(C) ENERG10C--ctn Mid-C_042010 2010GRC 2" xfId="29391"/>
    <cellStyle name="_VC 6.15.06 update on 06GRC power costs.xls Chart 3_04 07E Wild Horse Wind Expansion (C) (2)_Electric Rev Req Model (2009 GRC) Revised 01-18-2010_DEM-WP(C) ENERG10C--ctn Mid-C_042010 2010GRC 2 2" xfId="29392"/>
    <cellStyle name="_VC 6.15.06 update on 06GRC power costs.xls Chart 3_04 07E Wild Horse Wind Expansion (C) (2)_Electric Rev Req Model (2010 GRC)" xfId="29393"/>
    <cellStyle name="_VC 6.15.06 update on 06GRC power costs.xls Chart 3_04 07E Wild Horse Wind Expansion (C) (2)_Electric Rev Req Model (2010 GRC) 2" xfId="29394"/>
    <cellStyle name="_VC 6.15.06 update on 06GRC power costs.xls Chart 3_04 07E Wild Horse Wind Expansion (C) (2)_Electric Rev Req Model (2010 GRC) 2 2" xfId="29395"/>
    <cellStyle name="_VC 6.15.06 update on 06GRC power costs.xls Chart 3_04 07E Wild Horse Wind Expansion (C) (2)_Electric Rev Req Model (2010 GRC) SF" xfId="29396"/>
    <cellStyle name="_VC 6.15.06 update on 06GRC power costs.xls Chart 3_04 07E Wild Horse Wind Expansion (C) (2)_Electric Rev Req Model (2010 GRC) SF 2" xfId="29397"/>
    <cellStyle name="_VC 6.15.06 update on 06GRC power costs.xls Chart 3_04 07E Wild Horse Wind Expansion (C) (2)_Electric Rev Req Model (2010 GRC) SF 2 2" xfId="29398"/>
    <cellStyle name="_VC 6.15.06 update on 06GRC power costs.xls Chart 3_04 07E Wild Horse Wind Expansion (C) (2)_Final Order Electric EXHIBIT A-1" xfId="29399"/>
    <cellStyle name="_VC 6.15.06 update on 06GRC power costs.xls Chart 3_04 07E Wild Horse Wind Expansion (C) (2)_Final Order Electric EXHIBIT A-1 2" xfId="29400"/>
    <cellStyle name="_VC 6.15.06 update on 06GRC power costs.xls Chart 3_04 07E Wild Horse Wind Expansion (C) (2)_Final Order Electric EXHIBIT A-1 2 2" xfId="29401"/>
    <cellStyle name="_VC 6.15.06 update on 06GRC power costs.xls Chart 3_04 07E Wild Horse Wind Expansion (C) (2)_Final Order Electric EXHIBIT A-1 2 2 2" xfId="29402"/>
    <cellStyle name="_VC 6.15.06 update on 06GRC power costs.xls Chart 3_04 07E Wild Horse Wind Expansion (C) (2)_Final Order Electric EXHIBIT A-1 2 3" xfId="29403"/>
    <cellStyle name="_VC 6.15.06 update on 06GRC power costs.xls Chart 3_04 07E Wild Horse Wind Expansion (C) (2)_Final Order Electric EXHIBIT A-1 2 4" xfId="29404"/>
    <cellStyle name="_VC 6.15.06 update on 06GRC power costs.xls Chart 3_04 07E Wild Horse Wind Expansion (C) (2)_Final Order Electric EXHIBIT A-1 3" xfId="29405"/>
    <cellStyle name="_VC 6.15.06 update on 06GRC power costs.xls Chart 3_04 07E Wild Horse Wind Expansion (C) (2)_Final Order Electric EXHIBIT A-1 3 2" xfId="29406"/>
    <cellStyle name="_VC 6.15.06 update on 06GRC power costs.xls Chart 3_04 07E Wild Horse Wind Expansion (C) (2)_Final Order Electric EXHIBIT A-1 3 2 2" xfId="29407"/>
    <cellStyle name="_VC 6.15.06 update on 06GRC power costs.xls Chart 3_04 07E Wild Horse Wind Expansion (C) (2)_Final Order Electric EXHIBIT A-1 3 3" xfId="29408"/>
    <cellStyle name="_VC 6.15.06 update on 06GRC power costs.xls Chart 3_04 07E Wild Horse Wind Expansion (C) (2)_Final Order Electric EXHIBIT A-1 4" xfId="29409"/>
    <cellStyle name="_VC 6.15.06 update on 06GRC power costs.xls Chart 3_04 07E Wild Horse Wind Expansion (C) (2)_Final Order Electric EXHIBIT A-1 4 2" xfId="29410"/>
    <cellStyle name="_VC 6.15.06 update on 06GRC power costs.xls Chart 3_04 07E Wild Horse Wind Expansion (C) (2)_Final Order Electric EXHIBIT A-1 5" xfId="29411"/>
    <cellStyle name="_VC 6.15.06 update on 06GRC power costs.xls Chart 3_04 07E Wild Horse Wind Expansion (C) (2)_Final Order Electric EXHIBIT A-1 6" xfId="29412"/>
    <cellStyle name="_VC 6.15.06 update on 06GRC power costs.xls Chart 3_04 07E Wild Horse Wind Expansion (C) (2)_Final Order Electric EXHIBIT A-1 7" xfId="29413"/>
    <cellStyle name="_VC 6.15.06 update on 06GRC power costs.xls Chart 3_04 07E Wild Horse Wind Expansion (C) (2)_TENASKA REGULATORY ASSET" xfId="29414"/>
    <cellStyle name="_VC 6.15.06 update on 06GRC power costs.xls Chart 3_04 07E Wild Horse Wind Expansion (C) (2)_TENASKA REGULATORY ASSET 2" xfId="29415"/>
    <cellStyle name="_VC 6.15.06 update on 06GRC power costs.xls Chart 3_04 07E Wild Horse Wind Expansion (C) (2)_TENASKA REGULATORY ASSET 2 2" xfId="29416"/>
    <cellStyle name="_VC 6.15.06 update on 06GRC power costs.xls Chart 3_04 07E Wild Horse Wind Expansion (C) (2)_TENASKA REGULATORY ASSET 2 2 2" xfId="29417"/>
    <cellStyle name="_VC 6.15.06 update on 06GRC power costs.xls Chart 3_04 07E Wild Horse Wind Expansion (C) (2)_TENASKA REGULATORY ASSET 2 3" xfId="29418"/>
    <cellStyle name="_VC 6.15.06 update on 06GRC power costs.xls Chart 3_04 07E Wild Horse Wind Expansion (C) (2)_TENASKA REGULATORY ASSET 2 4" xfId="29419"/>
    <cellStyle name="_VC 6.15.06 update on 06GRC power costs.xls Chart 3_04 07E Wild Horse Wind Expansion (C) (2)_TENASKA REGULATORY ASSET 3" xfId="29420"/>
    <cellStyle name="_VC 6.15.06 update on 06GRC power costs.xls Chart 3_04 07E Wild Horse Wind Expansion (C) (2)_TENASKA REGULATORY ASSET 3 2" xfId="29421"/>
    <cellStyle name="_VC 6.15.06 update on 06GRC power costs.xls Chart 3_04 07E Wild Horse Wind Expansion (C) (2)_TENASKA REGULATORY ASSET 3 2 2" xfId="29422"/>
    <cellStyle name="_VC 6.15.06 update on 06GRC power costs.xls Chart 3_04 07E Wild Horse Wind Expansion (C) (2)_TENASKA REGULATORY ASSET 3 3" xfId="29423"/>
    <cellStyle name="_VC 6.15.06 update on 06GRC power costs.xls Chart 3_04 07E Wild Horse Wind Expansion (C) (2)_TENASKA REGULATORY ASSET 4" xfId="29424"/>
    <cellStyle name="_VC 6.15.06 update on 06GRC power costs.xls Chart 3_04 07E Wild Horse Wind Expansion (C) (2)_TENASKA REGULATORY ASSET 4 2" xfId="29425"/>
    <cellStyle name="_VC 6.15.06 update on 06GRC power costs.xls Chart 3_04 07E Wild Horse Wind Expansion (C) (2)_TENASKA REGULATORY ASSET 5" xfId="29426"/>
    <cellStyle name="_VC 6.15.06 update on 06GRC power costs.xls Chart 3_04 07E Wild Horse Wind Expansion (C) (2)_TENASKA REGULATORY ASSET 6" xfId="29427"/>
    <cellStyle name="_VC 6.15.06 update on 06GRC power costs.xls Chart 3_04 07E Wild Horse Wind Expansion (C) (2)_TENASKA REGULATORY ASSET 7" xfId="29428"/>
    <cellStyle name="_VC 6.15.06 update on 06GRC power costs.xls Chart 3_16.37E Wild Horse Expansion DeferralRevwrkingfile SF" xfId="29429"/>
    <cellStyle name="_VC 6.15.06 update on 06GRC power costs.xls Chart 3_16.37E Wild Horse Expansion DeferralRevwrkingfile SF 2" xfId="29430"/>
    <cellStyle name="_VC 6.15.06 update on 06GRC power costs.xls Chart 3_16.37E Wild Horse Expansion DeferralRevwrkingfile SF 2 2" xfId="29431"/>
    <cellStyle name="_VC 6.15.06 update on 06GRC power costs.xls Chart 3_16.37E Wild Horse Expansion DeferralRevwrkingfile SF 2 2 2" xfId="29432"/>
    <cellStyle name="_VC 6.15.06 update on 06GRC power costs.xls Chart 3_16.37E Wild Horse Expansion DeferralRevwrkingfile SF 2 2 2 2" xfId="29433"/>
    <cellStyle name="_VC 6.15.06 update on 06GRC power costs.xls Chart 3_16.37E Wild Horse Expansion DeferralRevwrkingfile SF 2 2 3" xfId="29434"/>
    <cellStyle name="_VC 6.15.06 update on 06GRC power costs.xls Chart 3_16.37E Wild Horse Expansion DeferralRevwrkingfile SF 2 3" xfId="29435"/>
    <cellStyle name="_VC 6.15.06 update on 06GRC power costs.xls Chart 3_16.37E Wild Horse Expansion DeferralRevwrkingfile SF 2 3 2" xfId="29436"/>
    <cellStyle name="_VC 6.15.06 update on 06GRC power costs.xls Chart 3_16.37E Wild Horse Expansion DeferralRevwrkingfile SF 2 4" xfId="29437"/>
    <cellStyle name="_VC 6.15.06 update on 06GRC power costs.xls Chart 3_16.37E Wild Horse Expansion DeferralRevwrkingfile SF 2 4 2" xfId="29438"/>
    <cellStyle name="_VC 6.15.06 update on 06GRC power costs.xls Chart 3_16.37E Wild Horse Expansion DeferralRevwrkingfile SF 2 5" xfId="29439"/>
    <cellStyle name="_VC 6.15.06 update on 06GRC power costs.xls Chart 3_16.37E Wild Horse Expansion DeferralRevwrkingfile SF 3" xfId="29440"/>
    <cellStyle name="_VC 6.15.06 update on 06GRC power costs.xls Chart 3_16.37E Wild Horse Expansion DeferralRevwrkingfile SF 3 2" xfId="29441"/>
    <cellStyle name="_VC 6.15.06 update on 06GRC power costs.xls Chart 3_16.37E Wild Horse Expansion DeferralRevwrkingfile SF 3 2 2" xfId="29442"/>
    <cellStyle name="_VC 6.15.06 update on 06GRC power costs.xls Chart 3_16.37E Wild Horse Expansion DeferralRevwrkingfile SF 3 3" xfId="29443"/>
    <cellStyle name="_VC 6.15.06 update on 06GRC power costs.xls Chart 3_16.37E Wild Horse Expansion DeferralRevwrkingfile SF 3 4" xfId="29444"/>
    <cellStyle name="_VC 6.15.06 update on 06GRC power costs.xls Chart 3_16.37E Wild Horse Expansion DeferralRevwrkingfile SF 4" xfId="29445"/>
    <cellStyle name="_VC 6.15.06 update on 06GRC power costs.xls Chart 3_16.37E Wild Horse Expansion DeferralRevwrkingfile SF 4 2" xfId="29446"/>
    <cellStyle name="_VC 6.15.06 update on 06GRC power costs.xls Chart 3_16.37E Wild Horse Expansion DeferralRevwrkingfile SF 4 2 2" xfId="29447"/>
    <cellStyle name="_VC 6.15.06 update on 06GRC power costs.xls Chart 3_16.37E Wild Horse Expansion DeferralRevwrkingfile SF 4 3" xfId="29448"/>
    <cellStyle name="_VC 6.15.06 update on 06GRC power costs.xls Chart 3_16.37E Wild Horse Expansion DeferralRevwrkingfile SF 5" xfId="29449"/>
    <cellStyle name="_VC 6.15.06 update on 06GRC power costs.xls Chart 3_16.37E Wild Horse Expansion DeferralRevwrkingfile SF 5 2" xfId="29450"/>
    <cellStyle name="_VC 6.15.06 update on 06GRC power costs.xls Chart 3_16.37E Wild Horse Expansion DeferralRevwrkingfile SF 6" xfId="29451"/>
    <cellStyle name="_VC 6.15.06 update on 06GRC power costs.xls Chart 3_16.37E Wild Horse Expansion DeferralRevwrkingfile SF 6 2" xfId="29452"/>
    <cellStyle name="_VC 6.15.06 update on 06GRC power costs.xls Chart 3_16.37E Wild Horse Expansion DeferralRevwrkingfile SF 7" xfId="29453"/>
    <cellStyle name="_VC 6.15.06 update on 06GRC power costs.xls Chart 3_16.37E Wild Horse Expansion DeferralRevwrkingfile SF 8" xfId="29454"/>
    <cellStyle name="_VC 6.15.06 update on 06GRC power costs.xls Chart 3_16.37E Wild Horse Expansion DeferralRevwrkingfile SF_DEM-WP(C) ENERG10C--ctn Mid-C_042010 2010GRC" xfId="29455"/>
    <cellStyle name="_VC 6.15.06 update on 06GRC power costs.xls Chart 3_16.37E Wild Horse Expansion DeferralRevwrkingfile SF_DEM-WP(C) ENERG10C--ctn Mid-C_042010 2010GRC 2" xfId="29456"/>
    <cellStyle name="_VC 6.15.06 update on 06GRC power costs.xls Chart 3_16.37E Wild Horse Expansion DeferralRevwrkingfile SF_DEM-WP(C) ENERG10C--ctn Mid-C_042010 2010GRC 2 2" xfId="29457"/>
    <cellStyle name="_VC 6.15.06 update on 06GRC power costs.xls Chart 3_2009 Compliance Filing PCA Exhibits for GRC" xfId="29458"/>
    <cellStyle name="_VC 6.15.06 update on 06GRC power costs.xls Chart 3_2009 Compliance Filing PCA Exhibits for GRC 2" xfId="29459"/>
    <cellStyle name="_VC 6.15.06 update on 06GRC power costs.xls Chart 3_2009 Compliance Filing PCA Exhibits for GRC 2 2" xfId="29460"/>
    <cellStyle name="_VC 6.15.06 update on 06GRC power costs.xls Chart 3_2009 Compliance Filing PCA Exhibits for GRC 2 2 2" xfId="29461"/>
    <cellStyle name="_VC 6.15.06 update on 06GRC power costs.xls Chart 3_2009 Compliance Filing PCA Exhibits for GRC 3" xfId="29462"/>
    <cellStyle name="_VC 6.15.06 update on 06GRC power costs.xls Chart 3_2009 Compliance Filing PCA Exhibits for GRC 3 2" xfId="29463"/>
    <cellStyle name="_VC 6.15.06 update on 06GRC power costs.xls Chart 3_2009 GRC Compl Filing - Exhibit D" xfId="29464"/>
    <cellStyle name="_VC 6.15.06 update on 06GRC power costs.xls Chart 3_2009 GRC Compl Filing - Exhibit D 2" xfId="29465"/>
    <cellStyle name="_VC 6.15.06 update on 06GRC power costs.xls Chart 3_2009 GRC Compl Filing - Exhibit D 2 2" xfId="29466"/>
    <cellStyle name="_VC 6.15.06 update on 06GRC power costs.xls Chart 3_2009 GRC Compl Filing - Exhibit D 2 2 2" xfId="29467"/>
    <cellStyle name="_VC 6.15.06 update on 06GRC power costs.xls Chart 3_2009 GRC Compl Filing - Exhibit D 2 2 2 2" xfId="29468"/>
    <cellStyle name="_VC 6.15.06 update on 06GRC power costs.xls Chart 3_2009 GRC Compl Filing - Exhibit D 2 2 3" xfId="29469"/>
    <cellStyle name="_VC 6.15.06 update on 06GRC power costs.xls Chart 3_2009 GRC Compl Filing - Exhibit D 2 3" xfId="29470"/>
    <cellStyle name="_VC 6.15.06 update on 06GRC power costs.xls Chart 3_2009 GRC Compl Filing - Exhibit D 2 3 2" xfId="29471"/>
    <cellStyle name="_VC 6.15.06 update on 06GRC power costs.xls Chart 3_2009 GRC Compl Filing - Exhibit D 2 4" xfId="29472"/>
    <cellStyle name="_VC 6.15.06 update on 06GRC power costs.xls Chart 3_2009 GRC Compl Filing - Exhibit D 2 4 2" xfId="29473"/>
    <cellStyle name="_VC 6.15.06 update on 06GRC power costs.xls Chart 3_2009 GRC Compl Filing - Exhibit D 2 5" xfId="29474"/>
    <cellStyle name="_VC 6.15.06 update on 06GRC power costs.xls Chart 3_2009 GRC Compl Filing - Exhibit D 3" xfId="29475"/>
    <cellStyle name="_VC 6.15.06 update on 06GRC power costs.xls Chart 3_2009 GRC Compl Filing - Exhibit D 3 2" xfId="29476"/>
    <cellStyle name="_VC 6.15.06 update on 06GRC power costs.xls Chart 3_2009 GRC Compl Filing - Exhibit D 3 2 2" xfId="29477"/>
    <cellStyle name="_VC 6.15.06 update on 06GRC power costs.xls Chart 3_2009 GRC Compl Filing - Exhibit D 3 3" xfId="29478"/>
    <cellStyle name="_VC 6.15.06 update on 06GRC power costs.xls Chart 3_2009 GRC Compl Filing - Exhibit D 4" xfId="29479"/>
    <cellStyle name="_VC 6.15.06 update on 06GRC power costs.xls Chart 3_2009 GRC Compl Filing - Exhibit D 4 2" xfId="29480"/>
    <cellStyle name="_VC 6.15.06 update on 06GRC power costs.xls Chart 3_2009 GRC Compl Filing - Exhibit D 4 2 2" xfId="29481"/>
    <cellStyle name="_VC 6.15.06 update on 06GRC power costs.xls Chart 3_2009 GRC Compl Filing - Exhibit D 4 3" xfId="29482"/>
    <cellStyle name="_VC 6.15.06 update on 06GRC power costs.xls Chart 3_2009 GRC Compl Filing - Exhibit D 5" xfId="29483"/>
    <cellStyle name="_VC 6.15.06 update on 06GRC power costs.xls Chart 3_2009 GRC Compl Filing - Exhibit D 5 2" xfId="29484"/>
    <cellStyle name="_VC 6.15.06 update on 06GRC power costs.xls Chart 3_2009 GRC Compl Filing - Exhibit D 6" xfId="29485"/>
    <cellStyle name="_VC 6.15.06 update on 06GRC power costs.xls Chart 3_2009 GRC Compl Filing - Exhibit D 6 2" xfId="29486"/>
    <cellStyle name="_VC 6.15.06 update on 06GRC power costs.xls Chart 3_2009 GRC Compl Filing - Exhibit D 7" xfId="29487"/>
    <cellStyle name="_VC 6.15.06 update on 06GRC power costs.xls Chart 3_2009 GRC Compl Filing - Exhibit D 8" xfId="29488"/>
    <cellStyle name="_VC 6.15.06 update on 06GRC power costs.xls Chart 3_2009 GRC Compl Filing - Exhibit D_DEM-WP(C) ENERG10C--ctn Mid-C_042010 2010GRC" xfId="29489"/>
    <cellStyle name="_VC 6.15.06 update on 06GRC power costs.xls Chart 3_2009 GRC Compl Filing - Exhibit D_DEM-WP(C) ENERG10C--ctn Mid-C_042010 2010GRC 2" xfId="29490"/>
    <cellStyle name="_VC 6.15.06 update on 06GRC power costs.xls Chart 3_2009 GRC Compl Filing - Exhibit D_DEM-WP(C) ENERG10C--ctn Mid-C_042010 2010GRC 2 2" xfId="29491"/>
    <cellStyle name="_VC 6.15.06 update on 06GRC power costs.xls Chart 3_2010 PTC's July1_Dec31 2010 " xfId="29492"/>
    <cellStyle name="_VC 6.15.06 update on 06GRC power costs.xls Chart 3_2010 PTC's Sept10_Aug11 (Version 4)" xfId="29493"/>
    <cellStyle name="_VC 6.15.06 update on 06GRC power costs.xls Chart 3_3.01 Income Statement" xfId="29494"/>
    <cellStyle name="_VC 6.15.06 update on 06GRC power costs.xls Chart 3_4 31 Regulatory Assets and Liabilities  7 06- Exhibit D" xfId="29495"/>
    <cellStyle name="_VC 6.15.06 update on 06GRC power costs.xls Chart 3_4 31 Regulatory Assets and Liabilities  7 06- Exhibit D 2" xfId="29496"/>
    <cellStyle name="_VC 6.15.06 update on 06GRC power costs.xls Chart 3_4 31 Regulatory Assets and Liabilities  7 06- Exhibit D 2 2" xfId="29497"/>
    <cellStyle name="_VC 6.15.06 update on 06GRC power costs.xls Chart 3_4 31 Regulatory Assets and Liabilities  7 06- Exhibit D 2 2 2" xfId="29498"/>
    <cellStyle name="_VC 6.15.06 update on 06GRC power costs.xls Chart 3_4 31 Regulatory Assets and Liabilities  7 06- Exhibit D 2 2 2 2" xfId="29499"/>
    <cellStyle name="_VC 6.15.06 update on 06GRC power costs.xls Chart 3_4 31 Regulatory Assets and Liabilities  7 06- Exhibit D 2 2 3" xfId="29500"/>
    <cellStyle name="_VC 6.15.06 update on 06GRC power costs.xls Chart 3_4 31 Regulatory Assets and Liabilities  7 06- Exhibit D 2 3" xfId="29501"/>
    <cellStyle name="_VC 6.15.06 update on 06GRC power costs.xls Chart 3_4 31 Regulatory Assets and Liabilities  7 06- Exhibit D 2 3 2" xfId="29502"/>
    <cellStyle name="_VC 6.15.06 update on 06GRC power costs.xls Chart 3_4 31 Regulatory Assets and Liabilities  7 06- Exhibit D 2 4" xfId="29503"/>
    <cellStyle name="_VC 6.15.06 update on 06GRC power costs.xls Chart 3_4 31 Regulatory Assets and Liabilities  7 06- Exhibit D 2 4 2" xfId="29504"/>
    <cellStyle name="_VC 6.15.06 update on 06GRC power costs.xls Chart 3_4 31 Regulatory Assets and Liabilities  7 06- Exhibit D 2 5" xfId="29505"/>
    <cellStyle name="_VC 6.15.06 update on 06GRC power costs.xls Chart 3_4 31 Regulatory Assets and Liabilities  7 06- Exhibit D 3" xfId="29506"/>
    <cellStyle name="_VC 6.15.06 update on 06GRC power costs.xls Chart 3_4 31 Regulatory Assets and Liabilities  7 06- Exhibit D 3 2" xfId="29507"/>
    <cellStyle name="_VC 6.15.06 update on 06GRC power costs.xls Chart 3_4 31 Regulatory Assets and Liabilities  7 06- Exhibit D 3 2 2" xfId="29508"/>
    <cellStyle name="_VC 6.15.06 update on 06GRC power costs.xls Chart 3_4 31 Regulatory Assets and Liabilities  7 06- Exhibit D 3 3" xfId="29509"/>
    <cellStyle name="_VC 6.15.06 update on 06GRC power costs.xls Chart 3_4 31 Regulatory Assets and Liabilities  7 06- Exhibit D 3 4" xfId="29510"/>
    <cellStyle name="_VC 6.15.06 update on 06GRC power costs.xls Chart 3_4 31 Regulatory Assets and Liabilities  7 06- Exhibit D 4" xfId="29511"/>
    <cellStyle name="_VC 6.15.06 update on 06GRC power costs.xls Chart 3_4 31 Regulatory Assets and Liabilities  7 06- Exhibit D 4 2" xfId="29512"/>
    <cellStyle name="_VC 6.15.06 update on 06GRC power costs.xls Chart 3_4 31 Regulatory Assets and Liabilities  7 06- Exhibit D 4 2 2" xfId="29513"/>
    <cellStyle name="_VC 6.15.06 update on 06GRC power costs.xls Chart 3_4 31 Regulatory Assets and Liabilities  7 06- Exhibit D 4 3" xfId="29514"/>
    <cellStyle name="_VC 6.15.06 update on 06GRC power costs.xls Chart 3_4 31 Regulatory Assets and Liabilities  7 06- Exhibit D 5" xfId="29515"/>
    <cellStyle name="_VC 6.15.06 update on 06GRC power costs.xls Chart 3_4 31 Regulatory Assets and Liabilities  7 06- Exhibit D 5 2" xfId="29516"/>
    <cellStyle name="_VC 6.15.06 update on 06GRC power costs.xls Chart 3_4 31 Regulatory Assets and Liabilities  7 06- Exhibit D 6" xfId="29517"/>
    <cellStyle name="_VC 6.15.06 update on 06GRC power costs.xls Chart 3_4 31 Regulatory Assets and Liabilities  7 06- Exhibit D 6 2" xfId="29518"/>
    <cellStyle name="_VC 6.15.06 update on 06GRC power costs.xls Chart 3_4 31 Regulatory Assets and Liabilities  7 06- Exhibit D 7" xfId="29519"/>
    <cellStyle name="_VC 6.15.06 update on 06GRC power costs.xls Chart 3_4 31 Regulatory Assets and Liabilities  7 06- Exhibit D 8" xfId="29520"/>
    <cellStyle name="_VC 6.15.06 update on 06GRC power costs.xls Chart 3_4 31 Regulatory Assets and Liabilities  7 06- Exhibit D_DEM-WP(C) ENERG10C--ctn Mid-C_042010 2010GRC" xfId="29521"/>
    <cellStyle name="_VC 6.15.06 update on 06GRC power costs.xls Chart 3_4 31 Regulatory Assets and Liabilities  7 06- Exhibit D_DEM-WP(C) ENERG10C--ctn Mid-C_042010 2010GRC 2" xfId="29522"/>
    <cellStyle name="_VC 6.15.06 update on 06GRC power costs.xls Chart 3_4 31 Regulatory Assets and Liabilities  7 06- Exhibit D_DEM-WP(C) ENERG10C--ctn Mid-C_042010 2010GRC 2 2" xfId="29523"/>
    <cellStyle name="_VC 6.15.06 update on 06GRC power costs.xls Chart 3_4 31 Regulatory Assets and Liabilities  7 06- Exhibit D_NIM Summary" xfId="29524"/>
    <cellStyle name="_VC 6.15.06 update on 06GRC power costs.xls Chart 3_4 31 Regulatory Assets and Liabilities  7 06- Exhibit D_NIM Summary 2" xfId="29525"/>
    <cellStyle name="_VC 6.15.06 update on 06GRC power costs.xls Chart 3_4 31 Regulatory Assets and Liabilities  7 06- Exhibit D_NIM Summary 2 2" xfId="29526"/>
    <cellStyle name="_VC 6.15.06 update on 06GRC power costs.xls Chart 3_4 31 Regulatory Assets and Liabilities  7 06- Exhibit D_NIM Summary 2 2 2" xfId="29527"/>
    <cellStyle name="_VC 6.15.06 update on 06GRC power costs.xls Chart 3_4 31 Regulatory Assets and Liabilities  7 06- Exhibit D_NIM Summary 2 2 2 2" xfId="29528"/>
    <cellStyle name="_VC 6.15.06 update on 06GRC power costs.xls Chart 3_4 31 Regulatory Assets and Liabilities  7 06- Exhibit D_NIM Summary 2 2 3" xfId="29529"/>
    <cellStyle name="_VC 6.15.06 update on 06GRC power costs.xls Chart 3_4 31 Regulatory Assets and Liabilities  7 06- Exhibit D_NIM Summary 2 3" xfId="29530"/>
    <cellStyle name="_VC 6.15.06 update on 06GRC power costs.xls Chart 3_4 31 Regulatory Assets and Liabilities  7 06- Exhibit D_NIM Summary 2 3 2" xfId="29531"/>
    <cellStyle name="_VC 6.15.06 update on 06GRC power costs.xls Chart 3_4 31 Regulatory Assets and Liabilities  7 06- Exhibit D_NIM Summary 2 4" xfId="29532"/>
    <cellStyle name="_VC 6.15.06 update on 06GRC power costs.xls Chart 3_4 31 Regulatory Assets and Liabilities  7 06- Exhibit D_NIM Summary 2 4 2" xfId="29533"/>
    <cellStyle name="_VC 6.15.06 update on 06GRC power costs.xls Chart 3_4 31 Regulatory Assets and Liabilities  7 06- Exhibit D_NIM Summary 2 5" xfId="29534"/>
    <cellStyle name="_VC 6.15.06 update on 06GRC power costs.xls Chart 3_4 31 Regulatory Assets and Liabilities  7 06- Exhibit D_NIM Summary 3" xfId="29535"/>
    <cellStyle name="_VC 6.15.06 update on 06GRC power costs.xls Chart 3_4 31 Regulatory Assets and Liabilities  7 06- Exhibit D_NIM Summary 3 2" xfId="29536"/>
    <cellStyle name="_VC 6.15.06 update on 06GRC power costs.xls Chart 3_4 31 Regulatory Assets and Liabilities  7 06- Exhibit D_NIM Summary 3 2 2" xfId="29537"/>
    <cellStyle name="_VC 6.15.06 update on 06GRC power costs.xls Chart 3_4 31 Regulatory Assets and Liabilities  7 06- Exhibit D_NIM Summary 3 3" xfId="29538"/>
    <cellStyle name="_VC 6.15.06 update on 06GRC power costs.xls Chart 3_4 31 Regulatory Assets and Liabilities  7 06- Exhibit D_NIM Summary 4" xfId="29539"/>
    <cellStyle name="_VC 6.15.06 update on 06GRC power costs.xls Chart 3_4 31 Regulatory Assets and Liabilities  7 06- Exhibit D_NIM Summary 4 2" xfId="29540"/>
    <cellStyle name="_VC 6.15.06 update on 06GRC power costs.xls Chart 3_4 31 Regulatory Assets and Liabilities  7 06- Exhibit D_NIM Summary 4 2 2" xfId="29541"/>
    <cellStyle name="_VC 6.15.06 update on 06GRC power costs.xls Chart 3_4 31 Regulatory Assets and Liabilities  7 06- Exhibit D_NIM Summary 4 3" xfId="29542"/>
    <cellStyle name="_VC 6.15.06 update on 06GRC power costs.xls Chart 3_4 31 Regulatory Assets and Liabilities  7 06- Exhibit D_NIM Summary 5" xfId="29543"/>
    <cellStyle name="_VC 6.15.06 update on 06GRC power costs.xls Chart 3_4 31 Regulatory Assets and Liabilities  7 06- Exhibit D_NIM Summary 5 2" xfId="29544"/>
    <cellStyle name="_VC 6.15.06 update on 06GRC power costs.xls Chart 3_4 31 Regulatory Assets and Liabilities  7 06- Exhibit D_NIM Summary 6" xfId="29545"/>
    <cellStyle name="_VC 6.15.06 update on 06GRC power costs.xls Chart 3_4 31 Regulatory Assets and Liabilities  7 06- Exhibit D_NIM Summary 6 2" xfId="29546"/>
    <cellStyle name="_VC 6.15.06 update on 06GRC power costs.xls Chart 3_4 31 Regulatory Assets and Liabilities  7 06- Exhibit D_NIM Summary 7" xfId="29547"/>
    <cellStyle name="_VC 6.15.06 update on 06GRC power costs.xls Chart 3_4 31 Regulatory Assets and Liabilities  7 06- Exhibit D_NIM Summary 8" xfId="29548"/>
    <cellStyle name="_VC 6.15.06 update on 06GRC power costs.xls Chart 3_4 31 Regulatory Assets and Liabilities  7 06- Exhibit D_NIM Summary_DEM-WP(C) ENERG10C--ctn Mid-C_042010 2010GRC" xfId="29549"/>
    <cellStyle name="_VC 6.15.06 update on 06GRC power costs.xls Chart 3_4 31 Regulatory Assets and Liabilities  7 06- Exhibit D_NIM Summary_DEM-WP(C) ENERG10C--ctn Mid-C_042010 2010GRC 2" xfId="29550"/>
    <cellStyle name="_VC 6.15.06 update on 06GRC power costs.xls Chart 3_4 31 Regulatory Assets and Liabilities  7 06- Exhibit D_NIM Summary_DEM-WP(C) ENERG10C--ctn Mid-C_042010 2010GRC 2 2" xfId="29551"/>
    <cellStyle name="_VC 6.15.06 update on 06GRC power costs.xls Chart 3_4 31E Reg Asset  Liab and EXH D" xfId="29552"/>
    <cellStyle name="_VC 6.15.06 update on 06GRC power costs.xls Chart 3_4 31E Reg Asset  Liab and EXH D _ Aug 10 Filing (2)" xfId="29553"/>
    <cellStyle name="_VC 6.15.06 update on 06GRC power costs.xls Chart 3_4 31E Reg Asset  Liab and EXH D _ Aug 10 Filing (2) 2" xfId="29554"/>
    <cellStyle name="_VC 6.15.06 update on 06GRC power costs.xls Chart 3_4 31E Reg Asset  Liab and EXH D _ Aug 10 Filing (2) 2 2" xfId="29555"/>
    <cellStyle name="_VC 6.15.06 update on 06GRC power costs.xls Chart 3_4 31E Reg Asset  Liab and EXH D _ Aug 10 Filing (2) 2 2 2" xfId="29556"/>
    <cellStyle name="_VC 6.15.06 update on 06GRC power costs.xls Chart 3_4 31E Reg Asset  Liab and EXH D _ Aug 10 Filing (2) 2 3" xfId="29557"/>
    <cellStyle name="_VC 6.15.06 update on 06GRC power costs.xls Chart 3_4 31E Reg Asset  Liab and EXH D _ Aug 10 Filing (2) 3" xfId="29558"/>
    <cellStyle name="_VC 6.15.06 update on 06GRC power costs.xls Chart 3_4 31E Reg Asset  Liab and EXH D _ Aug 10 Filing (2) 3 2" xfId="29559"/>
    <cellStyle name="_VC 6.15.06 update on 06GRC power costs.xls Chart 3_4 31E Reg Asset  Liab and EXH D _ Aug 10 Filing (2) 3 2 2" xfId="29560"/>
    <cellStyle name="_VC 6.15.06 update on 06GRC power costs.xls Chart 3_4 31E Reg Asset  Liab and EXH D _ Aug 10 Filing (2) 3 3" xfId="29561"/>
    <cellStyle name="_VC 6.15.06 update on 06GRC power costs.xls Chart 3_4 31E Reg Asset  Liab and EXH D _ Aug 10 Filing (2) 4" xfId="29562"/>
    <cellStyle name="_VC 6.15.06 update on 06GRC power costs.xls Chart 3_4 31E Reg Asset  Liab and EXH D _ Aug 10 Filing (2) 4 2" xfId="29563"/>
    <cellStyle name="_VC 6.15.06 update on 06GRC power costs.xls Chart 3_4 31E Reg Asset  Liab and EXH D _ Aug 10 Filing (2) 5" xfId="29564"/>
    <cellStyle name="_VC 6.15.06 update on 06GRC power costs.xls Chart 3_4 31E Reg Asset  Liab and EXH D _ Aug 10 Filing (2) 5 2" xfId="29565"/>
    <cellStyle name="_VC 6.15.06 update on 06GRC power costs.xls Chart 3_4 31E Reg Asset  Liab and EXH D 10" xfId="29566"/>
    <cellStyle name="_VC 6.15.06 update on 06GRC power costs.xls Chart 3_4 31E Reg Asset  Liab and EXH D 10 2" xfId="29567"/>
    <cellStyle name="_VC 6.15.06 update on 06GRC power costs.xls Chart 3_4 31E Reg Asset  Liab and EXH D 10 2 2" xfId="29568"/>
    <cellStyle name="_VC 6.15.06 update on 06GRC power costs.xls Chart 3_4 31E Reg Asset  Liab and EXH D 10 3" xfId="29569"/>
    <cellStyle name="_VC 6.15.06 update on 06GRC power costs.xls Chart 3_4 31E Reg Asset  Liab and EXH D 11" xfId="29570"/>
    <cellStyle name="_VC 6.15.06 update on 06GRC power costs.xls Chart 3_4 31E Reg Asset  Liab and EXH D 11 2" xfId="29571"/>
    <cellStyle name="_VC 6.15.06 update on 06GRC power costs.xls Chart 3_4 31E Reg Asset  Liab and EXH D 11 2 2" xfId="29572"/>
    <cellStyle name="_VC 6.15.06 update on 06GRC power costs.xls Chart 3_4 31E Reg Asset  Liab and EXH D 11 3" xfId="29573"/>
    <cellStyle name="_VC 6.15.06 update on 06GRC power costs.xls Chart 3_4 31E Reg Asset  Liab and EXH D 12" xfId="29574"/>
    <cellStyle name="_VC 6.15.06 update on 06GRC power costs.xls Chart 3_4 31E Reg Asset  Liab and EXH D 12 2" xfId="29575"/>
    <cellStyle name="_VC 6.15.06 update on 06GRC power costs.xls Chart 3_4 31E Reg Asset  Liab and EXH D 12 2 2" xfId="29576"/>
    <cellStyle name="_VC 6.15.06 update on 06GRC power costs.xls Chart 3_4 31E Reg Asset  Liab and EXH D 12 3" xfId="29577"/>
    <cellStyle name="_VC 6.15.06 update on 06GRC power costs.xls Chart 3_4 31E Reg Asset  Liab and EXH D 13" xfId="29578"/>
    <cellStyle name="_VC 6.15.06 update on 06GRC power costs.xls Chart 3_4 31E Reg Asset  Liab and EXH D 13 2" xfId="29579"/>
    <cellStyle name="_VC 6.15.06 update on 06GRC power costs.xls Chart 3_4 31E Reg Asset  Liab and EXH D 13 2 2" xfId="29580"/>
    <cellStyle name="_VC 6.15.06 update on 06GRC power costs.xls Chart 3_4 31E Reg Asset  Liab and EXH D 13 3" xfId="29581"/>
    <cellStyle name="_VC 6.15.06 update on 06GRC power costs.xls Chart 3_4 31E Reg Asset  Liab and EXH D 14" xfId="29582"/>
    <cellStyle name="_VC 6.15.06 update on 06GRC power costs.xls Chart 3_4 31E Reg Asset  Liab and EXH D 14 2" xfId="29583"/>
    <cellStyle name="_VC 6.15.06 update on 06GRC power costs.xls Chart 3_4 31E Reg Asset  Liab and EXH D 14 2 2" xfId="29584"/>
    <cellStyle name="_VC 6.15.06 update on 06GRC power costs.xls Chart 3_4 31E Reg Asset  Liab and EXH D 14 3" xfId="29585"/>
    <cellStyle name="_VC 6.15.06 update on 06GRC power costs.xls Chart 3_4 31E Reg Asset  Liab and EXH D 15" xfId="29586"/>
    <cellStyle name="_VC 6.15.06 update on 06GRC power costs.xls Chart 3_4 31E Reg Asset  Liab and EXH D 15 2" xfId="29587"/>
    <cellStyle name="_VC 6.15.06 update on 06GRC power costs.xls Chart 3_4 31E Reg Asset  Liab and EXH D 15 2 2" xfId="29588"/>
    <cellStyle name="_VC 6.15.06 update on 06GRC power costs.xls Chart 3_4 31E Reg Asset  Liab and EXH D 15 3" xfId="29589"/>
    <cellStyle name="_VC 6.15.06 update on 06GRC power costs.xls Chart 3_4 31E Reg Asset  Liab and EXH D 16" xfId="29590"/>
    <cellStyle name="_VC 6.15.06 update on 06GRC power costs.xls Chart 3_4 31E Reg Asset  Liab and EXH D 16 2" xfId="29591"/>
    <cellStyle name="_VC 6.15.06 update on 06GRC power costs.xls Chart 3_4 31E Reg Asset  Liab and EXH D 16 2 2" xfId="29592"/>
    <cellStyle name="_VC 6.15.06 update on 06GRC power costs.xls Chart 3_4 31E Reg Asset  Liab and EXH D 16 3" xfId="29593"/>
    <cellStyle name="_VC 6.15.06 update on 06GRC power costs.xls Chart 3_4 31E Reg Asset  Liab and EXH D 17" xfId="29594"/>
    <cellStyle name="_VC 6.15.06 update on 06GRC power costs.xls Chart 3_4 31E Reg Asset  Liab and EXH D 17 2" xfId="29595"/>
    <cellStyle name="_VC 6.15.06 update on 06GRC power costs.xls Chart 3_4 31E Reg Asset  Liab and EXH D 18" xfId="29596"/>
    <cellStyle name="_VC 6.15.06 update on 06GRC power costs.xls Chart 3_4 31E Reg Asset  Liab and EXH D 18 2" xfId="29597"/>
    <cellStyle name="_VC 6.15.06 update on 06GRC power costs.xls Chart 3_4 31E Reg Asset  Liab and EXH D 19" xfId="29598"/>
    <cellStyle name="_VC 6.15.06 update on 06GRC power costs.xls Chart 3_4 31E Reg Asset  Liab and EXH D 19 2" xfId="29599"/>
    <cellStyle name="_VC 6.15.06 update on 06GRC power costs.xls Chart 3_4 31E Reg Asset  Liab and EXH D 2" xfId="29600"/>
    <cellStyle name="_VC 6.15.06 update on 06GRC power costs.xls Chart 3_4 31E Reg Asset  Liab and EXH D 2 2" xfId="29601"/>
    <cellStyle name="_VC 6.15.06 update on 06GRC power costs.xls Chart 3_4 31E Reg Asset  Liab and EXH D 2 2 2" xfId="29602"/>
    <cellStyle name="_VC 6.15.06 update on 06GRC power costs.xls Chart 3_4 31E Reg Asset  Liab and EXH D 2 3" xfId="29603"/>
    <cellStyle name="_VC 6.15.06 update on 06GRC power costs.xls Chart 3_4 31E Reg Asset  Liab and EXH D 20" xfId="29604"/>
    <cellStyle name="_VC 6.15.06 update on 06GRC power costs.xls Chart 3_4 31E Reg Asset  Liab and EXH D 20 2" xfId="29605"/>
    <cellStyle name="_VC 6.15.06 update on 06GRC power costs.xls Chart 3_4 31E Reg Asset  Liab and EXH D 21" xfId="29606"/>
    <cellStyle name="_VC 6.15.06 update on 06GRC power costs.xls Chart 3_4 31E Reg Asset  Liab and EXH D 21 2" xfId="29607"/>
    <cellStyle name="_VC 6.15.06 update on 06GRC power costs.xls Chart 3_4 31E Reg Asset  Liab and EXH D 22" xfId="29608"/>
    <cellStyle name="_VC 6.15.06 update on 06GRC power costs.xls Chart 3_4 31E Reg Asset  Liab and EXH D 22 2" xfId="29609"/>
    <cellStyle name="_VC 6.15.06 update on 06GRC power costs.xls Chart 3_4 31E Reg Asset  Liab and EXH D 23" xfId="29610"/>
    <cellStyle name="_VC 6.15.06 update on 06GRC power costs.xls Chart 3_4 31E Reg Asset  Liab and EXH D 23 2" xfId="29611"/>
    <cellStyle name="_VC 6.15.06 update on 06GRC power costs.xls Chart 3_4 31E Reg Asset  Liab and EXH D 24" xfId="29612"/>
    <cellStyle name="_VC 6.15.06 update on 06GRC power costs.xls Chart 3_4 31E Reg Asset  Liab and EXH D 24 2" xfId="29613"/>
    <cellStyle name="_VC 6.15.06 update on 06GRC power costs.xls Chart 3_4 31E Reg Asset  Liab and EXH D 25" xfId="29614"/>
    <cellStyle name="_VC 6.15.06 update on 06GRC power costs.xls Chart 3_4 31E Reg Asset  Liab and EXH D 25 2" xfId="29615"/>
    <cellStyle name="_VC 6.15.06 update on 06GRC power costs.xls Chart 3_4 31E Reg Asset  Liab and EXH D 26" xfId="29616"/>
    <cellStyle name="_VC 6.15.06 update on 06GRC power costs.xls Chart 3_4 31E Reg Asset  Liab and EXH D 26 2" xfId="29617"/>
    <cellStyle name="_VC 6.15.06 update on 06GRC power costs.xls Chart 3_4 31E Reg Asset  Liab and EXH D 27" xfId="29618"/>
    <cellStyle name="_VC 6.15.06 update on 06GRC power costs.xls Chart 3_4 31E Reg Asset  Liab and EXH D 27 2" xfId="29619"/>
    <cellStyle name="_VC 6.15.06 update on 06GRC power costs.xls Chart 3_4 31E Reg Asset  Liab and EXH D 28" xfId="29620"/>
    <cellStyle name="_VC 6.15.06 update on 06GRC power costs.xls Chart 3_4 31E Reg Asset  Liab and EXH D 28 2" xfId="29621"/>
    <cellStyle name="_VC 6.15.06 update on 06GRC power costs.xls Chart 3_4 31E Reg Asset  Liab and EXH D 29" xfId="29622"/>
    <cellStyle name="_VC 6.15.06 update on 06GRC power costs.xls Chart 3_4 31E Reg Asset  Liab and EXH D 29 2" xfId="29623"/>
    <cellStyle name="_VC 6.15.06 update on 06GRC power costs.xls Chart 3_4 31E Reg Asset  Liab and EXH D 3" xfId="29624"/>
    <cellStyle name="_VC 6.15.06 update on 06GRC power costs.xls Chart 3_4 31E Reg Asset  Liab and EXH D 3 2" xfId="29625"/>
    <cellStyle name="_VC 6.15.06 update on 06GRC power costs.xls Chart 3_4 31E Reg Asset  Liab and EXH D 3 2 2" xfId="29626"/>
    <cellStyle name="_VC 6.15.06 update on 06GRC power costs.xls Chart 3_4 31E Reg Asset  Liab and EXH D 3 3" xfId="29627"/>
    <cellStyle name="_VC 6.15.06 update on 06GRC power costs.xls Chart 3_4 31E Reg Asset  Liab and EXH D 30" xfId="29628"/>
    <cellStyle name="_VC 6.15.06 update on 06GRC power costs.xls Chart 3_4 31E Reg Asset  Liab and EXH D 30 2" xfId="29629"/>
    <cellStyle name="_VC 6.15.06 update on 06GRC power costs.xls Chart 3_4 31E Reg Asset  Liab and EXH D 4" xfId="29630"/>
    <cellStyle name="_VC 6.15.06 update on 06GRC power costs.xls Chart 3_4 31E Reg Asset  Liab and EXH D 4 2" xfId="29631"/>
    <cellStyle name="_VC 6.15.06 update on 06GRC power costs.xls Chart 3_4 31E Reg Asset  Liab and EXH D 4 2 2" xfId="29632"/>
    <cellStyle name="_VC 6.15.06 update on 06GRC power costs.xls Chart 3_4 31E Reg Asset  Liab and EXH D 5" xfId="29633"/>
    <cellStyle name="_VC 6.15.06 update on 06GRC power costs.xls Chart 3_4 31E Reg Asset  Liab and EXH D 5 2" xfId="29634"/>
    <cellStyle name="_VC 6.15.06 update on 06GRC power costs.xls Chart 3_4 31E Reg Asset  Liab and EXH D 5 2 2" xfId="29635"/>
    <cellStyle name="_VC 6.15.06 update on 06GRC power costs.xls Chart 3_4 31E Reg Asset  Liab and EXH D 6" xfId="29636"/>
    <cellStyle name="_VC 6.15.06 update on 06GRC power costs.xls Chart 3_4 31E Reg Asset  Liab and EXH D 6 2" xfId="29637"/>
    <cellStyle name="_VC 6.15.06 update on 06GRC power costs.xls Chart 3_4 31E Reg Asset  Liab and EXH D 6 2 2" xfId="29638"/>
    <cellStyle name="_VC 6.15.06 update on 06GRC power costs.xls Chart 3_4 31E Reg Asset  Liab and EXH D 6 3" xfId="29639"/>
    <cellStyle name="_VC 6.15.06 update on 06GRC power costs.xls Chart 3_4 31E Reg Asset  Liab and EXH D 7" xfId="29640"/>
    <cellStyle name="_VC 6.15.06 update on 06GRC power costs.xls Chart 3_4 31E Reg Asset  Liab and EXH D 7 2" xfId="29641"/>
    <cellStyle name="_VC 6.15.06 update on 06GRC power costs.xls Chart 3_4 31E Reg Asset  Liab and EXH D 7 2 2" xfId="29642"/>
    <cellStyle name="_VC 6.15.06 update on 06GRC power costs.xls Chart 3_4 31E Reg Asset  Liab and EXH D 7 3" xfId="29643"/>
    <cellStyle name="_VC 6.15.06 update on 06GRC power costs.xls Chart 3_4 31E Reg Asset  Liab and EXH D 8" xfId="29644"/>
    <cellStyle name="_VC 6.15.06 update on 06GRC power costs.xls Chart 3_4 31E Reg Asset  Liab and EXH D 8 2" xfId="29645"/>
    <cellStyle name="_VC 6.15.06 update on 06GRC power costs.xls Chart 3_4 31E Reg Asset  Liab and EXH D 8 2 2" xfId="29646"/>
    <cellStyle name="_VC 6.15.06 update on 06GRC power costs.xls Chart 3_4 31E Reg Asset  Liab and EXH D 8 3" xfId="29647"/>
    <cellStyle name="_VC 6.15.06 update on 06GRC power costs.xls Chart 3_4 31E Reg Asset  Liab and EXH D 9" xfId="29648"/>
    <cellStyle name="_VC 6.15.06 update on 06GRC power costs.xls Chart 3_4 31E Reg Asset  Liab and EXH D 9 2" xfId="29649"/>
    <cellStyle name="_VC 6.15.06 update on 06GRC power costs.xls Chart 3_4 31E Reg Asset  Liab and EXH D 9 2 2" xfId="29650"/>
    <cellStyle name="_VC 6.15.06 update on 06GRC power costs.xls Chart 3_4 31E Reg Asset  Liab and EXH D 9 3" xfId="29651"/>
    <cellStyle name="_VC 6.15.06 update on 06GRC power costs.xls Chart 3_4 32 Regulatory Assets and Liabilities  7 06- Exhibit D" xfId="29652"/>
    <cellStyle name="_VC 6.15.06 update on 06GRC power costs.xls Chart 3_4 32 Regulatory Assets and Liabilities  7 06- Exhibit D 2" xfId="29653"/>
    <cellStyle name="_VC 6.15.06 update on 06GRC power costs.xls Chart 3_4 32 Regulatory Assets and Liabilities  7 06- Exhibit D 2 2" xfId="29654"/>
    <cellStyle name="_VC 6.15.06 update on 06GRC power costs.xls Chart 3_4 32 Regulatory Assets and Liabilities  7 06- Exhibit D 2 2 2" xfId="29655"/>
    <cellStyle name="_VC 6.15.06 update on 06GRC power costs.xls Chart 3_4 32 Regulatory Assets and Liabilities  7 06- Exhibit D 2 2 2 2" xfId="29656"/>
    <cellStyle name="_VC 6.15.06 update on 06GRC power costs.xls Chart 3_4 32 Regulatory Assets and Liabilities  7 06- Exhibit D 2 2 3" xfId="29657"/>
    <cellStyle name="_VC 6.15.06 update on 06GRC power costs.xls Chart 3_4 32 Regulatory Assets and Liabilities  7 06- Exhibit D 2 3" xfId="29658"/>
    <cellStyle name="_VC 6.15.06 update on 06GRC power costs.xls Chart 3_4 32 Regulatory Assets and Liabilities  7 06- Exhibit D 2 3 2" xfId="29659"/>
    <cellStyle name="_VC 6.15.06 update on 06GRC power costs.xls Chart 3_4 32 Regulatory Assets and Liabilities  7 06- Exhibit D 2 4" xfId="29660"/>
    <cellStyle name="_VC 6.15.06 update on 06GRC power costs.xls Chart 3_4 32 Regulatory Assets and Liabilities  7 06- Exhibit D 2 4 2" xfId="29661"/>
    <cellStyle name="_VC 6.15.06 update on 06GRC power costs.xls Chart 3_4 32 Regulatory Assets and Liabilities  7 06- Exhibit D 2 5" xfId="29662"/>
    <cellStyle name="_VC 6.15.06 update on 06GRC power costs.xls Chart 3_4 32 Regulatory Assets and Liabilities  7 06- Exhibit D 3" xfId="29663"/>
    <cellStyle name="_VC 6.15.06 update on 06GRC power costs.xls Chart 3_4 32 Regulatory Assets and Liabilities  7 06- Exhibit D 3 2" xfId="29664"/>
    <cellStyle name="_VC 6.15.06 update on 06GRC power costs.xls Chart 3_4 32 Regulatory Assets and Liabilities  7 06- Exhibit D 3 2 2" xfId="29665"/>
    <cellStyle name="_VC 6.15.06 update on 06GRC power costs.xls Chart 3_4 32 Regulatory Assets and Liabilities  7 06- Exhibit D 3 3" xfId="29666"/>
    <cellStyle name="_VC 6.15.06 update on 06GRC power costs.xls Chart 3_4 32 Regulatory Assets and Liabilities  7 06- Exhibit D 3 4" xfId="29667"/>
    <cellStyle name="_VC 6.15.06 update on 06GRC power costs.xls Chart 3_4 32 Regulatory Assets and Liabilities  7 06- Exhibit D 4" xfId="29668"/>
    <cellStyle name="_VC 6.15.06 update on 06GRC power costs.xls Chart 3_4 32 Regulatory Assets and Liabilities  7 06- Exhibit D 4 2" xfId="29669"/>
    <cellStyle name="_VC 6.15.06 update on 06GRC power costs.xls Chart 3_4 32 Regulatory Assets and Liabilities  7 06- Exhibit D 4 2 2" xfId="29670"/>
    <cellStyle name="_VC 6.15.06 update on 06GRC power costs.xls Chart 3_4 32 Regulatory Assets and Liabilities  7 06- Exhibit D 4 3" xfId="29671"/>
    <cellStyle name="_VC 6.15.06 update on 06GRC power costs.xls Chart 3_4 32 Regulatory Assets and Liabilities  7 06- Exhibit D 5" xfId="29672"/>
    <cellStyle name="_VC 6.15.06 update on 06GRC power costs.xls Chart 3_4 32 Regulatory Assets and Liabilities  7 06- Exhibit D 5 2" xfId="29673"/>
    <cellStyle name="_VC 6.15.06 update on 06GRC power costs.xls Chart 3_4 32 Regulatory Assets and Liabilities  7 06- Exhibit D 6" xfId="29674"/>
    <cellStyle name="_VC 6.15.06 update on 06GRC power costs.xls Chart 3_4 32 Regulatory Assets and Liabilities  7 06- Exhibit D 6 2" xfId="29675"/>
    <cellStyle name="_VC 6.15.06 update on 06GRC power costs.xls Chart 3_4 32 Regulatory Assets and Liabilities  7 06- Exhibit D 7" xfId="29676"/>
    <cellStyle name="_VC 6.15.06 update on 06GRC power costs.xls Chart 3_4 32 Regulatory Assets and Liabilities  7 06- Exhibit D 8" xfId="29677"/>
    <cellStyle name="_VC 6.15.06 update on 06GRC power costs.xls Chart 3_4 32 Regulatory Assets and Liabilities  7 06- Exhibit D_DEM-WP(C) ENERG10C--ctn Mid-C_042010 2010GRC" xfId="29678"/>
    <cellStyle name="_VC 6.15.06 update on 06GRC power costs.xls Chart 3_4 32 Regulatory Assets and Liabilities  7 06- Exhibit D_DEM-WP(C) ENERG10C--ctn Mid-C_042010 2010GRC 2" xfId="29679"/>
    <cellStyle name="_VC 6.15.06 update on 06GRC power costs.xls Chart 3_4 32 Regulatory Assets and Liabilities  7 06- Exhibit D_DEM-WP(C) ENERG10C--ctn Mid-C_042010 2010GRC 2 2" xfId="29680"/>
    <cellStyle name="_VC 6.15.06 update on 06GRC power costs.xls Chart 3_4 32 Regulatory Assets and Liabilities  7 06- Exhibit D_NIM Summary" xfId="29681"/>
    <cellStyle name="_VC 6.15.06 update on 06GRC power costs.xls Chart 3_4 32 Regulatory Assets and Liabilities  7 06- Exhibit D_NIM Summary 2" xfId="29682"/>
    <cellStyle name="_VC 6.15.06 update on 06GRC power costs.xls Chart 3_4 32 Regulatory Assets and Liabilities  7 06- Exhibit D_NIM Summary 2 2" xfId="29683"/>
    <cellStyle name="_VC 6.15.06 update on 06GRC power costs.xls Chart 3_4 32 Regulatory Assets and Liabilities  7 06- Exhibit D_NIM Summary 2 2 2" xfId="29684"/>
    <cellStyle name="_VC 6.15.06 update on 06GRC power costs.xls Chart 3_4 32 Regulatory Assets and Liabilities  7 06- Exhibit D_NIM Summary 2 2 2 2" xfId="29685"/>
    <cellStyle name="_VC 6.15.06 update on 06GRC power costs.xls Chart 3_4 32 Regulatory Assets and Liabilities  7 06- Exhibit D_NIM Summary 2 2 3" xfId="29686"/>
    <cellStyle name="_VC 6.15.06 update on 06GRC power costs.xls Chart 3_4 32 Regulatory Assets and Liabilities  7 06- Exhibit D_NIM Summary 2 3" xfId="29687"/>
    <cellStyle name="_VC 6.15.06 update on 06GRC power costs.xls Chart 3_4 32 Regulatory Assets and Liabilities  7 06- Exhibit D_NIM Summary 2 3 2" xfId="29688"/>
    <cellStyle name="_VC 6.15.06 update on 06GRC power costs.xls Chart 3_4 32 Regulatory Assets and Liabilities  7 06- Exhibit D_NIM Summary 2 4" xfId="29689"/>
    <cellStyle name="_VC 6.15.06 update on 06GRC power costs.xls Chart 3_4 32 Regulatory Assets and Liabilities  7 06- Exhibit D_NIM Summary 2 4 2" xfId="29690"/>
    <cellStyle name="_VC 6.15.06 update on 06GRC power costs.xls Chart 3_4 32 Regulatory Assets and Liabilities  7 06- Exhibit D_NIM Summary 2 5" xfId="29691"/>
    <cellStyle name="_VC 6.15.06 update on 06GRC power costs.xls Chart 3_4 32 Regulatory Assets and Liabilities  7 06- Exhibit D_NIM Summary 3" xfId="29692"/>
    <cellStyle name="_VC 6.15.06 update on 06GRC power costs.xls Chart 3_4 32 Regulatory Assets and Liabilities  7 06- Exhibit D_NIM Summary 3 2" xfId="29693"/>
    <cellStyle name="_VC 6.15.06 update on 06GRC power costs.xls Chart 3_4 32 Regulatory Assets and Liabilities  7 06- Exhibit D_NIM Summary 3 2 2" xfId="29694"/>
    <cellStyle name="_VC 6.15.06 update on 06GRC power costs.xls Chart 3_4 32 Regulatory Assets and Liabilities  7 06- Exhibit D_NIM Summary 3 3" xfId="29695"/>
    <cellStyle name="_VC 6.15.06 update on 06GRC power costs.xls Chart 3_4 32 Regulatory Assets and Liabilities  7 06- Exhibit D_NIM Summary 4" xfId="29696"/>
    <cellStyle name="_VC 6.15.06 update on 06GRC power costs.xls Chart 3_4 32 Regulatory Assets and Liabilities  7 06- Exhibit D_NIM Summary 4 2" xfId="29697"/>
    <cellStyle name="_VC 6.15.06 update on 06GRC power costs.xls Chart 3_4 32 Regulatory Assets and Liabilities  7 06- Exhibit D_NIM Summary 4 2 2" xfId="29698"/>
    <cellStyle name="_VC 6.15.06 update on 06GRC power costs.xls Chart 3_4 32 Regulatory Assets and Liabilities  7 06- Exhibit D_NIM Summary 4 3" xfId="29699"/>
    <cellStyle name="_VC 6.15.06 update on 06GRC power costs.xls Chart 3_4 32 Regulatory Assets and Liabilities  7 06- Exhibit D_NIM Summary 5" xfId="29700"/>
    <cellStyle name="_VC 6.15.06 update on 06GRC power costs.xls Chart 3_4 32 Regulatory Assets and Liabilities  7 06- Exhibit D_NIM Summary 5 2" xfId="29701"/>
    <cellStyle name="_VC 6.15.06 update on 06GRC power costs.xls Chart 3_4 32 Regulatory Assets and Liabilities  7 06- Exhibit D_NIM Summary 6" xfId="29702"/>
    <cellStyle name="_VC 6.15.06 update on 06GRC power costs.xls Chart 3_4 32 Regulatory Assets and Liabilities  7 06- Exhibit D_NIM Summary 6 2" xfId="29703"/>
    <cellStyle name="_VC 6.15.06 update on 06GRC power costs.xls Chart 3_4 32 Regulatory Assets and Liabilities  7 06- Exhibit D_NIM Summary 7" xfId="29704"/>
    <cellStyle name="_VC 6.15.06 update on 06GRC power costs.xls Chart 3_4 32 Regulatory Assets and Liabilities  7 06- Exhibit D_NIM Summary 8" xfId="29705"/>
    <cellStyle name="_VC 6.15.06 update on 06GRC power costs.xls Chart 3_4 32 Regulatory Assets and Liabilities  7 06- Exhibit D_NIM Summary_DEM-WP(C) ENERG10C--ctn Mid-C_042010 2010GRC" xfId="29706"/>
    <cellStyle name="_VC 6.15.06 update on 06GRC power costs.xls Chart 3_4 32 Regulatory Assets and Liabilities  7 06- Exhibit D_NIM Summary_DEM-WP(C) ENERG10C--ctn Mid-C_042010 2010GRC 2" xfId="29707"/>
    <cellStyle name="_VC 6.15.06 update on 06GRC power costs.xls Chart 3_4 32 Regulatory Assets and Liabilities  7 06- Exhibit D_NIM Summary_DEM-WP(C) ENERG10C--ctn Mid-C_042010 2010GRC 2 2" xfId="29708"/>
    <cellStyle name="_VC 6.15.06 update on 06GRC power costs.xls Chart 3_ACCOUNTS" xfId="29709"/>
    <cellStyle name="_VC 6.15.06 update on 06GRC power costs.xls Chart 3_Att B to RECs proceeds proposal" xfId="29710"/>
    <cellStyle name="_VC 6.15.06 update on 06GRC power costs.xls Chart 3_AURORA Total New" xfId="29711"/>
    <cellStyle name="_VC 6.15.06 update on 06GRC power costs.xls Chart 3_AURORA Total New 2" xfId="29712"/>
    <cellStyle name="_VC 6.15.06 update on 06GRC power costs.xls Chart 3_AURORA Total New 2 2" xfId="29713"/>
    <cellStyle name="_VC 6.15.06 update on 06GRC power costs.xls Chart 3_AURORA Total New 2 2 2" xfId="29714"/>
    <cellStyle name="_VC 6.15.06 update on 06GRC power costs.xls Chart 3_AURORA Total New 2 2 2 2" xfId="29715"/>
    <cellStyle name="_VC 6.15.06 update on 06GRC power costs.xls Chart 3_AURORA Total New 2 2 3" xfId="29716"/>
    <cellStyle name="_VC 6.15.06 update on 06GRC power costs.xls Chart 3_AURORA Total New 2 3" xfId="29717"/>
    <cellStyle name="_VC 6.15.06 update on 06GRC power costs.xls Chart 3_AURORA Total New 2 3 2" xfId="29718"/>
    <cellStyle name="_VC 6.15.06 update on 06GRC power costs.xls Chart 3_AURORA Total New 2 4" xfId="29719"/>
    <cellStyle name="_VC 6.15.06 update on 06GRC power costs.xls Chart 3_AURORA Total New 2 4 2" xfId="29720"/>
    <cellStyle name="_VC 6.15.06 update on 06GRC power costs.xls Chart 3_AURORA Total New 2 5" xfId="29721"/>
    <cellStyle name="_VC 6.15.06 update on 06GRC power costs.xls Chart 3_AURORA Total New 3" xfId="29722"/>
    <cellStyle name="_VC 6.15.06 update on 06GRC power costs.xls Chart 3_AURORA Total New 3 2" xfId="29723"/>
    <cellStyle name="_VC 6.15.06 update on 06GRC power costs.xls Chart 3_AURORA Total New 3 2 2" xfId="29724"/>
    <cellStyle name="_VC 6.15.06 update on 06GRC power costs.xls Chart 3_AURORA Total New 3 3" xfId="29725"/>
    <cellStyle name="_VC 6.15.06 update on 06GRC power costs.xls Chart 3_AURORA Total New 4" xfId="29726"/>
    <cellStyle name="_VC 6.15.06 update on 06GRC power costs.xls Chart 3_AURORA Total New 4 2" xfId="29727"/>
    <cellStyle name="_VC 6.15.06 update on 06GRC power costs.xls Chart 3_AURORA Total New 5" xfId="29728"/>
    <cellStyle name="_VC 6.15.06 update on 06GRC power costs.xls Chart 3_AURORA Total New 5 2" xfId="29729"/>
    <cellStyle name="_VC 6.15.06 update on 06GRC power costs.xls Chart 3_AURORA Total New 6" xfId="29730"/>
    <cellStyle name="_VC 6.15.06 update on 06GRC power costs.xls Chart 3_Backup for Attachment B 2010-09-09" xfId="29731"/>
    <cellStyle name="_VC 6.15.06 update on 06GRC power costs.xls Chart 3_Bench Request - Attachment B" xfId="29732"/>
    <cellStyle name="_VC 6.15.06 update on 06GRC power costs.xls Chart 3_Book2" xfId="29733"/>
    <cellStyle name="_VC 6.15.06 update on 06GRC power costs.xls Chart 3_Book2 2" xfId="29734"/>
    <cellStyle name="_VC 6.15.06 update on 06GRC power costs.xls Chart 3_Book2 2 2" xfId="29735"/>
    <cellStyle name="_VC 6.15.06 update on 06GRC power costs.xls Chart 3_Book2 2 2 2" xfId="29736"/>
    <cellStyle name="_VC 6.15.06 update on 06GRC power costs.xls Chart 3_Book2 2 2 2 2" xfId="29737"/>
    <cellStyle name="_VC 6.15.06 update on 06GRC power costs.xls Chart 3_Book2 2 2 3" xfId="29738"/>
    <cellStyle name="_VC 6.15.06 update on 06GRC power costs.xls Chart 3_Book2 2 3" xfId="29739"/>
    <cellStyle name="_VC 6.15.06 update on 06GRC power costs.xls Chart 3_Book2 2 3 2" xfId="29740"/>
    <cellStyle name="_VC 6.15.06 update on 06GRC power costs.xls Chart 3_Book2 2 4" xfId="29741"/>
    <cellStyle name="_VC 6.15.06 update on 06GRC power costs.xls Chart 3_Book2 2 4 2" xfId="29742"/>
    <cellStyle name="_VC 6.15.06 update on 06GRC power costs.xls Chart 3_Book2 2 5" xfId="29743"/>
    <cellStyle name="_VC 6.15.06 update on 06GRC power costs.xls Chart 3_Book2 3" xfId="29744"/>
    <cellStyle name="_VC 6.15.06 update on 06GRC power costs.xls Chart 3_Book2 3 2" xfId="29745"/>
    <cellStyle name="_VC 6.15.06 update on 06GRC power costs.xls Chart 3_Book2 3 2 2" xfId="29746"/>
    <cellStyle name="_VC 6.15.06 update on 06GRC power costs.xls Chart 3_Book2 3 3" xfId="29747"/>
    <cellStyle name="_VC 6.15.06 update on 06GRC power costs.xls Chart 3_Book2 3 4" xfId="29748"/>
    <cellStyle name="_VC 6.15.06 update on 06GRC power costs.xls Chart 3_Book2 4" xfId="29749"/>
    <cellStyle name="_VC 6.15.06 update on 06GRC power costs.xls Chart 3_Book2 4 2" xfId="29750"/>
    <cellStyle name="_VC 6.15.06 update on 06GRC power costs.xls Chart 3_Book2 4 2 2" xfId="29751"/>
    <cellStyle name="_VC 6.15.06 update on 06GRC power costs.xls Chart 3_Book2 4 3" xfId="29752"/>
    <cellStyle name="_VC 6.15.06 update on 06GRC power costs.xls Chart 3_Book2 5" xfId="29753"/>
    <cellStyle name="_VC 6.15.06 update on 06GRC power costs.xls Chart 3_Book2 5 2" xfId="29754"/>
    <cellStyle name="_VC 6.15.06 update on 06GRC power costs.xls Chart 3_Book2 6" xfId="29755"/>
    <cellStyle name="_VC 6.15.06 update on 06GRC power costs.xls Chart 3_Book2 6 2" xfId="29756"/>
    <cellStyle name="_VC 6.15.06 update on 06GRC power costs.xls Chart 3_Book2 7" xfId="29757"/>
    <cellStyle name="_VC 6.15.06 update on 06GRC power costs.xls Chart 3_Book2 8" xfId="29758"/>
    <cellStyle name="_VC 6.15.06 update on 06GRC power costs.xls Chart 3_Book2_Adj Bench DR 3 for Initial Briefs (Electric)" xfId="29759"/>
    <cellStyle name="_VC 6.15.06 update on 06GRC power costs.xls Chart 3_Book2_Adj Bench DR 3 for Initial Briefs (Electric) 2" xfId="29760"/>
    <cellStyle name="_VC 6.15.06 update on 06GRC power costs.xls Chart 3_Book2_Adj Bench DR 3 for Initial Briefs (Electric) 2 2" xfId="29761"/>
    <cellStyle name="_VC 6.15.06 update on 06GRC power costs.xls Chart 3_Book2_Adj Bench DR 3 for Initial Briefs (Electric) 2 2 2" xfId="29762"/>
    <cellStyle name="_VC 6.15.06 update on 06GRC power costs.xls Chart 3_Book2_Adj Bench DR 3 for Initial Briefs (Electric) 2 2 2 2" xfId="29763"/>
    <cellStyle name="_VC 6.15.06 update on 06GRC power costs.xls Chart 3_Book2_Adj Bench DR 3 for Initial Briefs (Electric) 2 2 3" xfId="29764"/>
    <cellStyle name="_VC 6.15.06 update on 06GRC power costs.xls Chart 3_Book2_Adj Bench DR 3 for Initial Briefs (Electric) 2 3" xfId="29765"/>
    <cellStyle name="_VC 6.15.06 update on 06GRC power costs.xls Chart 3_Book2_Adj Bench DR 3 for Initial Briefs (Electric) 2 3 2" xfId="29766"/>
    <cellStyle name="_VC 6.15.06 update on 06GRC power costs.xls Chart 3_Book2_Adj Bench DR 3 for Initial Briefs (Electric) 2 4" xfId="29767"/>
    <cellStyle name="_VC 6.15.06 update on 06GRC power costs.xls Chart 3_Book2_Adj Bench DR 3 for Initial Briefs (Electric) 2 4 2" xfId="29768"/>
    <cellStyle name="_VC 6.15.06 update on 06GRC power costs.xls Chart 3_Book2_Adj Bench DR 3 for Initial Briefs (Electric) 2 5" xfId="29769"/>
    <cellStyle name="_VC 6.15.06 update on 06GRC power costs.xls Chart 3_Book2_Adj Bench DR 3 for Initial Briefs (Electric) 3" xfId="29770"/>
    <cellStyle name="_VC 6.15.06 update on 06GRC power costs.xls Chart 3_Book2_Adj Bench DR 3 for Initial Briefs (Electric) 3 2" xfId="29771"/>
    <cellStyle name="_VC 6.15.06 update on 06GRC power costs.xls Chart 3_Book2_Adj Bench DR 3 for Initial Briefs (Electric) 3 2 2" xfId="29772"/>
    <cellStyle name="_VC 6.15.06 update on 06GRC power costs.xls Chart 3_Book2_Adj Bench DR 3 for Initial Briefs (Electric) 3 3" xfId="29773"/>
    <cellStyle name="_VC 6.15.06 update on 06GRC power costs.xls Chart 3_Book2_Adj Bench DR 3 for Initial Briefs (Electric) 3 4" xfId="29774"/>
    <cellStyle name="_VC 6.15.06 update on 06GRC power costs.xls Chart 3_Book2_Adj Bench DR 3 for Initial Briefs (Electric) 4" xfId="29775"/>
    <cellStyle name="_VC 6.15.06 update on 06GRC power costs.xls Chart 3_Book2_Adj Bench DR 3 for Initial Briefs (Electric) 4 2" xfId="29776"/>
    <cellStyle name="_VC 6.15.06 update on 06GRC power costs.xls Chart 3_Book2_Adj Bench DR 3 for Initial Briefs (Electric) 4 2 2" xfId="29777"/>
    <cellStyle name="_VC 6.15.06 update on 06GRC power costs.xls Chart 3_Book2_Adj Bench DR 3 for Initial Briefs (Electric) 4 3" xfId="29778"/>
    <cellStyle name="_VC 6.15.06 update on 06GRC power costs.xls Chart 3_Book2_Adj Bench DR 3 for Initial Briefs (Electric) 5" xfId="29779"/>
    <cellStyle name="_VC 6.15.06 update on 06GRC power costs.xls Chart 3_Book2_Adj Bench DR 3 for Initial Briefs (Electric) 5 2" xfId="29780"/>
    <cellStyle name="_VC 6.15.06 update on 06GRC power costs.xls Chart 3_Book2_Adj Bench DR 3 for Initial Briefs (Electric) 6" xfId="29781"/>
    <cellStyle name="_VC 6.15.06 update on 06GRC power costs.xls Chart 3_Book2_Adj Bench DR 3 for Initial Briefs (Electric) 6 2" xfId="29782"/>
    <cellStyle name="_VC 6.15.06 update on 06GRC power costs.xls Chart 3_Book2_Adj Bench DR 3 for Initial Briefs (Electric) 7" xfId="29783"/>
    <cellStyle name="_VC 6.15.06 update on 06GRC power costs.xls Chart 3_Book2_Adj Bench DR 3 for Initial Briefs (Electric) 8" xfId="29784"/>
    <cellStyle name="_VC 6.15.06 update on 06GRC power costs.xls Chart 3_Book2_Adj Bench DR 3 for Initial Briefs (Electric)_DEM-WP(C) ENERG10C--ctn Mid-C_042010 2010GRC" xfId="29785"/>
    <cellStyle name="_VC 6.15.06 update on 06GRC power costs.xls Chart 3_Book2_Adj Bench DR 3 for Initial Briefs (Electric)_DEM-WP(C) ENERG10C--ctn Mid-C_042010 2010GRC 2" xfId="29786"/>
    <cellStyle name="_VC 6.15.06 update on 06GRC power costs.xls Chart 3_Book2_Adj Bench DR 3 for Initial Briefs (Electric)_DEM-WP(C) ENERG10C--ctn Mid-C_042010 2010GRC 2 2" xfId="29787"/>
    <cellStyle name="_VC 6.15.06 update on 06GRC power costs.xls Chart 3_Book2_DEM-WP(C) ENERG10C--ctn Mid-C_042010 2010GRC" xfId="29788"/>
    <cellStyle name="_VC 6.15.06 update on 06GRC power costs.xls Chart 3_Book2_DEM-WP(C) ENERG10C--ctn Mid-C_042010 2010GRC 2" xfId="29789"/>
    <cellStyle name="_VC 6.15.06 update on 06GRC power costs.xls Chart 3_Book2_DEM-WP(C) ENERG10C--ctn Mid-C_042010 2010GRC 2 2" xfId="29790"/>
    <cellStyle name="_VC 6.15.06 update on 06GRC power costs.xls Chart 3_Book2_Electric Rev Req Model (2009 GRC) Rebuttal" xfId="29791"/>
    <cellStyle name="_VC 6.15.06 update on 06GRC power costs.xls Chart 3_Book2_Electric Rev Req Model (2009 GRC) Rebuttal 2" xfId="29792"/>
    <cellStyle name="_VC 6.15.06 update on 06GRC power costs.xls Chart 3_Book2_Electric Rev Req Model (2009 GRC) Rebuttal 2 2" xfId="29793"/>
    <cellStyle name="_VC 6.15.06 update on 06GRC power costs.xls Chart 3_Book2_Electric Rev Req Model (2009 GRC) Rebuttal 2 2 2" xfId="29794"/>
    <cellStyle name="_VC 6.15.06 update on 06GRC power costs.xls Chart 3_Book2_Electric Rev Req Model (2009 GRC) Rebuttal 2 3" xfId="29795"/>
    <cellStyle name="_VC 6.15.06 update on 06GRC power costs.xls Chart 3_Book2_Electric Rev Req Model (2009 GRC) Rebuttal 2 4" xfId="29796"/>
    <cellStyle name="_VC 6.15.06 update on 06GRC power costs.xls Chart 3_Book2_Electric Rev Req Model (2009 GRC) Rebuttal 3" xfId="29797"/>
    <cellStyle name="_VC 6.15.06 update on 06GRC power costs.xls Chart 3_Book2_Electric Rev Req Model (2009 GRC) Rebuttal 3 2" xfId="29798"/>
    <cellStyle name="_VC 6.15.06 update on 06GRC power costs.xls Chart 3_Book2_Electric Rev Req Model (2009 GRC) Rebuttal 4" xfId="29799"/>
    <cellStyle name="_VC 6.15.06 update on 06GRC power costs.xls Chart 3_Book2_Electric Rev Req Model (2009 GRC) Rebuttal 5" xfId="29800"/>
    <cellStyle name="_VC 6.15.06 update on 06GRC power costs.xls Chart 3_Book2_Electric Rev Req Model (2009 GRC) Rebuttal REmoval of New  WH Solar AdjustMI" xfId="29801"/>
    <cellStyle name="_VC 6.15.06 update on 06GRC power costs.xls Chart 3_Book2_Electric Rev Req Model (2009 GRC) Rebuttal REmoval of New  WH Solar AdjustMI 2" xfId="29802"/>
    <cellStyle name="_VC 6.15.06 update on 06GRC power costs.xls Chart 3_Book2_Electric Rev Req Model (2009 GRC) Rebuttal REmoval of New  WH Solar AdjustMI 2 2" xfId="29803"/>
    <cellStyle name="_VC 6.15.06 update on 06GRC power costs.xls Chart 3_Book2_Electric Rev Req Model (2009 GRC) Rebuttal REmoval of New  WH Solar AdjustMI 2 2 2" xfId="29804"/>
    <cellStyle name="_VC 6.15.06 update on 06GRC power costs.xls Chart 3_Book2_Electric Rev Req Model (2009 GRC) Rebuttal REmoval of New  WH Solar AdjustMI 2 2 2 2" xfId="29805"/>
    <cellStyle name="_VC 6.15.06 update on 06GRC power costs.xls Chart 3_Book2_Electric Rev Req Model (2009 GRC) Rebuttal REmoval of New  WH Solar AdjustMI 2 2 3" xfId="29806"/>
    <cellStyle name="_VC 6.15.06 update on 06GRC power costs.xls Chart 3_Book2_Electric Rev Req Model (2009 GRC) Rebuttal REmoval of New  WH Solar AdjustMI 2 3" xfId="29807"/>
    <cellStyle name="_VC 6.15.06 update on 06GRC power costs.xls Chart 3_Book2_Electric Rev Req Model (2009 GRC) Rebuttal REmoval of New  WH Solar AdjustMI 2 3 2" xfId="29808"/>
    <cellStyle name="_VC 6.15.06 update on 06GRC power costs.xls Chart 3_Book2_Electric Rev Req Model (2009 GRC) Rebuttal REmoval of New  WH Solar AdjustMI 2 4" xfId="29809"/>
    <cellStyle name="_VC 6.15.06 update on 06GRC power costs.xls Chart 3_Book2_Electric Rev Req Model (2009 GRC) Rebuttal REmoval of New  WH Solar AdjustMI 2 4 2" xfId="29810"/>
    <cellStyle name="_VC 6.15.06 update on 06GRC power costs.xls Chart 3_Book2_Electric Rev Req Model (2009 GRC) Rebuttal REmoval of New  WH Solar AdjustMI 2 5" xfId="29811"/>
    <cellStyle name="_VC 6.15.06 update on 06GRC power costs.xls Chart 3_Book2_Electric Rev Req Model (2009 GRC) Rebuttal REmoval of New  WH Solar AdjustMI 3" xfId="29812"/>
    <cellStyle name="_VC 6.15.06 update on 06GRC power costs.xls Chart 3_Book2_Electric Rev Req Model (2009 GRC) Rebuttal REmoval of New  WH Solar AdjustMI 3 2" xfId="29813"/>
    <cellStyle name="_VC 6.15.06 update on 06GRC power costs.xls Chart 3_Book2_Electric Rev Req Model (2009 GRC) Rebuttal REmoval of New  WH Solar AdjustMI 3 2 2" xfId="29814"/>
    <cellStyle name="_VC 6.15.06 update on 06GRC power costs.xls Chart 3_Book2_Electric Rev Req Model (2009 GRC) Rebuttal REmoval of New  WH Solar AdjustMI 3 3" xfId="29815"/>
    <cellStyle name="_VC 6.15.06 update on 06GRC power costs.xls Chart 3_Book2_Electric Rev Req Model (2009 GRC) Rebuttal REmoval of New  WH Solar AdjustMI 3 4" xfId="29816"/>
    <cellStyle name="_VC 6.15.06 update on 06GRC power costs.xls Chart 3_Book2_Electric Rev Req Model (2009 GRC) Rebuttal REmoval of New  WH Solar AdjustMI 4" xfId="29817"/>
    <cellStyle name="_VC 6.15.06 update on 06GRC power costs.xls Chart 3_Book2_Electric Rev Req Model (2009 GRC) Rebuttal REmoval of New  WH Solar AdjustMI 4 2" xfId="29818"/>
    <cellStyle name="_VC 6.15.06 update on 06GRC power costs.xls Chart 3_Book2_Electric Rev Req Model (2009 GRC) Rebuttal REmoval of New  WH Solar AdjustMI 4 2 2" xfId="29819"/>
    <cellStyle name="_VC 6.15.06 update on 06GRC power costs.xls Chart 3_Book2_Electric Rev Req Model (2009 GRC) Rebuttal REmoval of New  WH Solar AdjustMI 4 3" xfId="29820"/>
    <cellStyle name="_VC 6.15.06 update on 06GRC power costs.xls Chart 3_Book2_Electric Rev Req Model (2009 GRC) Rebuttal REmoval of New  WH Solar AdjustMI 5" xfId="29821"/>
    <cellStyle name="_VC 6.15.06 update on 06GRC power costs.xls Chart 3_Book2_Electric Rev Req Model (2009 GRC) Rebuttal REmoval of New  WH Solar AdjustMI 5 2" xfId="29822"/>
    <cellStyle name="_VC 6.15.06 update on 06GRC power costs.xls Chart 3_Book2_Electric Rev Req Model (2009 GRC) Rebuttal REmoval of New  WH Solar AdjustMI 6" xfId="29823"/>
    <cellStyle name="_VC 6.15.06 update on 06GRC power costs.xls Chart 3_Book2_Electric Rev Req Model (2009 GRC) Rebuttal REmoval of New  WH Solar AdjustMI 6 2" xfId="29824"/>
    <cellStyle name="_VC 6.15.06 update on 06GRC power costs.xls Chart 3_Book2_Electric Rev Req Model (2009 GRC) Rebuttal REmoval of New  WH Solar AdjustMI 7" xfId="29825"/>
    <cellStyle name="_VC 6.15.06 update on 06GRC power costs.xls Chart 3_Book2_Electric Rev Req Model (2009 GRC) Rebuttal REmoval of New  WH Solar AdjustMI 8" xfId="29826"/>
    <cellStyle name="_VC 6.15.06 update on 06GRC power costs.xls Chart 3_Book2_Electric Rev Req Model (2009 GRC) Rebuttal REmoval of New  WH Solar AdjustMI_DEM-WP(C) ENERG10C--ctn Mid-C_042010 2010GRC" xfId="29827"/>
    <cellStyle name="_VC 6.15.06 update on 06GRC power costs.xls Chart 3_Book2_Electric Rev Req Model (2009 GRC) Rebuttal REmoval of New  WH Solar AdjustMI_DEM-WP(C) ENERG10C--ctn Mid-C_042010 2010GRC 2" xfId="29828"/>
    <cellStyle name="_VC 6.15.06 update on 06GRC power costs.xls Chart 3_Book2_Electric Rev Req Model (2009 GRC) Rebuttal REmoval of New  WH Solar AdjustMI_DEM-WP(C) ENERG10C--ctn Mid-C_042010 2010GRC 2 2" xfId="29829"/>
    <cellStyle name="_VC 6.15.06 update on 06GRC power costs.xls Chart 3_Book2_Electric Rev Req Model (2009 GRC) Revised 01-18-2010" xfId="29830"/>
    <cellStyle name="_VC 6.15.06 update on 06GRC power costs.xls Chart 3_Book2_Electric Rev Req Model (2009 GRC) Revised 01-18-2010 2" xfId="29831"/>
    <cellStyle name="_VC 6.15.06 update on 06GRC power costs.xls Chart 3_Book2_Electric Rev Req Model (2009 GRC) Revised 01-18-2010 2 2" xfId="29832"/>
    <cellStyle name="_VC 6.15.06 update on 06GRC power costs.xls Chart 3_Book2_Electric Rev Req Model (2009 GRC) Revised 01-18-2010 2 2 2" xfId="29833"/>
    <cellStyle name="_VC 6.15.06 update on 06GRC power costs.xls Chart 3_Book2_Electric Rev Req Model (2009 GRC) Revised 01-18-2010 2 2 2 2" xfId="29834"/>
    <cellStyle name="_VC 6.15.06 update on 06GRC power costs.xls Chart 3_Book2_Electric Rev Req Model (2009 GRC) Revised 01-18-2010 2 2 3" xfId="29835"/>
    <cellStyle name="_VC 6.15.06 update on 06GRC power costs.xls Chart 3_Book2_Electric Rev Req Model (2009 GRC) Revised 01-18-2010 2 3" xfId="29836"/>
    <cellStyle name="_VC 6.15.06 update on 06GRC power costs.xls Chart 3_Book2_Electric Rev Req Model (2009 GRC) Revised 01-18-2010 2 3 2" xfId="29837"/>
    <cellStyle name="_VC 6.15.06 update on 06GRC power costs.xls Chart 3_Book2_Electric Rev Req Model (2009 GRC) Revised 01-18-2010 2 4" xfId="29838"/>
    <cellStyle name="_VC 6.15.06 update on 06GRC power costs.xls Chart 3_Book2_Electric Rev Req Model (2009 GRC) Revised 01-18-2010 2 4 2" xfId="29839"/>
    <cellStyle name="_VC 6.15.06 update on 06GRC power costs.xls Chart 3_Book2_Electric Rev Req Model (2009 GRC) Revised 01-18-2010 2 5" xfId="29840"/>
    <cellStyle name="_VC 6.15.06 update on 06GRC power costs.xls Chart 3_Book2_Electric Rev Req Model (2009 GRC) Revised 01-18-2010 3" xfId="29841"/>
    <cellStyle name="_VC 6.15.06 update on 06GRC power costs.xls Chart 3_Book2_Electric Rev Req Model (2009 GRC) Revised 01-18-2010 3 2" xfId="29842"/>
    <cellStyle name="_VC 6.15.06 update on 06GRC power costs.xls Chart 3_Book2_Electric Rev Req Model (2009 GRC) Revised 01-18-2010 3 2 2" xfId="29843"/>
    <cellStyle name="_VC 6.15.06 update on 06GRC power costs.xls Chart 3_Book2_Electric Rev Req Model (2009 GRC) Revised 01-18-2010 3 3" xfId="29844"/>
    <cellStyle name="_VC 6.15.06 update on 06GRC power costs.xls Chart 3_Book2_Electric Rev Req Model (2009 GRC) Revised 01-18-2010 3 4" xfId="29845"/>
    <cellStyle name="_VC 6.15.06 update on 06GRC power costs.xls Chart 3_Book2_Electric Rev Req Model (2009 GRC) Revised 01-18-2010 4" xfId="29846"/>
    <cellStyle name="_VC 6.15.06 update on 06GRC power costs.xls Chart 3_Book2_Electric Rev Req Model (2009 GRC) Revised 01-18-2010 4 2" xfId="29847"/>
    <cellStyle name="_VC 6.15.06 update on 06GRC power costs.xls Chart 3_Book2_Electric Rev Req Model (2009 GRC) Revised 01-18-2010 4 2 2" xfId="29848"/>
    <cellStyle name="_VC 6.15.06 update on 06GRC power costs.xls Chart 3_Book2_Electric Rev Req Model (2009 GRC) Revised 01-18-2010 4 3" xfId="29849"/>
    <cellStyle name="_VC 6.15.06 update on 06GRC power costs.xls Chart 3_Book2_Electric Rev Req Model (2009 GRC) Revised 01-18-2010 5" xfId="29850"/>
    <cellStyle name="_VC 6.15.06 update on 06GRC power costs.xls Chart 3_Book2_Electric Rev Req Model (2009 GRC) Revised 01-18-2010 5 2" xfId="29851"/>
    <cellStyle name="_VC 6.15.06 update on 06GRC power costs.xls Chart 3_Book2_Electric Rev Req Model (2009 GRC) Revised 01-18-2010 6" xfId="29852"/>
    <cellStyle name="_VC 6.15.06 update on 06GRC power costs.xls Chart 3_Book2_Electric Rev Req Model (2009 GRC) Revised 01-18-2010 6 2" xfId="29853"/>
    <cellStyle name="_VC 6.15.06 update on 06GRC power costs.xls Chart 3_Book2_Electric Rev Req Model (2009 GRC) Revised 01-18-2010 7" xfId="29854"/>
    <cellStyle name="_VC 6.15.06 update on 06GRC power costs.xls Chart 3_Book2_Electric Rev Req Model (2009 GRC) Revised 01-18-2010 8" xfId="29855"/>
    <cellStyle name="_VC 6.15.06 update on 06GRC power costs.xls Chart 3_Book2_Electric Rev Req Model (2009 GRC) Revised 01-18-2010_DEM-WP(C) ENERG10C--ctn Mid-C_042010 2010GRC" xfId="29856"/>
    <cellStyle name="_VC 6.15.06 update on 06GRC power costs.xls Chart 3_Book2_Electric Rev Req Model (2009 GRC) Revised 01-18-2010_DEM-WP(C) ENERG10C--ctn Mid-C_042010 2010GRC 2" xfId="29857"/>
    <cellStyle name="_VC 6.15.06 update on 06GRC power costs.xls Chart 3_Book2_Electric Rev Req Model (2009 GRC) Revised 01-18-2010_DEM-WP(C) ENERG10C--ctn Mid-C_042010 2010GRC 2 2" xfId="29858"/>
    <cellStyle name="_VC 6.15.06 update on 06GRC power costs.xls Chart 3_Book2_Final Order Electric EXHIBIT A-1" xfId="29859"/>
    <cellStyle name="_VC 6.15.06 update on 06GRC power costs.xls Chart 3_Book2_Final Order Electric EXHIBIT A-1 2" xfId="29860"/>
    <cellStyle name="_VC 6.15.06 update on 06GRC power costs.xls Chart 3_Book2_Final Order Electric EXHIBIT A-1 2 2" xfId="29861"/>
    <cellStyle name="_VC 6.15.06 update on 06GRC power costs.xls Chart 3_Book2_Final Order Electric EXHIBIT A-1 2 2 2" xfId="29862"/>
    <cellStyle name="_VC 6.15.06 update on 06GRC power costs.xls Chart 3_Book2_Final Order Electric EXHIBIT A-1 2 3" xfId="29863"/>
    <cellStyle name="_VC 6.15.06 update on 06GRC power costs.xls Chart 3_Book2_Final Order Electric EXHIBIT A-1 2 4" xfId="29864"/>
    <cellStyle name="_VC 6.15.06 update on 06GRC power costs.xls Chart 3_Book2_Final Order Electric EXHIBIT A-1 3" xfId="29865"/>
    <cellStyle name="_VC 6.15.06 update on 06GRC power costs.xls Chart 3_Book2_Final Order Electric EXHIBIT A-1 3 2" xfId="29866"/>
    <cellStyle name="_VC 6.15.06 update on 06GRC power costs.xls Chart 3_Book2_Final Order Electric EXHIBIT A-1 3 2 2" xfId="29867"/>
    <cellStyle name="_VC 6.15.06 update on 06GRC power costs.xls Chart 3_Book2_Final Order Electric EXHIBIT A-1 3 3" xfId="29868"/>
    <cellStyle name="_VC 6.15.06 update on 06GRC power costs.xls Chart 3_Book2_Final Order Electric EXHIBIT A-1 4" xfId="29869"/>
    <cellStyle name="_VC 6.15.06 update on 06GRC power costs.xls Chart 3_Book2_Final Order Electric EXHIBIT A-1 4 2" xfId="29870"/>
    <cellStyle name="_VC 6.15.06 update on 06GRC power costs.xls Chart 3_Book2_Final Order Electric EXHIBIT A-1 5" xfId="29871"/>
    <cellStyle name="_VC 6.15.06 update on 06GRC power costs.xls Chart 3_Book2_Final Order Electric EXHIBIT A-1 6" xfId="29872"/>
    <cellStyle name="_VC 6.15.06 update on 06GRC power costs.xls Chart 3_Book2_Final Order Electric EXHIBIT A-1 7" xfId="29873"/>
    <cellStyle name="_VC 6.15.06 update on 06GRC power costs.xls Chart 3_Book4" xfId="29874"/>
    <cellStyle name="_VC 6.15.06 update on 06GRC power costs.xls Chart 3_Book4 2" xfId="29875"/>
    <cellStyle name="_VC 6.15.06 update on 06GRC power costs.xls Chart 3_Book4 2 2" xfId="29876"/>
    <cellStyle name="_VC 6.15.06 update on 06GRC power costs.xls Chart 3_Book4 2 2 2" xfId="29877"/>
    <cellStyle name="_VC 6.15.06 update on 06GRC power costs.xls Chart 3_Book4 2 2 2 2" xfId="29878"/>
    <cellStyle name="_VC 6.15.06 update on 06GRC power costs.xls Chart 3_Book4 2 2 3" xfId="29879"/>
    <cellStyle name="_VC 6.15.06 update on 06GRC power costs.xls Chart 3_Book4 2 3" xfId="29880"/>
    <cellStyle name="_VC 6.15.06 update on 06GRC power costs.xls Chart 3_Book4 2 3 2" xfId="29881"/>
    <cellStyle name="_VC 6.15.06 update on 06GRC power costs.xls Chart 3_Book4 2 4" xfId="29882"/>
    <cellStyle name="_VC 6.15.06 update on 06GRC power costs.xls Chart 3_Book4 2 4 2" xfId="29883"/>
    <cellStyle name="_VC 6.15.06 update on 06GRC power costs.xls Chart 3_Book4 2 5" xfId="29884"/>
    <cellStyle name="_VC 6.15.06 update on 06GRC power costs.xls Chart 3_Book4 3" xfId="29885"/>
    <cellStyle name="_VC 6.15.06 update on 06GRC power costs.xls Chart 3_Book4 3 2" xfId="29886"/>
    <cellStyle name="_VC 6.15.06 update on 06GRC power costs.xls Chart 3_Book4 3 2 2" xfId="29887"/>
    <cellStyle name="_VC 6.15.06 update on 06GRC power costs.xls Chart 3_Book4 3 3" xfId="29888"/>
    <cellStyle name="_VC 6.15.06 update on 06GRC power costs.xls Chart 3_Book4 3 4" xfId="29889"/>
    <cellStyle name="_VC 6.15.06 update on 06GRC power costs.xls Chart 3_Book4 4" xfId="29890"/>
    <cellStyle name="_VC 6.15.06 update on 06GRC power costs.xls Chart 3_Book4 4 2" xfId="29891"/>
    <cellStyle name="_VC 6.15.06 update on 06GRC power costs.xls Chart 3_Book4 4 2 2" xfId="29892"/>
    <cellStyle name="_VC 6.15.06 update on 06GRC power costs.xls Chart 3_Book4 4 3" xfId="29893"/>
    <cellStyle name="_VC 6.15.06 update on 06GRC power costs.xls Chart 3_Book4 5" xfId="29894"/>
    <cellStyle name="_VC 6.15.06 update on 06GRC power costs.xls Chart 3_Book4 5 2" xfId="29895"/>
    <cellStyle name="_VC 6.15.06 update on 06GRC power costs.xls Chart 3_Book4 6" xfId="29896"/>
    <cellStyle name="_VC 6.15.06 update on 06GRC power costs.xls Chart 3_Book4 6 2" xfId="29897"/>
    <cellStyle name="_VC 6.15.06 update on 06GRC power costs.xls Chart 3_Book4 7" xfId="29898"/>
    <cellStyle name="_VC 6.15.06 update on 06GRC power costs.xls Chart 3_Book4 8" xfId="29899"/>
    <cellStyle name="_VC 6.15.06 update on 06GRC power costs.xls Chart 3_Book4_DEM-WP(C) ENERG10C--ctn Mid-C_042010 2010GRC" xfId="29900"/>
    <cellStyle name="_VC 6.15.06 update on 06GRC power costs.xls Chart 3_Book4_DEM-WP(C) ENERG10C--ctn Mid-C_042010 2010GRC 2" xfId="29901"/>
    <cellStyle name="_VC 6.15.06 update on 06GRC power costs.xls Chart 3_Book4_DEM-WP(C) ENERG10C--ctn Mid-C_042010 2010GRC 2 2" xfId="29902"/>
    <cellStyle name="_VC 6.15.06 update on 06GRC power costs.xls Chart 3_Book9" xfId="29903"/>
    <cellStyle name="_VC 6.15.06 update on 06GRC power costs.xls Chart 3_Book9 2" xfId="29904"/>
    <cellStyle name="_VC 6.15.06 update on 06GRC power costs.xls Chart 3_Book9 2 2" xfId="29905"/>
    <cellStyle name="_VC 6.15.06 update on 06GRC power costs.xls Chart 3_Book9 2 2 2" xfId="29906"/>
    <cellStyle name="_VC 6.15.06 update on 06GRC power costs.xls Chart 3_Book9 2 2 2 2" xfId="29907"/>
    <cellStyle name="_VC 6.15.06 update on 06GRC power costs.xls Chart 3_Book9 2 2 3" xfId="29908"/>
    <cellStyle name="_VC 6.15.06 update on 06GRC power costs.xls Chart 3_Book9 2 3" xfId="29909"/>
    <cellStyle name="_VC 6.15.06 update on 06GRC power costs.xls Chart 3_Book9 2 3 2" xfId="29910"/>
    <cellStyle name="_VC 6.15.06 update on 06GRC power costs.xls Chart 3_Book9 2 4" xfId="29911"/>
    <cellStyle name="_VC 6.15.06 update on 06GRC power costs.xls Chart 3_Book9 2 4 2" xfId="29912"/>
    <cellStyle name="_VC 6.15.06 update on 06GRC power costs.xls Chart 3_Book9 2 5" xfId="29913"/>
    <cellStyle name="_VC 6.15.06 update on 06GRC power costs.xls Chart 3_Book9 3" xfId="29914"/>
    <cellStyle name="_VC 6.15.06 update on 06GRC power costs.xls Chart 3_Book9 3 2" xfId="29915"/>
    <cellStyle name="_VC 6.15.06 update on 06GRC power costs.xls Chart 3_Book9 3 2 2" xfId="29916"/>
    <cellStyle name="_VC 6.15.06 update on 06GRC power costs.xls Chart 3_Book9 3 3" xfId="29917"/>
    <cellStyle name="_VC 6.15.06 update on 06GRC power costs.xls Chart 3_Book9 3 4" xfId="29918"/>
    <cellStyle name="_VC 6.15.06 update on 06GRC power costs.xls Chart 3_Book9 4" xfId="29919"/>
    <cellStyle name="_VC 6.15.06 update on 06GRC power costs.xls Chart 3_Book9 4 2" xfId="29920"/>
    <cellStyle name="_VC 6.15.06 update on 06GRC power costs.xls Chart 3_Book9 4 2 2" xfId="29921"/>
    <cellStyle name="_VC 6.15.06 update on 06GRC power costs.xls Chart 3_Book9 4 3" xfId="29922"/>
    <cellStyle name="_VC 6.15.06 update on 06GRC power costs.xls Chart 3_Book9 5" xfId="29923"/>
    <cellStyle name="_VC 6.15.06 update on 06GRC power costs.xls Chart 3_Book9 5 2" xfId="29924"/>
    <cellStyle name="_VC 6.15.06 update on 06GRC power costs.xls Chart 3_Book9 6" xfId="29925"/>
    <cellStyle name="_VC 6.15.06 update on 06GRC power costs.xls Chart 3_Book9 6 2" xfId="29926"/>
    <cellStyle name="_VC 6.15.06 update on 06GRC power costs.xls Chart 3_Book9 7" xfId="29927"/>
    <cellStyle name="_VC 6.15.06 update on 06GRC power costs.xls Chart 3_Book9 8" xfId="29928"/>
    <cellStyle name="_VC 6.15.06 update on 06GRC power costs.xls Chart 3_Book9_DEM-WP(C) ENERG10C--ctn Mid-C_042010 2010GRC" xfId="29929"/>
    <cellStyle name="_VC 6.15.06 update on 06GRC power costs.xls Chart 3_Book9_DEM-WP(C) ENERG10C--ctn Mid-C_042010 2010GRC 2" xfId="29930"/>
    <cellStyle name="_VC 6.15.06 update on 06GRC power costs.xls Chart 3_Book9_DEM-WP(C) ENERG10C--ctn Mid-C_042010 2010GRC 2 2" xfId="29931"/>
    <cellStyle name="_VC 6.15.06 update on 06GRC power costs.xls Chart 3_Chelan PUD Power Costs (8-10)" xfId="29932"/>
    <cellStyle name="_VC 6.15.06 update on 06GRC power costs.xls Chart 3_Chelan PUD Power Costs (8-10) 2" xfId="29933"/>
    <cellStyle name="_VC 6.15.06 update on 06GRC power costs.xls Chart 3_DEM-WP(C) Chelan Power Costs" xfId="29934"/>
    <cellStyle name="_VC 6.15.06 update on 06GRC power costs.xls Chart 3_DEM-WP(C) Chelan Power Costs 2" xfId="29935"/>
    <cellStyle name="_VC 6.15.06 update on 06GRC power costs.xls Chart 3_DEM-WP(C) Chelan Power Costs 2 2" xfId="29936"/>
    <cellStyle name="_VC 6.15.06 update on 06GRC power costs.xls Chart 3_DEM-WP(C) Chelan Power Costs 2 2 2" xfId="29937"/>
    <cellStyle name="_VC 6.15.06 update on 06GRC power costs.xls Chart 3_DEM-WP(C) Chelan Power Costs 2 3" xfId="29938"/>
    <cellStyle name="_VC 6.15.06 update on 06GRC power costs.xls Chart 3_DEM-WP(C) Chelan Power Costs 3" xfId="29939"/>
    <cellStyle name="_VC 6.15.06 update on 06GRC power costs.xls Chart 3_DEM-WP(C) Chelan Power Costs 3 2" xfId="29940"/>
    <cellStyle name="_VC 6.15.06 update on 06GRC power costs.xls Chart 3_DEM-WP(C) Chelan Power Costs 3 2 2" xfId="29941"/>
    <cellStyle name="_VC 6.15.06 update on 06GRC power costs.xls Chart 3_DEM-WP(C) Chelan Power Costs 3 3" xfId="29942"/>
    <cellStyle name="_VC 6.15.06 update on 06GRC power costs.xls Chart 3_DEM-WP(C) Chelan Power Costs 4" xfId="29943"/>
    <cellStyle name="_VC 6.15.06 update on 06GRC power costs.xls Chart 3_DEM-WP(C) Chelan Power Costs 4 2" xfId="29944"/>
    <cellStyle name="_VC 6.15.06 update on 06GRC power costs.xls Chart 3_DEM-WP(C) Chelan Power Costs 5" xfId="29945"/>
    <cellStyle name="_VC 6.15.06 update on 06GRC power costs.xls Chart 3_DEM-WP(C) Chelan Power Costs 5 2" xfId="29946"/>
    <cellStyle name="_VC 6.15.06 update on 06GRC power costs.xls Chart 3_DEM-WP(C) ENERG10C--ctn Mid-C_042010 2010GRC" xfId="29947"/>
    <cellStyle name="_VC 6.15.06 update on 06GRC power costs.xls Chart 3_DEM-WP(C) ENERG10C--ctn Mid-C_042010 2010GRC 2" xfId="29948"/>
    <cellStyle name="_VC 6.15.06 update on 06GRC power costs.xls Chart 3_DEM-WP(C) ENERG10C--ctn Mid-C_042010 2010GRC 2 2" xfId="29949"/>
    <cellStyle name="_VC 6.15.06 update on 06GRC power costs.xls Chart 3_DEM-WP(C) Gas Transport 2010GRC" xfId="29950"/>
    <cellStyle name="_VC 6.15.06 update on 06GRC power costs.xls Chart 3_DEM-WP(C) Gas Transport 2010GRC 2" xfId="29951"/>
    <cellStyle name="_VC 6.15.06 update on 06GRC power costs.xls Chart 3_DEM-WP(C) Gas Transport 2010GRC 2 2" xfId="29952"/>
    <cellStyle name="_VC 6.15.06 update on 06GRC power costs.xls Chart 3_DEM-WP(C) Gas Transport 2010GRC 2 2 2" xfId="29953"/>
    <cellStyle name="_VC 6.15.06 update on 06GRC power costs.xls Chart 3_DEM-WP(C) Gas Transport 2010GRC 2 3" xfId="29954"/>
    <cellStyle name="_VC 6.15.06 update on 06GRC power costs.xls Chart 3_DEM-WP(C) Gas Transport 2010GRC 3" xfId="29955"/>
    <cellStyle name="_VC 6.15.06 update on 06GRC power costs.xls Chart 3_DEM-WP(C) Gas Transport 2010GRC 3 2" xfId="29956"/>
    <cellStyle name="_VC 6.15.06 update on 06GRC power costs.xls Chart 3_DEM-WP(C) Gas Transport 2010GRC 3 2 2" xfId="29957"/>
    <cellStyle name="_VC 6.15.06 update on 06GRC power costs.xls Chart 3_DEM-WP(C) Gas Transport 2010GRC 3 3" xfId="29958"/>
    <cellStyle name="_VC 6.15.06 update on 06GRC power costs.xls Chart 3_DEM-WP(C) Gas Transport 2010GRC 4" xfId="29959"/>
    <cellStyle name="_VC 6.15.06 update on 06GRC power costs.xls Chart 3_DEM-WP(C) Gas Transport 2010GRC 4 2" xfId="29960"/>
    <cellStyle name="_VC 6.15.06 update on 06GRC power costs.xls Chart 3_DEM-WP(C) Gas Transport 2010GRC 5" xfId="29961"/>
    <cellStyle name="_VC 6.15.06 update on 06GRC power costs.xls Chart 3_DEM-WP(C) Gas Transport 2010GRC 5 2" xfId="29962"/>
    <cellStyle name="_VC 6.15.06 update on 06GRC power costs.xls Chart 3_Exh A-1 resulting from UE-112050 effective Jan 1 2012" xfId="29963"/>
    <cellStyle name="_VC 6.15.06 update on 06GRC power costs.xls Chart 3_Exh A-1 resulting from UE-112050 effective Jan 1 2012 2" xfId="29964"/>
    <cellStyle name="_VC 6.15.06 update on 06GRC power costs.xls Chart 3_Exh A-1 resulting from UE-112050 effective Jan 1 2012 2 2" xfId="29965"/>
    <cellStyle name="_VC 6.15.06 update on 06GRC power costs.xls Chart 3_Exhibit A-1 effective 4-1-11 fr S Free 12-11" xfId="29966"/>
    <cellStyle name="_VC 6.15.06 update on 06GRC power costs.xls Chart 3_Exhibit A-1 effective 4-1-11 fr S Free 12-11 2" xfId="29967"/>
    <cellStyle name="_VC 6.15.06 update on 06GRC power costs.xls Chart 3_Exhibit A-1 effective 4-1-11 fr S Free 12-11 2 2" xfId="29968"/>
    <cellStyle name="_VC 6.15.06 update on 06GRC power costs.xls Chart 3_Gas Rev Req Model (2010 GRC)" xfId="29969"/>
    <cellStyle name="_VC 6.15.06 update on 06GRC power costs.xls Chart 3_INPUTS" xfId="29970"/>
    <cellStyle name="_VC 6.15.06 update on 06GRC power costs.xls Chart 3_INPUTS 2" xfId="29971"/>
    <cellStyle name="_VC 6.15.06 update on 06GRC power costs.xls Chart 3_INPUTS 2 2" xfId="29972"/>
    <cellStyle name="_VC 6.15.06 update on 06GRC power costs.xls Chart 3_INPUTS 2 2 2" xfId="29973"/>
    <cellStyle name="_VC 6.15.06 update on 06GRC power costs.xls Chart 3_INPUTS 2 3" xfId="29974"/>
    <cellStyle name="_VC 6.15.06 update on 06GRC power costs.xls Chart 3_INPUTS 3" xfId="29975"/>
    <cellStyle name="_VC 6.15.06 update on 06GRC power costs.xls Chart 3_INPUTS 3 2" xfId="29976"/>
    <cellStyle name="_VC 6.15.06 update on 06GRC power costs.xls Chart 3_INPUTS 4" xfId="29977"/>
    <cellStyle name="_VC 6.15.06 update on 06GRC power costs.xls Chart 3_Mint Farm Generation BPA" xfId="29978"/>
    <cellStyle name="_VC 6.15.06 update on 06GRC power costs.xls Chart 3_NIM Summary" xfId="29979"/>
    <cellStyle name="_VC 6.15.06 update on 06GRC power costs.xls Chart 3_NIM Summary 09GRC" xfId="29980"/>
    <cellStyle name="_VC 6.15.06 update on 06GRC power costs.xls Chart 3_NIM Summary 09GRC 2" xfId="29981"/>
    <cellStyle name="_VC 6.15.06 update on 06GRC power costs.xls Chart 3_NIM Summary 09GRC 2 2" xfId="29982"/>
    <cellStyle name="_VC 6.15.06 update on 06GRC power costs.xls Chart 3_NIM Summary 09GRC 2 2 2" xfId="29983"/>
    <cellStyle name="_VC 6.15.06 update on 06GRC power costs.xls Chart 3_NIM Summary 09GRC 2 2 2 2" xfId="29984"/>
    <cellStyle name="_VC 6.15.06 update on 06GRC power costs.xls Chart 3_NIM Summary 09GRC 2 2 3" xfId="29985"/>
    <cellStyle name="_VC 6.15.06 update on 06GRC power costs.xls Chart 3_NIM Summary 09GRC 2 3" xfId="29986"/>
    <cellStyle name="_VC 6.15.06 update on 06GRC power costs.xls Chart 3_NIM Summary 09GRC 2 3 2" xfId="29987"/>
    <cellStyle name="_VC 6.15.06 update on 06GRC power costs.xls Chart 3_NIM Summary 09GRC 2 4" xfId="29988"/>
    <cellStyle name="_VC 6.15.06 update on 06GRC power costs.xls Chart 3_NIM Summary 09GRC 2 4 2" xfId="29989"/>
    <cellStyle name="_VC 6.15.06 update on 06GRC power costs.xls Chart 3_NIM Summary 09GRC 2 5" xfId="29990"/>
    <cellStyle name="_VC 6.15.06 update on 06GRC power costs.xls Chart 3_NIM Summary 09GRC 3" xfId="29991"/>
    <cellStyle name="_VC 6.15.06 update on 06GRC power costs.xls Chart 3_NIM Summary 09GRC 3 2" xfId="29992"/>
    <cellStyle name="_VC 6.15.06 update on 06GRC power costs.xls Chart 3_NIM Summary 09GRC 3 2 2" xfId="29993"/>
    <cellStyle name="_VC 6.15.06 update on 06GRC power costs.xls Chart 3_NIM Summary 09GRC 3 3" xfId="29994"/>
    <cellStyle name="_VC 6.15.06 update on 06GRC power costs.xls Chart 3_NIM Summary 09GRC 4" xfId="29995"/>
    <cellStyle name="_VC 6.15.06 update on 06GRC power costs.xls Chart 3_NIM Summary 09GRC 4 2" xfId="29996"/>
    <cellStyle name="_VC 6.15.06 update on 06GRC power costs.xls Chart 3_NIM Summary 09GRC 4 2 2" xfId="29997"/>
    <cellStyle name="_VC 6.15.06 update on 06GRC power costs.xls Chart 3_NIM Summary 09GRC 4 3" xfId="29998"/>
    <cellStyle name="_VC 6.15.06 update on 06GRC power costs.xls Chart 3_NIM Summary 09GRC 5" xfId="29999"/>
    <cellStyle name="_VC 6.15.06 update on 06GRC power costs.xls Chart 3_NIM Summary 09GRC 5 2" xfId="30000"/>
    <cellStyle name="_VC 6.15.06 update on 06GRC power costs.xls Chart 3_NIM Summary 09GRC 6" xfId="30001"/>
    <cellStyle name="_VC 6.15.06 update on 06GRC power costs.xls Chart 3_NIM Summary 09GRC 6 2" xfId="30002"/>
    <cellStyle name="_VC 6.15.06 update on 06GRC power costs.xls Chart 3_NIM Summary 09GRC 7" xfId="30003"/>
    <cellStyle name="_VC 6.15.06 update on 06GRC power costs.xls Chart 3_NIM Summary 09GRC 8" xfId="30004"/>
    <cellStyle name="_VC 6.15.06 update on 06GRC power costs.xls Chart 3_NIM Summary 09GRC_DEM-WP(C) ENERG10C--ctn Mid-C_042010 2010GRC" xfId="30005"/>
    <cellStyle name="_VC 6.15.06 update on 06GRC power costs.xls Chart 3_NIM Summary 09GRC_DEM-WP(C) ENERG10C--ctn Mid-C_042010 2010GRC 2" xfId="30006"/>
    <cellStyle name="_VC 6.15.06 update on 06GRC power costs.xls Chart 3_NIM Summary 09GRC_DEM-WP(C) ENERG10C--ctn Mid-C_042010 2010GRC 2 2" xfId="30007"/>
    <cellStyle name="_VC 6.15.06 update on 06GRC power costs.xls Chart 3_NIM Summary 10" xfId="30008"/>
    <cellStyle name="_VC 6.15.06 update on 06GRC power costs.xls Chart 3_NIM Summary 10 2" xfId="30009"/>
    <cellStyle name="_VC 6.15.06 update on 06GRC power costs.xls Chart 3_NIM Summary 10 2 2" xfId="30010"/>
    <cellStyle name="_VC 6.15.06 update on 06GRC power costs.xls Chart 3_NIM Summary 10 3" xfId="30011"/>
    <cellStyle name="_VC 6.15.06 update on 06GRC power costs.xls Chart 3_NIM Summary 10 4" xfId="30012"/>
    <cellStyle name="_VC 6.15.06 update on 06GRC power costs.xls Chart 3_NIM Summary 11" xfId="30013"/>
    <cellStyle name="_VC 6.15.06 update on 06GRC power costs.xls Chart 3_NIM Summary 11 2" xfId="30014"/>
    <cellStyle name="_VC 6.15.06 update on 06GRC power costs.xls Chart 3_NIM Summary 11 2 2" xfId="30015"/>
    <cellStyle name="_VC 6.15.06 update on 06GRC power costs.xls Chart 3_NIM Summary 11 3" xfId="30016"/>
    <cellStyle name="_VC 6.15.06 update on 06GRC power costs.xls Chart 3_NIM Summary 11 4" xfId="30017"/>
    <cellStyle name="_VC 6.15.06 update on 06GRC power costs.xls Chart 3_NIM Summary 12" xfId="30018"/>
    <cellStyle name="_VC 6.15.06 update on 06GRC power costs.xls Chart 3_NIM Summary 12 2" xfId="30019"/>
    <cellStyle name="_VC 6.15.06 update on 06GRC power costs.xls Chart 3_NIM Summary 12 2 2" xfId="30020"/>
    <cellStyle name="_VC 6.15.06 update on 06GRC power costs.xls Chart 3_NIM Summary 12 3" xfId="30021"/>
    <cellStyle name="_VC 6.15.06 update on 06GRC power costs.xls Chart 3_NIM Summary 12 4" xfId="30022"/>
    <cellStyle name="_VC 6.15.06 update on 06GRC power costs.xls Chart 3_NIM Summary 13" xfId="30023"/>
    <cellStyle name="_VC 6.15.06 update on 06GRC power costs.xls Chart 3_NIM Summary 13 2" xfId="30024"/>
    <cellStyle name="_VC 6.15.06 update on 06GRC power costs.xls Chart 3_NIM Summary 13 2 2" xfId="30025"/>
    <cellStyle name="_VC 6.15.06 update on 06GRC power costs.xls Chart 3_NIM Summary 13 3" xfId="30026"/>
    <cellStyle name="_VC 6.15.06 update on 06GRC power costs.xls Chart 3_NIM Summary 13 4" xfId="30027"/>
    <cellStyle name="_VC 6.15.06 update on 06GRC power costs.xls Chart 3_NIM Summary 14" xfId="30028"/>
    <cellStyle name="_VC 6.15.06 update on 06GRC power costs.xls Chart 3_NIM Summary 14 2" xfId="30029"/>
    <cellStyle name="_VC 6.15.06 update on 06GRC power costs.xls Chart 3_NIM Summary 14 2 2" xfId="30030"/>
    <cellStyle name="_VC 6.15.06 update on 06GRC power costs.xls Chart 3_NIM Summary 14 3" xfId="30031"/>
    <cellStyle name="_VC 6.15.06 update on 06GRC power costs.xls Chart 3_NIM Summary 14 4" xfId="30032"/>
    <cellStyle name="_VC 6.15.06 update on 06GRC power costs.xls Chart 3_NIM Summary 15" xfId="30033"/>
    <cellStyle name="_VC 6.15.06 update on 06GRC power costs.xls Chart 3_NIM Summary 15 2" xfId="30034"/>
    <cellStyle name="_VC 6.15.06 update on 06GRC power costs.xls Chart 3_NIM Summary 15 2 2" xfId="30035"/>
    <cellStyle name="_VC 6.15.06 update on 06GRC power costs.xls Chart 3_NIM Summary 15 3" xfId="30036"/>
    <cellStyle name="_VC 6.15.06 update on 06GRC power costs.xls Chart 3_NIM Summary 15 4" xfId="30037"/>
    <cellStyle name="_VC 6.15.06 update on 06GRC power costs.xls Chart 3_NIM Summary 16" xfId="30038"/>
    <cellStyle name="_VC 6.15.06 update on 06GRC power costs.xls Chart 3_NIM Summary 16 2" xfId="30039"/>
    <cellStyle name="_VC 6.15.06 update on 06GRC power costs.xls Chart 3_NIM Summary 16 2 2" xfId="30040"/>
    <cellStyle name="_VC 6.15.06 update on 06GRC power costs.xls Chart 3_NIM Summary 16 3" xfId="30041"/>
    <cellStyle name="_VC 6.15.06 update on 06GRC power costs.xls Chart 3_NIM Summary 16 4" xfId="30042"/>
    <cellStyle name="_VC 6.15.06 update on 06GRC power costs.xls Chart 3_NIM Summary 17" xfId="30043"/>
    <cellStyle name="_VC 6.15.06 update on 06GRC power costs.xls Chart 3_NIM Summary 17 2" xfId="30044"/>
    <cellStyle name="_VC 6.15.06 update on 06GRC power costs.xls Chart 3_NIM Summary 17 2 2" xfId="30045"/>
    <cellStyle name="_VC 6.15.06 update on 06GRC power costs.xls Chart 3_NIM Summary 17 3" xfId="30046"/>
    <cellStyle name="_VC 6.15.06 update on 06GRC power costs.xls Chart 3_NIM Summary 17 4" xfId="30047"/>
    <cellStyle name="_VC 6.15.06 update on 06GRC power costs.xls Chart 3_NIM Summary 18" xfId="30048"/>
    <cellStyle name="_VC 6.15.06 update on 06GRC power costs.xls Chart 3_NIM Summary 18 2" xfId="30049"/>
    <cellStyle name="_VC 6.15.06 update on 06GRC power costs.xls Chart 3_NIM Summary 18 2 2" xfId="30050"/>
    <cellStyle name="_VC 6.15.06 update on 06GRC power costs.xls Chart 3_NIM Summary 18 3" xfId="30051"/>
    <cellStyle name="_VC 6.15.06 update on 06GRC power costs.xls Chart 3_NIM Summary 19" xfId="30052"/>
    <cellStyle name="_VC 6.15.06 update on 06GRC power costs.xls Chart 3_NIM Summary 19 2" xfId="30053"/>
    <cellStyle name="_VC 6.15.06 update on 06GRC power costs.xls Chart 3_NIM Summary 19 2 2" xfId="30054"/>
    <cellStyle name="_VC 6.15.06 update on 06GRC power costs.xls Chart 3_NIM Summary 19 3" xfId="30055"/>
    <cellStyle name="_VC 6.15.06 update on 06GRC power costs.xls Chart 3_NIM Summary 2" xfId="30056"/>
    <cellStyle name="_VC 6.15.06 update on 06GRC power costs.xls Chart 3_NIM Summary 2 2" xfId="30057"/>
    <cellStyle name="_VC 6.15.06 update on 06GRC power costs.xls Chart 3_NIM Summary 2 2 2" xfId="30058"/>
    <cellStyle name="_VC 6.15.06 update on 06GRC power costs.xls Chart 3_NIM Summary 2 2 2 2" xfId="30059"/>
    <cellStyle name="_VC 6.15.06 update on 06GRC power costs.xls Chart 3_NIM Summary 2 2 3" xfId="30060"/>
    <cellStyle name="_VC 6.15.06 update on 06GRC power costs.xls Chart 3_NIM Summary 2 3" xfId="30061"/>
    <cellStyle name="_VC 6.15.06 update on 06GRC power costs.xls Chart 3_NIM Summary 2 3 2" xfId="30062"/>
    <cellStyle name="_VC 6.15.06 update on 06GRC power costs.xls Chart 3_NIM Summary 2 4" xfId="30063"/>
    <cellStyle name="_VC 6.15.06 update on 06GRC power costs.xls Chart 3_NIM Summary 2 4 2" xfId="30064"/>
    <cellStyle name="_VC 6.15.06 update on 06GRC power costs.xls Chart 3_NIM Summary 2 5" xfId="30065"/>
    <cellStyle name="_VC 6.15.06 update on 06GRC power costs.xls Chart 3_NIM Summary 20" xfId="30066"/>
    <cellStyle name="_VC 6.15.06 update on 06GRC power costs.xls Chart 3_NIM Summary 20 2" xfId="30067"/>
    <cellStyle name="_VC 6.15.06 update on 06GRC power costs.xls Chart 3_NIM Summary 20 2 2" xfId="30068"/>
    <cellStyle name="_VC 6.15.06 update on 06GRC power costs.xls Chart 3_NIM Summary 20 3" xfId="30069"/>
    <cellStyle name="_VC 6.15.06 update on 06GRC power costs.xls Chart 3_NIM Summary 21" xfId="30070"/>
    <cellStyle name="_VC 6.15.06 update on 06GRC power costs.xls Chart 3_NIM Summary 21 2" xfId="30071"/>
    <cellStyle name="_VC 6.15.06 update on 06GRC power costs.xls Chart 3_NIM Summary 21 2 2" xfId="30072"/>
    <cellStyle name="_VC 6.15.06 update on 06GRC power costs.xls Chart 3_NIM Summary 21 3" xfId="30073"/>
    <cellStyle name="_VC 6.15.06 update on 06GRC power costs.xls Chart 3_NIM Summary 22" xfId="30074"/>
    <cellStyle name="_VC 6.15.06 update on 06GRC power costs.xls Chart 3_NIM Summary 22 2" xfId="30075"/>
    <cellStyle name="_VC 6.15.06 update on 06GRC power costs.xls Chart 3_NIM Summary 22 2 2" xfId="30076"/>
    <cellStyle name="_VC 6.15.06 update on 06GRC power costs.xls Chart 3_NIM Summary 22 3" xfId="30077"/>
    <cellStyle name="_VC 6.15.06 update on 06GRC power costs.xls Chart 3_NIM Summary 23" xfId="30078"/>
    <cellStyle name="_VC 6.15.06 update on 06GRC power costs.xls Chart 3_NIM Summary 23 2" xfId="30079"/>
    <cellStyle name="_VC 6.15.06 update on 06GRC power costs.xls Chart 3_NIM Summary 23 2 2" xfId="30080"/>
    <cellStyle name="_VC 6.15.06 update on 06GRC power costs.xls Chart 3_NIM Summary 23 3" xfId="30081"/>
    <cellStyle name="_VC 6.15.06 update on 06GRC power costs.xls Chart 3_NIM Summary 24" xfId="30082"/>
    <cellStyle name="_VC 6.15.06 update on 06GRC power costs.xls Chart 3_NIM Summary 24 2" xfId="30083"/>
    <cellStyle name="_VC 6.15.06 update on 06GRC power costs.xls Chart 3_NIM Summary 24 2 2" xfId="30084"/>
    <cellStyle name="_VC 6.15.06 update on 06GRC power costs.xls Chart 3_NIM Summary 24 3" xfId="30085"/>
    <cellStyle name="_VC 6.15.06 update on 06GRC power costs.xls Chart 3_NIM Summary 25" xfId="30086"/>
    <cellStyle name="_VC 6.15.06 update on 06GRC power costs.xls Chart 3_NIM Summary 25 2" xfId="30087"/>
    <cellStyle name="_VC 6.15.06 update on 06GRC power costs.xls Chart 3_NIM Summary 25 2 2" xfId="30088"/>
    <cellStyle name="_VC 6.15.06 update on 06GRC power costs.xls Chart 3_NIM Summary 25 3" xfId="30089"/>
    <cellStyle name="_VC 6.15.06 update on 06GRC power costs.xls Chart 3_NIM Summary 26" xfId="30090"/>
    <cellStyle name="_VC 6.15.06 update on 06GRC power costs.xls Chart 3_NIM Summary 26 2" xfId="30091"/>
    <cellStyle name="_VC 6.15.06 update on 06GRC power costs.xls Chart 3_NIM Summary 26 2 2" xfId="30092"/>
    <cellStyle name="_VC 6.15.06 update on 06GRC power costs.xls Chart 3_NIM Summary 26 3" xfId="30093"/>
    <cellStyle name="_VC 6.15.06 update on 06GRC power costs.xls Chart 3_NIM Summary 27" xfId="30094"/>
    <cellStyle name="_VC 6.15.06 update on 06GRC power costs.xls Chart 3_NIM Summary 27 2" xfId="30095"/>
    <cellStyle name="_VC 6.15.06 update on 06GRC power costs.xls Chart 3_NIM Summary 27 2 2" xfId="30096"/>
    <cellStyle name="_VC 6.15.06 update on 06GRC power costs.xls Chart 3_NIM Summary 27 3" xfId="30097"/>
    <cellStyle name="_VC 6.15.06 update on 06GRC power costs.xls Chart 3_NIM Summary 28" xfId="30098"/>
    <cellStyle name="_VC 6.15.06 update on 06GRC power costs.xls Chart 3_NIM Summary 28 2" xfId="30099"/>
    <cellStyle name="_VC 6.15.06 update on 06GRC power costs.xls Chart 3_NIM Summary 28 2 2" xfId="30100"/>
    <cellStyle name="_VC 6.15.06 update on 06GRC power costs.xls Chart 3_NIM Summary 28 3" xfId="30101"/>
    <cellStyle name="_VC 6.15.06 update on 06GRC power costs.xls Chart 3_NIM Summary 29" xfId="30102"/>
    <cellStyle name="_VC 6.15.06 update on 06GRC power costs.xls Chart 3_NIM Summary 29 2" xfId="30103"/>
    <cellStyle name="_VC 6.15.06 update on 06GRC power costs.xls Chart 3_NIM Summary 29 2 2" xfId="30104"/>
    <cellStyle name="_VC 6.15.06 update on 06GRC power costs.xls Chart 3_NIM Summary 29 3" xfId="30105"/>
    <cellStyle name="_VC 6.15.06 update on 06GRC power costs.xls Chart 3_NIM Summary 3" xfId="30106"/>
    <cellStyle name="_VC 6.15.06 update on 06GRC power costs.xls Chart 3_NIM Summary 3 2" xfId="30107"/>
    <cellStyle name="_VC 6.15.06 update on 06GRC power costs.xls Chart 3_NIM Summary 3 2 2" xfId="30108"/>
    <cellStyle name="_VC 6.15.06 update on 06GRC power costs.xls Chart 3_NIM Summary 3 2 3" xfId="30109"/>
    <cellStyle name="_VC 6.15.06 update on 06GRC power costs.xls Chart 3_NIM Summary 3 3" xfId="30110"/>
    <cellStyle name="_VC 6.15.06 update on 06GRC power costs.xls Chart 3_NIM Summary 3 4" xfId="30111"/>
    <cellStyle name="_VC 6.15.06 update on 06GRC power costs.xls Chart 3_NIM Summary 30" xfId="30112"/>
    <cellStyle name="_VC 6.15.06 update on 06GRC power costs.xls Chart 3_NIM Summary 30 2" xfId="30113"/>
    <cellStyle name="_VC 6.15.06 update on 06GRC power costs.xls Chart 3_NIM Summary 30 2 2" xfId="30114"/>
    <cellStyle name="_VC 6.15.06 update on 06GRC power costs.xls Chart 3_NIM Summary 30 3" xfId="30115"/>
    <cellStyle name="_VC 6.15.06 update on 06GRC power costs.xls Chart 3_NIM Summary 31" xfId="30116"/>
    <cellStyle name="_VC 6.15.06 update on 06GRC power costs.xls Chart 3_NIM Summary 31 2" xfId="30117"/>
    <cellStyle name="_VC 6.15.06 update on 06GRC power costs.xls Chart 3_NIM Summary 31 2 2" xfId="30118"/>
    <cellStyle name="_VC 6.15.06 update on 06GRC power costs.xls Chart 3_NIM Summary 31 3" xfId="30119"/>
    <cellStyle name="_VC 6.15.06 update on 06GRC power costs.xls Chart 3_NIM Summary 32" xfId="30120"/>
    <cellStyle name="_VC 6.15.06 update on 06GRC power costs.xls Chart 3_NIM Summary 32 2" xfId="30121"/>
    <cellStyle name="_VC 6.15.06 update on 06GRC power costs.xls Chart 3_NIM Summary 32 2 2" xfId="30122"/>
    <cellStyle name="_VC 6.15.06 update on 06GRC power costs.xls Chart 3_NIM Summary 33" xfId="30123"/>
    <cellStyle name="_VC 6.15.06 update on 06GRC power costs.xls Chart 3_NIM Summary 33 2" xfId="30124"/>
    <cellStyle name="_VC 6.15.06 update on 06GRC power costs.xls Chart 3_NIM Summary 33 2 2" xfId="30125"/>
    <cellStyle name="_VC 6.15.06 update on 06GRC power costs.xls Chart 3_NIM Summary 34" xfId="30126"/>
    <cellStyle name="_VC 6.15.06 update on 06GRC power costs.xls Chart 3_NIM Summary 34 2" xfId="30127"/>
    <cellStyle name="_VC 6.15.06 update on 06GRC power costs.xls Chart 3_NIM Summary 34 2 2" xfId="30128"/>
    <cellStyle name="_VC 6.15.06 update on 06GRC power costs.xls Chart 3_NIM Summary 35" xfId="30129"/>
    <cellStyle name="_VC 6.15.06 update on 06GRC power costs.xls Chart 3_NIM Summary 35 2" xfId="30130"/>
    <cellStyle name="_VC 6.15.06 update on 06GRC power costs.xls Chart 3_NIM Summary 35 2 2" xfId="30131"/>
    <cellStyle name="_VC 6.15.06 update on 06GRC power costs.xls Chart 3_NIM Summary 36" xfId="30132"/>
    <cellStyle name="_VC 6.15.06 update on 06GRC power costs.xls Chart 3_NIM Summary 36 2" xfId="30133"/>
    <cellStyle name="_VC 6.15.06 update on 06GRC power costs.xls Chart 3_NIM Summary 36 2 2" xfId="30134"/>
    <cellStyle name="_VC 6.15.06 update on 06GRC power costs.xls Chart 3_NIM Summary 37" xfId="30135"/>
    <cellStyle name="_VC 6.15.06 update on 06GRC power costs.xls Chart 3_NIM Summary 37 2" xfId="30136"/>
    <cellStyle name="_VC 6.15.06 update on 06GRC power costs.xls Chart 3_NIM Summary 37 2 2" xfId="30137"/>
    <cellStyle name="_VC 6.15.06 update on 06GRC power costs.xls Chart 3_NIM Summary 38" xfId="30138"/>
    <cellStyle name="_VC 6.15.06 update on 06GRC power costs.xls Chart 3_NIM Summary 38 2" xfId="30139"/>
    <cellStyle name="_VC 6.15.06 update on 06GRC power costs.xls Chart 3_NIM Summary 38 2 2" xfId="30140"/>
    <cellStyle name="_VC 6.15.06 update on 06GRC power costs.xls Chart 3_NIM Summary 39" xfId="30141"/>
    <cellStyle name="_VC 6.15.06 update on 06GRC power costs.xls Chart 3_NIM Summary 39 2" xfId="30142"/>
    <cellStyle name="_VC 6.15.06 update on 06GRC power costs.xls Chart 3_NIM Summary 39 2 2" xfId="30143"/>
    <cellStyle name="_VC 6.15.06 update on 06GRC power costs.xls Chart 3_NIM Summary 4" xfId="30144"/>
    <cellStyle name="_VC 6.15.06 update on 06GRC power costs.xls Chart 3_NIM Summary 4 2" xfId="30145"/>
    <cellStyle name="_VC 6.15.06 update on 06GRC power costs.xls Chart 3_NIM Summary 4 2 2" xfId="30146"/>
    <cellStyle name="_VC 6.15.06 update on 06GRC power costs.xls Chart 3_NIM Summary 4 2 3" xfId="30147"/>
    <cellStyle name="_VC 6.15.06 update on 06GRC power costs.xls Chart 3_NIM Summary 4 3" xfId="30148"/>
    <cellStyle name="_VC 6.15.06 update on 06GRC power costs.xls Chart 3_NIM Summary 4 4" xfId="30149"/>
    <cellStyle name="_VC 6.15.06 update on 06GRC power costs.xls Chart 3_NIM Summary 40" xfId="30150"/>
    <cellStyle name="_VC 6.15.06 update on 06GRC power costs.xls Chart 3_NIM Summary 40 2" xfId="30151"/>
    <cellStyle name="_VC 6.15.06 update on 06GRC power costs.xls Chart 3_NIM Summary 40 2 2" xfId="30152"/>
    <cellStyle name="_VC 6.15.06 update on 06GRC power costs.xls Chart 3_NIM Summary 41" xfId="30153"/>
    <cellStyle name="_VC 6.15.06 update on 06GRC power costs.xls Chart 3_NIM Summary 41 2" xfId="30154"/>
    <cellStyle name="_VC 6.15.06 update on 06GRC power costs.xls Chart 3_NIM Summary 41 2 2" xfId="30155"/>
    <cellStyle name="_VC 6.15.06 update on 06GRC power costs.xls Chart 3_NIM Summary 42" xfId="30156"/>
    <cellStyle name="_VC 6.15.06 update on 06GRC power costs.xls Chart 3_NIM Summary 42 2" xfId="30157"/>
    <cellStyle name="_VC 6.15.06 update on 06GRC power costs.xls Chart 3_NIM Summary 42 2 2" xfId="30158"/>
    <cellStyle name="_VC 6.15.06 update on 06GRC power costs.xls Chart 3_NIM Summary 43" xfId="30159"/>
    <cellStyle name="_VC 6.15.06 update on 06GRC power costs.xls Chart 3_NIM Summary 43 2" xfId="30160"/>
    <cellStyle name="_VC 6.15.06 update on 06GRC power costs.xls Chart 3_NIM Summary 43 2 2" xfId="30161"/>
    <cellStyle name="_VC 6.15.06 update on 06GRC power costs.xls Chart 3_NIM Summary 44" xfId="30162"/>
    <cellStyle name="_VC 6.15.06 update on 06GRC power costs.xls Chart 3_NIM Summary 44 2" xfId="30163"/>
    <cellStyle name="_VC 6.15.06 update on 06GRC power costs.xls Chart 3_NIM Summary 44 2 2" xfId="30164"/>
    <cellStyle name="_VC 6.15.06 update on 06GRC power costs.xls Chart 3_NIM Summary 45" xfId="30165"/>
    <cellStyle name="_VC 6.15.06 update on 06GRC power costs.xls Chart 3_NIM Summary 45 2" xfId="30166"/>
    <cellStyle name="_VC 6.15.06 update on 06GRC power costs.xls Chart 3_NIM Summary 45 2 2" xfId="30167"/>
    <cellStyle name="_VC 6.15.06 update on 06GRC power costs.xls Chart 3_NIM Summary 46" xfId="30168"/>
    <cellStyle name="_VC 6.15.06 update on 06GRC power costs.xls Chart 3_NIM Summary 46 2" xfId="30169"/>
    <cellStyle name="_VC 6.15.06 update on 06GRC power costs.xls Chart 3_NIM Summary 46 2 2" xfId="30170"/>
    <cellStyle name="_VC 6.15.06 update on 06GRC power costs.xls Chart 3_NIM Summary 47" xfId="30171"/>
    <cellStyle name="_VC 6.15.06 update on 06GRC power costs.xls Chart 3_NIM Summary 47 2" xfId="30172"/>
    <cellStyle name="_VC 6.15.06 update on 06GRC power costs.xls Chart 3_NIM Summary 47 2 2" xfId="30173"/>
    <cellStyle name="_VC 6.15.06 update on 06GRC power costs.xls Chart 3_NIM Summary 48" xfId="30174"/>
    <cellStyle name="_VC 6.15.06 update on 06GRC power costs.xls Chart 3_NIM Summary 48 2" xfId="30175"/>
    <cellStyle name="_VC 6.15.06 update on 06GRC power costs.xls Chart 3_NIM Summary 49" xfId="30176"/>
    <cellStyle name="_VC 6.15.06 update on 06GRC power costs.xls Chart 3_NIM Summary 5" xfId="30177"/>
    <cellStyle name="_VC 6.15.06 update on 06GRC power costs.xls Chart 3_NIM Summary 5 2" xfId="30178"/>
    <cellStyle name="_VC 6.15.06 update on 06GRC power costs.xls Chart 3_NIM Summary 5 2 2" xfId="30179"/>
    <cellStyle name="_VC 6.15.06 update on 06GRC power costs.xls Chart 3_NIM Summary 5 2 3" xfId="30180"/>
    <cellStyle name="_VC 6.15.06 update on 06GRC power costs.xls Chart 3_NIM Summary 5 3" xfId="30181"/>
    <cellStyle name="_VC 6.15.06 update on 06GRC power costs.xls Chart 3_NIM Summary 5 4" xfId="30182"/>
    <cellStyle name="_VC 6.15.06 update on 06GRC power costs.xls Chart 3_NIM Summary 50" xfId="30183"/>
    <cellStyle name="_VC 6.15.06 update on 06GRC power costs.xls Chart 3_NIM Summary 51" xfId="30184"/>
    <cellStyle name="_VC 6.15.06 update on 06GRC power costs.xls Chart 3_NIM Summary 52" xfId="30185"/>
    <cellStyle name="_VC 6.15.06 update on 06GRC power costs.xls Chart 3_NIM Summary 53" xfId="30186"/>
    <cellStyle name="_VC 6.15.06 update on 06GRC power costs.xls Chart 3_NIM Summary 54" xfId="30187"/>
    <cellStyle name="_VC 6.15.06 update on 06GRC power costs.xls Chart 3_NIM Summary 55" xfId="30188"/>
    <cellStyle name="_VC 6.15.06 update on 06GRC power costs.xls Chart 3_NIM Summary 56" xfId="30189"/>
    <cellStyle name="_VC 6.15.06 update on 06GRC power costs.xls Chart 3_NIM Summary 57" xfId="30190"/>
    <cellStyle name="_VC 6.15.06 update on 06GRC power costs.xls Chart 3_NIM Summary 58" xfId="30191"/>
    <cellStyle name="_VC 6.15.06 update on 06GRC power costs.xls Chart 3_NIM Summary 59" xfId="30192"/>
    <cellStyle name="_VC 6.15.06 update on 06GRC power costs.xls Chart 3_NIM Summary 6" xfId="30193"/>
    <cellStyle name="_VC 6.15.06 update on 06GRC power costs.xls Chart 3_NIM Summary 6 2" xfId="30194"/>
    <cellStyle name="_VC 6.15.06 update on 06GRC power costs.xls Chart 3_NIM Summary 6 2 2" xfId="30195"/>
    <cellStyle name="_VC 6.15.06 update on 06GRC power costs.xls Chart 3_NIM Summary 6 2 3" xfId="30196"/>
    <cellStyle name="_VC 6.15.06 update on 06GRC power costs.xls Chart 3_NIM Summary 6 3" xfId="30197"/>
    <cellStyle name="_VC 6.15.06 update on 06GRC power costs.xls Chart 3_NIM Summary 6 4" xfId="30198"/>
    <cellStyle name="_VC 6.15.06 update on 06GRC power costs.xls Chart 3_NIM Summary 60" xfId="30199"/>
    <cellStyle name="_VC 6.15.06 update on 06GRC power costs.xls Chart 3_NIM Summary 61" xfId="30200"/>
    <cellStyle name="_VC 6.15.06 update on 06GRC power costs.xls Chart 3_NIM Summary 62" xfId="30201"/>
    <cellStyle name="_VC 6.15.06 update on 06GRC power costs.xls Chart 3_NIM Summary 63" xfId="30202"/>
    <cellStyle name="_VC 6.15.06 update on 06GRC power costs.xls Chart 3_NIM Summary 64" xfId="30203"/>
    <cellStyle name="_VC 6.15.06 update on 06GRC power costs.xls Chart 3_NIM Summary 65" xfId="30204"/>
    <cellStyle name="_VC 6.15.06 update on 06GRC power costs.xls Chart 3_NIM Summary 66" xfId="30205"/>
    <cellStyle name="_VC 6.15.06 update on 06GRC power costs.xls Chart 3_NIM Summary 67" xfId="30206"/>
    <cellStyle name="_VC 6.15.06 update on 06GRC power costs.xls Chart 3_NIM Summary 68" xfId="30207"/>
    <cellStyle name="_VC 6.15.06 update on 06GRC power costs.xls Chart 3_NIM Summary 69" xfId="30208"/>
    <cellStyle name="_VC 6.15.06 update on 06GRC power costs.xls Chart 3_NIM Summary 7" xfId="30209"/>
    <cellStyle name="_VC 6.15.06 update on 06GRC power costs.xls Chart 3_NIM Summary 7 2" xfId="30210"/>
    <cellStyle name="_VC 6.15.06 update on 06GRC power costs.xls Chart 3_NIM Summary 7 2 2" xfId="30211"/>
    <cellStyle name="_VC 6.15.06 update on 06GRC power costs.xls Chart 3_NIM Summary 7 2 3" xfId="30212"/>
    <cellStyle name="_VC 6.15.06 update on 06GRC power costs.xls Chart 3_NIM Summary 7 3" xfId="30213"/>
    <cellStyle name="_VC 6.15.06 update on 06GRC power costs.xls Chart 3_NIM Summary 7 4" xfId="30214"/>
    <cellStyle name="_VC 6.15.06 update on 06GRC power costs.xls Chart 3_NIM Summary 7 5" xfId="30215"/>
    <cellStyle name="_VC 6.15.06 update on 06GRC power costs.xls Chart 3_NIM Summary 70" xfId="30216"/>
    <cellStyle name="_VC 6.15.06 update on 06GRC power costs.xls Chart 3_NIM Summary 71" xfId="30217"/>
    <cellStyle name="_VC 6.15.06 update on 06GRC power costs.xls Chart 3_NIM Summary 72" xfId="30218"/>
    <cellStyle name="_VC 6.15.06 update on 06GRC power costs.xls Chart 3_NIM Summary 73" xfId="30219"/>
    <cellStyle name="_VC 6.15.06 update on 06GRC power costs.xls Chart 3_NIM Summary 74" xfId="30220"/>
    <cellStyle name="_VC 6.15.06 update on 06GRC power costs.xls Chart 3_NIM Summary 75" xfId="30221"/>
    <cellStyle name="_VC 6.15.06 update on 06GRC power costs.xls Chart 3_NIM Summary 76" xfId="30222"/>
    <cellStyle name="_VC 6.15.06 update on 06GRC power costs.xls Chart 3_NIM Summary 77" xfId="30223"/>
    <cellStyle name="_VC 6.15.06 update on 06GRC power costs.xls Chart 3_NIM Summary 78" xfId="30224"/>
    <cellStyle name="_VC 6.15.06 update on 06GRC power costs.xls Chart 3_NIM Summary 79" xfId="30225"/>
    <cellStyle name="_VC 6.15.06 update on 06GRC power costs.xls Chart 3_NIM Summary 8" xfId="30226"/>
    <cellStyle name="_VC 6.15.06 update on 06GRC power costs.xls Chart 3_NIM Summary 8 2" xfId="30227"/>
    <cellStyle name="_VC 6.15.06 update on 06GRC power costs.xls Chart 3_NIM Summary 8 2 2" xfId="30228"/>
    <cellStyle name="_VC 6.15.06 update on 06GRC power costs.xls Chart 3_NIM Summary 8 2 3" xfId="30229"/>
    <cellStyle name="_VC 6.15.06 update on 06GRC power costs.xls Chart 3_NIM Summary 8 3" xfId="30230"/>
    <cellStyle name="_VC 6.15.06 update on 06GRC power costs.xls Chart 3_NIM Summary 8 4" xfId="30231"/>
    <cellStyle name="_VC 6.15.06 update on 06GRC power costs.xls Chart 3_NIM Summary 8 5" xfId="30232"/>
    <cellStyle name="_VC 6.15.06 update on 06GRC power costs.xls Chart 3_NIM Summary 80" xfId="30233"/>
    <cellStyle name="_VC 6.15.06 update on 06GRC power costs.xls Chart 3_NIM Summary 81" xfId="30234"/>
    <cellStyle name="_VC 6.15.06 update on 06GRC power costs.xls Chart 3_NIM Summary 82" xfId="30235"/>
    <cellStyle name="_VC 6.15.06 update on 06GRC power costs.xls Chart 3_NIM Summary 83" xfId="30236"/>
    <cellStyle name="_VC 6.15.06 update on 06GRC power costs.xls Chart 3_NIM Summary 84" xfId="30237"/>
    <cellStyle name="_VC 6.15.06 update on 06GRC power costs.xls Chart 3_NIM Summary 85" xfId="30238"/>
    <cellStyle name="_VC 6.15.06 update on 06GRC power costs.xls Chart 3_NIM Summary 86" xfId="30239"/>
    <cellStyle name="_VC 6.15.06 update on 06GRC power costs.xls Chart 3_NIM Summary 87" xfId="30240"/>
    <cellStyle name="_VC 6.15.06 update on 06GRC power costs.xls Chart 3_NIM Summary 88" xfId="30241"/>
    <cellStyle name="_VC 6.15.06 update on 06GRC power costs.xls Chart 3_NIM Summary 9" xfId="30242"/>
    <cellStyle name="_VC 6.15.06 update on 06GRC power costs.xls Chart 3_NIM Summary 9 2" xfId="30243"/>
    <cellStyle name="_VC 6.15.06 update on 06GRC power costs.xls Chart 3_NIM Summary 9 2 2" xfId="30244"/>
    <cellStyle name="_VC 6.15.06 update on 06GRC power costs.xls Chart 3_NIM Summary 9 2 3" xfId="30245"/>
    <cellStyle name="_VC 6.15.06 update on 06GRC power costs.xls Chart 3_NIM Summary 9 3" xfId="30246"/>
    <cellStyle name="_VC 6.15.06 update on 06GRC power costs.xls Chart 3_NIM Summary 9 4" xfId="30247"/>
    <cellStyle name="_VC 6.15.06 update on 06GRC power costs.xls Chart 3_NIM Summary 9 5" xfId="30248"/>
    <cellStyle name="_VC 6.15.06 update on 06GRC power costs.xls Chart 3_NIM Summary_DEM-WP(C) ENERG10C--ctn Mid-C_042010 2010GRC" xfId="30249"/>
    <cellStyle name="_VC 6.15.06 update on 06GRC power costs.xls Chart 3_NIM Summary_DEM-WP(C) ENERG10C--ctn Mid-C_042010 2010GRC 2" xfId="30250"/>
    <cellStyle name="_VC 6.15.06 update on 06GRC power costs.xls Chart 3_NIM Summary_DEM-WP(C) ENERG10C--ctn Mid-C_042010 2010GRC 2 2" xfId="30251"/>
    <cellStyle name="_VC 6.15.06 update on 06GRC power costs.xls Chart 3_PCA 10 -  Exhibit D Dec 2011" xfId="30252"/>
    <cellStyle name="_VC 6.15.06 update on 06GRC power costs.xls Chart 3_PCA 10 -  Exhibit D Dec 2011 2" xfId="30253"/>
    <cellStyle name="_VC 6.15.06 update on 06GRC power costs.xls Chart 3_PCA 10 -  Exhibit D Dec 2011 2 2" xfId="30254"/>
    <cellStyle name="_VC 6.15.06 update on 06GRC power costs.xls Chart 3_PCA 10 -  Exhibit D from A Kellogg Jan 2011" xfId="30255"/>
    <cellStyle name="_VC 6.15.06 update on 06GRC power costs.xls Chart 3_PCA 10 -  Exhibit D from A Kellogg Jan 2011 2" xfId="30256"/>
    <cellStyle name="_VC 6.15.06 update on 06GRC power costs.xls Chart 3_PCA 10 -  Exhibit D from A Kellogg Jan 2011 2 2" xfId="30257"/>
    <cellStyle name="_VC 6.15.06 update on 06GRC power costs.xls Chart 3_PCA 10 -  Exhibit D from A Kellogg July 2011" xfId="30258"/>
    <cellStyle name="_VC 6.15.06 update on 06GRC power costs.xls Chart 3_PCA 10 -  Exhibit D from A Kellogg July 2011 2" xfId="30259"/>
    <cellStyle name="_VC 6.15.06 update on 06GRC power costs.xls Chart 3_PCA 10 -  Exhibit D from A Kellogg July 2011 2 2" xfId="30260"/>
    <cellStyle name="_VC 6.15.06 update on 06GRC power costs.xls Chart 3_PCA 10 -  Exhibit D from S Free Rcv'd 12-11" xfId="30261"/>
    <cellStyle name="_VC 6.15.06 update on 06GRC power costs.xls Chart 3_PCA 10 -  Exhibit D from S Free Rcv'd 12-11 2" xfId="30262"/>
    <cellStyle name="_VC 6.15.06 update on 06GRC power costs.xls Chart 3_PCA 10 -  Exhibit D from S Free Rcv'd 12-11 2 2" xfId="30263"/>
    <cellStyle name="_VC 6.15.06 update on 06GRC power costs.xls Chart 3_PCA 11 -  Exhibit D Apr 2012 fr A Kellogg v2" xfId="30264"/>
    <cellStyle name="_VC 6.15.06 update on 06GRC power costs.xls Chart 3_PCA 11 -  Exhibit D Jan 2012 fr A Kellogg" xfId="30265"/>
    <cellStyle name="_VC 6.15.06 update on 06GRC power costs.xls Chart 3_PCA 11 -  Exhibit D Jan 2012 fr A Kellogg 2" xfId="30266"/>
    <cellStyle name="_VC 6.15.06 update on 06GRC power costs.xls Chart 3_PCA 11 -  Exhibit D Jan 2012 fr A Kellogg 2 2" xfId="30267"/>
    <cellStyle name="_VC 6.15.06 update on 06GRC power costs.xls Chart 3_PCA 11 -  Exhibit D Jan 2012 WF" xfId="30268"/>
    <cellStyle name="_VC 6.15.06 update on 06GRC power costs.xls Chart 3_PCA 11 -  Exhibit D Jan 2012 WF 2" xfId="30269"/>
    <cellStyle name="_VC 6.15.06 update on 06GRC power costs.xls Chart 3_PCA 11 -  Exhibit D Jan 2012 WF 2 2" xfId="30270"/>
    <cellStyle name="_VC 6.15.06 update on 06GRC power costs.xls Chart 3_PCA 9 -  Exhibit D April 2010" xfId="30271"/>
    <cellStyle name="_VC 6.15.06 update on 06GRC power costs.xls Chart 3_PCA 9 -  Exhibit D April 2010 (3)" xfId="30272"/>
    <cellStyle name="_VC 6.15.06 update on 06GRC power costs.xls Chart 3_PCA 9 -  Exhibit D April 2010 (3) 2" xfId="30273"/>
    <cellStyle name="_VC 6.15.06 update on 06GRC power costs.xls Chart 3_PCA 9 -  Exhibit D April 2010 (3) 2 2" xfId="30274"/>
    <cellStyle name="_VC 6.15.06 update on 06GRC power costs.xls Chart 3_PCA 9 -  Exhibit D April 2010 (3) 2 2 2" xfId="30275"/>
    <cellStyle name="_VC 6.15.06 update on 06GRC power costs.xls Chart 3_PCA 9 -  Exhibit D April 2010 (3) 2 2 2 2" xfId="30276"/>
    <cellStyle name="_VC 6.15.06 update on 06GRC power costs.xls Chart 3_PCA 9 -  Exhibit D April 2010 (3) 2 2 3" xfId="30277"/>
    <cellStyle name="_VC 6.15.06 update on 06GRC power costs.xls Chart 3_PCA 9 -  Exhibit D April 2010 (3) 2 3" xfId="30278"/>
    <cellStyle name="_VC 6.15.06 update on 06GRC power costs.xls Chart 3_PCA 9 -  Exhibit D April 2010 (3) 2 3 2" xfId="30279"/>
    <cellStyle name="_VC 6.15.06 update on 06GRC power costs.xls Chart 3_PCA 9 -  Exhibit D April 2010 (3) 2 4" xfId="30280"/>
    <cellStyle name="_VC 6.15.06 update on 06GRC power costs.xls Chart 3_PCA 9 -  Exhibit D April 2010 (3) 2 4 2" xfId="30281"/>
    <cellStyle name="_VC 6.15.06 update on 06GRC power costs.xls Chart 3_PCA 9 -  Exhibit D April 2010 (3) 2 5" xfId="30282"/>
    <cellStyle name="_VC 6.15.06 update on 06GRC power costs.xls Chart 3_PCA 9 -  Exhibit D April 2010 (3) 3" xfId="30283"/>
    <cellStyle name="_VC 6.15.06 update on 06GRC power costs.xls Chart 3_PCA 9 -  Exhibit D April 2010 (3) 3 2" xfId="30284"/>
    <cellStyle name="_VC 6.15.06 update on 06GRC power costs.xls Chart 3_PCA 9 -  Exhibit D April 2010 (3) 3 2 2" xfId="30285"/>
    <cellStyle name="_VC 6.15.06 update on 06GRC power costs.xls Chart 3_PCA 9 -  Exhibit D April 2010 (3) 3 3" xfId="30286"/>
    <cellStyle name="_VC 6.15.06 update on 06GRC power costs.xls Chart 3_PCA 9 -  Exhibit D April 2010 (3) 4" xfId="30287"/>
    <cellStyle name="_VC 6.15.06 update on 06GRC power costs.xls Chart 3_PCA 9 -  Exhibit D April 2010 (3) 4 2" xfId="30288"/>
    <cellStyle name="_VC 6.15.06 update on 06GRC power costs.xls Chart 3_PCA 9 -  Exhibit D April 2010 (3) 4 2 2" xfId="30289"/>
    <cellStyle name="_VC 6.15.06 update on 06GRC power costs.xls Chart 3_PCA 9 -  Exhibit D April 2010 (3) 4 3" xfId="30290"/>
    <cellStyle name="_VC 6.15.06 update on 06GRC power costs.xls Chart 3_PCA 9 -  Exhibit D April 2010 (3) 5" xfId="30291"/>
    <cellStyle name="_VC 6.15.06 update on 06GRC power costs.xls Chart 3_PCA 9 -  Exhibit D April 2010 (3) 5 2" xfId="30292"/>
    <cellStyle name="_VC 6.15.06 update on 06GRC power costs.xls Chart 3_PCA 9 -  Exhibit D April 2010 (3) 6" xfId="30293"/>
    <cellStyle name="_VC 6.15.06 update on 06GRC power costs.xls Chart 3_PCA 9 -  Exhibit D April 2010 (3) 6 2" xfId="30294"/>
    <cellStyle name="_VC 6.15.06 update on 06GRC power costs.xls Chart 3_PCA 9 -  Exhibit D April 2010 (3) 7" xfId="30295"/>
    <cellStyle name="_VC 6.15.06 update on 06GRC power costs.xls Chart 3_PCA 9 -  Exhibit D April 2010 (3) 8" xfId="30296"/>
    <cellStyle name="_VC 6.15.06 update on 06GRC power costs.xls Chart 3_PCA 9 -  Exhibit D April 2010 (3)_DEM-WP(C) ENERG10C--ctn Mid-C_042010 2010GRC" xfId="30297"/>
    <cellStyle name="_VC 6.15.06 update on 06GRC power costs.xls Chart 3_PCA 9 -  Exhibit D April 2010 (3)_DEM-WP(C) ENERG10C--ctn Mid-C_042010 2010GRC 2" xfId="30298"/>
    <cellStyle name="_VC 6.15.06 update on 06GRC power costs.xls Chart 3_PCA 9 -  Exhibit D April 2010 (3)_DEM-WP(C) ENERG10C--ctn Mid-C_042010 2010GRC 2 2" xfId="30299"/>
    <cellStyle name="_VC 6.15.06 update on 06GRC power costs.xls Chart 3_PCA 9 -  Exhibit D April 2010 2" xfId="30300"/>
    <cellStyle name="_VC 6.15.06 update on 06GRC power costs.xls Chart 3_PCA 9 -  Exhibit D April 2010 2 2" xfId="30301"/>
    <cellStyle name="_VC 6.15.06 update on 06GRC power costs.xls Chart 3_PCA 9 -  Exhibit D April 2010 2 2 2" xfId="30302"/>
    <cellStyle name="_VC 6.15.06 update on 06GRC power costs.xls Chart 3_PCA 9 -  Exhibit D April 2010 3" xfId="30303"/>
    <cellStyle name="_VC 6.15.06 update on 06GRC power costs.xls Chart 3_PCA 9 -  Exhibit D April 2010 3 2" xfId="30304"/>
    <cellStyle name="_VC 6.15.06 update on 06GRC power costs.xls Chart 3_PCA 9 -  Exhibit D April 2010 3 2 2" xfId="30305"/>
    <cellStyle name="_VC 6.15.06 update on 06GRC power costs.xls Chart 3_PCA 9 -  Exhibit D April 2010 4" xfId="30306"/>
    <cellStyle name="_VC 6.15.06 update on 06GRC power costs.xls Chart 3_PCA 9 -  Exhibit D April 2010 4 2" xfId="30307"/>
    <cellStyle name="_VC 6.15.06 update on 06GRC power costs.xls Chart 3_PCA 9 -  Exhibit D April 2010 4 2 2" xfId="30308"/>
    <cellStyle name="_VC 6.15.06 update on 06GRC power costs.xls Chart 3_PCA 9 -  Exhibit D April 2010 5" xfId="30309"/>
    <cellStyle name="_VC 6.15.06 update on 06GRC power costs.xls Chart 3_PCA 9 -  Exhibit D April 2010 5 2" xfId="30310"/>
    <cellStyle name="_VC 6.15.06 update on 06GRC power costs.xls Chart 3_PCA 9 -  Exhibit D April 2010 5 2 2" xfId="30311"/>
    <cellStyle name="_VC 6.15.06 update on 06GRC power costs.xls Chart 3_PCA 9 -  Exhibit D April 2010 6" xfId="30312"/>
    <cellStyle name="_VC 6.15.06 update on 06GRC power costs.xls Chart 3_PCA 9 -  Exhibit D April 2010 6 2" xfId="30313"/>
    <cellStyle name="_VC 6.15.06 update on 06GRC power costs.xls Chart 3_PCA 9 -  Exhibit D April 2010 6 2 2" xfId="30314"/>
    <cellStyle name="_VC 6.15.06 update on 06GRC power costs.xls Chart 3_PCA 9 -  Exhibit D April 2010 7" xfId="30315"/>
    <cellStyle name="_VC 6.15.06 update on 06GRC power costs.xls Chart 3_PCA 9 -  Exhibit D April 2010 7 2" xfId="30316"/>
    <cellStyle name="_VC 6.15.06 update on 06GRC power costs.xls Chart 3_PCA 9 -  Exhibit D Nov 2010" xfId="30317"/>
    <cellStyle name="_VC 6.15.06 update on 06GRC power costs.xls Chart 3_PCA 9 -  Exhibit D Nov 2010 2" xfId="30318"/>
    <cellStyle name="_VC 6.15.06 update on 06GRC power costs.xls Chart 3_PCA 9 -  Exhibit D Nov 2010 2 2" xfId="30319"/>
    <cellStyle name="_VC 6.15.06 update on 06GRC power costs.xls Chart 3_PCA 9 -  Exhibit D Nov 2010 2 2 2" xfId="30320"/>
    <cellStyle name="_VC 6.15.06 update on 06GRC power costs.xls Chart 3_PCA 9 -  Exhibit D Nov 2010 3" xfId="30321"/>
    <cellStyle name="_VC 6.15.06 update on 06GRC power costs.xls Chart 3_PCA 9 -  Exhibit D Nov 2010 3 2" xfId="30322"/>
    <cellStyle name="_VC 6.15.06 update on 06GRC power costs.xls Chart 3_PCA 9 - Exhibit D at August 2010" xfId="30323"/>
    <cellStyle name="_VC 6.15.06 update on 06GRC power costs.xls Chart 3_PCA 9 - Exhibit D at August 2010 2" xfId="30324"/>
    <cellStyle name="_VC 6.15.06 update on 06GRC power costs.xls Chart 3_PCA 9 - Exhibit D at August 2010 2 2" xfId="30325"/>
    <cellStyle name="_VC 6.15.06 update on 06GRC power costs.xls Chart 3_PCA 9 - Exhibit D at August 2010 2 2 2" xfId="30326"/>
    <cellStyle name="_VC 6.15.06 update on 06GRC power costs.xls Chart 3_PCA 9 - Exhibit D at August 2010 3" xfId="30327"/>
    <cellStyle name="_VC 6.15.06 update on 06GRC power costs.xls Chart 3_PCA 9 - Exhibit D at August 2010 3 2" xfId="30328"/>
    <cellStyle name="_VC 6.15.06 update on 06GRC power costs.xls Chart 3_PCA 9 - Exhibit D June 2010 GRC" xfId="30329"/>
    <cellStyle name="_VC 6.15.06 update on 06GRC power costs.xls Chart 3_PCA 9 - Exhibit D June 2010 GRC 2" xfId="30330"/>
    <cellStyle name="_VC 6.15.06 update on 06GRC power costs.xls Chart 3_PCA 9 - Exhibit D June 2010 GRC 2 2" xfId="30331"/>
    <cellStyle name="_VC 6.15.06 update on 06GRC power costs.xls Chart 3_PCA 9 - Exhibit D June 2010 GRC 2 2 2" xfId="30332"/>
    <cellStyle name="_VC 6.15.06 update on 06GRC power costs.xls Chart 3_PCA 9 - Exhibit D June 2010 GRC 3" xfId="30333"/>
    <cellStyle name="_VC 6.15.06 update on 06GRC power costs.xls Chart 3_PCA 9 - Exhibit D June 2010 GRC 3 2" xfId="30334"/>
    <cellStyle name="_VC 6.15.06 update on 06GRC power costs.xls Chart 3_Power Costs - Comparison bx Rbtl-Staff-Jt-PC" xfId="30335"/>
    <cellStyle name="_VC 6.15.06 update on 06GRC power costs.xls Chart 3_Power Costs - Comparison bx Rbtl-Staff-Jt-PC 2" xfId="30336"/>
    <cellStyle name="_VC 6.15.06 update on 06GRC power costs.xls Chart 3_Power Costs - Comparison bx Rbtl-Staff-Jt-PC 2 2" xfId="30337"/>
    <cellStyle name="_VC 6.15.06 update on 06GRC power costs.xls Chart 3_Power Costs - Comparison bx Rbtl-Staff-Jt-PC 2 2 2" xfId="30338"/>
    <cellStyle name="_VC 6.15.06 update on 06GRC power costs.xls Chart 3_Power Costs - Comparison bx Rbtl-Staff-Jt-PC 2 2 2 2" xfId="30339"/>
    <cellStyle name="_VC 6.15.06 update on 06GRC power costs.xls Chart 3_Power Costs - Comparison bx Rbtl-Staff-Jt-PC 2 2 3" xfId="30340"/>
    <cellStyle name="_VC 6.15.06 update on 06GRC power costs.xls Chart 3_Power Costs - Comparison bx Rbtl-Staff-Jt-PC 2 3" xfId="30341"/>
    <cellStyle name="_VC 6.15.06 update on 06GRC power costs.xls Chart 3_Power Costs - Comparison bx Rbtl-Staff-Jt-PC 2 3 2" xfId="30342"/>
    <cellStyle name="_VC 6.15.06 update on 06GRC power costs.xls Chart 3_Power Costs - Comparison bx Rbtl-Staff-Jt-PC 2 4" xfId="30343"/>
    <cellStyle name="_VC 6.15.06 update on 06GRC power costs.xls Chart 3_Power Costs - Comparison bx Rbtl-Staff-Jt-PC 2 4 2" xfId="30344"/>
    <cellStyle name="_VC 6.15.06 update on 06GRC power costs.xls Chart 3_Power Costs - Comparison bx Rbtl-Staff-Jt-PC 2 5" xfId="30345"/>
    <cellStyle name="_VC 6.15.06 update on 06GRC power costs.xls Chart 3_Power Costs - Comparison bx Rbtl-Staff-Jt-PC 3" xfId="30346"/>
    <cellStyle name="_VC 6.15.06 update on 06GRC power costs.xls Chart 3_Power Costs - Comparison bx Rbtl-Staff-Jt-PC 3 2" xfId="30347"/>
    <cellStyle name="_VC 6.15.06 update on 06GRC power costs.xls Chart 3_Power Costs - Comparison bx Rbtl-Staff-Jt-PC 3 2 2" xfId="30348"/>
    <cellStyle name="_VC 6.15.06 update on 06GRC power costs.xls Chart 3_Power Costs - Comparison bx Rbtl-Staff-Jt-PC 3 3" xfId="30349"/>
    <cellStyle name="_VC 6.15.06 update on 06GRC power costs.xls Chart 3_Power Costs - Comparison bx Rbtl-Staff-Jt-PC 3 4" xfId="30350"/>
    <cellStyle name="_VC 6.15.06 update on 06GRC power costs.xls Chart 3_Power Costs - Comparison bx Rbtl-Staff-Jt-PC 4" xfId="30351"/>
    <cellStyle name="_VC 6.15.06 update on 06GRC power costs.xls Chart 3_Power Costs - Comparison bx Rbtl-Staff-Jt-PC 4 2" xfId="30352"/>
    <cellStyle name="_VC 6.15.06 update on 06GRC power costs.xls Chart 3_Power Costs - Comparison bx Rbtl-Staff-Jt-PC 4 2 2" xfId="30353"/>
    <cellStyle name="_VC 6.15.06 update on 06GRC power costs.xls Chart 3_Power Costs - Comparison bx Rbtl-Staff-Jt-PC 4 3" xfId="30354"/>
    <cellStyle name="_VC 6.15.06 update on 06GRC power costs.xls Chart 3_Power Costs - Comparison bx Rbtl-Staff-Jt-PC 5" xfId="30355"/>
    <cellStyle name="_VC 6.15.06 update on 06GRC power costs.xls Chart 3_Power Costs - Comparison bx Rbtl-Staff-Jt-PC 5 2" xfId="30356"/>
    <cellStyle name="_VC 6.15.06 update on 06GRC power costs.xls Chart 3_Power Costs - Comparison bx Rbtl-Staff-Jt-PC 6" xfId="30357"/>
    <cellStyle name="_VC 6.15.06 update on 06GRC power costs.xls Chart 3_Power Costs - Comparison bx Rbtl-Staff-Jt-PC 6 2" xfId="30358"/>
    <cellStyle name="_VC 6.15.06 update on 06GRC power costs.xls Chart 3_Power Costs - Comparison bx Rbtl-Staff-Jt-PC 7" xfId="30359"/>
    <cellStyle name="_VC 6.15.06 update on 06GRC power costs.xls Chart 3_Power Costs - Comparison bx Rbtl-Staff-Jt-PC 8" xfId="30360"/>
    <cellStyle name="_VC 6.15.06 update on 06GRC power costs.xls Chart 3_Power Costs - Comparison bx Rbtl-Staff-Jt-PC_Adj Bench DR 3 for Initial Briefs (Electric)" xfId="30361"/>
    <cellStyle name="_VC 6.15.06 update on 06GRC power costs.xls Chart 3_Power Costs - Comparison bx Rbtl-Staff-Jt-PC_Adj Bench DR 3 for Initial Briefs (Electric) 2" xfId="30362"/>
    <cellStyle name="_VC 6.15.06 update on 06GRC power costs.xls Chart 3_Power Costs - Comparison bx Rbtl-Staff-Jt-PC_Adj Bench DR 3 for Initial Briefs (Electric) 2 2" xfId="30363"/>
    <cellStyle name="_VC 6.15.06 update on 06GRC power costs.xls Chart 3_Power Costs - Comparison bx Rbtl-Staff-Jt-PC_Adj Bench DR 3 for Initial Briefs (Electric) 2 2 2" xfId="30364"/>
    <cellStyle name="_VC 6.15.06 update on 06GRC power costs.xls Chart 3_Power Costs - Comparison bx Rbtl-Staff-Jt-PC_Adj Bench DR 3 for Initial Briefs (Electric) 2 2 2 2" xfId="30365"/>
    <cellStyle name="_VC 6.15.06 update on 06GRC power costs.xls Chart 3_Power Costs - Comparison bx Rbtl-Staff-Jt-PC_Adj Bench DR 3 for Initial Briefs (Electric) 2 2 3" xfId="30366"/>
    <cellStyle name="_VC 6.15.06 update on 06GRC power costs.xls Chart 3_Power Costs - Comparison bx Rbtl-Staff-Jt-PC_Adj Bench DR 3 for Initial Briefs (Electric) 2 3" xfId="30367"/>
    <cellStyle name="_VC 6.15.06 update on 06GRC power costs.xls Chart 3_Power Costs - Comparison bx Rbtl-Staff-Jt-PC_Adj Bench DR 3 for Initial Briefs (Electric) 2 3 2" xfId="30368"/>
    <cellStyle name="_VC 6.15.06 update on 06GRC power costs.xls Chart 3_Power Costs - Comparison bx Rbtl-Staff-Jt-PC_Adj Bench DR 3 for Initial Briefs (Electric) 2 4" xfId="30369"/>
    <cellStyle name="_VC 6.15.06 update on 06GRC power costs.xls Chart 3_Power Costs - Comparison bx Rbtl-Staff-Jt-PC_Adj Bench DR 3 for Initial Briefs (Electric) 2 4 2" xfId="30370"/>
    <cellStyle name="_VC 6.15.06 update on 06GRC power costs.xls Chart 3_Power Costs - Comparison bx Rbtl-Staff-Jt-PC_Adj Bench DR 3 for Initial Briefs (Electric) 2 5" xfId="30371"/>
    <cellStyle name="_VC 6.15.06 update on 06GRC power costs.xls Chart 3_Power Costs - Comparison bx Rbtl-Staff-Jt-PC_Adj Bench DR 3 for Initial Briefs (Electric) 3" xfId="30372"/>
    <cellStyle name="_VC 6.15.06 update on 06GRC power costs.xls Chart 3_Power Costs - Comparison bx Rbtl-Staff-Jt-PC_Adj Bench DR 3 for Initial Briefs (Electric) 3 2" xfId="30373"/>
    <cellStyle name="_VC 6.15.06 update on 06GRC power costs.xls Chart 3_Power Costs - Comparison bx Rbtl-Staff-Jt-PC_Adj Bench DR 3 for Initial Briefs (Electric) 3 2 2" xfId="30374"/>
    <cellStyle name="_VC 6.15.06 update on 06GRC power costs.xls Chart 3_Power Costs - Comparison bx Rbtl-Staff-Jt-PC_Adj Bench DR 3 for Initial Briefs (Electric) 3 3" xfId="30375"/>
    <cellStyle name="_VC 6.15.06 update on 06GRC power costs.xls Chart 3_Power Costs - Comparison bx Rbtl-Staff-Jt-PC_Adj Bench DR 3 for Initial Briefs (Electric) 3 4" xfId="30376"/>
    <cellStyle name="_VC 6.15.06 update on 06GRC power costs.xls Chart 3_Power Costs - Comparison bx Rbtl-Staff-Jt-PC_Adj Bench DR 3 for Initial Briefs (Electric) 4" xfId="30377"/>
    <cellStyle name="_VC 6.15.06 update on 06GRC power costs.xls Chart 3_Power Costs - Comparison bx Rbtl-Staff-Jt-PC_Adj Bench DR 3 for Initial Briefs (Electric) 4 2" xfId="30378"/>
    <cellStyle name="_VC 6.15.06 update on 06GRC power costs.xls Chart 3_Power Costs - Comparison bx Rbtl-Staff-Jt-PC_Adj Bench DR 3 for Initial Briefs (Electric) 4 2 2" xfId="30379"/>
    <cellStyle name="_VC 6.15.06 update on 06GRC power costs.xls Chart 3_Power Costs - Comparison bx Rbtl-Staff-Jt-PC_Adj Bench DR 3 for Initial Briefs (Electric) 4 3" xfId="30380"/>
    <cellStyle name="_VC 6.15.06 update on 06GRC power costs.xls Chart 3_Power Costs - Comparison bx Rbtl-Staff-Jt-PC_Adj Bench DR 3 for Initial Briefs (Electric) 5" xfId="30381"/>
    <cellStyle name="_VC 6.15.06 update on 06GRC power costs.xls Chart 3_Power Costs - Comparison bx Rbtl-Staff-Jt-PC_Adj Bench DR 3 for Initial Briefs (Electric) 5 2" xfId="30382"/>
    <cellStyle name="_VC 6.15.06 update on 06GRC power costs.xls Chart 3_Power Costs - Comparison bx Rbtl-Staff-Jt-PC_Adj Bench DR 3 for Initial Briefs (Electric) 6" xfId="30383"/>
    <cellStyle name="_VC 6.15.06 update on 06GRC power costs.xls Chart 3_Power Costs - Comparison bx Rbtl-Staff-Jt-PC_Adj Bench DR 3 for Initial Briefs (Electric) 6 2" xfId="30384"/>
    <cellStyle name="_VC 6.15.06 update on 06GRC power costs.xls Chart 3_Power Costs - Comparison bx Rbtl-Staff-Jt-PC_Adj Bench DR 3 for Initial Briefs (Electric) 7" xfId="30385"/>
    <cellStyle name="_VC 6.15.06 update on 06GRC power costs.xls Chart 3_Power Costs - Comparison bx Rbtl-Staff-Jt-PC_Adj Bench DR 3 for Initial Briefs (Electric) 8" xfId="30386"/>
    <cellStyle name="_VC 6.15.06 update on 06GRC power costs.xls Chart 3_Power Costs - Comparison bx Rbtl-Staff-Jt-PC_Adj Bench DR 3 for Initial Briefs (Electric)_DEM-WP(C) ENERG10C--ctn Mid-C_042010 2010GRC" xfId="30387"/>
    <cellStyle name="_VC 6.15.06 update on 06GRC power costs.xls Chart 3_Power Costs - Comparison bx Rbtl-Staff-Jt-PC_Adj Bench DR 3 for Initial Briefs (Electric)_DEM-WP(C) ENERG10C--ctn Mid-C_042010 2010GRC 2" xfId="30388"/>
    <cellStyle name="_VC 6.15.06 update on 06GRC power costs.xls Chart 3_Power Costs - Comparison bx Rbtl-Staff-Jt-PC_Adj Bench DR 3 for Initial Briefs (Electric)_DEM-WP(C) ENERG10C--ctn Mid-C_042010 2010GRC 2 2" xfId="30389"/>
    <cellStyle name="_VC 6.15.06 update on 06GRC power costs.xls Chart 3_Power Costs - Comparison bx Rbtl-Staff-Jt-PC_DEM-WP(C) ENERG10C--ctn Mid-C_042010 2010GRC" xfId="30390"/>
    <cellStyle name="_VC 6.15.06 update on 06GRC power costs.xls Chart 3_Power Costs - Comparison bx Rbtl-Staff-Jt-PC_DEM-WP(C) ENERG10C--ctn Mid-C_042010 2010GRC 2" xfId="30391"/>
    <cellStyle name="_VC 6.15.06 update on 06GRC power costs.xls Chart 3_Power Costs - Comparison bx Rbtl-Staff-Jt-PC_DEM-WP(C) ENERG10C--ctn Mid-C_042010 2010GRC 2 2" xfId="30392"/>
    <cellStyle name="_VC 6.15.06 update on 06GRC power costs.xls Chart 3_Power Costs - Comparison bx Rbtl-Staff-Jt-PC_Electric Rev Req Model (2009 GRC) Rebuttal" xfId="30393"/>
    <cellStyle name="_VC 6.15.06 update on 06GRC power costs.xls Chart 3_Power Costs - Comparison bx Rbtl-Staff-Jt-PC_Electric Rev Req Model (2009 GRC) Rebuttal 2" xfId="30394"/>
    <cellStyle name="_VC 6.15.06 update on 06GRC power costs.xls Chart 3_Power Costs - Comparison bx Rbtl-Staff-Jt-PC_Electric Rev Req Model (2009 GRC) Rebuttal 2 2" xfId="30395"/>
    <cellStyle name="_VC 6.15.06 update on 06GRC power costs.xls Chart 3_Power Costs - Comparison bx Rbtl-Staff-Jt-PC_Electric Rev Req Model (2009 GRC) Rebuttal 2 2 2" xfId="30396"/>
    <cellStyle name="_VC 6.15.06 update on 06GRC power costs.xls Chart 3_Power Costs - Comparison bx Rbtl-Staff-Jt-PC_Electric Rev Req Model (2009 GRC) Rebuttal 2 3" xfId="30397"/>
    <cellStyle name="_VC 6.15.06 update on 06GRC power costs.xls Chart 3_Power Costs - Comparison bx Rbtl-Staff-Jt-PC_Electric Rev Req Model (2009 GRC) Rebuttal 2 4" xfId="30398"/>
    <cellStyle name="_VC 6.15.06 update on 06GRC power costs.xls Chart 3_Power Costs - Comparison bx Rbtl-Staff-Jt-PC_Electric Rev Req Model (2009 GRC) Rebuttal 3" xfId="30399"/>
    <cellStyle name="_VC 6.15.06 update on 06GRC power costs.xls Chart 3_Power Costs - Comparison bx Rbtl-Staff-Jt-PC_Electric Rev Req Model (2009 GRC) Rebuttal 3 2" xfId="30400"/>
    <cellStyle name="_VC 6.15.06 update on 06GRC power costs.xls Chart 3_Power Costs - Comparison bx Rbtl-Staff-Jt-PC_Electric Rev Req Model (2009 GRC) Rebuttal 4" xfId="30401"/>
    <cellStyle name="_VC 6.15.06 update on 06GRC power costs.xls Chart 3_Power Costs - Comparison bx Rbtl-Staff-Jt-PC_Electric Rev Req Model (2009 GRC) Rebuttal 5" xfId="30402"/>
    <cellStyle name="_VC 6.15.06 update on 06GRC power costs.xls Chart 3_Power Costs - Comparison bx Rbtl-Staff-Jt-PC_Electric Rev Req Model (2009 GRC) Rebuttal REmoval of New  WH Solar AdjustMI" xfId="30403"/>
    <cellStyle name="_VC 6.15.06 update on 06GRC power costs.xls Chart 3_Power Costs - Comparison bx Rbtl-Staff-Jt-PC_Electric Rev Req Model (2009 GRC) Rebuttal REmoval of New  WH Solar AdjustMI 2" xfId="30404"/>
    <cellStyle name="_VC 6.15.06 update on 06GRC power costs.xls Chart 3_Power Costs - Comparison bx Rbtl-Staff-Jt-PC_Electric Rev Req Model (2009 GRC) Rebuttal REmoval of New  WH Solar AdjustMI 2 2" xfId="30405"/>
    <cellStyle name="_VC 6.15.06 update on 06GRC power costs.xls Chart 3_Power Costs - Comparison bx Rbtl-Staff-Jt-PC_Electric Rev Req Model (2009 GRC) Rebuttal REmoval of New  WH Solar AdjustMI 2 2 2" xfId="30406"/>
    <cellStyle name="_VC 6.15.06 update on 06GRC power costs.xls Chart 3_Power Costs - Comparison bx Rbtl-Staff-Jt-PC_Electric Rev Req Model (2009 GRC) Rebuttal REmoval of New  WH Solar AdjustMI 2 2 2 2" xfId="30407"/>
    <cellStyle name="_VC 6.15.06 update on 06GRC power costs.xls Chart 3_Power Costs - Comparison bx Rbtl-Staff-Jt-PC_Electric Rev Req Model (2009 GRC) Rebuttal REmoval of New  WH Solar AdjustMI 2 2 3" xfId="30408"/>
    <cellStyle name="_VC 6.15.06 update on 06GRC power costs.xls Chart 3_Power Costs - Comparison bx Rbtl-Staff-Jt-PC_Electric Rev Req Model (2009 GRC) Rebuttal REmoval of New  WH Solar AdjustMI 2 3" xfId="30409"/>
    <cellStyle name="_VC 6.15.06 update on 06GRC power costs.xls Chart 3_Power Costs - Comparison bx Rbtl-Staff-Jt-PC_Electric Rev Req Model (2009 GRC) Rebuttal REmoval of New  WH Solar AdjustMI 2 3 2" xfId="30410"/>
    <cellStyle name="_VC 6.15.06 update on 06GRC power costs.xls Chart 3_Power Costs - Comparison bx Rbtl-Staff-Jt-PC_Electric Rev Req Model (2009 GRC) Rebuttal REmoval of New  WH Solar AdjustMI 2 4" xfId="30411"/>
    <cellStyle name="_VC 6.15.06 update on 06GRC power costs.xls Chart 3_Power Costs - Comparison bx Rbtl-Staff-Jt-PC_Electric Rev Req Model (2009 GRC) Rebuttal REmoval of New  WH Solar AdjustMI 2 4 2" xfId="30412"/>
    <cellStyle name="_VC 6.15.06 update on 06GRC power costs.xls Chart 3_Power Costs - Comparison bx Rbtl-Staff-Jt-PC_Electric Rev Req Model (2009 GRC) Rebuttal REmoval of New  WH Solar AdjustMI 2 5" xfId="30413"/>
    <cellStyle name="_VC 6.15.06 update on 06GRC power costs.xls Chart 3_Power Costs - Comparison bx Rbtl-Staff-Jt-PC_Electric Rev Req Model (2009 GRC) Rebuttal REmoval of New  WH Solar AdjustMI 3" xfId="30414"/>
    <cellStyle name="_VC 6.15.06 update on 06GRC power costs.xls Chart 3_Power Costs - Comparison bx Rbtl-Staff-Jt-PC_Electric Rev Req Model (2009 GRC) Rebuttal REmoval of New  WH Solar AdjustMI 3 2" xfId="30415"/>
    <cellStyle name="_VC 6.15.06 update on 06GRC power costs.xls Chart 3_Power Costs - Comparison bx Rbtl-Staff-Jt-PC_Electric Rev Req Model (2009 GRC) Rebuttal REmoval of New  WH Solar AdjustMI 3 2 2" xfId="30416"/>
    <cellStyle name="_VC 6.15.06 update on 06GRC power costs.xls Chart 3_Power Costs - Comparison bx Rbtl-Staff-Jt-PC_Electric Rev Req Model (2009 GRC) Rebuttal REmoval of New  WH Solar AdjustMI 3 3" xfId="30417"/>
    <cellStyle name="_VC 6.15.06 update on 06GRC power costs.xls Chart 3_Power Costs - Comparison bx Rbtl-Staff-Jt-PC_Electric Rev Req Model (2009 GRC) Rebuttal REmoval of New  WH Solar AdjustMI 3 4" xfId="30418"/>
    <cellStyle name="_VC 6.15.06 update on 06GRC power costs.xls Chart 3_Power Costs - Comparison bx Rbtl-Staff-Jt-PC_Electric Rev Req Model (2009 GRC) Rebuttal REmoval of New  WH Solar AdjustMI 4" xfId="30419"/>
    <cellStyle name="_VC 6.15.06 update on 06GRC power costs.xls Chart 3_Power Costs - Comparison bx Rbtl-Staff-Jt-PC_Electric Rev Req Model (2009 GRC) Rebuttal REmoval of New  WH Solar AdjustMI 4 2" xfId="30420"/>
    <cellStyle name="_VC 6.15.06 update on 06GRC power costs.xls Chart 3_Power Costs - Comparison bx Rbtl-Staff-Jt-PC_Electric Rev Req Model (2009 GRC) Rebuttal REmoval of New  WH Solar AdjustMI 4 2 2" xfId="30421"/>
    <cellStyle name="_VC 6.15.06 update on 06GRC power costs.xls Chart 3_Power Costs - Comparison bx Rbtl-Staff-Jt-PC_Electric Rev Req Model (2009 GRC) Rebuttal REmoval of New  WH Solar AdjustMI 4 3" xfId="30422"/>
    <cellStyle name="_VC 6.15.06 update on 06GRC power costs.xls Chart 3_Power Costs - Comparison bx Rbtl-Staff-Jt-PC_Electric Rev Req Model (2009 GRC) Rebuttal REmoval of New  WH Solar AdjustMI 5" xfId="30423"/>
    <cellStyle name="_VC 6.15.06 update on 06GRC power costs.xls Chart 3_Power Costs - Comparison bx Rbtl-Staff-Jt-PC_Electric Rev Req Model (2009 GRC) Rebuttal REmoval of New  WH Solar AdjustMI 5 2" xfId="30424"/>
    <cellStyle name="_VC 6.15.06 update on 06GRC power costs.xls Chart 3_Power Costs - Comparison bx Rbtl-Staff-Jt-PC_Electric Rev Req Model (2009 GRC) Rebuttal REmoval of New  WH Solar AdjustMI 6" xfId="30425"/>
    <cellStyle name="_VC 6.15.06 update on 06GRC power costs.xls Chart 3_Power Costs - Comparison bx Rbtl-Staff-Jt-PC_Electric Rev Req Model (2009 GRC) Rebuttal REmoval of New  WH Solar AdjustMI 6 2" xfId="30426"/>
    <cellStyle name="_VC 6.15.06 update on 06GRC power costs.xls Chart 3_Power Costs - Comparison bx Rbtl-Staff-Jt-PC_Electric Rev Req Model (2009 GRC) Rebuttal REmoval of New  WH Solar AdjustMI 7" xfId="30427"/>
    <cellStyle name="_VC 6.15.06 update on 06GRC power costs.xls Chart 3_Power Costs - Comparison bx Rbtl-Staff-Jt-PC_Electric Rev Req Model (2009 GRC) Rebuttal REmoval of New  WH Solar AdjustMI 8" xfId="30428"/>
    <cellStyle name="_VC 6.15.06 update on 06GRC power costs.xls Chart 3_Power Costs - Comparison bx Rbtl-Staff-Jt-PC_Electric Rev Req Model (2009 GRC) Rebuttal REmoval of New  WH Solar AdjustMI_DEM-WP(C) ENERG10C--ctn Mid-C_042010 2010GRC" xfId="30429"/>
    <cellStyle name="_VC 6.15.06 update on 06GRC power costs.xls Chart 3_Power Costs - Comparison bx Rbtl-Staff-Jt-PC_Electric Rev Req Model (2009 GRC) Rebuttal REmoval of New  WH Solar AdjustMI_DEM-WP(C) ENERG10C--ctn Mid-C_042010 2010GRC 2" xfId="30430"/>
    <cellStyle name="_VC 6.15.06 update on 06GRC power costs.xls Chart 3_Power Costs - Comparison bx Rbtl-Staff-Jt-PC_Electric Rev Req Model (2009 GRC) Rebuttal REmoval of New  WH Solar AdjustMI_DEM-WP(C) ENERG10C--ctn Mid-C_042010 2010GRC 2 2" xfId="30431"/>
    <cellStyle name="_VC 6.15.06 update on 06GRC power costs.xls Chart 3_Power Costs - Comparison bx Rbtl-Staff-Jt-PC_Electric Rev Req Model (2009 GRC) Revised 01-18-2010" xfId="30432"/>
    <cellStyle name="_VC 6.15.06 update on 06GRC power costs.xls Chart 3_Power Costs - Comparison bx Rbtl-Staff-Jt-PC_Electric Rev Req Model (2009 GRC) Revised 01-18-2010 2" xfId="30433"/>
    <cellStyle name="_VC 6.15.06 update on 06GRC power costs.xls Chart 3_Power Costs - Comparison bx Rbtl-Staff-Jt-PC_Electric Rev Req Model (2009 GRC) Revised 01-18-2010 2 2" xfId="30434"/>
    <cellStyle name="_VC 6.15.06 update on 06GRC power costs.xls Chart 3_Power Costs - Comparison bx Rbtl-Staff-Jt-PC_Electric Rev Req Model (2009 GRC) Revised 01-18-2010 2 2 2" xfId="30435"/>
    <cellStyle name="_VC 6.15.06 update on 06GRC power costs.xls Chart 3_Power Costs - Comparison bx Rbtl-Staff-Jt-PC_Electric Rev Req Model (2009 GRC) Revised 01-18-2010 2 2 2 2" xfId="30436"/>
    <cellStyle name="_VC 6.15.06 update on 06GRC power costs.xls Chart 3_Power Costs - Comparison bx Rbtl-Staff-Jt-PC_Electric Rev Req Model (2009 GRC) Revised 01-18-2010 2 2 3" xfId="30437"/>
    <cellStyle name="_VC 6.15.06 update on 06GRC power costs.xls Chart 3_Power Costs - Comparison bx Rbtl-Staff-Jt-PC_Electric Rev Req Model (2009 GRC) Revised 01-18-2010 2 3" xfId="30438"/>
    <cellStyle name="_VC 6.15.06 update on 06GRC power costs.xls Chart 3_Power Costs - Comparison bx Rbtl-Staff-Jt-PC_Electric Rev Req Model (2009 GRC) Revised 01-18-2010 2 3 2" xfId="30439"/>
    <cellStyle name="_VC 6.15.06 update on 06GRC power costs.xls Chart 3_Power Costs - Comparison bx Rbtl-Staff-Jt-PC_Electric Rev Req Model (2009 GRC) Revised 01-18-2010 2 4" xfId="30440"/>
    <cellStyle name="_VC 6.15.06 update on 06GRC power costs.xls Chart 3_Power Costs - Comparison bx Rbtl-Staff-Jt-PC_Electric Rev Req Model (2009 GRC) Revised 01-18-2010 2 4 2" xfId="30441"/>
    <cellStyle name="_VC 6.15.06 update on 06GRC power costs.xls Chart 3_Power Costs - Comparison bx Rbtl-Staff-Jt-PC_Electric Rev Req Model (2009 GRC) Revised 01-18-2010 2 5" xfId="30442"/>
    <cellStyle name="_VC 6.15.06 update on 06GRC power costs.xls Chart 3_Power Costs - Comparison bx Rbtl-Staff-Jt-PC_Electric Rev Req Model (2009 GRC) Revised 01-18-2010 3" xfId="30443"/>
    <cellStyle name="_VC 6.15.06 update on 06GRC power costs.xls Chart 3_Power Costs - Comparison bx Rbtl-Staff-Jt-PC_Electric Rev Req Model (2009 GRC) Revised 01-18-2010 3 2" xfId="30444"/>
    <cellStyle name="_VC 6.15.06 update on 06GRC power costs.xls Chart 3_Power Costs - Comparison bx Rbtl-Staff-Jt-PC_Electric Rev Req Model (2009 GRC) Revised 01-18-2010 3 2 2" xfId="30445"/>
    <cellStyle name="_VC 6.15.06 update on 06GRC power costs.xls Chart 3_Power Costs - Comparison bx Rbtl-Staff-Jt-PC_Electric Rev Req Model (2009 GRC) Revised 01-18-2010 3 3" xfId="30446"/>
    <cellStyle name="_VC 6.15.06 update on 06GRC power costs.xls Chart 3_Power Costs - Comparison bx Rbtl-Staff-Jt-PC_Electric Rev Req Model (2009 GRC) Revised 01-18-2010 3 4" xfId="30447"/>
    <cellStyle name="_VC 6.15.06 update on 06GRC power costs.xls Chart 3_Power Costs - Comparison bx Rbtl-Staff-Jt-PC_Electric Rev Req Model (2009 GRC) Revised 01-18-2010 4" xfId="30448"/>
    <cellStyle name="_VC 6.15.06 update on 06GRC power costs.xls Chart 3_Power Costs - Comparison bx Rbtl-Staff-Jt-PC_Electric Rev Req Model (2009 GRC) Revised 01-18-2010 4 2" xfId="30449"/>
    <cellStyle name="_VC 6.15.06 update on 06GRC power costs.xls Chart 3_Power Costs - Comparison bx Rbtl-Staff-Jt-PC_Electric Rev Req Model (2009 GRC) Revised 01-18-2010 4 2 2" xfId="30450"/>
    <cellStyle name="_VC 6.15.06 update on 06GRC power costs.xls Chart 3_Power Costs - Comparison bx Rbtl-Staff-Jt-PC_Electric Rev Req Model (2009 GRC) Revised 01-18-2010 4 3" xfId="30451"/>
    <cellStyle name="_VC 6.15.06 update on 06GRC power costs.xls Chart 3_Power Costs - Comparison bx Rbtl-Staff-Jt-PC_Electric Rev Req Model (2009 GRC) Revised 01-18-2010 5" xfId="30452"/>
    <cellStyle name="_VC 6.15.06 update on 06GRC power costs.xls Chart 3_Power Costs - Comparison bx Rbtl-Staff-Jt-PC_Electric Rev Req Model (2009 GRC) Revised 01-18-2010 5 2" xfId="30453"/>
    <cellStyle name="_VC 6.15.06 update on 06GRC power costs.xls Chart 3_Power Costs - Comparison bx Rbtl-Staff-Jt-PC_Electric Rev Req Model (2009 GRC) Revised 01-18-2010 6" xfId="30454"/>
    <cellStyle name="_VC 6.15.06 update on 06GRC power costs.xls Chart 3_Power Costs - Comparison bx Rbtl-Staff-Jt-PC_Electric Rev Req Model (2009 GRC) Revised 01-18-2010 6 2" xfId="30455"/>
    <cellStyle name="_VC 6.15.06 update on 06GRC power costs.xls Chart 3_Power Costs - Comparison bx Rbtl-Staff-Jt-PC_Electric Rev Req Model (2009 GRC) Revised 01-18-2010 7" xfId="30456"/>
    <cellStyle name="_VC 6.15.06 update on 06GRC power costs.xls Chart 3_Power Costs - Comparison bx Rbtl-Staff-Jt-PC_Electric Rev Req Model (2009 GRC) Revised 01-18-2010 8" xfId="30457"/>
    <cellStyle name="_VC 6.15.06 update on 06GRC power costs.xls Chart 3_Power Costs - Comparison bx Rbtl-Staff-Jt-PC_Electric Rev Req Model (2009 GRC) Revised 01-18-2010_DEM-WP(C) ENERG10C--ctn Mid-C_042010 2010GRC" xfId="30458"/>
    <cellStyle name="_VC 6.15.06 update on 06GRC power costs.xls Chart 3_Power Costs - Comparison bx Rbtl-Staff-Jt-PC_Electric Rev Req Model (2009 GRC) Revised 01-18-2010_DEM-WP(C) ENERG10C--ctn Mid-C_042010 2010GRC 2" xfId="30459"/>
    <cellStyle name="_VC 6.15.06 update on 06GRC power costs.xls Chart 3_Power Costs - Comparison bx Rbtl-Staff-Jt-PC_Electric Rev Req Model (2009 GRC) Revised 01-18-2010_DEM-WP(C) ENERG10C--ctn Mid-C_042010 2010GRC 2 2" xfId="30460"/>
    <cellStyle name="_VC 6.15.06 update on 06GRC power costs.xls Chart 3_Power Costs - Comparison bx Rbtl-Staff-Jt-PC_Final Order Electric EXHIBIT A-1" xfId="30461"/>
    <cellStyle name="_VC 6.15.06 update on 06GRC power costs.xls Chart 3_Power Costs - Comparison bx Rbtl-Staff-Jt-PC_Final Order Electric EXHIBIT A-1 2" xfId="30462"/>
    <cellStyle name="_VC 6.15.06 update on 06GRC power costs.xls Chart 3_Power Costs - Comparison bx Rbtl-Staff-Jt-PC_Final Order Electric EXHIBIT A-1 2 2" xfId="30463"/>
    <cellStyle name="_VC 6.15.06 update on 06GRC power costs.xls Chart 3_Power Costs - Comparison bx Rbtl-Staff-Jt-PC_Final Order Electric EXHIBIT A-1 2 2 2" xfId="30464"/>
    <cellStyle name="_VC 6.15.06 update on 06GRC power costs.xls Chart 3_Power Costs - Comparison bx Rbtl-Staff-Jt-PC_Final Order Electric EXHIBIT A-1 2 3" xfId="30465"/>
    <cellStyle name="_VC 6.15.06 update on 06GRC power costs.xls Chart 3_Power Costs - Comparison bx Rbtl-Staff-Jt-PC_Final Order Electric EXHIBIT A-1 2 4" xfId="30466"/>
    <cellStyle name="_VC 6.15.06 update on 06GRC power costs.xls Chart 3_Power Costs - Comparison bx Rbtl-Staff-Jt-PC_Final Order Electric EXHIBIT A-1 3" xfId="30467"/>
    <cellStyle name="_VC 6.15.06 update on 06GRC power costs.xls Chart 3_Power Costs - Comparison bx Rbtl-Staff-Jt-PC_Final Order Electric EXHIBIT A-1 3 2" xfId="30468"/>
    <cellStyle name="_VC 6.15.06 update on 06GRC power costs.xls Chart 3_Power Costs - Comparison bx Rbtl-Staff-Jt-PC_Final Order Electric EXHIBIT A-1 3 2 2" xfId="30469"/>
    <cellStyle name="_VC 6.15.06 update on 06GRC power costs.xls Chart 3_Power Costs - Comparison bx Rbtl-Staff-Jt-PC_Final Order Electric EXHIBIT A-1 3 3" xfId="30470"/>
    <cellStyle name="_VC 6.15.06 update on 06GRC power costs.xls Chart 3_Power Costs - Comparison bx Rbtl-Staff-Jt-PC_Final Order Electric EXHIBIT A-1 4" xfId="30471"/>
    <cellStyle name="_VC 6.15.06 update on 06GRC power costs.xls Chart 3_Power Costs - Comparison bx Rbtl-Staff-Jt-PC_Final Order Electric EXHIBIT A-1 4 2" xfId="30472"/>
    <cellStyle name="_VC 6.15.06 update on 06GRC power costs.xls Chart 3_Power Costs - Comparison bx Rbtl-Staff-Jt-PC_Final Order Electric EXHIBIT A-1 5" xfId="30473"/>
    <cellStyle name="_VC 6.15.06 update on 06GRC power costs.xls Chart 3_Power Costs - Comparison bx Rbtl-Staff-Jt-PC_Final Order Electric EXHIBIT A-1 6" xfId="30474"/>
    <cellStyle name="_VC 6.15.06 update on 06GRC power costs.xls Chart 3_Power Costs - Comparison bx Rbtl-Staff-Jt-PC_Final Order Electric EXHIBIT A-1 7" xfId="30475"/>
    <cellStyle name="_VC 6.15.06 update on 06GRC power costs.xls Chart 3_Production Adj 4.37" xfId="30476"/>
    <cellStyle name="_VC 6.15.06 update on 06GRC power costs.xls Chart 3_Production Adj 4.37 2" xfId="30477"/>
    <cellStyle name="_VC 6.15.06 update on 06GRC power costs.xls Chart 3_Production Adj 4.37 2 2" xfId="30478"/>
    <cellStyle name="_VC 6.15.06 update on 06GRC power costs.xls Chart 3_Production Adj 4.37 2 2 2" xfId="30479"/>
    <cellStyle name="_VC 6.15.06 update on 06GRC power costs.xls Chart 3_Production Adj 4.37 2 3" xfId="30480"/>
    <cellStyle name="_VC 6.15.06 update on 06GRC power costs.xls Chart 3_Production Adj 4.37 3" xfId="30481"/>
    <cellStyle name="_VC 6.15.06 update on 06GRC power costs.xls Chart 3_Production Adj 4.37 3 2" xfId="30482"/>
    <cellStyle name="_VC 6.15.06 update on 06GRC power costs.xls Chart 3_Production Adj 4.37 4" xfId="30483"/>
    <cellStyle name="_VC 6.15.06 update on 06GRC power costs.xls Chart 3_Purchased Power Adj 4.03" xfId="30484"/>
    <cellStyle name="_VC 6.15.06 update on 06GRC power costs.xls Chart 3_Purchased Power Adj 4.03 2" xfId="30485"/>
    <cellStyle name="_VC 6.15.06 update on 06GRC power costs.xls Chart 3_Purchased Power Adj 4.03 2 2" xfId="30486"/>
    <cellStyle name="_VC 6.15.06 update on 06GRC power costs.xls Chart 3_Purchased Power Adj 4.03 2 2 2" xfId="30487"/>
    <cellStyle name="_VC 6.15.06 update on 06GRC power costs.xls Chart 3_Purchased Power Adj 4.03 2 3" xfId="30488"/>
    <cellStyle name="_VC 6.15.06 update on 06GRC power costs.xls Chart 3_Purchased Power Adj 4.03 3" xfId="30489"/>
    <cellStyle name="_VC 6.15.06 update on 06GRC power costs.xls Chart 3_Purchased Power Adj 4.03 3 2" xfId="30490"/>
    <cellStyle name="_VC 6.15.06 update on 06GRC power costs.xls Chart 3_Purchased Power Adj 4.03 4" xfId="30491"/>
    <cellStyle name="_VC 6.15.06 update on 06GRC power costs.xls Chart 3_Rebuttal Power Costs" xfId="30492"/>
    <cellStyle name="_VC 6.15.06 update on 06GRC power costs.xls Chart 3_Rebuttal Power Costs 2" xfId="30493"/>
    <cellStyle name="_VC 6.15.06 update on 06GRC power costs.xls Chart 3_Rebuttal Power Costs 2 2" xfId="30494"/>
    <cellStyle name="_VC 6.15.06 update on 06GRC power costs.xls Chart 3_Rebuttal Power Costs 2 2 2" xfId="30495"/>
    <cellStyle name="_VC 6.15.06 update on 06GRC power costs.xls Chart 3_Rebuttal Power Costs 2 2 2 2" xfId="30496"/>
    <cellStyle name="_VC 6.15.06 update on 06GRC power costs.xls Chart 3_Rebuttal Power Costs 2 2 3" xfId="30497"/>
    <cellStyle name="_VC 6.15.06 update on 06GRC power costs.xls Chart 3_Rebuttal Power Costs 2 3" xfId="30498"/>
    <cellStyle name="_VC 6.15.06 update on 06GRC power costs.xls Chart 3_Rebuttal Power Costs 2 3 2" xfId="30499"/>
    <cellStyle name="_VC 6.15.06 update on 06GRC power costs.xls Chart 3_Rebuttal Power Costs 2 4" xfId="30500"/>
    <cellStyle name="_VC 6.15.06 update on 06GRC power costs.xls Chart 3_Rebuttal Power Costs 2 4 2" xfId="30501"/>
    <cellStyle name="_VC 6.15.06 update on 06GRC power costs.xls Chart 3_Rebuttal Power Costs 2 5" xfId="30502"/>
    <cellStyle name="_VC 6.15.06 update on 06GRC power costs.xls Chart 3_Rebuttal Power Costs 3" xfId="30503"/>
    <cellStyle name="_VC 6.15.06 update on 06GRC power costs.xls Chart 3_Rebuttal Power Costs 3 2" xfId="30504"/>
    <cellStyle name="_VC 6.15.06 update on 06GRC power costs.xls Chart 3_Rebuttal Power Costs 3 2 2" xfId="30505"/>
    <cellStyle name="_VC 6.15.06 update on 06GRC power costs.xls Chart 3_Rebuttal Power Costs 3 3" xfId="30506"/>
    <cellStyle name="_VC 6.15.06 update on 06GRC power costs.xls Chart 3_Rebuttal Power Costs 3 4" xfId="30507"/>
    <cellStyle name="_VC 6.15.06 update on 06GRC power costs.xls Chart 3_Rebuttal Power Costs 4" xfId="30508"/>
    <cellStyle name="_VC 6.15.06 update on 06GRC power costs.xls Chart 3_Rebuttal Power Costs 4 2" xfId="30509"/>
    <cellStyle name="_VC 6.15.06 update on 06GRC power costs.xls Chart 3_Rebuttal Power Costs 4 2 2" xfId="30510"/>
    <cellStyle name="_VC 6.15.06 update on 06GRC power costs.xls Chart 3_Rebuttal Power Costs 4 3" xfId="30511"/>
    <cellStyle name="_VC 6.15.06 update on 06GRC power costs.xls Chart 3_Rebuttal Power Costs 5" xfId="30512"/>
    <cellStyle name="_VC 6.15.06 update on 06GRC power costs.xls Chart 3_Rebuttal Power Costs 5 2" xfId="30513"/>
    <cellStyle name="_VC 6.15.06 update on 06GRC power costs.xls Chart 3_Rebuttal Power Costs 6" xfId="30514"/>
    <cellStyle name="_VC 6.15.06 update on 06GRC power costs.xls Chart 3_Rebuttal Power Costs 6 2" xfId="30515"/>
    <cellStyle name="_VC 6.15.06 update on 06GRC power costs.xls Chart 3_Rebuttal Power Costs 7" xfId="30516"/>
    <cellStyle name="_VC 6.15.06 update on 06GRC power costs.xls Chart 3_Rebuttal Power Costs 8" xfId="30517"/>
    <cellStyle name="_VC 6.15.06 update on 06GRC power costs.xls Chart 3_Rebuttal Power Costs_Adj Bench DR 3 for Initial Briefs (Electric)" xfId="30518"/>
    <cellStyle name="_VC 6.15.06 update on 06GRC power costs.xls Chart 3_Rebuttal Power Costs_Adj Bench DR 3 for Initial Briefs (Electric) 2" xfId="30519"/>
    <cellStyle name="_VC 6.15.06 update on 06GRC power costs.xls Chart 3_Rebuttal Power Costs_Adj Bench DR 3 for Initial Briefs (Electric) 2 2" xfId="30520"/>
    <cellStyle name="_VC 6.15.06 update on 06GRC power costs.xls Chart 3_Rebuttal Power Costs_Adj Bench DR 3 for Initial Briefs (Electric) 2 2 2" xfId="30521"/>
    <cellStyle name="_VC 6.15.06 update on 06GRC power costs.xls Chart 3_Rebuttal Power Costs_Adj Bench DR 3 for Initial Briefs (Electric) 2 2 2 2" xfId="30522"/>
    <cellStyle name="_VC 6.15.06 update on 06GRC power costs.xls Chart 3_Rebuttal Power Costs_Adj Bench DR 3 for Initial Briefs (Electric) 2 2 3" xfId="30523"/>
    <cellStyle name="_VC 6.15.06 update on 06GRC power costs.xls Chart 3_Rebuttal Power Costs_Adj Bench DR 3 for Initial Briefs (Electric) 2 3" xfId="30524"/>
    <cellStyle name="_VC 6.15.06 update on 06GRC power costs.xls Chart 3_Rebuttal Power Costs_Adj Bench DR 3 for Initial Briefs (Electric) 2 3 2" xfId="30525"/>
    <cellStyle name="_VC 6.15.06 update on 06GRC power costs.xls Chart 3_Rebuttal Power Costs_Adj Bench DR 3 for Initial Briefs (Electric) 2 4" xfId="30526"/>
    <cellStyle name="_VC 6.15.06 update on 06GRC power costs.xls Chart 3_Rebuttal Power Costs_Adj Bench DR 3 for Initial Briefs (Electric) 2 4 2" xfId="30527"/>
    <cellStyle name="_VC 6.15.06 update on 06GRC power costs.xls Chart 3_Rebuttal Power Costs_Adj Bench DR 3 for Initial Briefs (Electric) 2 5" xfId="30528"/>
    <cellStyle name="_VC 6.15.06 update on 06GRC power costs.xls Chart 3_Rebuttal Power Costs_Adj Bench DR 3 for Initial Briefs (Electric) 3" xfId="30529"/>
    <cellStyle name="_VC 6.15.06 update on 06GRC power costs.xls Chart 3_Rebuttal Power Costs_Adj Bench DR 3 for Initial Briefs (Electric) 3 2" xfId="30530"/>
    <cellStyle name="_VC 6.15.06 update on 06GRC power costs.xls Chart 3_Rebuttal Power Costs_Adj Bench DR 3 for Initial Briefs (Electric) 3 2 2" xfId="30531"/>
    <cellStyle name="_VC 6.15.06 update on 06GRC power costs.xls Chart 3_Rebuttal Power Costs_Adj Bench DR 3 for Initial Briefs (Electric) 3 3" xfId="30532"/>
    <cellStyle name="_VC 6.15.06 update on 06GRC power costs.xls Chart 3_Rebuttal Power Costs_Adj Bench DR 3 for Initial Briefs (Electric) 3 4" xfId="30533"/>
    <cellStyle name="_VC 6.15.06 update on 06GRC power costs.xls Chart 3_Rebuttal Power Costs_Adj Bench DR 3 for Initial Briefs (Electric) 4" xfId="30534"/>
    <cellStyle name="_VC 6.15.06 update on 06GRC power costs.xls Chart 3_Rebuttal Power Costs_Adj Bench DR 3 for Initial Briefs (Electric) 4 2" xfId="30535"/>
    <cellStyle name="_VC 6.15.06 update on 06GRC power costs.xls Chart 3_Rebuttal Power Costs_Adj Bench DR 3 for Initial Briefs (Electric) 4 2 2" xfId="30536"/>
    <cellStyle name="_VC 6.15.06 update on 06GRC power costs.xls Chart 3_Rebuttal Power Costs_Adj Bench DR 3 for Initial Briefs (Electric) 4 3" xfId="30537"/>
    <cellStyle name="_VC 6.15.06 update on 06GRC power costs.xls Chart 3_Rebuttal Power Costs_Adj Bench DR 3 for Initial Briefs (Electric) 5" xfId="30538"/>
    <cellStyle name="_VC 6.15.06 update on 06GRC power costs.xls Chart 3_Rebuttal Power Costs_Adj Bench DR 3 for Initial Briefs (Electric) 5 2" xfId="30539"/>
    <cellStyle name="_VC 6.15.06 update on 06GRC power costs.xls Chart 3_Rebuttal Power Costs_Adj Bench DR 3 for Initial Briefs (Electric) 6" xfId="30540"/>
    <cellStyle name="_VC 6.15.06 update on 06GRC power costs.xls Chart 3_Rebuttal Power Costs_Adj Bench DR 3 for Initial Briefs (Electric) 6 2" xfId="30541"/>
    <cellStyle name="_VC 6.15.06 update on 06GRC power costs.xls Chart 3_Rebuttal Power Costs_Adj Bench DR 3 for Initial Briefs (Electric) 7" xfId="30542"/>
    <cellStyle name="_VC 6.15.06 update on 06GRC power costs.xls Chart 3_Rebuttal Power Costs_Adj Bench DR 3 for Initial Briefs (Electric) 8" xfId="30543"/>
    <cellStyle name="_VC 6.15.06 update on 06GRC power costs.xls Chart 3_Rebuttal Power Costs_Adj Bench DR 3 for Initial Briefs (Electric)_DEM-WP(C) ENERG10C--ctn Mid-C_042010 2010GRC" xfId="30544"/>
    <cellStyle name="_VC 6.15.06 update on 06GRC power costs.xls Chart 3_Rebuttal Power Costs_Adj Bench DR 3 for Initial Briefs (Electric)_DEM-WP(C) ENERG10C--ctn Mid-C_042010 2010GRC 2" xfId="30545"/>
    <cellStyle name="_VC 6.15.06 update on 06GRC power costs.xls Chart 3_Rebuttal Power Costs_Adj Bench DR 3 for Initial Briefs (Electric)_DEM-WP(C) ENERG10C--ctn Mid-C_042010 2010GRC 2 2" xfId="30546"/>
    <cellStyle name="_VC 6.15.06 update on 06GRC power costs.xls Chart 3_Rebuttal Power Costs_DEM-WP(C) ENERG10C--ctn Mid-C_042010 2010GRC" xfId="30547"/>
    <cellStyle name="_VC 6.15.06 update on 06GRC power costs.xls Chart 3_Rebuttal Power Costs_DEM-WP(C) ENERG10C--ctn Mid-C_042010 2010GRC 2" xfId="30548"/>
    <cellStyle name="_VC 6.15.06 update on 06GRC power costs.xls Chart 3_Rebuttal Power Costs_DEM-WP(C) ENERG10C--ctn Mid-C_042010 2010GRC 2 2" xfId="30549"/>
    <cellStyle name="_VC 6.15.06 update on 06GRC power costs.xls Chart 3_Rebuttal Power Costs_Electric Rev Req Model (2009 GRC) Rebuttal" xfId="30550"/>
    <cellStyle name="_VC 6.15.06 update on 06GRC power costs.xls Chart 3_Rebuttal Power Costs_Electric Rev Req Model (2009 GRC) Rebuttal 2" xfId="30551"/>
    <cellStyle name="_VC 6.15.06 update on 06GRC power costs.xls Chart 3_Rebuttal Power Costs_Electric Rev Req Model (2009 GRC) Rebuttal 2 2" xfId="30552"/>
    <cellStyle name="_VC 6.15.06 update on 06GRC power costs.xls Chart 3_Rebuttal Power Costs_Electric Rev Req Model (2009 GRC) Rebuttal 2 2 2" xfId="30553"/>
    <cellStyle name="_VC 6.15.06 update on 06GRC power costs.xls Chart 3_Rebuttal Power Costs_Electric Rev Req Model (2009 GRC) Rebuttal 2 3" xfId="30554"/>
    <cellStyle name="_VC 6.15.06 update on 06GRC power costs.xls Chart 3_Rebuttal Power Costs_Electric Rev Req Model (2009 GRC) Rebuttal 2 4" xfId="30555"/>
    <cellStyle name="_VC 6.15.06 update on 06GRC power costs.xls Chart 3_Rebuttal Power Costs_Electric Rev Req Model (2009 GRC) Rebuttal 3" xfId="30556"/>
    <cellStyle name="_VC 6.15.06 update on 06GRC power costs.xls Chart 3_Rebuttal Power Costs_Electric Rev Req Model (2009 GRC) Rebuttal 3 2" xfId="30557"/>
    <cellStyle name="_VC 6.15.06 update on 06GRC power costs.xls Chart 3_Rebuttal Power Costs_Electric Rev Req Model (2009 GRC) Rebuttal 4" xfId="30558"/>
    <cellStyle name="_VC 6.15.06 update on 06GRC power costs.xls Chart 3_Rebuttal Power Costs_Electric Rev Req Model (2009 GRC) Rebuttal 5" xfId="30559"/>
    <cellStyle name="_VC 6.15.06 update on 06GRC power costs.xls Chart 3_Rebuttal Power Costs_Electric Rev Req Model (2009 GRC) Rebuttal REmoval of New  WH Solar AdjustMI" xfId="30560"/>
    <cellStyle name="_VC 6.15.06 update on 06GRC power costs.xls Chart 3_Rebuttal Power Costs_Electric Rev Req Model (2009 GRC) Rebuttal REmoval of New  WH Solar AdjustMI 2" xfId="30561"/>
    <cellStyle name="_VC 6.15.06 update on 06GRC power costs.xls Chart 3_Rebuttal Power Costs_Electric Rev Req Model (2009 GRC) Rebuttal REmoval of New  WH Solar AdjustMI 2 2" xfId="30562"/>
    <cellStyle name="_VC 6.15.06 update on 06GRC power costs.xls Chart 3_Rebuttal Power Costs_Electric Rev Req Model (2009 GRC) Rebuttal REmoval of New  WH Solar AdjustMI 2 2 2" xfId="30563"/>
    <cellStyle name="_VC 6.15.06 update on 06GRC power costs.xls Chart 3_Rebuttal Power Costs_Electric Rev Req Model (2009 GRC) Rebuttal REmoval of New  WH Solar AdjustMI 2 2 2 2" xfId="30564"/>
    <cellStyle name="_VC 6.15.06 update on 06GRC power costs.xls Chart 3_Rebuttal Power Costs_Electric Rev Req Model (2009 GRC) Rebuttal REmoval of New  WH Solar AdjustMI 2 2 3" xfId="30565"/>
    <cellStyle name="_VC 6.15.06 update on 06GRC power costs.xls Chart 3_Rebuttal Power Costs_Electric Rev Req Model (2009 GRC) Rebuttal REmoval of New  WH Solar AdjustMI 2 3" xfId="30566"/>
    <cellStyle name="_VC 6.15.06 update on 06GRC power costs.xls Chart 3_Rebuttal Power Costs_Electric Rev Req Model (2009 GRC) Rebuttal REmoval of New  WH Solar AdjustMI 2 3 2" xfId="30567"/>
    <cellStyle name="_VC 6.15.06 update on 06GRC power costs.xls Chart 3_Rebuttal Power Costs_Electric Rev Req Model (2009 GRC) Rebuttal REmoval of New  WH Solar AdjustMI 2 4" xfId="30568"/>
    <cellStyle name="_VC 6.15.06 update on 06GRC power costs.xls Chart 3_Rebuttal Power Costs_Electric Rev Req Model (2009 GRC) Rebuttal REmoval of New  WH Solar AdjustMI 2 4 2" xfId="30569"/>
    <cellStyle name="_VC 6.15.06 update on 06GRC power costs.xls Chart 3_Rebuttal Power Costs_Electric Rev Req Model (2009 GRC) Rebuttal REmoval of New  WH Solar AdjustMI 2 5" xfId="30570"/>
    <cellStyle name="_VC 6.15.06 update on 06GRC power costs.xls Chart 3_Rebuttal Power Costs_Electric Rev Req Model (2009 GRC) Rebuttal REmoval of New  WH Solar AdjustMI 3" xfId="30571"/>
    <cellStyle name="_VC 6.15.06 update on 06GRC power costs.xls Chart 3_Rebuttal Power Costs_Electric Rev Req Model (2009 GRC) Rebuttal REmoval of New  WH Solar AdjustMI 3 2" xfId="30572"/>
    <cellStyle name="_VC 6.15.06 update on 06GRC power costs.xls Chart 3_Rebuttal Power Costs_Electric Rev Req Model (2009 GRC) Rebuttal REmoval of New  WH Solar AdjustMI 3 2 2" xfId="30573"/>
    <cellStyle name="_VC 6.15.06 update on 06GRC power costs.xls Chart 3_Rebuttal Power Costs_Electric Rev Req Model (2009 GRC) Rebuttal REmoval of New  WH Solar AdjustMI 3 3" xfId="30574"/>
    <cellStyle name="_VC 6.15.06 update on 06GRC power costs.xls Chart 3_Rebuttal Power Costs_Electric Rev Req Model (2009 GRC) Rebuttal REmoval of New  WH Solar AdjustMI 3 4" xfId="30575"/>
    <cellStyle name="_VC 6.15.06 update on 06GRC power costs.xls Chart 3_Rebuttal Power Costs_Electric Rev Req Model (2009 GRC) Rebuttal REmoval of New  WH Solar AdjustMI 4" xfId="30576"/>
    <cellStyle name="_VC 6.15.06 update on 06GRC power costs.xls Chart 3_Rebuttal Power Costs_Electric Rev Req Model (2009 GRC) Rebuttal REmoval of New  WH Solar AdjustMI 4 2" xfId="30577"/>
    <cellStyle name="_VC 6.15.06 update on 06GRC power costs.xls Chart 3_Rebuttal Power Costs_Electric Rev Req Model (2009 GRC) Rebuttal REmoval of New  WH Solar AdjustMI 4 2 2" xfId="30578"/>
    <cellStyle name="_VC 6.15.06 update on 06GRC power costs.xls Chart 3_Rebuttal Power Costs_Electric Rev Req Model (2009 GRC) Rebuttal REmoval of New  WH Solar AdjustMI 4 3" xfId="30579"/>
    <cellStyle name="_VC 6.15.06 update on 06GRC power costs.xls Chart 3_Rebuttal Power Costs_Electric Rev Req Model (2009 GRC) Rebuttal REmoval of New  WH Solar AdjustMI 5" xfId="30580"/>
    <cellStyle name="_VC 6.15.06 update on 06GRC power costs.xls Chart 3_Rebuttal Power Costs_Electric Rev Req Model (2009 GRC) Rebuttal REmoval of New  WH Solar AdjustMI 5 2" xfId="30581"/>
    <cellStyle name="_VC 6.15.06 update on 06GRC power costs.xls Chart 3_Rebuttal Power Costs_Electric Rev Req Model (2009 GRC) Rebuttal REmoval of New  WH Solar AdjustMI 6" xfId="30582"/>
    <cellStyle name="_VC 6.15.06 update on 06GRC power costs.xls Chart 3_Rebuttal Power Costs_Electric Rev Req Model (2009 GRC) Rebuttal REmoval of New  WH Solar AdjustMI 6 2" xfId="30583"/>
    <cellStyle name="_VC 6.15.06 update on 06GRC power costs.xls Chart 3_Rebuttal Power Costs_Electric Rev Req Model (2009 GRC) Rebuttal REmoval of New  WH Solar AdjustMI 7" xfId="30584"/>
    <cellStyle name="_VC 6.15.06 update on 06GRC power costs.xls Chart 3_Rebuttal Power Costs_Electric Rev Req Model (2009 GRC) Rebuttal REmoval of New  WH Solar AdjustMI 8" xfId="30585"/>
    <cellStyle name="_VC 6.15.06 update on 06GRC power costs.xls Chart 3_Rebuttal Power Costs_Electric Rev Req Model (2009 GRC) Rebuttal REmoval of New  WH Solar AdjustMI_DEM-WP(C) ENERG10C--ctn Mid-C_042010 2010GRC" xfId="30586"/>
    <cellStyle name="_VC 6.15.06 update on 06GRC power costs.xls Chart 3_Rebuttal Power Costs_Electric Rev Req Model (2009 GRC) Rebuttal REmoval of New  WH Solar AdjustMI_DEM-WP(C) ENERG10C--ctn Mid-C_042010 2010GRC 2" xfId="30587"/>
    <cellStyle name="_VC 6.15.06 update on 06GRC power costs.xls Chart 3_Rebuttal Power Costs_Electric Rev Req Model (2009 GRC) Rebuttal REmoval of New  WH Solar AdjustMI_DEM-WP(C) ENERG10C--ctn Mid-C_042010 2010GRC 2 2" xfId="30588"/>
    <cellStyle name="_VC 6.15.06 update on 06GRC power costs.xls Chart 3_Rebuttal Power Costs_Electric Rev Req Model (2009 GRC) Revised 01-18-2010" xfId="30589"/>
    <cellStyle name="_VC 6.15.06 update on 06GRC power costs.xls Chart 3_Rebuttal Power Costs_Electric Rev Req Model (2009 GRC) Revised 01-18-2010 2" xfId="30590"/>
    <cellStyle name="_VC 6.15.06 update on 06GRC power costs.xls Chart 3_Rebuttal Power Costs_Electric Rev Req Model (2009 GRC) Revised 01-18-2010 2 2" xfId="30591"/>
    <cellStyle name="_VC 6.15.06 update on 06GRC power costs.xls Chart 3_Rebuttal Power Costs_Electric Rev Req Model (2009 GRC) Revised 01-18-2010 2 2 2" xfId="30592"/>
    <cellStyle name="_VC 6.15.06 update on 06GRC power costs.xls Chart 3_Rebuttal Power Costs_Electric Rev Req Model (2009 GRC) Revised 01-18-2010 2 2 2 2" xfId="30593"/>
    <cellStyle name="_VC 6.15.06 update on 06GRC power costs.xls Chart 3_Rebuttal Power Costs_Electric Rev Req Model (2009 GRC) Revised 01-18-2010 2 2 3" xfId="30594"/>
    <cellStyle name="_VC 6.15.06 update on 06GRC power costs.xls Chart 3_Rebuttal Power Costs_Electric Rev Req Model (2009 GRC) Revised 01-18-2010 2 3" xfId="30595"/>
    <cellStyle name="_VC 6.15.06 update on 06GRC power costs.xls Chart 3_Rebuttal Power Costs_Electric Rev Req Model (2009 GRC) Revised 01-18-2010 2 3 2" xfId="30596"/>
    <cellStyle name="_VC 6.15.06 update on 06GRC power costs.xls Chart 3_Rebuttal Power Costs_Electric Rev Req Model (2009 GRC) Revised 01-18-2010 2 4" xfId="30597"/>
    <cellStyle name="_VC 6.15.06 update on 06GRC power costs.xls Chart 3_Rebuttal Power Costs_Electric Rev Req Model (2009 GRC) Revised 01-18-2010 2 4 2" xfId="30598"/>
    <cellStyle name="_VC 6.15.06 update on 06GRC power costs.xls Chart 3_Rebuttal Power Costs_Electric Rev Req Model (2009 GRC) Revised 01-18-2010 2 5" xfId="30599"/>
    <cellStyle name="_VC 6.15.06 update on 06GRC power costs.xls Chart 3_Rebuttal Power Costs_Electric Rev Req Model (2009 GRC) Revised 01-18-2010 3" xfId="30600"/>
    <cellStyle name="_VC 6.15.06 update on 06GRC power costs.xls Chart 3_Rebuttal Power Costs_Electric Rev Req Model (2009 GRC) Revised 01-18-2010 3 2" xfId="30601"/>
    <cellStyle name="_VC 6.15.06 update on 06GRC power costs.xls Chart 3_Rebuttal Power Costs_Electric Rev Req Model (2009 GRC) Revised 01-18-2010 3 2 2" xfId="30602"/>
    <cellStyle name="_VC 6.15.06 update on 06GRC power costs.xls Chart 3_Rebuttal Power Costs_Electric Rev Req Model (2009 GRC) Revised 01-18-2010 3 3" xfId="30603"/>
    <cellStyle name="_VC 6.15.06 update on 06GRC power costs.xls Chart 3_Rebuttal Power Costs_Electric Rev Req Model (2009 GRC) Revised 01-18-2010 3 4" xfId="30604"/>
    <cellStyle name="_VC 6.15.06 update on 06GRC power costs.xls Chart 3_Rebuttal Power Costs_Electric Rev Req Model (2009 GRC) Revised 01-18-2010 4" xfId="30605"/>
    <cellStyle name="_VC 6.15.06 update on 06GRC power costs.xls Chart 3_Rebuttal Power Costs_Electric Rev Req Model (2009 GRC) Revised 01-18-2010 4 2" xfId="30606"/>
    <cellStyle name="_VC 6.15.06 update on 06GRC power costs.xls Chart 3_Rebuttal Power Costs_Electric Rev Req Model (2009 GRC) Revised 01-18-2010 4 2 2" xfId="30607"/>
    <cellStyle name="_VC 6.15.06 update on 06GRC power costs.xls Chart 3_Rebuttal Power Costs_Electric Rev Req Model (2009 GRC) Revised 01-18-2010 4 3" xfId="30608"/>
    <cellStyle name="_VC 6.15.06 update on 06GRC power costs.xls Chart 3_Rebuttal Power Costs_Electric Rev Req Model (2009 GRC) Revised 01-18-2010 5" xfId="30609"/>
    <cellStyle name="_VC 6.15.06 update on 06GRC power costs.xls Chart 3_Rebuttal Power Costs_Electric Rev Req Model (2009 GRC) Revised 01-18-2010 5 2" xfId="30610"/>
    <cellStyle name="_VC 6.15.06 update on 06GRC power costs.xls Chart 3_Rebuttal Power Costs_Electric Rev Req Model (2009 GRC) Revised 01-18-2010 6" xfId="30611"/>
    <cellStyle name="_VC 6.15.06 update on 06GRC power costs.xls Chart 3_Rebuttal Power Costs_Electric Rev Req Model (2009 GRC) Revised 01-18-2010 6 2" xfId="30612"/>
    <cellStyle name="_VC 6.15.06 update on 06GRC power costs.xls Chart 3_Rebuttal Power Costs_Electric Rev Req Model (2009 GRC) Revised 01-18-2010 7" xfId="30613"/>
    <cellStyle name="_VC 6.15.06 update on 06GRC power costs.xls Chart 3_Rebuttal Power Costs_Electric Rev Req Model (2009 GRC) Revised 01-18-2010 8" xfId="30614"/>
    <cellStyle name="_VC 6.15.06 update on 06GRC power costs.xls Chart 3_Rebuttal Power Costs_Electric Rev Req Model (2009 GRC) Revised 01-18-2010_DEM-WP(C) ENERG10C--ctn Mid-C_042010 2010GRC" xfId="30615"/>
    <cellStyle name="_VC 6.15.06 update on 06GRC power costs.xls Chart 3_Rebuttal Power Costs_Electric Rev Req Model (2009 GRC) Revised 01-18-2010_DEM-WP(C) ENERG10C--ctn Mid-C_042010 2010GRC 2" xfId="30616"/>
    <cellStyle name="_VC 6.15.06 update on 06GRC power costs.xls Chart 3_Rebuttal Power Costs_Electric Rev Req Model (2009 GRC) Revised 01-18-2010_DEM-WP(C) ENERG10C--ctn Mid-C_042010 2010GRC 2 2" xfId="30617"/>
    <cellStyle name="_VC 6.15.06 update on 06GRC power costs.xls Chart 3_Rebuttal Power Costs_Final Order Electric EXHIBIT A-1" xfId="30618"/>
    <cellStyle name="_VC 6.15.06 update on 06GRC power costs.xls Chart 3_Rebuttal Power Costs_Final Order Electric EXHIBIT A-1 2" xfId="30619"/>
    <cellStyle name="_VC 6.15.06 update on 06GRC power costs.xls Chart 3_Rebuttal Power Costs_Final Order Electric EXHIBIT A-1 2 2" xfId="30620"/>
    <cellStyle name="_VC 6.15.06 update on 06GRC power costs.xls Chart 3_Rebuttal Power Costs_Final Order Electric EXHIBIT A-1 2 2 2" xfId="30621"/>
    <cellStyle name="_VC 6.15.06 update on 06GRC power costs.xls Chart 3_Rebuttal Power Costs_Final Order Electric EXHIBIT A-1 2 3" xfId="30622"/>
    <cellStyle name="_VC 6.15.06 update on 06GRC power costs.xls Chart 3_Rebuttal Power Costs_Final Order Electric EXHIBIT A-1 2 4" xfId="30623"/>
    <cellStyle name="_VC 6.15.06 update on 06GRC power costs.xls Chart 3_Rebuttal Power Costs_Final Order Electric EXHIBIT A-1 3" xfId="30624"/>
    <cellStyle name="_VC 6.15.06 update on 06GRC power costs.xls Chart 3_Rebuttal Power Costs_Final Order Electric EXHIBIT A-1 3 2" xfId="30625"/>
    <cellStyle name="_VC 6.15.06 update on 06GRC power costs.xls Chart 3_Rebuttal Power Costs_Final Order Electric EXHIBIT A-1 3 2 2" xfId="30626"/>
    <cellStyle name="_VC 6.15.06 update on 06GRC power costs.xls Chart 3_Rebuttal Power Costs_Final Order Electric EXHIBIT A-1 3 3" xfId="30627"/>
    <cellStyle name="_VC 6.15.06 update on 06GRC power costs.xls Chart 3_Rebuttal Power Costs_Final Order Electric EXHIBIT A-1 4" xfId="30628"/>
    <cellStyle name="_VC 6.15.06 update on 06GRC power costs.xls Chart 3_Rebuttal Power Costs_Final Order Electric EXHIBIT A-1 4 2" xfId="30629"/>
    <cellStyle name="_VC 6.15.06 update on 06GRC power costs.xls Chart 3_Rebuttal Power Costs_Final Order Electric EXHIBIT A-1 5" xfId="30630"/>
    <cellStyle name="_VC 6.15.06 update on 06GRC power costs.xls Chart 3_Rebuttal Power Costs_Final Order Electric EXHIBIT A-1 6" xfId="30631"/>
    <cellStyle name="_VC 6.15.06 update on 06GRC power costs.xls Chart 3_Rebuttal Power Costs_Final Order Electric EXHIBIT A-1 7" xfId="30632"/>
    <cellStyle name="_VC 6.15.06 update on 06GRC power costs.xls Chart 3_RECS vs PTC's w Interest 6-28-10" xfId="30633"/>
    <cellStyle name="_VC 6.15.06 update on 06GRC power costs.xls Chart 3_revised april pca for Annette" xfId="30634"/>
    <cellStyle name="_VC 6.15.06 update on 06GRC power costs.xls Chart 3_ROR &amp; CONV FACTOR" xfId="30635"/>
    <cellStyle name="_VC 6.15.06 update on 06GRC power costs.xls Chart 3_ROR &amp; CONV FACTOR 2" xfId="30636"/>
    <cellStyle name="_VC 6.15.06 update on 06GRC power costs.xls Chart 3_ROR &amp; CONV FACTOR 2 2" xfId="30637"/>
    <cellStyle name="_VC 6.15.06 update on 06GRC power costs.xls Chart 3_ROR &amp; CONV FACTOR 2 2 2" xfId="30638"/>
    <cellStyle name="_VC 6.15.06 update on 06GRC power costs.xls Chart 3_ROR &amp; CONV FACTOR 2 3" xfId="30639"/>
    <cellStyle name="_VC 6.15.06 update on 06GRC power costs.xls Chart 3_ROR &amp; CONV FACTOR 3" xfId="30640"/>
    <cellStyle name="_VC 6.15.06 update on 06GRC power costs.xls Chart 3_ROR &amp; CONV FACTOR 3 2" xfId="30641"/>
    <cellStyle name="_VC 6.15.06 update on 06GRC power costs.xls Chart 3_ROR &amp; CONV FACTOR 4" xfId="30642"/>
    <cellStyle name="_VC 6.15.06 update on 06GRC power costs.xls Chart 3_ROR 5.02" xfId="30643"/>
    <cellStyle name="_VC 6.15.06 update on 06GRC power costs.xls Chart 3_ROR 5.02 2" xfId="30644"/>
    <cellStyle name="_VC 6.15.06 update on 06GRC power costs.xls Chart 3_ROR 5.02 2 2" xfId="30645"/>
    <cellStyle name="_VC 6.15.06 update on 06GRC power costs.xls Chart 3_ROR 5.02 2 2 2" xfId="30646"/>
    <cellStyle name="_VC 6.15.06 update on 06GRC power costs.xls Chart 3_ROR 5.02 2 3" xfId="30647"/>
    <cellStyle name="_VC 6.15.06 update on 06GRC power costs.xls Chart 3_ROR 5.02 3" xfId="30648"/>
    <cellStyle name="_VC 6.15.06 update on 06GRC power costs.xls Chart 3_ROR 5.02 3 2" xfId="30649"/>
    <cellStyle name="_VC 6.15.06 update on 06GRC power costs.xls Chart 3_ROR 5.02 4" xfId="30650"/>
    <cellStyle name="_VC 6.15.06 update on 06GRC power costs.xls Chart 3_Wind Integration 10GRC" xfId="30651"/>
    <cellStyle name="_VC 6.15.06 update on 06GRC power costs.xls Chart 3_Wind Integration 10GRC 2" xfId="30652"/>
    <cellStyle name="_VC 6.15.06 update on 06GRC power costs.xls Chart 3_Wind Integration 10GRC 2 2" xfId="30653"/>
    <cellStyle name="_VC 6.15.06 update on 06GRC power costs.xls Chart 3_Wind Integration 10GRC 2 2 2" xfId="30654"/>
    <cellStyle name="_VC 6.15.06 update on 06GRC power costs.xls Chart 3_Wind Integration 10GRC 2 2 2 2" xfId="30655"/>
    <cellStyle name="_VC 6.15.06 update on 06GRC power costs.xls Chart 3_Wind Integration 10GRC 2 2 3" xfId="30656"/>
    <cellStyle name="_VC 6.15.06 update on 06GRC power costs.xls Chart 3_Wind Integration 10GRC 2 3" xfId="30657"/>
    <cellStyle name="_VC 6.15.06 update on 06GRC power costs.xls Chart 3_Wind Integration 10GRC 2 3 2" xfId="30658"/>
    <cellStyle name="_VC 6.15.06 update on 06GRC power costs.xls Chart 3_Wind Integration 10GRC 2 4" xfId="30659"/>
    <cellStyle name="_VC 6.15.06 update on 06GRC power costs.xls Chart 3_Wind Integration 10GRC 2 4 2" xfId="30660"/>
    <cellStyle name="_VC 6.15.06 update on 06GRC power costs.xls Chart 3_Wind Integration 10GRC 2 5" xfId="30661"/>
    <cellStyle name="_VC 6.15.06 update on 06GRC power costs.xls Chart 3_Wind Integration 10GRC 3" xfId="30662"/>
    <cellStyle name="_VC 6.15.06 update on 06GRC power costs.xls Chart 3_Wind Integration 10GRC 3 2" xfId="30663"/>
    <cellStyle name="_VC 6.15.06 update on 06GRC power costs.xls Chart 3_Wind Integration 10GRC 3 2 2" xfId="30664"/>
    <cellStyle name="_VC 6.15.06 update on 06GRC power costs.xls Chart 3_Wind Integration 10GRC 3 3" xfId="30665"/>
    <cellStyle name="_VC 6.15.06 update on 06GRC power costs.xls Chart 3_Wind Integration 10GRC 4" xfId="30666"/>
    <cellStyle name="_VC 6.15.06 update on 06GRC power costs.xls Chart 3_Wind Integration 10GRC 4 2" xfId="30667"/>
    <cellStyle name="_VC 6.15.06 update on 06GRC power costs.xls Chart 3_Wind Integration 10GRC 4 2 2" xfId="30668"/>
    <cellStyle name="_VC 6.15.06 update on 06GRC power costs.xls Chart 3_Wind Integration 10GRC 4 3" xfId="30669"/>
    <cellStyle name="_VC 6.15.06 update on 06GRC power costs.xls Chart 3_Wind Integration 10GRC 5" xfId="30670"/>
    <cellStyle name="_VC 6.15.06 update on 06GRC power costs.xls Chart 3_Wind Integration 10GRC 5 2" xfId="30671"/>
    <cellStyle name="_VC 6.15.06 update on 06GRC power costs.xls Chart 3_Wind Integration 10GRC 6" xfId="30672"/>
    <cellStyle name="_VC 6.15.06 update on 06GRC power costs.xls Chart 3_Wind Integration 10GRC 6 2" xfId="30673"/>
    <cellStyle name="_VC 6.15.06 update on 06GRC power costs.xls Chart 3_Wind Integration 10GRC 7" xfId="30674"/>
    <cellStyle name="_VC 6.15.06 update on 06GRC power costs.xls Chart 3_Wind Integration 10GRC 8" xfId="30675"/>
    <cellStyle name="_VC 6.15.06 update on 06GRC power costs.xls Chart 3_Wind Integration 10GRC_DEM-WP(C) ENERG10C--ctn Mid-C_042010 2010GRC" xfId="30676"/>
    <cellStyle name="_VC 6.15.06 update on 06GRC power costs.xls Chart 3_Wind Integration 10GRC_DEM-WP(C) ENERG10C--ctn Mid-C_042010 2010GRC 2" xfId="30677"/>
    <cellStyle name="_VC 6.15.06 update on 06GRC power costs.xls Chart 3_Wind Integration 10GRC_DEM-WP(C) ENERG10C--ctn Mid-C_042010 2010GRC 2 2" xfId="30678"/>
    <cellStyle name="_VC Mid C Generation-ctn Mid-C_011209" xfId="30679"/>
    <cellStyle name="_VC Mid C Generation-ctn Mid-C_011209 2" xfId="30680"/>
    <cellStyle name="_VC Mid C Generation-ctn Mid-C_011209 2 2" xfId="30681"/>
    <cellStyle name="_VC Mid C Generation-ctn Mid-C_011209 2 2 2" xfId="30682"/>
    <cellStyle name="_VC Mid C Generation-ctn Mid-C_011209 2 2 2 2" xfId="30683"/>
    <cellStyle name="_VC Mid C Generation-ctn Mid-C_011209 2 3" xfId="30684"/>
    <cellStyle name="_VC Mid C Generation-ctn Mid-C_011209 2 3 2" xfId="30685"/>
    <cellStyle name="_VC Mid C Generation-ctn Mid-C_011209 3" xfId="30686"/>
    <cellStyle name="_VC Mid C Generation-ctn Mid-C_011209 3 2" xfId="30687"/>
    <cellStyle name="_Worksheet" xfId="30688"/>
    <cellStyle name="_Worksheet 10" xfId="30689"/>
    <cellStyle name="_Worksheet 2" xfId="30690"/>
    <cellStyle name="_Worksheet 2 2" xfId="30691"/>
    <cellStyle name="_Worksheet 2 2 2" xfId="30692"/>
    <cellStyle name="_Worksheet 2 2 2 2" xfId="30693"/>
    <cellStyle name="_Worksheet 2 2 2 2 2" xfId="30694"/>
    <cellStyle name="_Worksheet 2 2 3" xfId="30695"/>
    <cellStyle name="_Worksheet 2 2 3 2" xfId="30696"/>
    <cellStyle name="_Worksheet 2 2 4" xfId="30697"/>
    <cellStyle name="_Worksheet 2 2 4 2" xfId="30698"/>
    <cellStyle name="_Worksheet 2 3" xfId="30699"/>
    <cellStyle name="_Worksheet 2 3 2" xfId="30700"/>
    <cellStyle name="_Worksheet 2 3 2 2" xfId="30701"/>
    <cellStyle name="_Worksheet 2 4" xfId="30702"/>
    <cellStyle name="_Worksheet 2 4 2" xfId="30703"/>
    <cellStyle name="_Worksheet 2 4 2 2" xfId="30704"/>
    <cellStyle name="_Worksheet 2 4 3" xfId="30705"/>
    <cellStyle name="_Worksheet 2 5" xfId="30706"/>
    <cellStyle name="_Worksheet 2 5 2" xfId="30707"/>
    <cellStyle name="_Worksheet 2 6" xfId="30708"/>
    <cellStyle name="_Worksheet 2 6 2" xfId="30709"/>
    <cellStyle name="_Worksheet 3" xfId="30710"/>
    <cellStyle name="_Worksheet 3 2" xfId="30711"/>
    <cellStyle name="_Worksheet 3 2 2" xfId="30712"/>
    <cellStyle name="_Worksheet 3 2 2 2" xfId="30713"/>
    <cellStyle name="_Worksheet 3 2 2 2 2" xfId="30714"/>
    <cellStyle name="_Worksheet 3 2 3" xfId="30715"/>
    <cellStyle name="_Worksheet 3 2 3 2" xfId="30716"/>
    <cellStyle name="_Worksheet 3 2 4" xfId="30717"/>
    <cellStyle name="_Worksheet 3 2 4 2" xfId="30718"/>
    <cellStyle name="_Worksheet 3 2 5" xfId="30719"/>
    <cellStyle name="_Worksheet 3 3" xfId="30720"/>
    <cellStyle name="_Worksheet 3 3 2" xfId="30721"/>
    <cellStyle name="_Worksheet 3 3 2 2" xfId="30722"/>
    <cellStyle name="_Worksheet 3 4" xfId="30723"/>
    <cellStyle name="_Worksheet 3 4 2" xfId="30724"/>
    <cellStyle name="_Worksheet 3 5" xfId="30725"/>
    <cellStyle name="_Worksheet 3 5 2" xfId="30726"/>
    <cellStyle name="_Worksheet 4" xfId="30727"/>
    <cellStyle name="_Worksheet 4 2" xfId="30728"/>
    <cellStyle name="_Worksheet 4 2 2" xfId="30729"/>
    <cellStyle name="_Worksheet 4 2 2 2" xfId="30730"/>
    <cellStyle name="_Worksheet 4 3" xfId="30731"/>
    <cellStyle name="_Worksheet 4 3 2" xfId="30732"/>
    <cellStyle name="_Worksheet 4 4" xfId="30733"/>
    <cellStyle name="_Worksheet 4 4 2" xfId="30734"/>
    <cellStyle name="_Worksheet 5" xfId="30735"/>
    <cellStyle name="_Worksheet 5 2" xfId="30736"/>
    <cellStyle name="_Worksheet 5 2 2" xfId="30737"/>
    <cellStyle name="_Worksheet 5 2 3" xfId="30738"/>
    <cellStyle name="_Worksheet 5 3" xfId="30739"/>
    <cellStyle name="_Worksheet 6" xfId="30740"/>
    <cellStyle name="_Worksheet 6 2" xfId="30741"/>
    <cellStyle name="_Worksheet 6 2 2" xfId="30742"/>
    <cellStyle name="_Worksheet 6 2 3" xfId="30743"/>
    <cellStyle name="_Worksheet 6 3" xfId="30744"/>
    <cellStyle name="_Worksheet 6 4" xfId="30745"/>
    <cellStyle name="_Worksheet 7" xfId="30746"/>
    <cellStyle name="_Worksheet 7 2" xfId="30747"/>
    <cellStyle name="_Worksheet 7 2 2" xfId="30748"/>
    <cellStyle name="_Worksheet 7 2 2 2" xfId="30749"/>
    <cellStyle name="_Worksheet 7 2 3" xfId="30750"/>
    <cellStyle name="_Worksheet 7 3" xfId="30751"/>
    <cellStyle name="_Worksheet 7 3 2" xfId="30752"/>
    <cellStyle name="_Worksheet 7 4" xfId="30753"/>
    <cellStyle name="_Worksheet 8" xfId="30754"/>
    <cellStyle name="_Worksheet 8 2" xfId="30755"/>
    <cellStyle name="_Worksheet 9" xfId="30756"/>
    <cellStyle name="_Worksheet 9 2" xfId="30757"/>
    <cellStyle name="_Worksheet_Chelan PUD Power Costs (8-10)" xfId="30758"/>
    <cellStyle name="_Worksheet_Chelan PUD Power Costs (8-10) 2" xfId="30759"/>
    <cellStyle name="_Worksheet_DEM-WP(C) Chelan Power Costs" xfId="30760"/>
    <cellStyle name="_Worksheet_DEM-WP(C) Chelan Power Costs 2" xfId="30761"/>
    <cellStyle name="_Worksheet_DEM-WP(C) Chelan Power Costs 2 2" xfId="30762"/>
    <cellStyle name="_Worksheet_DEM-WP(C) Chelan Power Costs 2 2 2" xfId="30763"/>
    <cellStyle name="_Worksheet_DEM-WP(C) Chelan Power Costs 2 3" xfId="30764"/>
    <cellStyle name="_Worksheet_DEM-WP(C) Chelan Power Costs 3" xfId="30765"/>
    <cellStyle name="_Worksheet_DEM-WP(C) Chelan Power Costs 3 2" xfId="30766"/>
    <cellStyle name="_Worksheet_DEM-WP(C) Chelan Power Costs 3 2 2" xfId="30767"/>
    <cellStyle name="_Worksheet_DEM-WP(C) Chelan Power Costs 3 3" xfId="30768"/>
    <cellStyle name="_Worksheet_DEM-WP(C) Chelan Power Costs 4" xfId="30769"/>
    <cellStyle name="_Worksheet_DEM-WP(C) Chelan Power Costs 4 2" xfId="30770"/>
    <cellStyle name="_Worksheet_DEM-WP(C) Chelan Power Costs 5" xfId="30771"/>
    <cellStyle name="_Worksheet_DEM-WP(C) Chelan Power Costs 5 2" xfId="30772"/>
    <cellStyle name="_Worksheet_DEM-WP(C) ENERG10C--ctn Mid-C_042010 2010GRC" xfId="30773"/>
    <cellStyle name="_Worksheet_DEM-WP(C) ENERG10C--ctn Mid-C_042010 2010GRC 2" xfId="30774"/>
    <cellStyle name="_Worksheet_DEM-WP(C) ENERG10C--ctn Mid-C_042010 2010GRC 2 2" xfId="30775"/>
    <cellStyle name="_Worksheet_DEM-WP(C) Gas Transport 2010GRC" xfId="30776"/>
    <cellStyle name="_Worksheet_DEM-WP(C) Gas Transport 2010GRC 2" xfId="30777"/>
    <cellStyle name="_Worksheet_DEM-WP(C) Gas Transport 2010GRC 2 2" xfId="30778"/>
    <cellStyle name="_Worksheet_DEM-WP(C) Gas Transport 2010GRC 2 2 2" xfId="30779"/>
    <cellStyle name="_Worksheet_DEM-WP(C) Gas Transport 2010GRC 2 3" xfId="30780"/>
    <cellStyle name="_Worksheet_DEM-WP(C) Gas Transport 2010GRC 3" xfId="30781"/>
    <cellStyle name="_Worksheet_DEM-WP(C) Gas Transport 2010GRC 3 2" xfId="30782"/>
    <cellStyle name="_Worksheet_DEM-WP(C) Gas Transport 2010GRC 3 2 2" xfId="30783"/>
    <cellStyle name="_Worksheet_DEM-WP(C) Gas Transport 2010GRC 3 3" xfId="30784"/>
    <cellStyle name="_Worksheet_DEM-WP(C) Gas Transport 2010GRC 4" xfId="30785"/>
    <cellStyle name="_Worksheet_DEM-WP(C) Gas Transport 2010GRC 4 2" xfId="30786"/>
    <cellStyle name="_Worksheet_DEM-WP(C) Gas Transport 2010GRC 5" xfId="30787"/>
    <cellStyle name="_Worksheet_DEM-WP(C) Gas Transport 2010GRC 5 2" xfId="30788"/>
    <cellStyle name="_Worksheet_NIM Summary" xfId="30789"/>
    <cellStyle name="_Worksheet_NIM Summary 2" xfId="30790"/>
    <cellStyle name="_Worksheet_NIM Summary 2 2" xfId="30791"/>
    <cellStyle name="_Worksheet_NIM Summary 2 2 2" xfId="30792"/>
    <cellStyle name="_Worksheet_NIM Summary 2 2 2 2" xfId="30793"/>
    <cellStyle name="_Worksheet_NIM Summary 2 2 3" xfId="30794"/>
    <cellStyle name="_Worksheet_NIM Summary 2 3" xfId="30795"/>
    <cellStyle name="_Worksheet_NIM Summary 2 3 2" xfId="30796"/>
    <cellStyle name="_Worksheet_NIM Summary 2 4" xfId="30797"/>
    <cellStyle name="_Worksheet_NIM Summary 2 4 2" xfId="30798"/>
    <cellStyle name="_Worksheet_NIM Summary 2 5" xfId="30799"/>
    <cellStyle name="_Worksheet_NIM Summary 3" xfId="30800"/>
    <cellStyle name="_Worksheet_NIM Summary 3 2" xfId="30801"/>
    <cellStyle name="_Worksheet_NIM Summary 3 2 2" xfId="30802"/>
    <cellStyle name="_Worksheet_NIM Summary 3 3" xfId="30803"/>
    <cellStyle name="_Worksheet_NIM Summary 4" xfId="30804"/>
    <cellStyle name="_Worksheet_NIM Summary 4 2" xfId="30805"/>
    <cellStyle name="_Worksheet_NIM Summary 4 2 2" xfId="30806"/>
    <cellStyle name="_Worksheet_NIM Summary 4 3" xfId="30807"/>
    <cellStyle name="_Worksheet_NIM Summary 5" xfId="30808"/>
    <cellStyle name="_Worksheet_NIM Summary 5 2" xfId="30809"/>
    <cellStyle name="_Worksheet_NIM Summary 6" xfId="30810"/>
    <cellStyle name="_Worksheet_NIM Summary 6 2" xfId="30811"/>
    <cellStyle name="_Worksheet_NIM Summary 7" xfId="30812"/>
    <cellStyle name="_Worksheet_NIM Summary 8" xfId="30813"/>
    <cellStyle name="_Worksheet_NIM Summary_DEM-WP(C) ENERG10C--ctn Mid-C_042010 2010GRC" xfId="30814"/>
    <cellStyle name="_Worksheet_NIM Summary_DEM-WP(C) ENERG10C--ctn Mid-C_042010 2010GRC 2" xfId="30815"/>
    <cellStyle name="_Worksheet_NIM Summary_DEM-WP(C) ENERG10C--ctn Mid-C_042010 2010GRC 2 2" xfId="30816"/>
    <cellStyle name="_Worksheet_Transmission Workbook for May BOD" xfId="30817"/>
    <cellStyle name="_Worksheet_Transmission Workbook for May BOD 2" xfId="30818"/>
    <cellStyle name="_Worksheet_Transmission Workbook for May BOD 2 2" xfId="30819"/>
    <cellStyle name="_Worksheet_Transmission Workbook for May BOD 2 2 2" xfId="30820"/>
    <cellStyle name="_Worksheet_Transmission Workbook for May BOD 2 2 2 2" xfId="30821"/>
    <cellStyle name="_Worksheet_Transmission Workbook for May BOD 2 2 3" xfId="30822"/>
    <cellStyle name="_Worksheet_Transmission Workbook for May BOD 2 3" xfId="30823"/>
    <cellStyle name="_Worksheet_Transmission Workbook for May BOD 2 3 2" xfId="30824"/>
    <cellStyle name="_Worksheet_Transmission Workbook for May BOD 2 4" xfId="30825"/>
    <cellStyle name="_Worksheet_Transmission Workbook for May BOD 2 4 2" xfId="30826"/>
    <cellStyle name="_Worksheet_Transmission Workbook for May BOD 2 5" xfId="30827"/>
    <cellStyle name="_Worksheet_Transmission Workbook for May BOD 3" xfId="30828"/>
    <cellStyle name="_Worksheet_Transmission Workbook for May BOD 3 2" xfId="30829"/>
    <cellStyle name="_Worksheet_Transmission Workbook for May BOD 3 2 2" xfId="30830"/>
    <cellStyle name="_Worksheet_Transmission Workbook for May BOD 3 3" xfId="30831"/>
    <cellStyle name="_Worksheet_Transmission Workbook for May BOD 4" xfId="30832"/>
    <cellStyle name="_Worksheet_Transmission Workbook for May BOD 4 2" xfId="30833"/>
    <cellStyle name="_Worksheet_Transmission Workbook for May BOD 4 2 2" xfId="30834"/>
    <cellStyle name="_Worksheet_Transmission Workbook for May BOD 4 3" xfId="30835"/>
    <cellStyle name="_Worksheet_Transmission Workbook for May BOD 5" xfId="30836"/>
    <cellStyle name="_Worksheet_Transmission Workbook for May BOD 5 2" xfId="30837"/>
    <cellStyle name="_Worksheet_Transmission Workbook for May BOD 6" xfId="30838"/>
    <cellStyle name="_Worksheet_Transmission Workbook for May BOD 6 2" xfId="30839"/>
    <cellStyle name="_Worksheet_Transmission Workbook for May BOD 7" xfId="30840"/>
    <cellStyle name="_Worksheet_Transmission Workbook for May BOD 8" xfId="30841"/>
    <cellStyle name="_Worksheet_Transmission Workbook for May BOD_DEM-WP(C) ENERG10C--ctn Mid-C_042010 2010GRC" xfId="30842"/>
    <cellStyle name="_Worksheet_Transmission Workbook for May BOD_DEM-WP(C) ENERG10C--ctn Mid-C_042010 2010GRC 2" xfId="30843"/>
    <cellStyle name="_Worksheet_Transmission Workbook for May BOD_DEM-WP(C) ENERG10C--ctn Mid-C_042010 2010GRC 2 2" xfId="30844"/>
    <cellStyle name="_Worksheet_Wind Integration 10GRC" xfId="30845"/>
    <cellStyle name="_Worksheet_Wind Integration 10GRC 2" xfId="30846"/>
    <cellStyle name="_Worksheet_Wind Integration 10GRC 2 2" xfId="30847"/>
    <cellStyle name="_Worksheet_Wind Integration 10GRC 2 2 2" xfId="30848"/>
    <cellStyle name="_Worksheet_Wind Integration 10GRC 2 2 2 2" xfId="30849"/>
    <cellStyle name="_Worksheet_Wind Integration 10GRC 2 2 3" xfId="30850"/>
    <cellStyle name="_Worksheet_Wind Integration 10GRC 2 3" xfId="30851"/>
    <cellStyle name="_Worksheet_Wind Integration 10GRC 2 3 2" xfId="30852"/>
    <cellStyle name="_Worksheet_Wind Integration 10GRC 2 4" xfId="30853"/>
    <cellStyle name="_Worksheet_Wind Integration 10GRC 2 4 2" xfId="30854"/>
    <cellStyle name="_Worksheet_Wind Integration 10GRC 2 5" xfId="30855"/>
    <cellStyle name="_Worksheet_Wind Integration 10GRC 3" xfId="30856"/>
    <cellStyle name="_Worksheet_Wind Integration 10GRC 3 2" xfId="30857"/>
    <cellStyle name="_Worksheet_Wind Integration 10GRC 3 2 2" xfId="30858"/>
    <cellStyle name="_Worksheet_Wind Integration 10GRC 3 3" xfId="30859"/>
    <cellStyle name="_Worksheet_Wind Integration 10GRC 4" xfId="30860"/>
    <cellStyle name="_Worksheet_Wind Integration 10GRC 4 2" xfId="30861"/>
    <cellStyle name="_Worksheet_Wind Integration 10GRC 4 2 2" xfId="30862"/>
    <cellStyle name="_Worksheet_Wind Integration 10GRC 4 3" xfId="30863"/>
    <cellStyle name="_Worksheet_Wind Integration 10GRC 5" xfId="30864"/>
    <cellStyle name="_Worksheet_Wind Integration 10GRC 5 2" xfId="30865"/>
    <cellStyle name="_Worksheet_Wind Integration 10GRC 6" xfId="30866"/>
    <cellStyle name="_Worksheet_Wind Integration 10GRC 6 2" xfId="30867"/>
    <cellStyle name="_Worksheet_Wind Integration 10GRC 7" xfId="30868"/>
    <cellStyle name="_Worksheet_Wind Integration 10GRC 8" xfId="30869"/>
    <cellStyle name="_Worksheet_Wind Integration 10GRC_DEM-WP(C) ENERG10C--ctn Mid-C_042010 2010GRC" xfId="30870"/>
    <cellStyle name="_Worksheet_Wind Integration 10GRC_DEM-WP(C) ENERG10C--ctn Mid-C_042010 2010GRC 2" xfId="30871"/>
    <cellStyle name="_Worksheet_Wind Integration 10GRC_DEM-WP(C) ENERG10C--ctn Mid-C_042010 2010GRC 2 2" xfId="30872"/>
    <cellStyle name="0,0_x000d__x000a_NA_x000d__x000a_" xfId="30873"/>
    <cellStyle name="0,0_x000d__x000a_NA_x000d__x000a_ 2" xfId="30874"/>
    <cellStyle name="0,0_x000d__x000a_NA_x000d__x000a_ 2 2" xfId="30875"/>
    <cellStyle name="0,0_x000d__x000a_NA_x000d__x000a_ 2 2 2" xfId="30876"/>
    <cellStyle name="0,0_x000d__x000a_NA_x000d__x000a_ 2 3" xfId="30877"/>
    <cellStyle name="0,0_x000d__x000a_NA_x000d__x000a_ 3" xfId="30878"/>
    <cellStyle name="0,0_x000d__x000a_NA_x000d__x000a_ 3 2" xfId="30879"/>
    <cellStyle name="0,0_x000d__x000a_NA_x000d__x000a_ 4" xfId="30880"/>
    <cellStyle name="0,0_x000d__x000a_NA_x000d__x000a_ 4 2" xfId="30881"/>
    <cellStyle name="0,0_x000d__x000a_NA_x000d__x000a_ 5" xfId="30882"/>
    <cellStyle name="0000" xfId="30883"/>
    <cellStyle name="000000" xfId="30884"/>
    <cellStyle name="14BLIN - Style8" xfId="30885"/>
    <cellStyle name="14-BT - Style1" xfId="30886"/>
    <cellStyle name="20% - Accent1 10" xfId="30887"/>
    <cellStyle name="20% - Accent1 10 2" xfId="30888"/>
    <cellStyle name="20% - Accent1 10 2 2" xfId="30889"/>
    <cellStyle name="20% - Accent1 10 2 2 2" xfId="30890"/>
    <cellStyle name="20% - Accent1 10 2 3" xfId="30891"/>
    <cellStyle name="20% - Accent1 10 3" xfId="30892"/>
    <cellStyle name="20% - Accent1 10 4" xfId="30893"/>
    <cellStyle name="20% - Accent1 10 4 2" xfId="30894"/>
    <cellStyle name="20% - Accent1 10 5" xfId="30895"/>
    <cellStyle name="20% - Accent1 11" xfId="30896"/>
    <cellStyle name="20% - Accent1 11 2" xfId="30897"/>
    <cellStyle name="20% - Accent1 11 2 2" xfId="30898"/>
    <cellStyle name="20% - Accent1 11 3" xfId="30899"/>
    <cellStyle name="20% - Accent1 12" xfId="30900"/>
    <cellStyle name="20% - Accent1 13" xfId="30901"/>
    <cellStyle name="20% - Accent1 2" xfId="30902"/>
    <cellStyle name="20% - Accent1 2 2" xfId="30903"/>
    <cellStyle name="20% - Accent1 2 2 2" xfId="30904"/>
    <cellStyle name="20% - Accent1 2 2 2 2" xfId="30905"/>
    <cellStyle name="20% - Accent1 2 2 2 2 2" xfId="30906"/>
    <cellStyle name="20% - Accent1 2 2 2 2 2 2" xfId="30907"/>
    <cellStyle name="20% - Accent1 2 2 2 3" xfId="30908"/>
    <cellStyle name="20% - Accent1 2 2 2 3 2" xfId="30909"/>
    <cellStyle name="20% - Accent1 2 2 2 4" xfId="30910"/>
    <cellStyle name="20% - Accent1 2 2 3" xfId="30911"/>
    <cellStyle name="20% - Accent1 2 2 3 2" xfId="30912"/>
    <cellStyle name="20% - Accent1 2 2 3 2 2" xfId="30913"/>
    <cellStyle name="20% - Accent1 2 2 3 2 2 2" xfId="30914"/>
    <cellStyle name="20% - Accent1 2 2 3 2 3" xfId="30915"/>
    <cellStyle name="20% - Accent1 2 2 3 3" xfId="30916"/>
    <cellStyle name="20% - Accent1 2 2 3 4" xfId="30917"/>
    <cellStyle name="20% - Accent1 2 2 4" xfId="30918"/>
    <cellStyle name="20% - Accent1 2 2 4 2" xfId="30919"/>
    <cellStyle name="20% - Accent1 2 2 4 2 2" xfId="30920"/>
    <cellStyle name="20% - Accent1 2 2 4 3" xfId="30921"/>
    <cellStyle name="20% - Accent1 2 2 5" xfId="30922"/>
    <cellStyle name="20% - Accent1 2 2 5 2" xfId="30923"/>
    <cellStyle name="20% - Accent1 2 2 6" xfId="30924"/>
    <cellStyle name="20% - Accent1 2 3" xfId="30925"/>
    <cellStyle name="20% - Accent1 2 3 2" xfId="30926"/>
    <cellStyle name="20% - Accent1 2 3 2 2" xfId="30927"/>
    <cellStyle name="20% - Accent1 2 3 2 2 2" xfId="30928"/>
    <cellStyle name="20% - Accent1 2 3 2 2 2 2" xfId="30929"/>
    <cellStyle name="20% - Accent1 2 3 2 3" xfId="30930"/>
    <cellStyle name="20% - Accent1 2 3 2 3 2" xfId="30931"/>
    <cellStyle name="20% - Accent1 2 3 3" xfId="30932"/>
    <cellStyle name="20% - Accent1 2 3 3 2" xfId="30933"/>
    <cellStyle name="20% - Accent1 2 3 3 2 2" xfId="30934"/>
    <cellStyle name="20% - Accent1 2 3 4" xfId="30935"/>
    <cellStyle name="20% - Accent1 2 3 4 2" xfId="30936"/>
    <cellStyle name="20% - Accent1 2 3 5" xfId="30937"/>
    <cellStyle name="20% - Accent1 2 4" xfId="30938"/>
    <cellStyle name="20% - Accent1 2 4 2" xfId="30939"/>
    <cellStyle name="20% - Accent1 2 4 2 2" xfId="30940"/>
    <cellStyle name="20% - Accent1 2 4 2 2 2" xfId="30941"/>
    <cellStyle name="20% - Accent1 2 4 2 3" xfId="30942"/>
    <cellStyle name="20% - Accent1 2 4 2 3 2" xfId="30943"/>
    <cellStyle name="20% - Accent1 2 4 3" xfId="30944"/>
    <cellStyle name="20% - Accent1 2 4 3 2" xfId="30945"/>
    <cellStyle name="20% - Accent1 2 4 3 2 2" xfId="30946"/>
    <cellStyle name="20% - Accent1 2 4 3 3" xfId="30947"/>
    <cellStyle name="20% - Accent1 2 4 4" xfId="30948"/>
    <cellStyle name="20% - Accent1 2 4 4 2" xfId="30949"/>
    <cellStyle name="20% - Accent1 2 4 4 3" xfId="30950"/>
    <cellStyle name="20% - Accent1 2 4 5" xfId="30951"/>
    <cellStyle name="20% - Accent1 2 4 5 2" xfId="30952"/>
    <cellStyle name="20% - Accent1 2 4 6" xfId="30953"/>
    <cellStyle name="20% - Accent1 2 5" xfId="30954"/>
    <cellStyle name="20% - Accent1 2 5 2" xfId="30955"/>
    <cellStyle name="20% - Accent1 2 5 2 2" xfId="30956"/>
    <cellStyle name="20% - Accent1 2 5 3" xfId="30957"/>
    <cellStyle name="20% - Accent1 2 6" xfId="30958"/>
    <cellStyle name="20% - Accent1 2 6 2" xfId="30959"/>
    <cellStyle name="20% - Accent1 2 6 2 2" xfId="30960"/>
    <cellStyle name="20% - Accent1 2 6 3" xfId="30961"/>
    <cellStyle name="20% - Accent1 2 6 4" xfId="30962"/>
    <cellStyle name="20% - Accent1 2 7" xfId="30963"/>
    <cellStyle name="20% - Accent1 2 7 2" xfId="30964"/>
    <cellStyle name="20% - Accent1 2 8" xfId="30965"/>
    <cellStyle name="20% - Accent1 2 9" xfId="30966"/>
    <cellStyle name="20% - Accent1 2_12PCORC Wind Vestas and Royalties" xfId="30967"/>
    <cellStyle name="20% - Accent1 3" xfId="30968"/>
    <cellStyle name="20% - Accent1 3 10" xfId="30969"/>
    <cellStyle name="20% - Accent1 3 10 2" xfId="30970"/>
    <cellStyle name="20% - Accent1 3 10 2 2" xfId="30971"/>
    <cellStyle name="20% - Accent1 3 10 3" xfId="30972"/>
    <cellStyle name="20% - Accent1 3 11" xfId="30973"/>
    <cellStyle name="20% - Accent1 3 11 2" xfId="30974"/>
    <cellStyle name="20% - Accent1 3 11 2 2" xfId="30975"/>
    <cellStyle name="20% - Accent1 3 11 3" xfId="30976"/>
    <cellStyle name="20% - Accent1 3 12" xfId="30977"/>
    <cellStyle name="20% - Accent1 3 12 2" xfId="30978"/>
    <cellStyle name="20% - Accent1 3 13" xfId="30979"/>
    <cellStyle name="20% - Accent1 3 2" xfId="30980"/>
    <cellStyle name="20% - Accent1 3 2 2" xfId="30981"/>
    <cellStyle name="20% - Accent1 3 2 2 2" xfId="30982"/>
    <cellStyle name="20% - Accent1 3 2 2 2 2" xfId="30983"/>
    <cellStyle name="20% - Accent1 3 2 3" xfId="30984"/>
    <cellStyle name="20% - Accent1 3 2 3 2" xfId="30985"/>
    <cellStyle name="20% - Accent1 3 2 3 2 2" xfId="30986"/>
    <cellStyle name="20% - Accent1 3 2 4" xfId="30987"/>
    <cellStyle name="20% - Accent1 3 2 4 2" xfId="30988"/>
    <cellStyle name="20% - Accent1 3 2 4 2 2" xfId="30989"/>
    <cellStyle name="20% - Accent1 3 2 4 3" xfId="30990"/>
    <cellStyle name="20% - Accent1 3 2 4 3 2" xfId="30991"/>
    <cellStyle name="20% - Accent1 3 2 4 4" xfId="30992"/>
    <cellStyle name="20% - Accent1 3 2 5" xfId="30993"/>
    <cellStyle name="20% - Accent1 3 2 5 2" xfId="30994"/>
    <cellStyle name="20% - Accent1 3 2 6" xfId="30995"/>
    <cellStyle name="20% - Accent1 3 2 6 2" xfId="30996"/>
    <cellStyle name="20% - Accent1 3 2 7" xfId="30997"/>
    <cellStyle name="20% - Accent1 3 3" xfId="30998"/>
    <cellStyle name="20% - Accent1 3 3 10" xfId="30999"/>
    <cellStyle name="20% - Accent1 3 3 10 2" xfId="31000"/>
    <cellStyle name="20% - Accent1 3 3 11" xfId="31001"/>
    <cellStyle name="20% - Accent1 3 3 12" xfId="31002"/>
    <cellStyle name="20% - Accent1 3 3 2" xfId="31003"/>
    <cellStyle name="20% - Accent1 3 3 2 2" xfId="31004"/>
    <cellStyle name="20% - Accent1 3 3 2 2 2" xfId="31005"/>
    <cellStyle name="20% - Accent1 3 3 2 2 2 2" xfId="31006"/>
    <cellStyle name="20% - Accent1 3 3 2 2 2 2 2" xfId="31007"/>
    <cellStyle name="20% - Accent1 3 3 2 2 2 2 2 2" xfId="31008"/>
    <cellStyle name="20% - Accent1 3 3 2 2 2 2 2 2 2" xfId="31009"/>
    <cellStyle name="20% - Accent1 3 3 2 2 2 2 2 3" xfId="31010"/>
    <cellStyle name="20% - Accent1 3 3 2 2 2 2 3" xfId="31011"/>
    <cellStyle name="20% - Accent1 3 3 2 2 2 2 3 2" xfId="31012"/>
    <cellStyle name="20% - Accent1 3 3 2 2 2 2 3 2 2" xfId="31013"/>
    <cellStyle name="20% - Accent1 3 3 2 2 2 2 3 3" xfId="31014"/>
    <cellStyle name="20% - Accent1 3 3 2 2 2 2 4" xfId="31015"/>
    <cellStyle name="20% - Accent1 3 3 2 2 2 2 4 2" xfId="31016"/>
    <cellStyle name="20% - Accent1 3 3 2 2 2 2 5" xfId="31017"/>
    <cellStyle name="20% - Accent1 3 3 2 2 2 3" xfId="31018"/>
    <cellStyle name="20% - Accent1 3 3 2 2 2 3 2" xfId="31019"/>
    <cellStyle name="20% - Accent1 3 3 2 2 2 3 2 2" xfId="31020"/>
    <cellStyle name="20% - Accent1 3 3 2 2 2 3 3" xfId="31021"/>
    <cellStyle name="20% - Accent1 3 3 2 2 2 4" xfId="31022"/>
    <cellStyle name="20% - Accent1 3 3 2 2 2 4 2" xfId="31023"/>
    <cellStyle name="20% - Accent1 3 3 2 2 2 4 2 2" xfId="31024"/>
    <cellStyle name="20% - Accent1 3 3 2 2 2 4 3" xfId="31025"/>
    <cellStyle name="20% - Accent1 3 3 2 2 2 5" xfId="31026"/>
    <cellStyle name="20% - Accent1 3 3 2 2 2 5 2" xfId="31027"/>
    <cellStyle name="20% - Accent1 3 3 2 2 2 6" xfId="31028"/>
    <cellStyle name="20% - Accent1 3 3 2 2 2 7" xfId="31029"/>
    <cellStyle name="20% - Accent1 3 3 2 2 3" xfId="31030"/>
    <cellStyle name="20% - Accent1 3 3 2 2 3 2" xfId="31031"/>
    <cellStyle name="20% - Accent1 3 3 2 2 3 2 2" xfId="31032"/>
    <cellStyle name="20% - Accent1 3 3 2 2 3 2 2 2" xfId="31033"/>
    <cellStyle name="20% - Accent1 3 3 2 2 3 2 3" xfId="31034"/>
    <cellStyle name="20% - Accent1 3 3 2 2 3 3" xfId="31035"/>
    <cellStyle name="20% - Accent1 3 3 2 2 3 3 2" xfId="31036"/>
    <cellStyle name="20% - Accent1 3 3 2 2 3 3 2 2" xfId="31037"/>
    <cellStyle name="20% - Accent1 3 3 2 2 3 3 3" xfId="31038"/>
    <cellStyle name="20% - Accent1 3 3 2 2 3 4" xfId="31039"/>
    <cellStyle name="20% - Accent1 3 3 2 2 3 4 2" xfId="31040"/>
    <cellStyle name="20% - Accent1 3 3 2 2 3 5" xfId="31041"/>
    <cellStyle name="20% - Accent1 3 3 2 2 4" xfId="31042"/>
    <cellStyle name="20% - Accent1 3 3 2 2 4 2" xfId="31043"/>
    <cellStyle name="20% - Accent1 3 3 2 2 4 2 2" xfId="31044"/>
    <cellStyle name="20% - Accent1 3 3 2 2 4 3" xfId="31045"/>
    <cellStyle name="20% - Accent1 3 3 2 2 5" xfId="31046"/>
    <cellStyle name="20% - Accent1 3 3 2 2 5 2" xfId="31047"/>
    <cellStyle name="20% - Accent1 3 3 2 2 5 2 2" xfId="31048"/>
    <cellStyle name="20% - Accent1 3 3 2 2 5 3" xfId="31049"/>
    <cellStyle name="20% - Accent1 3 3 2 2 6" xfId="31050"/>
    <cellStyle name="20% - Accent1 3 3 2 2 6 2" xfId="31051"/>
    <cellStyle name="20% - Accent1 3 3 2 2 7" xfId="31052"/>
    <cellStyle name="20% - Accent1 3 3 2 2 8" xfId="31053"/>
    <cellStyle name="20% - Accent1 3 3 2 3" xfId="31054"/>
    <cellStyle name="20% - Accent1 3 3 2 3 2" xfId="31055"/>
    <cellStyle name="20% - Accent1 3 3 2 3 2 2" xfId="31056"/>
    <cellStyle name="20% - Accent1 3 3 2 3 2 2 2" xfId="31057"/>
    <cellStyle name="20% - Accent1 3 3 2 3 2 2 2 2" xfId="31058"/>
    <cellStyle name="20% - Accent1 3 3 2 3 2 2 3" xfId="31059"/>
    <cellStyle name="20% - Accent1 3 3 2 3 2 3" xfId="31060"/>
    <cellStyle name="20% - Accent1 3 3 2 3 2 3 2" xfId="31061"/>
    <cellStyle name="20% - Accent1 3 3 2 3 2 3 2 2" xfId="31062"/>
    <cellStyle name="20% - Accent1 3 3 2 3 2 3 3" xfId="31063"/>
    <cellStyle name="20% - Accent1 3 3 2 3 2 4" xfId="31064"/>
    <cellStyle name="20% - Accent1 3 3 2 3 2 4 2" xfId="31065"/>
    <cellStyle name="20% - Accent1 3 3 2 3 2 5" xfId="31066"/>
    <cellStyle name="20% - Accent1 3 3 2 3 3" xfId="31067"/>
    <cellStyle name="20% - Accent1 3 3 2 3 3 2" xfId="31068"/>
    <cellStyle name="20% - Accent1 3 3 2 3 3 2 2" xfId="31069"/>
    <cellStyle name="20% - Accent1 3 3 2 3 3 3" xfId="31070"/>
    <cellStyle name="20% - Accent1 3 3 2 3 4" xfId="31071"/>
    <cellStyle name="20% - Accent1 3 3 2 3 4 2" xfId="31072"/>
    <cellStyle name="20% - Accent1 3 3 2 3 4 2 2" xfId="31073"/>
    <cellStyle name="20% - Accent1 3 3 2 3 4 3" xfId="31074"/>
    <cellStyle name="20% - Accent1 3 3 2 3 5" xfId="31075"/>
    <cellStyle name="20% - Accent1 3 3 2 3 5 2" xfId="31076"/>
    <cellStyle name="20% - Accent1 3 3 2 3 6" xfId="31077"/>
    <cellStyle name="20% - Accent1 3 3 2 4" xfId="31078"/>
    <cellStyle name="20% - Accent1 3 3 2 4 2" xfId="31079"/>
    <cellStyle name="20% - Accent1 3 3 2 4 2 2" xfId="31080"/>
    <cellStyle name="20% - Accent1 3 3 2 4 2 2 2" xfId="31081"/>
    <cellStyle name="20% - Accent1 3 3 2 4 2 3" xfId="31082"/>
    <cellStyle name="20% - Accent1 3 3 2 4 3" xfId="31083"/>
    <cellStyle name="20% - Accent1 3 3 2 4 3 2" xfId="31084"/>
    <cellStyle name="20% - Accent1 3 3 2 4 3 2 2" xfId="31085"/>
    <cellStyle name="20% - Accent1 3 3 2 4 3 3" xfId="31086"/>
    <cellStyle name="20% - Accent1 3 3 2 4 4" xfId="31087"/>
    <cellStyle name="20% - Accent1 3 3 2 4 4 2" xfId="31088"/>
    <cellStyle name="20% - Accent1 3 3 2 4 5" xfId="31089"/>
    <cellStyle name="20% - Accent1 3 3 2 5" xfId="31090"/>
    <cellStyle name="20% - Accent1 3 3 2 5 2" xfId="31091"/>
    <cellStyle name="20% - Accent1 3 3 2 5 2 2" xfId="31092"/>
    <cellStyle name="20% - Accent1 3 3 2 5 3" xfId="31093"/>
    <cellStyle name="20% - Accent1 3 3 2 6" xfId="31094"/>
    <cellStyle name="20% - Accent1 3 3 2 6 2" xfId="31095"/>
    <cellStyle name="20% - Accent1 3 3 2 6 2 2" xfId="31096"/>
    <cellStyle name="20% - Accent1 3 3 2 6 3" xfId="31097"/>
    <cellStyle name="20% - Accent1 3 3 2 7" xfId="31098"/>
    <cellStyle name="20% - Accent1 3 3 2 7 2" xfId="31099"/>
    <cellStyle name="20% - Accent1 3 3 2 8" xfId="31100"/>
    <cellStyle name="20% - Accent1 3 3 2 9" xfId="31101"/>
    <cellStyle name="20% - Accent1 3 3 3" xfId="31102"/>
    <cellStyle name="20% - Accent1 3 3 3 2" xfId="31103"/>
    <cellStyle name="20% - Accent1 3 3 3 2 2" xfId="31104"/>
    <cellStyle name="20% - Accent1 3 3 3 2 2 2" xfId="31105"/>
    <cellStyle name="20% - Accent1 3 3 3 2 2 2 2" xfId="31106"/>
    <cellStyle name="20% - Accent1 3 3 3 2 2 2 2 2" xfId="31107"/>
    <cellStyle name="20% - Accent1 3 3 3 2 2 2 3" xfId="31108"/>
    <cellStyle name="20% - Accent1 3 3 3 2 2 3" xfId="31109"/>
    <cellStyle name="20% - Accent1 3 3 3 2 2 3 2" xfId="31110"/>
    <cellStyle name="20% - Accent1 3 3 3 2 2 3 2 2" xfId="31111"/>
    <cellStyle name="20% - Accent1 3 3 3 2 2 3 3" xfId="31112"/>
    <cellStyle name="20% - Accent1 3 3 3 2 2 4" xfId="31113"/>
    <cellStyle name="20% - Accent1 3 3 3 2 2 4 2" xfId="31114"/>
    <cellStyle name="20% - Accent1 3 3 3 2 2 5" xfId="31115"/>
    <cellStyle name="20% - Accent1 3 3 3 2 3" xfId="31116"/>
    <cellStyle name="20% - Accent1 3 3 3 2 3 2" xfId="31117"/>
    <cellStyle name="20% - Accent1 3 3 3 2 3 2 2" xfId="31118"/>
    <cellStyle name="20% - Accent1 3 3 3 2 3 3" xfId="31119"/>
    <cellStyle name="20% - Accent1 3 3 3 2 4" xfId="31120"/>
    <cellStyle name="20% - Accent1 3 3 3 2 4 2" xfId="31121"/>
    <cellStyle name="20% - Accent1 3 3 3 2 4 2 2" xfId="31122"/>
    <cellStyle name="20% - Accent1 3 3 3 2 4 3" xfId="31123"/>
    <cellStyle name="20% - Accent1 3 3 3 2 5" xfId="31124"/>
    <cellStyle name="20% - Accent1 3 3 3 2 5 2" xfId="31125"/>
    <cellStyle name="20% - Accent1 3 3 3 2 6" xfId="31126"/>
    <cellStyle name="20% - Accent1 3 3 3 2 7" xfId="31127"/>
    <cellStyle name="20% - Accent1 3 3 3 3" xfId="31128"/>
    <cellStyle name="20% - Accent1 3 3 3 3 2" xfId="31129"/>
    <cellStyle name="20% - Accent1 3 3 3 3 2 2" xfId="31130"/>
    <cellStyle name="20% - Accent1 3 3 3 3 2 2 2" xfId="31131"/>
    <cellStyle name="20% - Accent1 3 3 3 3 2 3" xfId="31132"/>
    <cellStyle name="20% - Accent1 3 3 3 3 3" xfId="31133"/>
    <cellStyle name="20% - Accent1 3 3 3 3 3 2" xfId="31134"/>
    <cellStyle name="20% - Accent1 3 3 3 3 3 2 2" xfId="31135"/>
    <cellStyle name="20% - Accent1 3 3 3 3 3 3" xfId="31136"/>
    <cellStyle name="20% - Accent1 3 3 3 3 4" xfId="31137"/>
    <cellStyle name="20% - Accent1 3 3 3 3 4 2" xfId="31138"/>
    <cellStyle name="20% - Accent1 3 3 3 3 5" xfId="31139"/>
    <cellStyle name="20% - Accent1 3 3 3 4" xfId="31140"/>
    <cellStyle name="20% - Accent1 3 3 3 4 2" xfId="31141"/>
    <cellStyle name="20% - Accent1 3 3 3 4 2 2" xfId="31142"/>
    <cellStyle name="20% - Accent1 3 3 3 4 3" xfId="31143"/>
    <cellStyle name="20% - Accent1 3 3 3 5" xfId="31144"/>
    <cellStyle name="20% - Accent1 3 3 3 5 2" xfId="31145"/>
    <cellStyle name="20% - Accent1 3 3 3 5 2 2" xfId="31146"/>
    <cellStyle name="20% - Accent1 3 3 3 5 3" xfId="31147"/>
    <cellStyle name="20% - Accent1 3 3 3 6" xfId="31148"/>
    <cellStyle name="20% - Accent1 3 3 3 6 2" xfId="31149"/>
    <cellStyle name="20% - Accent1 3 3 3 7" xfId="31150"/>
    <cellStyle name="20% - Accent1 3 3 3 8" xfId="31151"/>
    <cellStyle name="20% - Accent1 3 3 4" xfId="31152"/>
    <cellStyle name="20% - Accent1 3 3 4 2" xfId="31153"/>
    <cellStyle name="20% - Accent1 3 3 4 2 2" xfId="31154"/>
    <cellStyle name="20% - Accent1 3 3 4 2 2 2" xfId="31155"/>
    <cellStyle name="20% - Accent1 3 3 4 2 2 2 2" xfId="31156"/>
    <cellStyle name="20% - Accent1 3 3 4 2 2 2 2 2" xfId="31157"/>
    <cellStyle name="20% - Accent1 3 3 4 2 2 2 3" xfId="31158"/>
    <cellStyle name="20% - Accent1 3 3 4 2 2 3" xfId="31159"/>
    <cellStyle name="20% - Accent1 3 3 4 2 2 3 2" xfId="31160"/>
    <cellStyle name="20% - Accent1 3 3 4 2 2 3 2 2" xfId="31161"/>
    <cellStyle name="20% - Accent1 3 3 4 2 2 3 3" xfId="31162"/>
    <cellStyle name="20% - Accent1 3 3 4 2 2 4" xfId="31163"/>
    <cellStyle name="20% - Accent1 3 3 4 2 2 4 2" xfId="31164"/>
    <cellStyle name="20% - Accent1 3 3 4 2 2 5" xfId="31165"/>
    <cellStyle name="20% - Accent1 3 3 4 2 3" xfId="31166"/>
    <cellStyle name="20% - Accent1 3 3 4 2 3 2" xfId="31167"/>
    <cellStyle name="20% - Accent1 3 3 4 2 3 2 2" xfId="31168"/>
    <cellStyle name="20% - Accent1 3 3 4 2 3 3" xfId="31169"/>
    <cellStyle name="20% - Accent1 3 3 4 2 4" xfId="31170"/>
    <cellStyle name="20% - Accent1 3 3 4 2 4 2" xfId="31171"/>
    <cellStyle name="20% - Accent1 3 3 4 2 4 2 2" xfId="31172"/>
    <cellStyle name="20% - Accent1 3 3 4 2 4 3" xfId="31173"/>
    <cellStyle name="20% - Accent1 3 3 4 2 5" xfId="31174"/>
    <cellStyle name="20% - Accent1 3 3 4 2 5 2" xfId="31175"/>
    <cellStyle name="20% - Accent1 3 3 4 2 6" xfId="31176"/>
    <cellStyle name="20% - Accent1 3 3 4 2 7" xfId="31177"/>
    <cellStyle name="20% - Accent1 3 3 4 3" xfId="31178"/>
    <cellStyle name="20% - Accent1 3 3 4 3 2" xfId="31179"/>
    <cellStyle name="20% - Accent1 3 3 4 3 2 2" xfId="31180"/>
    <cellStyle name="20% - Accent1 3 3 4 3 2 2 2" xfId="31181"/>
    <cellStyle name="20% - Accent1 3 3 4 3 2 3" xfId="31182"/>
    <cellStyle name="20% - Accent1 3 3 4 3 3" xfId="31183"/>
    <cellStyle name="20% - Accent1 3 3 4 3 3 2" xfId="31184"/>
    <cellStyle name="20% - Accent1 3 3 4 3 3 2 2" xfId="31185"/>
    <cellStyle name="20% - Accent1 3 3 4 3 3 3" xfId="31186"/>
    <cellStyle name="20% - Accent1 3 3 4 3 4" xfId="31187"/>
    <cellStyle name="20% - Accent1 3 3 4 3 4 2" xfId="31188"/>
    <cellStyle name="20% - Accent1 3 3 4 3 5" xfId="31189"/>
    <cellStyle name="20% - Accent1 3 3 4 4" xfId="31190"/>
    <cellStyle name="20% - Accent1 3 3 4 4 2" xfId="31191"/>
    <cellStyle name="20% - Accent1 3 3 4 4 2 2" xfId="31192"/>
    <cellStyle name="20% - Accent1 3 3 4 4 3" xfId="31193"/>
    <cellStyle name="20% - Accent1 3 3 4 5" xfId="31194"/>
    <cellStyle name="20% - Accent1 3 3 4 5 2" xfId="31195"/>
    <cellStyle name="20% - Accent1 3 3 4 5 2 2" xfId="31196"/>
    <cellStyle name="20% - Accent1 3 3 4 5 3" xfId="31197"/>
    <cellStyle name="20% - Accent1 3 3 4 6" xfId="31198"/>
    <cellStyle name="20% - Accent1 3 3 4 6 2" xfId="31199"/>
    <cellStyle name="20% - Accent1 3 3 4 7" xfId="31200"/>
    <cellStyle name="20% - Accent1 3 3 4 8" xfId="31201"/>
    <cellStyle name="20% - Accent1 3 3 5" xfId="31202"/>
    <cellStyle name="20% - Accent1 3 3 5 2" xfId="31203"/>
    <cellStyle name="20% - Accent1 3 3 5 2 2" xfId="31204"/>
    <cellStyle name="20% - Accent1 3 3 5 2 2 2" xfId="31205"/>
    <cellStyle name="20% - Accent1 3 3 5 2 2 2 2" xfId="31206"/>
    <cellStyle name="20% - Accent1 3 3 5 2 2 2 2 2" xfId="31207"/>
    <cellStyle name="20% - Accent1 3 3 5 2 2 2 3" xfId="31208"/>
    <cellStyle name="20% - Accent1 3 3 5 2 2 3" xfId="31209"/>
    <cellStyle name="20% - Accent1 3 3 5 2 2 3 2" xfId="31210"/>
    <cellStyle name="20% - Accent1 3 3 5 2 2 3 2 2" xfId="31211"/>
    <cellStyle name="20% - Accent1 3 3 5 2 2 3 3" xfId="31212"/>
    <cellStyle name="20% - Accent1 3 3 5 2 2 4" xfId="31213"/>
    <cellStyle name="20% - Accent1 3 3 5 2 2 4 2" xfId="31214"/>
    <cellStyle name="20% - Accent1 3 3 5 2 2 5" xfId="31215"/>
    <cellStyle name="20% - Accent1 3 3 5 2 3" xfId="31216"/>
    <cellStyle name="20% - Accent1 3 3 5 2 3 2" xfId="31217"/>
    <cellStyle name="20% - Accent1 3 3 5 2 3 2 2" xfId="31218"/>
    <cellStyle name="20% - Accent1 3 3 5 2 3 3" xfId="31219"/>
    <cellStyle name="20% - Accent1 3 3 5 2 4" xfId="31220"/>
    <cellStyle name="20% - Accent1 3 3 5 2 4 2" xfId="31221"/>
    <cellStyle name="20% - Accent1 3 3 5 2 4 2 2" xfId="31222"/>
    <cellStyle name="20% - Accent1 3 3 5 2 4 3" xfId="31223"/>
    <cellStyle name="20% - Accent1 3 3 5 2 5" xfId="31224"/>
    <cellStyle name="20% - Accent1 3 3 5 2 5 2" xfId="31225"/>
    <cellStyle name="20% - Accent1 3 3 5 2 6" xfId="31226"/>
    <cellStyle name="20% - Accent1 3 3 5 3" xfId="31227"/>
    <cellStyle name="20% - Accent1 3 3 5 3 2" xfId="31228"/>
    <cellStyle name="20% - Accent1 3 3 5 3 2 2" xfId="31229"/>
    <cellStyle name="20% - Accent1 3 3 5 3 2 2 2" xfId="31230"/>
    <cellStyle name="20% - Accent1 3 3 5 3 2 3" xfId="31231"/>
    <cellStyle name="20% - Accent1 3 3 5 3 3" xfId="31232"/>
    <cellStyle name="20% - Accent1 3 3 5 3 3 2" xfId="31233"/>
    <cellStyle name="20% - Accent1 3 3 5 3 3 2 2" xfId="31234"/>
    <cellStyle name="20% - Accent1 3 3 5 3 3 3" xfId="31235"/>
    <cellStyle name="20% - Accent1 3 3 5 3 4" xfId="31236"/>
    <cellStyle name="20% - Accent1 3 3 5 3 4 2" xfId="31237"/>
    <cellStyle name="20% - Accent1 3 3 5 3 5" xfId="31238"/>
    <cellStyle name="20% - Accent1 3 3 5 4" xfId="31239"/>
    <cellStyle name="20% - Accent1 3 3 5 4 2" xfId="31240"/>
    <cellStyle name="20% - Accent1 3 3 5 4 2 2" xfId="31241"/>
    <cellStyle name="20% - Accent1 3 3 5 4 3" xfId="31242"/>
    <cellStyle name="20% - Accent1 3 3 5 5" xfId="31243"/>
    <cellStyle name="20% - Accent1 3 3 5 5 2" xfId="31244"/>
    <cellStyle name="20% - Accent1 3 3 5 5 2 2" xfId="31245"/>
    <cellStyle name="20% - Accent1 3 3 5 5 3" xfId="31246"/>
    <cellStyle name="20% - Accent1 3 3 5 6" xfId="31247"/>
    <cellStyle name="20% - Accent1 3 3 5 6 2" xfId="31248"/>
    <cellStyle name="20% - Accent1 3 3 5 7" xfId="31249"/>
    <cellStyle name="20% - Accent1 3 3 5 8" xfId="31250"/>
    <cellStyle name="20% - Accent1 3 3 6" xfId="31251"/>
    <cellStyle name="20% - Accent1 3 3 6 2" xfId="31252"/>
    <cellStyle name="20% - Accent1 3 3 6 2 2" xfId="31253"/>
    <cellStyle name="20% - Accent1 3 3 6 2 2 2" xfId="31254"/>
    <cellStyle name="20% - Accent1 3 3 6 2 2 2 2" xfId="31255"/>
    <cellStyle name="20% - Accent1 3 3 6 2 2 3" xfId="31256"/>
    <cellStyle name="20% - Accent1 3 3 6 2 3" xfId="31257"/>
    <cellStyle name="20% - Accent1 3 3 6 2 3 2" xfId="31258"/>
    <cellStyle name="20% - Accent1 3 3 6 2 3 2 2" xfId="31259"/>
    <cellStyle name="20% - Accent1 3 3 6 2 3 3" xfId="31260"/>
    <cellStyle name="20% - Accent1 3 3 6 2 4" xfId="31261"/>
    <cellStyle name="20% - Accent1 3 3 6 2 4 2" xfId="31262"/>
    <cellStyle name="20% - Accent1 3 3 6 2 5" xfId="31263"/>
    <cellStyle name="20% - Accent1 3 3 6 3" xfId="31264"/>
    <cellStyle name="20% - Accent1 3 3 6 3 2" xfId="31265"/>
    <cellStyle name="20% - Accent1 3 3 6 3 2 2" xfId="31266"/>
    <cellStyle name="20% - Accent1 3 3 6 3 3" xfId="31267"/>
    <cellStyle name="20% - Accent1 3 3 6 4" xfId="31268"/>
    <cellStyle name="20% - Accent1 3 3 6 4 2" xfId="31269"/>
    <cellStyle name="20% - Accent1 3 3 6 4 2 2" xfId="31270"/>
    <cellStyle name="20% - Accent1 3 3 6 4 3" xfId="31271"/>
    <cellStyle name="20% - Accent1 3 3 6 5" xfId="31272"/>
    <cellStyle name="20% - Accent1 3 3 6 5 2" xfId="31273"/>
    <cellStyle name="20% - Accent1 3 3 6 6" xfId="31274"/>
    <cellStyle name="20% - Accent1 3 3 7" xfId="31275"/>
    <cellStyle name="20% - Accent1 3 3 7 2" xfId="31276"/>
    <cellStyle name="20% - Accent1 3 3 7 2 2" xfId="31277"/>
    <cellStyle name="20% - Accent1 3 3 7 2 2 2" xfId="31278"/>
    <cellStyle name="20% - Accent1 3 3 7 2 3" xfId="31279"/>
    <cellStyle name="20% - Accent1 3 3 7 3" xfId="31280"/>
    <cellStyle name="20% - Accent1 3 3 7 3 2" xfId="31281"/>
    <cellStyle name="20% - Accent1 3 3 7 3 2 2" xfId="31282"/>
    <cellStyle name="20% - Accent1 3 3 7 3 3" xfId="31283"/>
    <cellStyle name="20% - Accent1 3 3 7 4" xfId="31284"/>
    <cellStyle name="20% - Accent1 3 3 7 4 2" xfId="31285"/>
    <cellStyle name="20% - Accent1 3 3 7 5" xfId="31286"/>
    <cellStyle name="20% - Accent1 3 3 8" xfId="31287"/>
    <cellStyle name="20% - Accent1 3 3 8 2" xfId="31288"/>
    <cellStyle name="20% - Accent1 3 3 8 2 2" xfId="31289"/>
    <cellStyle name="20% - Accent1 3 3 8 3" xfId="31290"/>
    <cellStyle name="20% - Accent1 3 3 9" xfId="31291"/>
    <cellStyle name="20% - Accent1 3 3 9 2" xfId="31292"/>
    <cellStyle name="20% - Accent1 3 3 9 2 2" xfId="31293"/>
    <cellStyle name="20% - Accent1 3 3 9 3" xfId="31294"/>
    <cellStyle name="20% - Accent1 3 4" xfId="31295"/>
    <cellStyle name="20% - Accent1 3 4 2" xfId="31296"/>
    <cellStyle name="20% - Accent1 3 4 2 2" xfId="31297"/>
    <cellStyle name="20% - Accent1 3 4 2 2 2" xfId="31298"/>
    <cellStyle name="20% - Accent1 3 4 2 2 2 2" xfId="31299"/>
    <cellStyle name="20% - Accent1 3 4 2 2 2 2 2" xfId="31300"/>
    <cellStyle name="20% - Accent1 3 4 2 2 2 2 2 2" xfId="31301"/>
    <cellStyle name="20% - Accent1 3 4 2 2 2 2 3" xfId="31302"/>
    <cellStyle name="20% - Accent1 3 4 2 2 2 3" xfId="31303"/>
    <cellStyle name="20% - Accent1 3 4 2 2 2 3 2" xfId="31304"/>
    <cellStyle name="20% - Accent1 3 4 2 2 2 3 2 2" xfId="31305"/>
    <cellStyle name="20% - Accent1 3 4 2 2 2 3 3" xfId="31306"/>
    <cellStyle name="20% - Accent1 3 4 2 2 2 4" xfId="31307"/>
    <cellStyle name="20% - Accent1 3 4 2 2 2 4 2" xfId="31308"/>
    <cellStyle name="20% - Accent1 3 4 2 2 2 5" xfId="31309"/>
    <cellStyle name="20% - Accent1 3 4 2 2 3" xfId="31310"/>
    <cellStyle name="20% - Accent1 3 4 2 2 3 2" xfId="31311"/>
    <cellStyle name="20% - Accent1 3 4 2 2 3 2 2" xfId="31312"/>
    <cellStyle name="20% - Accent1 3 4 2 2 3 3" xfId="31313"/>
    <cellStyle name="20% - Accent1 3 4 2 2 4" xfId="31314"/>
    <cellStyle name="20% - Accent1 3 4 2 2 4 2" xfId="31315"/>
    <cellStyle name="20% - Accent1 3 4 2 2 4 2 2" xfId="31316"/>
    <cellStyle name="20% - Accent1 3 4 2 2 4 3" xfId="31317"/>
    <cellStyle name="20% - Accent1 3 4 2 2 5" xfId="31318"/>
    <cellStyle name="20% - Accent1 3 4 2 2 5 2" xfId="31319"/>
    <cellStyle name="20% - Accent1 3 4 2 2 6" xfId="31320"/>
    <cellStyle name="20% - Accent1 3 4 2 2 7" xfId="31321"/>
    <cellStyle name="20% - Accent1 3 4 2 3" xfId="31322"/>
    <cellStyle name="20% - Accent1 3 4 2 3 2" xfId="31323"/>
    <cellStyle name="20% - Accent1 3 4 2 3 2 2" xfId="31324"/>
    <cellStyle name="20% - Accent1 3 4 2 3 2 2 2" xfId="31325"/>
    <cellStyle name="20% - Accent1 3 4 2 3 2 3" xfId="31326"/>
    <cellStyle name="20% - Accent1 3 4 2 3 3" xfId="31327"/>
    <cellStyle name="20% - Accent1 3 4 2 3 3 2" xfId="31328"/>
    <cellStyle name="20% - Accent1 3 4 2 3 3 2 2" xfId="31329"/>
    <cellStyle name="20% - Accent1 3 4 2 3 3 3" xfId="31330"/>
    <cellStyle name="20% - Accent1 3 4 2 3 4" xfId="31331"/>
    <cellStyle name="20% - Accent1 3 4 2 3 4 2" xfId="31332"/>
    <cellStyle name="20% - Accent1 3 4 2 3 5" xfId="31333"/>
    <cellStyle name="20% - Accent1 3 4 2 4" xfId="31334"/>
    <cellStyle name="20% - Accent1 3 4 2 4 2" xfId="31335"/>
    <cellStyle name="20% - Accent1 3 4 2 4 2 2" xfId="31336"/>
    <cellStyle name="20% - Accent1 3 4 2 4 3" xfId="31337"/>
    <cellStyle name="20% - Accent1 3 4 2 5" xfId="31338"/>
    <cellStyle name="20% - Accent1 3 4 2 5 2" xfId="31339"/>
    <cellStyle name="20% - Accent1 3 4 2 5 2 2" xfId="31340"/>
    <cellStyle name="20% - Accent1 3 4 2 5 3" xfId="31341"/>
    <cellStyle name="20% - Accent1 3 4 2 6" xfId="31342"/>
    <cellStyle name="20% - Accent1 3 4 2 6 2" xfId="31343"/>
    <cellStyle name="20% - Accent1 3 4 2 7" xfId="31344"/>
    <cellStyle name="20% - Accent1 3 4 2 8" xfId="31345"/>
    <cellStyle name="20% - Accent1 3 4 3" xfId="31346"/>
    <cellStyle name="20% - Accent1 3 4 3 2" xfId="31347"/>
    <cellStyle name="20% - Accent1 3 4 3 2 2" xfId="31348"/>
    <cellStyle name="20% - Accent1 3 4 3 2 2 2" xfId="31349"/>
    <cellStyle name="20% - Accent1 3 4 3 2 2 2 2" xfId="31350"/>
    <cellStyle name="20% - Accent1 3 4 3 2 2 3" xfId="31351"/>
    <cellStyle name="20% - Accent1 3 4 3 2 3" xfId="31352"/>
    <cellStyle name="20% - Accent1 3 4 3 2 3 2" xfId="31353"/>
    <cellStyle name="20% - Accent1 3 4 3 2 3 2 2" xfId="31354"/>
    <cellStyle name="20% - Accent1 3 4 3 2 3 3" xfId="31355"/>
    <cellStyle name="20% - Accent1 3 4 3 2 4" xfId="31356"/>
    <cellStyle name="20% - Accent1 3 4 3 2 4 2" xfId="31357"/>
    <cellStyle name="20% - Accent1 3 4 3 2 5" xfId="31358"/>
    <cellStyle name="20% - Accent1 3 4 3 3" xfId="31359"/>
    <cellStyle name="20% - Accent1 3 4 3 3 2" xfId="31360"/>
    <cellStyle name="20% - Accent1 3 4 3 3 2 2" xfId="31361"/>
    <cellStyle name="20% - Accent1 3 4 3 3 3" xfId="31362"/>
    <cellStyle name="20% - Accent1 3 4 3 4" xfId="31363"/>
    <cellStyle name="20% - Accent1 3 4 3 4 2" xfId="31364"/>
    <cellStyle name="20% - Accent1 3 4 3 4 2 2" xfId="31365"/>
    <cellStyle name="20% - Accent1 3 4 3 4 3" xfId="31366"/>
    <cellStyle name="20% - Accent1 3 4 3 5" xfId="31367"/>
    <cellStyle name="20% - Accent1 3 4 3 5 2" xfId="31368"/>
    <cellStyle name="20% - Accent1 3 4 3 6" xfId="31369"/>
    <cellStyle name="20% - Accent1 3 4 4" xfId="31370"/>
    <cellStyle name="20% - Accent1 3 4 4 2" xfId="31371"/>
    <cellStyle name="20% - Accent1 3 4 4 2 2" xfId="31372"/>
    <cellStyle name="20% - Accent1 3 4 4 2 2 2" xfId="31373"/>
    <cellStyle name="20% - Accent1 3 4 4 2 3" xfId="31374"/>
    <cellStyle name="20% - Accent1 3 4 4 3" xfId="31375"/>
    <cellStyle name="20% - Accent1 3 4 4 3 2" xfId="31376"/>
    <cellStyle name="20% - Accent1 3 4 4 3 2 2" xfId="31377"/>
    <cellStyle name="20% - Accent1 3 4 4 3 3" xfId="31378"/>
    <cellStyle name="20% - Accent1 3 4 4 4" xfId="31379"/>
    <cellStyle name="20% - Accent1 3 4 4 4 2" xfId="31380"/>
    <cellStyle name="20% - Accent1 3 4 4 5" xfId="31381"/>
    <cellStyle name="20% - Accent1 3 4 5" xfId="31382"/>
    <cellStyle name="20% - Accent1 3 4 5 2" xfId="31383"/>
    <cellStyle name="20% - Accent1 3 4 5 2 2" xfId="31384"/>
    <cellStyle name="20% - Accent1 3 4 5 3" xfId="31385"/>
    <cellStyle name="20% - Accent1 3 4 6" xfId="31386"/>
    <cellStyle name="20% - Accent1 3 4 6 2" xfId="31387"/>
    <cellStyle name="20% - Accent1 3 4 6 2 2" xfId="31388"/>
    <cellStyle name="20% - Accent1 3 4 6 3" xfId="31389"/>
    <cellStyle name="20% - Accent1 3 4 7" xfId="31390"/>
    <cellStyle name="20% - Accent1 3 4 7 2" xfId="31391"/>
    <cellStyle name="20% - Accent1 3 4 8" xfId="31392"/>
    <cellStyle name="20% - Accent1 3 4 9" xfId="31393"/>
    <cellStyle name="20% - Accent1 3 5" xfId="31394"/>
    <cellStyle name="20% - Accent1 3 5 2" xfId="31395"/>
    <cellStyle name="20% - Accent1 3 5 2 2" xfId="31396"/>
    <cellStyle name="20% - Accent1 3 5 2 2 2" xfId="31397"/>
    <cellStyle name="20% - Accent1 3 5 2 2 2 2" xfId="31398"/>
    <cellStyle name="20% - Accent1 3 5 2 2 2 2 2" xfId="31399"/>
    <cellStyle name="20% - Accent1 3 5 2 2 2 3" xfId="31400"/>
    <cellStyle name="20% - Accent1 3 5 2 2 3" xfId="31401"/>
    <cellStyle name="20% - Accent1 3 5 2 2 3 2" xfId="31402"/>
    <cellStyle name="20% - Accent1 3 5 2 2 3 2 2" xfId="31403"/>
    <cellStyle name="20% - Accent1 3 5 2 2 3 3" xfId="31404"/>
    <cellStyle name="20% - Accent1 3 5 2 2 4" xfId="31405"/>
    <cellStyle name="20% - Accent1 3 5 2 2 4 2" xfId="31406"/>
    <cellStyle name="20% - Accent1 3 5 2 2 5" xfId="31407"/>
    <cellStyle name="20% - Accent1 3 5 2 3" xfId="31408"/>
    <cellStyle name="20% - Accent1 3 5 2 3 2" xfId="31409"/>
    <cellStyle name="20% - Accent1 3 5 2 3 2 2" xfId="31410"/>
    <cellStyle name="20% - Accent1 3 5 2 3 3" xfId="31411"/>
    <cellStyle name="20% - Accent1 3 5 2 4" xfId="31412"/>
    <cellStyle name="20% - Accent1 3 5 2 4 2" xfId="31413"/>
    <cellStyle name="20% - Accent1 3 5 2 4 2 2" xfId="31414"/>
    <cellStyle name="20% - Accent1 3 5 2 4 3" xfId="31415"/>
    <cellStyle name="20% - Accent1 3 5 2 5" xfId="31416"/>
    <cellStyle name="20% - Accent1 3 5 2 5 2" xfId="31417"/>
    <cellStyle name="20% - Accent1 3 5 2 6" xfId="31418"/>
    <cellStyle name="20% - Accent1 3 5 2 7" xfId="31419"/>
    <cellStyle name="20% - Accent1 3 5 3" xfId="31420"/>
    <cellStyle name="20% - Accent1 3 5 3 2" xfId="31421"/>
    <cellStyle name="20% - Accent1 3 5 3 2 2" xfId="31422"/>
    <cellStyle name="20% - Accent1 3 5 3 2 2 2" xfId="31423"/>
    <cellStyle name="20% - Accent1 3 5 3 2 3" xfId="31424"/>
    <cellStyle name="20% - Accent1 3 5 3 3" xfId="31425"/>
    <cellStyle name="20% - Accent1 3 5 3 3 2" xfId="31426"/>
    <cellStyle name="20% - Accent1 3 5 3 3 2 2" xfId="31427"/>
    <cellStyle name="20% - Accent1 3 5 3 3 3" xfId="31428"/>
    <cellStyle name="20% - Accent1 3 5 3 4" xfId="31429"/>
    <cellStyle name="20% - Accent1 3 5 3 4 2" xfId="31430"/>
    <cellStyle name="20% - Accent1 3 5 3 5" xfId="31431"/>
    <cellStyle name="20% - Accent1 3 5 4" xfId="31432"/>
    <cellStyle name="20% - Accent1 3 5 4 2" xfId="31433"/>
    <cellStyle name="20% - Accent1 3 5 4 2 2" xfId="31434"/>
    <cellStyle name="20% - Accent1 3 5 4 3" xfId="31435"/>
    <cellStyle name="20% - Accent1 3 5 5" xfId="31436"/>
    <cellStyle name="20% - Accent1 3 5 5 2" xfId="31437"/>
    <cellStyle name="20% - Accent1 3 5 5 2 2" xfId="31438"/>
    <cellStyle name="20% - Accent1 3 5 5 3" xfId="31439"/>
    <cellStyle name="20% - Accent1 3 5 6" xfId="31440"/>
    <cellStyle name="20% - Accent1 3 5 6 2" xfId="31441"/>
    <cellStyle name="20% - Accent1 3 5 7" xfId="31442"/>
    <cellStyle name="20% - Accent1 3 5 8" xfId="31443"/>
    <cellStyle name="20% - Accent1 3 6" xfId="31444"/>
    <cellStyle name="20% - Accent1 3 6 2" xfId="31445"/>
    <cellStyle name="20% - Accent1 3 6 2 2" xfId="31446"/>
    <cellStyle name="20% - Accent1 3 6 2 2 2" xfId="31447"/>
    <cellStyle name="20% - Accent1 3 6 2 2 2 2" xfId="31448"/>
    <cellStyle name="20% - Accent1 3 6 2 2 2 2 2" xfId="31449"/>
    <cellStyle name="20% - Accent1 3 6 2 2 2 3" xfId="31450"/>
    <cellStyle name="20% - Accent1 3 6 2 2 3" xfId="31451"/>
    <cellStyle name="20% - Accent1 3 6 2 2 3 2" xfId="31452"/>
    <cellStyle name="20% - Accent1 3 6 2 2 3 2 2" xfId="31453"/>
    <cellStyle name="20% - Accent1 3 6 2 2 3 3" xfId="31454"/>
    <cellStyle name="20% - Accent1 3 6 2 2 4" xfId="31455"/>
    <cellStyle name="20% - Accent1 3 6 2 2 4 2" xfId="31456"/>
    <cellStyle name="20% - Accent1 3 6 2 2 5" xfId="31457"/>
    <cellStyle name="20% - Accent1 3 6 2 3" xfId="31458"/>
    <cellStyle name="20% - Accent1 3 6 2 3 2" xfId="31459"/>
    <cellStyle name="20% - Accent1 3 6 2 3 2 2" xfId="31460"/>
    <cellStyle name="20% - Accent1 3 6 2 3 3" xfId="31461"/>
    <cellStyle name="20% - Accent1 3 6 2 4" xfId="31462"/>
    <cellStyle name="20% - Accent1 3 6 2 4 2" xfId="31463"/>
    <cellStyle name="20% - Accent1 3 6 2 4 2 2" xfId="31464"/>
    <cellStyle name="20% - Accent1 3 6 2 4 3" xfId="31465"/>
    <cellStyle name="20% - Accent1 3 6 2 5" xfId="31466"/>
    <cellStyle name="20% - Accent1 3 6 2 5 2" xfId="31467"/>
    <cellStyle name="20% - Accent1 3 6 2 6" xfId="31468"/>
    <cellStyle name="20% - Accent1 3 6 3" xfId="31469"/>
    <cellStyle name="20% - Accent1 3 6 3 2" xfId="31470"/>
    <cellStyle name="20% - Accent1 3 6 3 2 2" xfId="31471"/>
    <cellStyle name="20% - Accent1 3 6 3 2 2 2" xfId="31472"/>
    <cellStyle name="20% - Accent1 3 6 3 2 3" xfId="31473"/>
    <cellStyle name="20% - Accent1 3 6 3 3" xfId="31474"/>
    <cellStyle name="20% - Accent1 3 6 3 3 2" xfId="31475"/>
    <cellStyle name="20% - Accent1 3 6 3 3 2 2" xfId="31476"/>
    <cellStyle name="20% - Accent1 3 6 3 3 3" xfId="31477"/>
    <cellStyle name="20% - Accent1 3 6 3 4" xfId="31478"/>
    <cellStyle name="20% - Accent1 3 6 3 4 2" xfId="31479"/>
    <cellStyle name="20% - Accent1 3 6 3 5" xfId="31480"/>
    <cellStyle name="20% - Accent1 3 6 4" xfId="31481"/>
    <cellStyle name="20% - Accent1 3 6 4 2" xfId="31482"/>
    <cellStyle name="20% - Accent1 3 6 4 2 2" xfId="31483"/>
    <cellStyle name="20% - Accent1 3 6 4 3" xfId="31484"/>
    <cellStyle name="20% - Accent1 3 6 5" xfId="31485"/>
    <cellStyle name="20% - Accent1 3 6 5 2" xfId="31486"/>
    <cellStyle name="20% - Accent1 3 6 5 2 2" xfId="31487"/>
    <cellStyle name="20% - Accent1 3 6 5 3" xfId="31488"/>
    <cellStyle name="20% - Accent1 3 6 6" xfId="31489"/>
    <cellStyle name="20% - Accent1 3 6 6 2" xfId="31490"/>
    <cellStyle name="20% - Accent1 3 6 7" xfId="31491"/>
    <cellStyle name="20% - Accent1 3 6 8" xfId="31492"/>
    <cellStyle name="20% - Accent1 3 7" xfId="31493"/>
    <cellStyle name="20% - Accent1 3 7 2" xfId="31494"/>
    <cellStyle name="20% - Accent1 3 7 2 2" xfId="31495"/>
    <cellStyle name="20% - Accent1 3 7 2 2 2" xfId="31496"/>
    <cellStyle name="20% - Accent1 3 7 2 2 2 2" xfId="31497"/>
    <cellStyle name="20% - Accent1 3 7 2 2 2 2 2" xfId="31498"/>
    <cellStyle name="20% - Accent1 3 7 2 2 2 3" xfId="31499"/>
    <cellStyle name="20% - Accent1 3 7 2 2 3" xfId="31500"/>
    <cellStyle name="20% - Accent1 3 7 2 2 3 2" xfId="31501"/>
    <cellStyle name="20% - Accent1 3 7 2 2 3 2 2" xfId="31502"/>
    <cellStyle name="20% - Accent1 3 7 2 2 3 3" xfId="31503"/>
    <cellStyle name="20% - Accent1 3 7 2 2 4" xfId="31504"/>
    <cellStyle name="20% - Accent1 3 7 2 2 4 2" xfId="31505"/>
    <cellStyle name="20% - Accent1 3 7 2 2 5" xfId="31506"/>
    <cellStyle name="20% - Accent1 3 7 2 3" xfId="31507"/>
    <cellStyle name="20% - Accent1 3 7 2 3 2" xfId="31508"/>
    <cellStyle name="20% - Accent1 3 7 2 3 2 2" xfId="31509"/>
    <cellStyle name="20% - Accent1 3 7 2 3 3" xfId="31510"/>
    <cellStyle name="20% - Accent1 3 7 2 4" xfId="31511"/>
    <cellStyle name="20% - Accent1 3 7 2 4 2" xfId="31512"/>
    <cellStyle name="20% - Accent1 3 7 2 4 2 2" xfId="31513"/>
    <cellStyle name="20% - Accent1 3 7 2 4 3" xfId="31514"/>
    <cellStyle name="20% - Accent1 3 7 2 5" xfId="31515"/>
    <cellStyle name="20% - Accent1 3 7 2 5 2" xfId="31516"/>
    <cellStyle name="20% - Accent1 3 7 2 6" xfId="31517"/>
    <cellStyle name="20% - Accent1 3 7 3" xfId="31518"/>
    <cellStyle name="20% - Accent1 3 7 3 2" xfId="31519"/>
    <cellStyle name="20% - Accent1 3 7 3 2 2" xfId="31520"/>
    <cellStyle name="20% - Accent1 3 7 3 2 2 2" xfId="31521"/>
    <cellStyle name="20% - Accent1 3 7 3 2 3" xfId="31522"/>
    <cellStyle name="20% - Accent1 3 7 3 3" xfId="31523"/>
    <cellStyle name="20% - Accent1 3 7 3 3 2" xfId="31524"/>
    <cellStyle name="20% - Accent1 3 7 3 3 2 2" xfId="31525"/>
    <cellStyle name="20% - Accent1 3 7 3 3 3" xfId="31526"/>
    <cellStyle name="20% - Accent1 3 7 3 4" xfId="31527"/>
    <cellStyle name="20% - Accent1 3 7 3 4 2" xfId="31528"/>
    <cellStyle name="20% - Accent1 3 7 3 5" xfId="31529"/>
    <cellStyle name="20% - Accent1 3 7 4" xfId="31530"/>
    <cellStyle name="20% - Accent1 3 7 4 2" xfId="31531"/>
    <cellStyle name="20% - Accent1 3 7 4 2 2" xfId="31532"/>
    <cellStyle name="20% - Accent1 3 7 4 3" xfId="31533"/>
    <cellStyle name="20% - Accent1 3 7 5" xfId="31534"/>
    <cellStyle name="20% - Accent1 3 7 5 2" xfId="31535"/>
    <cellStyle name="20% - Accent1 3 7 5 2 2" xfId="31536"/>
    <cellStyle name="20% - Accent1 3 7 5 3" xfId="31537"/>
    <cellStyle name="20% - Accent1 3 7 6" xfId="31538"/>
    <cellStyle name="20% - Accent1 3 7 6 2" xfId="31539"/>
    <cellStyle name="20% - Accent1 3 7 7" xfId="31540"/>
    <cellStyle name="20% - Accent1 3 8" xfId="31541"/>
    <cellStyle name="20% - Accent1 3 8 2" xfId="31542"/>
    <cellStyle name="20% - Accent1 3 8 2 2" xfId="31543"/>
    <cellStyle name="20% - Accent1 3 8 2 2 2" xfId="31544"/>
    <cellStyle name="20% - Accent1 3 8 2 2 2 2" xfId="31545"/>
    <cellStyle name="20% - Accent1 3 8 2 2 3" xfId="31546"/>
    <cellStyle name="20% - Accent1 3 8 2 3" xfId="31547"/>
    <cellStyle name="20% - Accent1 3 8 2 3 2" xfId="31548"/>
    <cellStyle name="20% - Accent1 3 8 2 3 2 2" xfId="31549"/>
    <cellStyle name="20% - Accent1 3 8 2 3 3" xfId="31550"/>
    <cellStyle name="20% - Accent1 3 8 2 4" xfId="31551"/>
    <cellStyle name="20% - Accent1 3 8 2 4 2" xfId="31552"/>
    <cellStyle name="20% - Accent1 3 8 2 5" xfId="31553"/>
    <cellStyle name="20% - Accent1 3 8 3" xfId="31554"/>
    <cellStyle name="20% - Accent1 3 8 3 2" xfId="31555"/>
    <cellStyle name="20% - Accent1 3 8 3 2 2" xfId="31556"/>
    <cellStyle name="20% - Accent1 3 8 3 3" xfId="31557"/>
    <cellStyle name="20% - Accent1 3 8 4" xfId="31558"/>
    <cellStyle name="20% - Accent1 3 8 4 2" xfId="31559"/>
    <cellStyle name="20% - Accent1 3 8 4 2 2" xfId="31560"/>
    <cellStyle name="20% - Accent1 3 8 4 3" xfId="31561"/>
    <cellStyle name="20% - Accent1 3 8 5" xfId="31562"/>
    <cellStyle name="20% - Accent1 3 8 5 2" xfId="31563"/>
    <cellStyle name="20% - Accent1 3 8 6" xfId="31564"/>
    <cellStyle name="20% - Accent1 3 9" xfId="31565"/>
    <cellStyle name="20% - Accent1 3 9 2" xfId="31566"/>
    <cellStyle name="20% - Accent1 3 9 2 2" xfId="31567"/>
    <cellStyle name="20% - Accent1 3 9 2 2 2" xfId="31568"/>
    <cellStyle name="20% - Accent1 3 9 2 3" xfId="31569"/>
    <cellStyle name="20% - Accent1 3 9 3" xfId="31570"/>
    <cellStyle name="20% - Accent1 3 9 3 2" xfId="31571"/>
    <cellStyle name="20% - Accent1 3 9 3 2 2" xfId="31572"/>
    <cellStyle name="20% - Accent1 3 9 3 3" xfId="31573"/>
    <cellStyle name="20% - Accent1 3 9 4" xfId="31574"/>
    <cellStyle name="20% - Accent1 3 9 4 2" xfId="31575"/>
    <cellStyle name="20% - Accent1 3 9 5" xfId="31576"/>
    <cellStyle name="20% - Accent1 4" xfId="31577"/>
    <cellStyle name="20% - Accent1 4 2" xfId="31578"/>
    <cellStyle name="20% - Accent1 4 2 2" xfId="31579"/>
    <cellStyle name="20% - Accent1 4 2 2 2" xfId="31580"/>
    <cellStyle name="20% - Accent1 4 2 2 2 2" xfId="31581"/>
    <cellStyle name="20% - Accent1 4 2 3" xfId="31582"/>
    <cellStyle name="20% - Accent1 4 2 3 2" xfId="31583"/>
    <cellStyle name="20% - Accent1 4 2 4" xfId="31584"/>
    <cellStyle name="20% - Accent1 4 2 4 2" xfId="31585"/>
    <cellStyle name="20% - Accent1 4 2 5" xfId="31586"/>
    <cellStyle name="20% - Accent1 4 3" xfId="31587"/>
    <cellStyle name="20% - Accent1 4 3 2" xfId="31588"/>
    <cellStyle name="20% - Accent1 4 3 2 2" xfId="31589"/>
    <cellStyle name="20% - Accent1 4 3 3" xfId="31590"/>
    <cellStyle name="20% - Accent1 4 4" xfId="31591"/>
    <cellStyle name="20% - Accent1 4 4 2" xfId="31592"/>
    <cellStyle name="20% - Accent1 4 5" xfId="31593"/>
    <cellStyle name="20% - Accent1 4 5 2" xfId="31594"/>
    <cellStyle name="20% - Accent1 4 6" xfId="31595"/>
    <cellStyle name="20% - Accent1 4 6 2" xfId="31596"/>
    <cellStyle name="20% - Accent1 4 7" xfId="31597"/>
    <cellStyle name="20% - Accent1 4 7 2" xfId="31598"/>
    <cellStyle name="20% - Accent1 4 8" xfId="31599"/>
    <cellStyle name="20% - Accent1 4 9" xfId="31600"/>
    <cellStyle name="20% - Accent1 5" xfId="31601"/>
    <cellStyle name="20% - Accent1 5 2" xfId="31602"/>
    <cellStyle name="20% - Accent1 5 2 2" xfId="31603"/>
    <cellStyle name="20% - Accent1 5 2 2 2" xfId="31604"/>
    <cellStyle name="20% - Accent1 5 2 3" xfId="31605"/>
    <cellStyle name="20% - Accent1 5 3" xfId="31606"/>
    <cellStyle name="20% - Accent1 5 3 2" xfId="31607"/>
    <cellStyle name="20% - Accent1 5 3 2 2" xfId="31608"/>
    <cellStyle name="20% - Accent1 5 3 3" xfId="31609"/>
    <cellStyle name="20% - Accent1 5 3 3 2" xfId="31610"/>
    <cellStyle name="20% - Accent1 5 3 4" xfId="31611"/>
    <cellStyle name="20% - Accent1 5 4" xfId="31612"/>
    <cellStyle name="20% - Accent1 5 4 2" xfId="31613"/>
    <cellStyle name="20% - Accent1 5 4 2 2" xfId="31614"/>
    <cellStyle name="20% - Accent1 5 4 3" xfId="31615"/>
    <cellStyle name="20% - Accent1 5 5" xfId="31616"/>
    <cellStyle name="20% - Accent1 5 5 2" xfId="31617"/>
    <cellStyle name="20% - Accent1 5 6" xfId="31618"/>
    <cellStyle name="20% - Accent1 5 7" xfId="31619"/>
    <cellStyle name="20% - Accent1 6" xfId="31620"/>
    <cellStyle name="20% - Accent1 6 2" xfId="31621"/>
    <cellStyle name="20% - Accent1 6 2 2" xfId="31622"/>
    <cellStyle name="20% - Accent1 6 2 2 2" xfId="31623"/>
    <cellStyle name="20% - Accent1 6 2 3" xfId="31624"/>
    <cellStyle name="20% - Accent1 6 2 4" xfId="31625"/>
    <cellStyle name="20% - Accent1 6 3" xfId="31626"/>
    <cellStyle name="20% - Accent1 6 3 2" xfId="31627"/>
    <cellStyle name="20% - Accent1 6 3 2 2" xfId="31628"/>
    <cellStyle name="20% - Accent1 6 3 3" xfId="31629"/>
    <cellStyle name="20% - Accent1 6 4" xfId="31630"/>
    <cellStyle name="20% - Accent1 6 4 2" xfId="31631"/>
    <cellStyle name="20% - Accent1 6 5" xfId="31632"/>
    <cellStyle name="20% - Accent1 7" xfId="31633"/>
    <cellStyle name="20% - Accent1 7 2" xfId="31634"/>
    <cellStyle name="20% - Accent1 7 2 2" xfId="31635"/>
    <cellStyle name="20% - Accent1 7 2 2 2" xfId="31636"/>
    <cellStyle name="20% - Accent1 7 2 3" xfId="31637"/>
    <cellStyle name="20% - Accent1 7 2 4" xfId="31638"/>
    <cellStyle name="20% - Accent1 7 3" xfId="31639"/>
    <cellStyle name="20% - Accent1 7 3 2" xfId="31640"/>
    <cellStyle name="20% - Accent1 7 4" xfId="31641"/>
    <cellStyle name="20% - Accent1 7 4 2" xfId="31642"/>
    <cellStyle name="20% - Accent1 7 5" xfId="31643"/>
    <cellStyle name="20% - Accent1 8" xfId="31644"/>
    <cellStyle name="20% - Accent1 8 2" xfId="31645"/>
    <cellStyle name="20% - Accent1 8 2 2" xfId="31646"/>
    <cellStyle name="20% - Accent1 8 2 3" xfId="31647"/>
    <cellStyle name="20% - Accent1 8 3" xfId="31648"/>
    <cellStyle name="20% - Accent1 9" xfId="31649"/>
    <cellStyle name="20% - Accent1 9 2" xfId="31650"/>
    <cellStyle name="20% - Accent1 9 2 2" xfId="31651"/>
    <cellStyle name="20% - Accent1 9 2 3" xfId="31652"/>
    <cellStyle name="20% - Accent1 9 3" xfId="31653"/>
    <cellStyle name="20% - Accent1 9 3 2" xfId="31654"/>
    <cellStyle name="20% - Accent1 9 4" xfId="31655"/>
    <cellStyle name="20% - Accent1 9 5" xfId="31656"/>
    <cellStyle name="20% - Accent2 10" xfId="31657"/>
    <cellStyle name="20% - Accent2 10 2" xfId="31658"/>
    <cellStyle name="20% - Accent2 10 2 2" xfId="31659"/>
    <cellStyle name="20% - Accent2 10 2 2 2" xfId="31660"/>
    <cellStyle name="20% - Accent2 10 2 3" xfId="31661"/>
    <cellStyle name="20% - Accent2 10 3" xfId="31662"/>
    <cellStyle name="20% - Accent2 10 4" xfId="31663"/>
    <cellStyle name="20% - Accent2 10 4 2" xfId="31664"/>
    <cellStyle name="20% - Accent2 10 5" xfId="31665"/>
    <cellStyle name="20% - Accent2 11" xfId="31666"/>
    <cellStyle name="20% - Accent2 11 2" xfId="31667"/>
    <cellStyle name="20% - Accent2 11 2 2" xfId="31668"/>
    <cellStyle name="20% - Accent2 11 3" xfId="31669"/>
    <cellStyle name="20% - Accent2 12" xfId="31670"/>
    <cellStyle name="20% - Accent2 13" xfId="31671"/>
    <cellStyle name="20% - Accent2 2" xfId="31672"/>
    <cellStyle name="20% - Accent2 2 2" xfId="31673"/>
    <cellStyle name="20% - Accent2 2 2 2" xfId="31674"/>
    <cellStyle name="20% - Accent2 2 2 2 2" xfId="31675"/>
    <cellStyle name="20% - Accent2 2 2 2 2 2" xfId="31676"/>
    <cellStyle name="20% - Accent2 2 2 2 2 2 2" xfId="31677"/>
    <cellStyle name="20% - Accent2 2 2 2 3" xfId="31678"/>
    <cellStyle name="20% - Accent2 2 2 2 3 2" xfId="31679"/>
    <cellStyle name="20% - Accent2 2 2 2 4" xfId="31680"/>
    <cellStyle name="20% - Accent2 2 2 3" xfId="31681"/>
    <cellStyle name="20% - Accent2 2 2 3 2" xfId="31682"/>
    <cellStyle name="20% - Accent2 2 2 3 2 2" xfId="31683"/>
    <cellStyle name="20% - Accent2 2 2 3 2 2 2" xfId="31684"/>
    <cellStyle name="20% - Accent2 2 2 3 2 3" xfId="31685"/>
    <cellStyle name="20% - Accent2 2 2 3 3" xfId="31686"/>
    <cellStyle name="20% - Accent2 2 2 3 4" xfId="31687"/>
    <cellStyle name="20% - Accent2 2 2 4" xfId="31688"/>
    <cellStyle name="20% - Accent2 2 2 4 2" xfId="31689"/>
    <cellStyle name="20% - Accent2 2 2 4 2 2" xfId="31690"/>
    <cellStyle name="20% - Accent2 2 2 4 3" xfId="31691"/>
    <cellStyle name="20% - Accent2 2 2 5" xfId="31692"/>
    <cellStyle name="20% - Accent2 2 2 5 2" xfId="31693"/>
    <cellStyle name="20% - Accent2 2 2 6" xfId="31694"/>
    <cellStyle name="20% - Accent2 2 3" xfId="31695"/>
    <cellStyle name="20% - Accent2 2 3 2" xfId="31696"/>
    <cellStyle name="20% - Accent2 2 3 2 2" xfId="31697"/>
    <cellStyle name="20% - Accent2 2 3 2 2 2" xfId="31698"/>
    <cellStyle name="20% - Accent2 2 3 2 2 2 2" xfId="31699"/>
    <cellStyle name="20% - Accent2 2 3 2 3" xfId="31700"/>
    <cellStyle name="20% - Accent2 2 3 2 3 2" xfId="31701"/>
    <cellStyle name="20% - Accent2 2 3 3" xfId="31702"/>
    <cellStyle name="20% - Accent2 2 3 3 2" xfId="31703"/>
    <cellStyle name="20% - Accent2 2 3 3 2 2" xfId="31704"/>
    <cellStyle name="20% - Accent2 2 3 4" xfId="31705"/>
    <cellStyle name="20% - Accent2 2 3 4 2" xfId="31706"/>
    <cellStyle name="20% - Accent2 2 3 5" xfId="31707"/>
    <cellStyle name="20% - Accent2 2 4" xfId="31708"/>
    <cellStyle name="20% - Accent2 2 4 2" xfId="31709"/>
    <cellStyle name="20% - Accent2 2 4 2 2" xfId="31710"/>
    <cellStyle name="20% - Accent2 2 4 2 2 2" xfId="31711"/>
    <cellStyle name="20% - Accent2 2 4 2 3" xfId="31712"/>
    <cellStyle name="20% - Accent2 2 4 2 3 2" xfId="31713"/>
    <cellStyle name="20% - Accent2 2 4 3" xfId="31714"/>
    <cellStyle name="20% - Accent2 2 4 3 2" xfId="31715"/>
    <cellStyle name="20% - Accent2 2 4 3 2 2" xfId="31716"/>
    <cellStyle name="20% - Accent2 2 4 3 3" xfId="31717"/>
    <cellStyle name="20% - Accent2 2 4 4" xfId="31718"/>
    <cellStyle name="20% - Accent2 2 4 4 2" xfId="31719"/>
    <cellStyle name="20% - Accent2 2 4 4 3" xfId="31720"/>
    <cellStyle name="20% - Accent2 2 4 5" xfId="31721"/>
    <cellStyle name="20% - Accent2 2 4 5 2" xfId="31722"/>
    <cellStyle name="20% - Accent2 2 4 6" xfId="31723"/>
    <cellStyle name="20% - Accent2 2 5" xfId="31724"/>
    <cellStyle name="20% - Accent2 2 5 2" xfId="31725"/>
    <cellStyle name="20% - Accent2 2 5 2 2" xfId="31726"/>
    <cellStyle name="20% - Accent2 2 5 3" xfId="31727"/>
    <cellStyle name="20% - Accent2 2 6" xfId="31728"/>
    <cellStyle name="20% - Accent2 2 6 2" xfId="31729"/>
    <cellStyle name="20% - Accent2 2 6 2 2" xfId="31730"/>
    <cellStyle name="20% - Accent2 2 6 3" xfId="31731"/>
    <cellStyle name="20% - Accent2 2 6 4" xfId="31732"/>
    <cellStyle name="20% - Accent2 2 7" xfId="31733"/>
    <cellStyle name="20% - Accent2 2 7 2" xfId="31734"/>
    <cellStyle name="20% - Accent2 2 8" xfId="31735"/>
    <cellStyle name="20% - Accent2 2 9" xfId="31736"/>
    <cellStyle name="20% - Accent2 2_12PCORC Wind Vestas and Royalties" xfId="31737"/>
    <cellStyle name="20% - Accent2 3" xfId="31738"/>
    <cellStyle name="20% - Accent2 3 10" xfId="31739"/>
    <cellStyle name="20% - Accent2 3 10 2" xfId="31740"/>
    <cellStyle name="20% - Accent2 3 10 2 2" xfId="31741"/>
    <cellStyle name="20% - Accent2 3 10 3" xfId="31742"/>
    <cellStyle name="20% - Accent2 3 11" xfId="31743"/>
    <cellStyle name="20% - Accent2 3 11 2" xfId="31744"/>
    <cellStyle name="20% - Accent2 3 11 2 2" xfId="31745"/>
    <cellStyle name="20% - Accent2 3 11 3" xfId="31746"/>
    <cellStyle name="20% - Accent2 3 12" xfId="31747"/>
    <cellStyle name="20% - Accent2 3 12 2" xfId="31748"/>
    <cellStyle name="20% - Accent2 3 13" xfId="31749"/>
    <cellStyle name="20% - Accent2 3 2" xfId="31750"/>
    <cellStyle name="20% - Accent2 3 2 2" xfId="31751"/>
    <cellStyle name="20% - Accent2 3 2 2 2" xfId="31752"/>
    <cellStyle name="20% - Accent2 3 2 2 2 2" xfId="31753"/>
    <cellStyle name="20% - Accent2 3 2 3" xfId="31754"/>
    <cellStyle name="20% - Accent2 3 2 3 2" xfId="31755"/>
    <cellStyle name="20% - Accent2 3 2 3 2 2" xfId="31756"/>
    <cellStyle name="20% - Accent2 3 2 4" xfId="31757"/>
    <cellStyle name="20% - Accent2 3 2 4 2" xfId="31758"/>
    <cellStyle name="20% - Accent2 3 2 4 2 2" xfId="31759"/>
    <cellStyle name="20% - Accent2 3 2 4 3" xfId="31760"/>
    <cellStyle name="20% - Accent2 3 2 4 3 2" xfId="31761"/>
    <cellStyle name="20% - Accent2 3 2 4 4" xfId="31762"/>
    <cellStyle name="20% - Accent2 3 2 5" xfId="31763"/>
    <cellStyle name="20% - Accent2 3 2 5 2" xfId="31764"/>
    <cellStyle name="20% - Accent2 3 2 6" xfId="31765"/>
    <cellStyle name="20% - Accent2 3 2 6 2" xfId="31766"/>
    <cellStyle name="20% - Accent2 3 2 7" xfId="31767"/>
    <cellStyle name="20% - Accent2 3 3" xfId="31768"/>
    <cellStyle name="20% - Accent2 3 3 10" xfId="31769"/>
    <cellStyle name="20% - Accent2 3 3 10 2" xfId="31770"/>
    <cellStyle name="20% - Accent2 3 3 11" xfId="31771"/>
    <cellStyle name="20% - Accent2 3 3 12" xfId="31772"/>
    <cellStyle name="20% - Accent2 3 3 2" xfId="31773"/>
    <cellStyle name="20% - Accent2 3 3 2 2" xfId="31774"/>
    <cellStyle name="20% - Accent2 3 3 2 2 2" xfId="31775"/>
    <cellStyle name="20% - Accent2 3 3 2 2 2 2" xfId="31776"/>
    <cellStyle name="20% - Accent2 3 3 2 2 2 2 2" xfId="31777"/>
    <cellStyle name="20% - Accent2 3 3 2 2 2 2 2 2" xfId="31778"/>
    <cellStyle name="20% - Accent2 3 3 2 2 2 2 2 2 2" xfId="31779"/>
    <cellStyle name="20% - Accent2 3 3 2 2 2 2 2 3" xfId="31780"/>
    <cellStyle name="20% - Accent2 3 3 2 2 2 2 3" xfId="31781"/>
    <cellStyle name="20% - Accent2 3 3 2 2 2 2 3 2" xfId="31782"/>
    <cellStyle name="20% - Accent2 3 3 2 2 2 2 3 2 2" xfId="31783"/>
    <cellStyle name="20% - Accent2 3 3 2 2 2 2 3 3" xfId="31784"/>
    <cellStyle name="20% - Accent2 3 3 2 2 2 2 4" xfId="31785"/>
    <cellStyle name="20% - Accent2 3 3 2 2 2 2 4 2" xfId="31786"/>
    <cellStyle name="20% - Accent2 3 3 2 2 2 2 5" xfId="31787"/>
    <cellStyle name="20% - Accent2 3 3 2 2 2 3" xfId="31788"/>
    <cellStyle name="20% - Accent2 3 3 2 2 2 3 2" xfId="31789"/>
    <cellStyle name="20% - Accent2 3 3 2 2 2 3 2 2" xfId="31790"/>
    <cellStyle name="20% - Accent2 3 3 2 2 2 3 3" xfId="31791"/>
    <cellStyle name="20% - Accent2 3 3 2 2 2 4" xfId="31792"/>
    <cellStyle name="20% - Accent2 3 3 2 2 2 4 2" xfId="31793"/>
    <cellStyle name="20% - Accent2 3 3 2 2 2 4 2 2" xfId="31794"/>
    <cellStyle name="20% - Accent2 3 3 2 2 2 4 3" xfId="31795"/>
    <cellStyle name="20% - Accent2 3 3 2 2 2 5" xfId="31796"/>
    <cellStyle name="20% - Accent2 3 3 2 2 2 5 2" xfId="31797"/>
    <cellStyle name="20% - Accent2 3 3 2 2 2 6" xfId="31798"/>
    <cellStyle name="20% - Accent2 3 3 2 2 2 7" xfId="31799"/>
    <cellStyle name="20% - Accent2 3 3 2 2 3" xfId="31800"/>
    <cellStyle name="20% - Accent2 3 3 2 2 3 2" xfId="31801"/>
    <cellStyle name="20% - Accent2 3 3 2 2 3 2 2" xfId="31802"/>
    <cellStyle name="20% - Accent2 3 3 2 2 3 2 2 2" xfId="31803"/>
    <cellStyle name="20% - Accent2 3 3 2 2 3 2 3" xfId="31804"/>
    <cellStyle name="20% - Accent2 3 3 2 2 3 3" xfId="31805"/>
    <cellStyle name="20% - Accent2 3 3 2 2 3 3 2" xfId="31806"/>
    <cellStyle name="20% - Accent2 3 3 2 2 3 3 2 2" xfId="31807"/>
    <cellStyle name="20% - Accent2 3 3 2 2 3 3 3" xfId="31808"/>
    <cellStyle name="20% - Accent2 3 3 2 2 3 4" xfId="31809"/>
    <cellStyle name="20% - Accent2 3 3 2 2 3 4 2" xfId="31810"/>
    <cellStyle name="20% - Accent2 3 3 2 2 3 5" xfId="31811"/>
    <cellStyle name="20% - Accent2 3 3 2 2 4" xfId="31812"/>
    <cellStyle name="20% - Accent2 3 3 2 2 4 2" xfId="31813"/>
    <cellStyle name="20% - Accent2 3 3 2 2 4 2 2" xfId="31814"/>
    <cellStyle name="20% - Accent2 3 3 2 2 4 3" xfId="31815"/>
    <cellStyle name="20% - Accent2 3 3 2 2 5" xfId="31816"/>
    <cellStyle name="20% - Accent2 3 3 2 2 5 2" xfId="31817"/>
    <cellStyle name="20% - Accent2 3 3 2 2 5 2 2" xfId="31818"/>
    <cellStyle name="20% - Accent2 3 3 2 2 5 3" xfId="31819"/>
    <cellStyle name="20% - Accent2 3 3 2 2 6" xfId="31820"/>
    <cellStyle name="20% - Accent2 3 3 2 2 6 2" xfId="31821"/>
    <cellStyle name="20% - Accent2 3 3 2 2 7" xfId="31822"/>
    <cellStyle name="20% - Accent2 3 3 2 2 8" xfId="31823"/>
    <cellStyle name="20% - Accent2 3 3 2 3" xfId="31824"/>
    <cellStyle name="20% - Accent2 3 3 2 3 2" xfId="31825"/>
    <cellStyle name="20% - Accent2 3 3 2 3 2 2" xfId="31826"/>
    <cellStyle name="20% - Accent2 3 3 2 3 2 2 2" xfId="31827"/>
    <cellStyle name="20% - Accent2 3 3 2 3 2 2 2 2" xfId="31828"/>
    <cellStyle name="20% - Accent2 3 3 2 3 2 2 3" xfId="31829"/>
    <cellStyle name="20% - Accent2 3 3 2 3 2 3" xfId="31830"/>
    <cellStyle name="20% - Accent2 3 3 2 3 2 3 2" xfId="31831"/>
    <cellStyle name="20% - Accent2 3 3 2 3 2 3 2 2" xfId="31832"/>
    <cellStyle name="20% - Accent2 3 3 2 3 2 3 3" xfId="31833"/>
    <cellStyle name="20% - Accent2 3 3 2 3 2 4" xfId="31834"/>
    <cellStyle name="20% - Accent2 3 3 2 3 2 4 2" xfId="31835"/>
    <cellStyle name="20% - Accent2 3 3 2 3 2 5" xfId="31836"/>
    <cellStyle name="20% - Accent2 3 3 2 3 3" xfId="31837"/>
    <cellStyle name="20% - Accent2 3 3 2 3 3 2" xfId="31838"/>
    <cellStyle name="20% - Accent2 3 3 2 3 3 2 2" xfId="31839"/>
    <cellStyle name="20% - Accent2 3 3 2 3 3 3" xfId="31840"/>
    <cellStyle name="20% - Accent2 3 3 2 3 4" xfId="31841"/>
    <cellStyle name="20% - Accent2 3 3 2 3 4 2" xfId="31842"/>
    <cellStyle name="20% - Accent2 3 3 2 3 4 2 2" xfId="31843"/>
    <cellStyle name="20% - Accent2 3 3 2 3 4 3" xfId="31844"/>
    <cellStyle name="20% - Accent2 3 3 2 3 5" xfId="31845"/>
    <cellStyle name="20% - Accent2 3 3 2 3 5 2" xfId="31846"/>
    <cellStyle name="20% - Accent2 3 3 2 3 6" xfId="31847"/>
    <cellStyle name="20% - Accent2 3 3 2 4" xfId="31848"/>
    <cellStyle name="20% - Accent2 3 3 2 4 2" xfId="31849"/>
    <cellStyle name="20% - Accent2 3 3 2 4 2 2" xfId="31850"/>
    <cellStyle name="20% - Accent2 3 3 2 4 2 2 2" xfId="31851"/>
    <cellStyle name="20% - Accent2 3 3 2 4 2 3" xfId="31852"/>
    <cellStyle name="20% - Accent2 3 3 2 4 3" xfId="31853"/>
    <cellStyle name="20% - Accent2 3 3 2 4 3 2" xfId="31854"/>
    <cellStyle name="20% - Accent2 3 3 2 4 3 2 2" xfId="31855"/>
    <cellStyle name="20% - Accent2 3 3 2 4 3 3" xfId="31856"/>
    <cellStyle name="20% - Accent2 3 3 2 4 4" xfId="31857"/>
    <cellStyle name="20% - Accent2 3 3 2 4 4 2" xfId="31858"/>
    <cellStyle name="20% - Accent2 3 3 2 4 5" xfId="31859"/>
    <cellStyle name="20% - Accent2 3 3 2 5" xfId="31860"/>
    <cellStyle name="20% - Accent2 3 3 2 5 2" xfId="31861"/>
    <cellStyle name="20% - Accent2 3 3 2 5 2 2" xfId="31862"/>
    <cellStyle name="20% - Accent2 3 3 2 5 3" xfId="31863"/>
    <cellStyle name="20% - Accent2 3 3 2 6" xfId="31864"/>
    <cellStyle name="20% - Accent2 3 3 2 6 2" xfId="31865"/>
    <cellStyle name="20% - Accent2 3 3 2 6 2 2" xfId="31866"/>
    <cellStyle name="20% - Accent2 3 3 2 6 3" xfId="31867"/>
    <cellStyle name="20% - Accent2 3 3 2 7" xfId="31868"/>
    <cellStyle name="20% - Accent2 3 3 2 7 2" xfId="31869"/>
    <cellStyle name="20% - Accent2 3 3 2 8" xfId="31870"/>
    <cellStyle name="20% - Accent2 3 3 2 9" xfId="31871"/>
    <cellStyle name="20% - Accent2 3 3 3" xfId="31872"/>
    <cellStyle name="20% - Accent2 3 3 3 2" xfId="31873"/>
    <cellStyle name="20% - Accent2 3 3 3 2 2" xfId="31874"/>
    <cellStyle name="20% - Accent2 3 3 3 2 2 2" xfId="31875"/>
    <cellStyle name="20% - Accent2 3 3 3 2 2 2 2" xfId="31876"/>
    <cellStyle name="20% - Accent2 3 3 3 2 2 2 2 2" xfId="31877"/>
    <cellStyle name="20% - Accent2 3 3 3 2 2 2 3" xfId="31878"/>
    <cellStyle name="20% - Accent2 3 3 3 2 2 3" xfId="31879"/>
    <cellStyle name="20% - Accent2 3 3 3 2 2 3 2" xfId="31880"/>
    <cellStyle name="20% - Accent2 3 3 3 2 2 3 2 2" xfId="31881"/>
    <cellStyle name="20% - Accent2 3 3 3 2 2 3 3" xfId="31882"/>
    <cellStyle name="20% - Accent2 3 3 3 2 2 4" xfId="31883"/>
    <cellStyle name="20% - Accent2 3 3 3 2 2 4 2" xfId="31884"/>
    <cellStyle name="20% - Accent2 3 3 3 2 2 5" xfId="31885"/>
    <cellStyle name="20% - Accent2 3 3 3 2 3" xfId="31886"/>
    <cellStyle name="20% - Accent2 3 3 3 2 3 2" xfId="31887"/>
    <cellStyle name="20% - Accent2 3 3 3 2 3 2 2" xfId="31888"/>
    <cellStyle name="20% - Accent2 3 3 3 2 3 3" xfId="31889"/>
    <cellStyle name="20% - Accent2 3 3 3 2 4" xfId="31890"/>
    <cellStyle name="20% - Accent2 3 3 3 2 4 2" xfId="31891"/>
    <cellStyle name="20% - Accent2 3 3 3 2 4 2 2" xfId="31892"/>
    <cellStyle name="20% - Accent2 3 3 3 2 4 3" xfId="31893"/>
    <cellStyle name="20% - Accent2 3 3 3 2 5" xfId="31894"/>
    <cellStyle name="20% - Accent2 3 3 3 2 5 2" xfId="31895"/>
    <cellStyle name="20% - Accent2 3 3 3 2 6" xfId="31896"/>
    <cellStyle name="20% - Accent2 3 3 3 2 7" xfId="31897"/>
    <cellStyle name="20% - Accent2 3 3 3 3" xfId="31898"/>
    <cellStyle name="20% - Accent2 3 3 3 3 2" xfId="31899"/>
    <cellStyle name="20% - Accent2 3 3 3 3 2 2" xfId="31900"/>
    <cellStyle name="20% - Accent2 3 3 3 3 2 2 2" xfId="31901"/>
    <cellStyle name="20% - Accent2 3 3 3 3 2 3" xfId="31902"/>
    <cellStyle name="20% - Accent2 3 3 3 3 3" xfId="31903"/>
    <cellStyle name="20% - Accent2 3 3 3 3 3 2" xfId="31904"/>
    <cellStyle name="20% - Accent2 3 3 3 3 3 2 2" xfId="31905"/>
    <cellStyle name="20% - Accent2 3 3 3 3 3 3" xfId="31906"/>
    <cellStyle name="20% - Accent2 3 3 3 3 4" xfId="31907"/>
    <cellStyle name="20% - Accent2 3 3 3 3 4 2" xfId="31908"/>
    <cellStyle name="20% - Accent2 3 3 3 3 5" xfId="31909"/>
    <cellStyle name="20% - Accent2 3 3 3 4" xfId="31910"/>
    <cellStyle name="20% - Accent2 3 3 3 4 2" xfId="31911"/>
    <cellStyle name="20% - Accent2 3 3 3 4 2 2" xfId="31912"/>
    <cellStyle name="20% - Accent2 3 3 3 4 3" xfId="31913"/>
    <cellStyle name="20% - Accent2 3 3 3 5" xfId="31914"/>
    <cellStyle name="20% - Accent2 3 3 3 5 2" xfId="31915"/>
    <cellStyle name="20% - Accent2 3 3 3 5 2 2" xfId="31916"/>
    <cellStyle name="20% - Accent2 3 3 3 5 3" xfId="31917"/>
    <cellStyle name="20% - Accent2 3 3 3 6" xfId="31918"/>
    <cellStyle name="20% - Accent2 3 3 3 6 2" xfId="31919"/>
    <cellStyle name="20% - Accent2 3 3 3 7" xfId="31920"/>
    <cellStyle name="20% - Accent2 3 3 3 8" xfId="31921"/>
    <cellStyle name="20% - Accent2 3 3 4" xfId="31922"/>
    <cellStyle name="20% - Accent2 3 3 4 2" xfId="31923"/>
    <cellStyle name="20% - Accent2 3 3 4 2 2" xfId="31924"/>
    <cellStyle name="20% - Accent2 3 3 4 2 2 2" xfId="31925"/>
    <cellStyle name="20% - Accent2 3 3 4 2 2 2 2" xfId="31926"/>
    <cellStyle name="20% - Accent2 3 3 4 2 2 2 2 2" xfId="31927"/>
    <cellStyle name="20% - Accent2 3 3 4 2 2 2 3" xfId="31928"/>
    <cellStyle name="20% - Accent2 3 3 4 2 2 3" xfId="31929"/>
    <cellStyle name="20% - Accent2 3 3 4 2 2 3 2" xfId="31930"/>
    <cellStyle name="20% - Accent2 3 3 4 2 2 3 2 2" xfId="31931"/>
    <cellStyle name="20% - Accent2 3 3 4 2 2 3 3" xfId="31932"/>
    <cellStyle name="20% - Accent2 3 3 4 2 2 4" xfId="31933"/>
    <cellStyle name="20% - Accent2 3 3 4 2 2 4 2" xfId="31934"/>
    <cellStyle name="20% - Accent2 3 3 4 2 2 5" xfId="31935"/>
    <cellStyle name="20% - Accent2 3 3 4 2 3" xfId="31936"/>
    <cellStyle name="20% - Accent2 3 3 4 2 3 2" xfId="31937"/>
    <cellStyle name="20% - Accent2 3 3 4 2 3 2 2" xfId="31938"/>
    <cellStyle name="20% - Accent2 3 3 4 2 3 3" xfId="31939"/>
    <cellStyle name="20% - Accent2 3 3 4 2 4" xfId="31940"/>
    <cellStyle name="20% - Accent2 3 3 4 2 4 2" xfId="31941"/>
    <cellStyle name="20% - Accent2 3 3 4 2 4 2 2" xfId="31942"/>
    <cellStyle name="20% - Accent2 3 3 4 2 4 3" xfId="31943"/>
    <cellStyle name="20% - Accent2 3 3 4 2 5" xfId="31944"/>
    <cellStyle name="20% - Accent2 3 3 4 2 5 2" xfId="31945"/>
    <cellStyle name="20% - Accent2 3 3 4 2 6" xfId="31946"/>
    <cellStyle name="20% - Accent2 3 3 4 2 7" xfId="31947"/>
    <cellStyle name="20% - Accent2 3 3 4 3" xfId="31948"/>
    <cellStyle name="20% - Accent2 3 3 4 3 2" xfId="31949"/>
    <cellStyle name="20% - Accent2 3 3 4 3 2 2" xfId="31950"/>
    <cellStyle name="20% - Accent2 3 3 4 3 2 2 2" xfId="31951"/>
    <cellStyle name="20% - Accent2 3 3 4 3 2 3" xfId="31952"/>
    <cellStyle name="20% - Accent2 3 3 4 3 3" xfId="31953"/>
    <cellStyle name="20% - Accent2 3 3 4 3 3 2" xfId="31954"/>
    <cellStyle name="20% - Accent2 3 3 4 3 3 2 2" xfId="31955"/>
    <cellStyle name="20% - Accent2 3 3 4 3 3 3" xfId="31956"/>
    <cellStyle name="20% - Accent2 3 3 4 3 4" xfId="31957"/>
    <cellStyle name="20% - Accent2 3 3 4 3 4 2" xfId="31958"/>
    <cellStyle name="20% - Accent2 3 3 4 3 5" xfId="31959"/>
    <cellStyle name="20% - Accent2 3 3 4 4" xfId="31960"/>
    <cellStyle name="20% - Accent2 3 3 4 4 2" xfId="31961"/>
    <cellStyle name="20% - Accent2 3 3 4 4 2 2" xfId="31962"/>
    <cellStyle name="20% - Accent2 3 3 4 4 3" xfId="31963"/>
    <cellStyle name="20% - Accent2 3 3 4 5" xfId="31964"/>
    <cellStyle name="20% - Accent2 3 3 4 5 2" xfId="31965"/>
    <cellStyle name="20% - Accent2 3 3 4 5 2 2" xfId="31966"/>
    <cellStyle name="20% - Accent2 3 3 4 5 3" xfId="31967"/>
    <cellStyle name="20% - Accent2 3 3 4 6" xfId="31968"/>
    <cellStyle name="20% - Accent2 3 3 4 6 2" xfId="31969"/>
    <cellStyle name="20% - Accent2 3 3 4 7" xfId="31970"/>
    <cellStyle name="20% - Accent2 3 3 4 8" xfId="31971"/>
    <cellStyle name="20% - Accent2 3 3 5" xfId="31972"/>
    <cellStyle name="20% - Accent2 3 3 5 2" xfId="31973"/>
    <cellStyle name="20% - Accent2 3 3 5 2 2" xfId="31974"/>
    <cellStyle name="20% - Accent2 3 3 5 2 2 2" xfId="31975"/>
    <cellStyle name="20% - Accent2 3 3 5 2 2 2 2" xfId="31976"/>
    <cellStyle name="20% - Accent2 3 3 5 2 2 2 2 2" xfId="31977"/>
    <cellStyle name="20% - Accent2 3 3 5 2 2 2 3" xfId="31978"/>
    <cellStyle name="20% - Accent2 3 3 5 2 2 3" xfId="31979"/>
    <cellStyle name="20% - Accent2 3 3 5 2 2 3 2" xfId="31980"/>
    <cellStyle name="20% - Accent2 3 3 5 2 2 3 2 2" xfId="31981"/>
    <cellStyle name="20% - Accent2 3 3 5 2 2 3 3" xfId="31982"/>
    <cellStyle name="20% - Accent2 3 3 5 2 2 4" xfId="31983"/>
    <cellStyle name="20% - Accent2 3 3 5 2 2 4 2" xfId="31984"/>
    <cellStyle name="20% - Accent2 3 3 5 2 2 5" xfId="31985"/>
    <cellStyle name="20% - Accent2 3 3 5 2 3" xfId="31986"/>
    <cellStyle name="20% - Accent2 3 3 5 2 3 2" xfId="31987"/>
    <cellStyle name="20% - Accent2 3 3 5 2 3 2 2" xfId="31988"/>
    <cellStyle name="20% - Accent2 3 3 5 2 3 3" xfId="31989"/>
    <cellStyle name="20% - Accent2 3 3 5 2 4" xfId="31990"/>
    <cellStyle name="20% - Accent2 3 3 5 2 4 2" xfId="31991"/>
    <cellStyle name="20% - Accent2 3 3 5 2 4 2 2" xfId="31992"/>
    <cellStyle name="20% - Accent2 3 3 5 2 4 3" xfId="31993"/>
    <cellStyle name="20% - Accent2 3 3 5 2 5" xfId="31994"/>
    <cellStyle name="20% - Accent2 3 3 5 2 5 2" xfId="31995"/>
    <cellStyle name="20% - Accent2 3 3 5 2 6" xfId="31996"/>
    <cellStyle name="20% - Accent2 3 3 5 3" xfId="31997"/>
    <cellStyle name="20% - Accent2 3 3 5 3 2" xfId="31998"/>
    <cellStyle name="20% - Accent2 3 3 5 3 2 2" xfId="31999"/>
    <cellStyle name="20% - Accent2 3 3 5 3 2 2 2" xfId="32000"/>
    <cellStyle name="20% - Accent2 3 3 5 3 2 3" xfId="32001"/>
    <cellStyle name="20% - Accent2 3 3 5 3 3" xfId="32002"/>
    <cellStyle name="20% - Accent2 3 3 5 3 3 2" xfId="32003"/>
    <cellStyle name="20% - Accent2 3 3 5 3 3 2 2" xfId="32004"/>
    <cellStyle name="20% - Accent2 3 3 5 3 3 3" xfId="32005"/>
    <cellStyle name="20% - Accent2 3 3 5 3 4" xfId="32006"/>
    <cellStyle name="20% - Accent2 3 3 5 3 4 2" xfId="32007"/>
    <cellStyle name="20% - Accent2 3 3 5 3 5" xfId="32008"/>
    <cellStyle name="20% - Accent2 3 3 5 4" xfId="32009"/>
    <cellStyle name="20% - Accent2 3 3 5 4 2" xfId="32010"/>
    <cellStyle name="20% - Accent2 3 3 5 4 2 2" xfId="32011"/>
    <cellStyle name="20% - Accent2 3 3 5 4 3" xfId="32012"/>
    <cellStyle name="20% - Accent2 3 3 5 5" xfId="32013"/>
    <cellStyle name="20% - Accent2 3 3 5 5 2" xfId="32014"/>
    <cellStyle name="20% - Accent2 3 3 5 5 2 2" xfId="32015"/>
    <cellStyle name="20% - Accent2 3 3 5 5 3" xfId="32016"/>
    <cellStyle name="20% - Accent2 3 3 5 6" xfId="32017"/>
    <cellStyle name="20% - Accent2 3 3 5 6 2" xfId="32018"/>
    <cellStyle name="20% - Accent2 3 3 5 7" xfId="32019"/>
    <cellStyle name="20% - Accent2 3 3 5 8" xfId="32020"/>
    <cellStyle name="20% - Accent2 3 3 6" xfId="32021"/>
    <cellStyle name="20% - Accent2 3 3 6 2" xfId="32022"/>
    <cellStyle name="20% - Accent2 3 3 6 2 2" xfId="32023"/>
    <cellStyle name="20% - Accent2 3 3 6 2 2 2" xfId="32024"/>
    <cellStyle name="20% - Accent2 3 3 6 2 2 2 2" xfId="32025"/>
    <cellStyle name="20% - Accent2 3 3 6 2 2 3" xfId="32026"/>
    <cellStyle name="20% - Accent2 3 3 6 2 3" xfId="32027"/>
    <cellStyle name="20% - Accent2 3 3 6 2 3 2" xfId="32028"/>
    <cellStyle name="20% - Accent2 3 3 6 2 3 2 2" xfId="32029"/>
    <cellStyle name="20% - Accent2 3 3 6 2 3 3" xfId="32030"/>
    <cellStyle name="20% - Accent2 3 3 6 2 4" xfId="32031"/>
    <cellStyle name="20% - Accent2 3 3 6 2 4 2" xfId="32032"/>
    <cellStyle name="20% - Accent2 3 3 6 2 5" xfId="32033"/>
    <cellStyle name="20% - Accent2 3 3 6 3" xfId="32034"/>
    <cellStyle name="20% - Accent2 3 3 6 3 2" xfId="32035"/>
    <cellStyle name="20% - Accent2 3 3 6 3 2 2" xfId="32036"/>
    <cellStyle name="20% - Accent2 3 3 6 3 3" xfId="32037"/>
    <cellStyle name="20% - Accent2 3 3 6 4" xfId="32038"/>
    <cellStyle name="20% - Accent2 3 3 6 4 2" xfId="32039"/>
    <cellStyle name="20% - Accent2 3 3 6 4 2 2" xfId="32040"/>
    <cellStyle name="20% - Accent2 3 3 6 4 3" xfId="32041"/>
    <cellStyle name="20% - Accent2 3 3 6 5" xfId="32042"/>
    <cellStyle name="20% - Accent2 3 3 6 5 2" xfId="32043"/>
    <cellStyle name="20% - Accent2 3 3 6 6" xfId="32044"/>
    <cellStyle name="20% - Accent2 3 3 7" xfId="32045"/>
    <cellStyle name="20% - Accent2 3 3 7 2" xfId="32046"/>
    <cellStyle name="20% - Accent2 3 3 7 2 2" xfId="32047"/>
    <cellStyle name="20% - Accent2 3 3 7 2 2 2" xfId="32048"/>
    <cellStyle name="20% - Accent2 3 3 7 2 3" xfId="32049"/>
    <cellStyle name="20% - Accent2 3 3 7 3" xfId="32050"/>
    <cellStyle name="20% - Accent2 3 3 7 3 2" xfId="32051"/>
    <cellStyle name="20% - Accent2 3 3 7 3 2 2" xfId="32052"/>
    <cellStyle name="20% - Accent2 3 3 7 3 3" xfId="32053"/>
    <cellStyle name="20% - Accent2 3 3 7 4" xfId="32054"/>
    <cellStyle name="20% - Accent2 3 3 7 4 2" xfId="32055"/>
    <cellStyle name="20% - Accent2 3 3 7 5" xfId="32056"/>
    <cellStyle name="20% - Accent2 3 3 8" xfId="32057"/>
    <cellStyle name="20% - Accent2 3 3 8 2" xfId="32058"/>
    <cellStyle name="20% - Accent2 3 3 8 2 2" xfId="32059"/>
    <cellStyle name="20% - Accent2 3 3 8 3" xfId="32060"/>
    <cellStyle name="20% - Accent2 3 3 9" xfId="32061"/>
    <cellStyle name="20% - Accent2 3 3 9 2" xfId="32062"/>
    <cellStyle name="20% - Accent2 3 3 9 2 2" xfId="32063"/>
    <cellStyle name="20% - Accent2 3 3 9 3" xfId="32064"/>
    <cellStyle name="20% - Accent2 3 4" xfId="32065"/>
    <cellStyle name="20% - Accent2 3 4 2" xfId="32066"/>
    <cellStyle name="20% - Accent2 3 4 2 2" xfId="32067"/>
    <cellStyle name="20% - Accent2 3 4 2 2 2" xfId="32068"/>
    <cellStyle name="20% - Accent2 3 4 2 2 2 2" xfId="32069"/>
    <cellStyle name="20% - Accent2 3 4 2 2 2 2 2" xfId="32070"/>
    <cellStyle name="20% - Accent2 3 4 2 2 2 2 2 2" xfId="32071"/>
    <cellStyle name="20% - Accent2 3 4 2 2 2 2 3" xfId="32072"/>
    <cellStyle name="20% - Accent2 3 4 2 2 2 3" xfId="32073"/>
    <cellStyle name="20% - Accent2 3 4 2 2 2 3 2" xfId="32074"/>
    <cellStyle name="20% - Accent2 3 4 2 2 2 3 2 2" xfId="32075"/>
    <cellStyle name="20% - Accent2 3 4 2 2 2 3 3" xfId="32076"/>
    <cellStyle name="20% - Accent2 3 4 2 2 2 4" xfId="32077"/>
    <cellStyle name="20% - Accent2 3 4 2 2 2 4 2" xfId="32078"/>
    <cellStyle name="20% - Accent2 3 4 2 2 2 5" xfId="32079"/>
    <cellStyle name="20% - Accent2 3 4 2 2 3" xfId="32080"/>
    <cellStyle name="20% - Accent2 3 4 2 2 3 2" xfId="32081"/>
    <cellStyle name="20% - Accent2 3 4 2 2 3 2 2" xfId="32082"/>
    <cellStyle name="20% - Accent2 3 4 2 2 3 3" xfId="32083"/>
    <cellStyle name="20% - Accent2 3 4 2 2 4" xfId="32084"/>
    <cellStyle name="20% - Accent2 3 4 2 2 4 2" xfId="32085"/>
    <cellStyle name="20% - Accent2 3 4 2 2 4 2 2" xfId="32086"/>
    <cellStyle name="20% - Accent2 3 4 2 2 4 3" xfId="32087"/>
    <cellStyle name="20% - Accent2 3 4 2 2 5" xfId="32088"/>
    <cellStyle name="20% - Accent2 3 4 2 2 5 2" xfId="32089"/>
    <cellStyle name="20% - Accent2 3 4 2 2 6" xfId="32090"/>
    <cellStyle name="20% - Accent2 3 4 2 2 7" xfId="32091"/>
    <cellStyle name="20% - Accent2 3 4 2 3" xfId="32092"/>
    <cellStyle name="20% - Accent2 3 4 2 3 2" xfId="32093"/>
    <cellStyle name="20% - Accent2 3 4 2 3 2 2" xfId="32094"/>
    <cellStyle name="20% - Accent2 3 4 2 3 2 2 2" xfId="32095"/>
    <cellStyle name="20% - Accent2 3 4 2 3 2 3" xfId="32096"/>
    <cellStyle name="20% - Accent2 3 4 2 3 3" xfId="32097"/>
    <cellStyle name="20% - Accent2 3 4 2 3 3 2" xfId="32098"/>
    <cellStyle name="20% - Accent2 3 4 2 3 3 2 2" xfId="32099"/>
    <cellStyle name="20% - Accent2 3 4 2 3 3 3" xfId="32100"/>
    <cellStyle name="20% - Accent2 3 4 2 3 4" xfId="32101"/>
    <cellStyle name="20% - Accent2 3 4 2 3 4 2" xfId="32102"/>
    <cellStyle name="20% - Accent2 3 4 2 3 5" xfId="32103"/>
    <cellStyle name="20% - Accent2 3 4 2 4" xfId="32104"/>
    <cellStyle name="20% - Accent2 3 4 2 4 2" xfId="32105"/>
    <cellStyle name="20% - Accent2 3 4 2 4 2 2" xfId="32106"/>
    <cellStyle name="20% - Accent2 3 4 2 4 3" xfId="32107"/>
    <cellStyle name="20% - Accent2 3 4 2 5" xfId="32108"/>
    <cellStyle name="20% - Accent2 3 4 2 5 2" xfId="32109"/>
    <cellStyle name="20% - Accent2 3 4 2 5 2 2" xfId="32110"/>
    <cellStyle name="20% - Accent2 3 4 2 5 3" xfId="32111"/>
    <cellStyle name="20% - Accent2 3 4 2 6" xfId="32112"/>
    <cellStyle name="20% - Accent2 3 4 2 6 2" xfId="32113"/>
    <cellStyle name="20% - Accent2 3 4 2 7" xfId="32114"/>
    <cellStyle name="20% - Accent2 3 4 2 8" xfId="32115"/>
    <cellStyle name="20% - Accent2 3 4 3" xfId="32116"/>
    <cellStyle name="20% - Accent2 3 4 3 2" xfId="32117"/>
    <cellStyle name="20% - Accent2 3 4 3 2 2" xfId="32118"/>
    <cellStyle name="20% - Accent2 3 4 3 2 2 2" xfId="32119"/>
    <cellStyle name="20% - Accent2 3 4 3 2 2 2 2" xfId="32120"/>
    <cellStyle name="20% - Accent2 3 4 3 2 2 3" xfId="32121"/>
    <cellStyle name="20% - Accent2 3 4 3 2 3" xfId="32122"/>
    <cellStyle name="20% - Accent2 3 4 3 2 3 2" xfId="32123"/>
    <cellStyle name="20% - Accent2 3 4 3 2 3 2 2" xfId="32124"/>
    <cellStyle name="20% - Accent2 3 4 3 2 3 3" xfId="32125"/>
    <cellStyle name="20% - Accent2 3 4 3 2 4" xfId="32126"/>
    <cellStyle name="20% - Accent2 3 4 3 2 4 2" xfId="32127"/>
    <cellStyle name="20% - Accent2 3 4 3 2 5" xfId="32128"/>
    <cellStyle name="20% - Accent2 3 4 3 3" xfId="32129"/>
    <cellStyle name="20% - Accent2 3 4 3 3 2" xfId="32130"/>
    <cellStyle name="20% - Accent2 3 4 3 3 2 2" xfId="32131"/>
    <cellStyle name="20% - Accent2 3 4 3 3 3" xfId="32132"/>
    <cellStyle name="20% - Accent2 3 4 3 4" xfId="32133"/>
    <cellStyle name="20% - Accent2 3 4 3 4 2" xfId="32134"/>
    <cellStyle name="20% - Accent2 3 4 3 4 2 2" xfId="32135"/>
    <cellStyle name="20% - Accent2 3 4 3 4 3" xfId="32136"/>
    <cellStyle name="20% - Accent2 3 4 3 5" xfId="32137"/>
    <cellStyle name="20% - Accent2 3 4 3 5 2" xfId="32138"/>
    <cellStyle name="20% - Accent2 3 4 3 6" xfId="32139"/>
    <cellStyle name="20% - Accent2 3 4 4" xfId="32140"/>
    <cellStyle name="20% - Accent2 3 4 4 2" xfId="32141"/>
    <cellStyle name="20% - Accent2 3 4 4 2 2" xfId="32142"/>
    <cellStyle name="20% - Accent2 3 4 4 2 2 2" xfId="32143"/>
    <cellStyle name="20% - Accent2 3 4 4 2 3" xfId="32144"/>
    <cellStyle name="20% - Accent2 3 4 4 3" xfId="32145"/>
    <cellStyle name="20% - Accent2 3 4 4 3 2" xfId="32146"/>
    <cellStyle name="20% - Accent2 3 4 4 3 2 2" xfId="32147"/>
    <cellStyle name="20% - Accent2 3 4 4 3 3" xfId="32148"/>
    <cellStyle name="20% - Accent2 3 4 4 4" xfId="32149"/>
    <cellStyle name="20% - Accent2 3 4 4 4 2" xfId="32150"/>
    <cellStyle name="20% - Accent2 3 4 4 5" xfId="32151"/>
    <cellStyle name="20% - Accent2 3 4 5" xfId="32152"/>
    <cellStyle name="20% - Accent2 3 4 5 2" xfId="32153"/>
    <cellStyle name="20% - Accent2 3 4 5 2 2" xfId="32154"/>
    <cellStyle name="20% - Accent2 3 4 5 3" xfId="32155"/>
    <cellStyle name="20% - Accent2 3 4 6" xfId="32156"/>
    <cellStyle name="20% - Accent2 3 4 6 2" xfId="32157"/>
    <cellStyle name="20% - Accent2 3 4 6 2 2" xfId="32158"/>
    <cellStyle name="20% - Accent2 3 4 6 3" xfId="32159"/>
    <cellStyle name="20% - Accent2 3 4 7" xfId="32160"/>
    <cellStyle name="20% - Accent2 3 4 7 2" xfId="32161"/>
    <cellStyle name="20% - Accent2 3 4 8" xfId="32162"/>
    <cellStyle name="20% - Accent2 3 4 9" xfId="32163"/>
    <cellStyle name="20% - Accent2 3 5" xfId="32164"/>
    <cellStyle name="20% - Accent2 3 5 2" xfId="32165"/>
    <cellStyle name="20% - Accent2 3 5 2 2" xfId="32166"/>
    <cellStyle name="20% - Accent2 3 5 2 2 2" xfId="32167"/>
    <cellStyle name="20% - Accent2 3 5 2 2 2 2" xfId="32168"/>
    <cellStyle name="20% - Accent2 3 5 2 2 2 2 2" xfId="32169"/>
    <cellStyle name="20% - Accent2 3 5 2 2 2 3" xfId="32170"/>
    <cellStyle name="20% - Accent2 3 5 2 2 3" xfId="32171"/>
    <cellStyle name="20% - Accent2 3 5 2 2 3 2" xfId="32172"/>
    <cellStyle name="20% - Accent2 3 5 2 2 3 2 2" xfId="32173"/>
    <cellStyle name="20% - Accent2 3 5 2 2 3 3" xfId="32174"/>
    <cellStyle name="20% - Accent2 3 5 2 2 4" xfId="32175"/>
    <cellStyle name="20% - Accent2 3 5 2 2 4 2" xfId="32176"/>
    <cellStyle name="20% - Accent2 3 5 2 2 5" xfId="32177"/>
    <cellStyle name="20% - Accent2 3 5 2 3" xfId="32178"/>
    <cellStyle name="20% - Accent2 3 5 2 3 2" xfId="32179"/>
    <cellStyle name="20% - Accent2 3 5 2 3 2 2" xfId="32180"/>
    <cellStyle name="20% - Accent2 3 5 2 3 3" xfId="32181"/>
    <cellStyle name="20% - Accent2 3 5 2 4" xfId="32182"/>
    <cellStyle name="20% - Accent2 3 5 2 4 2" xfId="32183"/>
    <cellStyle name="20% - Accent2 3 5 2 4 2 2" xfId="32184"/>
    <cellStyle name="20% - Accent2 3 5 2 4 3" xfId="32185"/>
    <cellStyle name="20% - Accent2 3 5 2 5" xfId="32186"/>
    <cellStyle name="20% - Accent2 3 5 2 5 2" xfId="32187"/>
    <cellStyle name="20% - Accent2 3 5 2 6" xfId="32188"/>
    <cellStyle name="20% - Accent2 3 5 2 7" xfId="32189"/>
    <cellStyle name="20% - Accent2 3 5 3" xfId="32190"/>
    <cellStyle name="20% - Accent2 3 5 3 2" xfId="32191"/>
    <cellStyle name="20% - Accent2 3 5 3 2 2" xfId="32192"/>
    <cellStyle name="20% - Accent2 3 5 3 2 2 2" xfId="32193"/>
    <cellStyle name="20% - Accent2 3 5 3 2 3" xfId="32194"/>
    <cellStyle name="20% - Accent2 3 5 3 3" xfId="32195"/>
    <cellStyle name="20% - Accent2 3 5 3 3 2" xfId="32196"/>
    <cellStyle name="20% - Accent2 3 5 3 3 2 2" xfId="32197"/>
    <cellStyle name="20% - Accent2 3 5 3 3 3" xfId="32198"/>
    <cellStyle name="20% - Accent2 3 5 3 4" xfId="32199"/>
    <cellStyle name="20% - Accent2 3 5 3 4 2" xfId="32200"/>
    <cellStyle name="20% - Accent2 3 5 3 5" xfId="32201"/>
    <cellStyle name="20% - Accent2 3 5 4" xfId="32202"/>
    <cellStyle name="20% - Accent2 3 5 4 2" xfId="32203"/>
    <cellStyle name="20% - Accent2 3 5 4 2 2" xfId="32204"/>
    <cellStyle name="20% - Accent2 3 5 4 3" xfId="32205"/>
    <cellStyle name="20% - Accent2 3 5 5" xfId="32206"/>
    <cellStyle name="20% - Accent2 3 5 5 2" xfId="32207"/>
    <cellStyle name="20% - Accent2 3 5 5 2 2" xfId="32208"/>
    <cellStyle name="20% - Accent2 3 5 5 3" xfId="32209"/>
    <cellStyle name="20% - Accent2 3 5 6" xfId="32210"/>
    <cellStyle name="20% - Accent2 3 5 6 2" xfId="32211"/>
    <cellStyle name="20% - Accent2 3 5 7" xfId="32212"/>
    <cellStyle name="20% - Accent2 3 5 8" xfId="32213"/>
    <cellStyle name="20% - Accent2 3 6" xfId="32214"/>
    <cellStyle name="20% - Accent2 3 6 2" xfId="32215"/>
    <cellStyle name="20% - Accent2 3 6 2 2" xfId="32216"/>
    <cellStyle name="20% - Accent2 3 6 2 2 2" xfId="32217"/>
    <cellStyle name="20% - Accent2 3 6 2 2 2 2" xfId="32218"/>
    <cellStyle name="20% - Accent2 3 6 2 2 2 2 2" xfId="32219"/>
    <cellStyle name="20% - Accent2 3 6 2 2 2 3" xfId="32220"/>
    <cellStyle name="20% - Accent2 3 6 2 2 3" xfId="32221"/>
    <cellStyle name="20% - Accent2 3 6 2 2 3 2" xfId="32222"/>
    <cellStyle name="20% - Accent2 3 6 2 2 3 2 2" xfId="32223"/>
    <cellStyle name="20% - Accent2 3 6 2 2 3 3" xfId="32224"/>
    <cellStyle name="20% - Accent2 3 6 2 2 4" xfId="32225"/>
    <cellStyle name="20% - Accent2 3 6 2 2 4 2" xfId="32226"/>
    <cellStyle name="20% - Accent2 3 6 2 2 5" xfId="32227"/>
    <cellStyle name="20% - Accent2 3 6 2 3" xfId="32228"/>
    <cellStyle name="20% - Accent2 3 6 2 3 2" xfId="32229"/>
    <cellStyle name="20% - Accent2 3 6 2 3 2 2" xfId="32230"/>
    <cellStyle name="20% - Accent2 3 6 2 3 3" xfId="32231"/>
    <cellStyle name="20% - Accent2 3 6 2 4" xfId="32232"/>
    <cellStyle name="20% - Accent2 3 6 2 4 2" xfId="32233"/>
    <cellStyle name="20% - Accent2 3 6 2 4 2 2" xfId="32234"/>
    <cellStyle name="20% - Accent2 3 6 2 4 3" xfId="32235"/>
    <cellStyle name="20% - Accent2 3 6 2 5" xfId="32236"/>
    <cellStyle name="20% - Accent2 3 6 2 5 2" xfId="32237"/>
    <cellStyle name="20% - Accent2 3 6 2 6" xfId="32238"/>
    <cellStyle name="20% - Accent2 3 6 3" xfId="32239"/>
    <cellStyle name="20% - Accent2 3 6 3 2" xfId="32240"/>
    <cellStyle name="20% - Accent2 3 6 3 2 2" xfId="32241"/>
    <cellStyle name="20% - Accent2 3 6 3 2 2 2" xfId="32242"/>
    <cellStyle name="20% - Accent2 3 6 3 2 3" xfId="32243"/>
    <cellStyle name="20% - Accent2 3 6 3 3" xfId="32244"/>
    <cellStyle name="20% - Accent2 3 6 3 3 2" xfId="32245"/>
    <cellStyle name="20% - Accent2 3 6 3 3 2 2" xfId="32246"/>
    <cellStyle name="20% - Accent2 3 6 3 3 3" xfId="32247"/>
    <cellStyle name="20% - Accent2 3 6 3 4" xfId="32248"/>
    <cellStyle name="20% - Accent2 3 6 3 4 2" xfId="32249"/>
    <cellStyle name="20% - Accent2 3 6 3 5" xfId="32250"/>
    <cellStyle name="20% - Accent2 3 6 4" xfId="32251"/>
    <cellStyle name="20% - Accent2 3 6 4 2" xfId="32252"/>
    <cellStyle name="20% - Accent2 3 6 4 2 2" xfId="32253"/>
    <cellStyle name="20% - Accent2 3 6 4 3" xfId="32254"/>
    <cellStyle name="20% - Accent2 3 6 5" xfId="32255"/>
    <cellStyle name="20% - Accent2 3 6 5 2" xfId="32256"/>
    <cellStyle name="20% - Accent2 3 6 5 2 2" xfId="32257"/>
    <cellStyle name="20% - Accent2 3 6 5 3" xfId="32258"/>
    <cellStyle name="20% - Accent2 3 6 6" xfId="32259"/>
    <cellStyle name="20% - Accent2 3 6 6 2" xfId="32260"/>
    <cellStyle name="20% - Accent2 3 6 7" xfId="32261"/>
    <cellStyle name="20% - Accent2 3 6 8" xfId="32262"/>
    <cellStyle name="20% - Accent2 3 7" xfId="32263"/>
    <cellStyle name="20% - Accent2 3 7 2" xfId="32264"/>
    <cellStyle name="20% - Accent2 3 7 2 2" xfId="32265"/>
    <cellStyle name="20% - Accent2 3 7 2 2 2" xfId="32266"/>
    <cellStyle name="20% - Accent2 3 7 2 2 2 2" xfId="32267"/>
    <cellStyle name="20% - Accent2 3 7 2 2 2 2 2" xfId="32268"/>
    <cellStyle name="20% - Accent2 3 7 2 2 2 3" xfId="32269"/>
    <cellStyle name="20% - Accent2 3 7 2 2 3" xfId="32270"/>
    <cellStyle name="20% - Accent2 3 7 2 2 3 2" xfId="32271"/>
    <cellStyle name="20% - Accent2 3 7 2 2 3 2 2" xfId="32272"/>
    <cellStyle name="20% - Accent2 3 7 2 2 3 3" xfId="32273"/>
    <cellStyle name="20% - Accent2 3 7 2 2 4" xfId="32274"/>
    <cellStyle name="20% - Accent2 3 7 2 2 4 2" xfId="32275"/>
    <cellStyle name="20% - Accent2 3 7 2 2 5" xfId="32276"/>
    <cellStyle name="20% - Accent2 3 7 2 3" xfId="32277"/>
    <cellStyle name="20% - Accent2 3 7 2 3 2" xfId="32278"/>
    <cellStyle name="20% - Accent2 3 7 2 3 2 2" xfId="32279"/>
    <cellStyle name="20% - Accent2 3 7 2 3 3" xfId="32280"/>
    <cellStyle name="20% - Accent2 3 7 2 4" xfId="32281"/>
    <cellStyle name="20% - Accent2 3 7 2 4 2" xfId="32282"/>
    <cellStyle name="20% - Accent2 3 7 2 4 2 2" xfId="32283"/>
    <cellStyle name="20% - Accent2 3 7 2 4 3" xfId="32284"/>
    <cellStyle name="20% - Accent2 3 7 2 5" xfId="32285"/>
    <cellStyle name="20% - Accent2 3 7 2 5 2" xfId="32286"/>
    <cellStyle name="20% - Accent2 3 7 2 6" xfId="32287"/>
    <cellStyle name="20% - Accent2 3 7 3" xfId="32288"/>
    <cellStyle name="20% - Accent2 3 7 3 2" xfId="32289"/>
    <cellStyle name="20% - Accent2 3 7 3 2 2" xfId="32290"/>
    <cellStyle name="20% - Accent2 3 7 3 2 2 2" xfId="32291"/>
    <cellStyle name="20% - Accent2 3 7 3 2 3" xfId="32292"/>
    <cellStyle name="20% - Accent2 3 7 3 3" xfId="32293"/>
    <cellStyle name="20% - Accent2 3 7 3 3 2" xfId="32294"/>
    <cellStyle name="20% - Accent2 3 7 3 3 2 2" xfId="32295"/>
    <cellStyle name="20% - Accent2 3 7 3 3 3" xfId="32296"/>
    <cellStyle name="20% - Accent2 3 7 3 4" xfId="32297"/>
    <cellStyle name="20% - Accent2 3 7 3 4 2" xfId="32298"/>
    <cellStyle name="20% - Accent2 3 7 3 5" xfId="32299"/>
    <cellStyle name="20% - Accent2 3 7 4" xfId="32300"/>
    <cellStyle name="20% - Accent2 3 7 4 2" xfId="32301"/>
    <cellStyle name="20% - Accent2 3 7 4 2 2" xfId="32302"/>
    <cellStyle name="20% - Accent2 3 7 4 3" xfId="32303"/>
    <cellStyle name="20% - Accent2 3 7 5" xfId="32304"/>
    <cellStyle name="20% - Accent2 3 7 5 2" xfId="32305"/>
    <cellStyle name="20% - Accent2 3 7 5 2 2" xfId="32306"/>
    <cellStyle name="20% - Accent2 3 7 5 3" xfId="32307"/>
    <cellStyle name="20% - Accent2 3 7 6" xfId="32308"/>
    <cellStyle name="20% - Accent2 3 7 6 2" xfId="32309"/>
    <cellStyle name="20% - Accent2 3 7 7" xfId="32310"/>
    <cellStyle name="20% - Accent2 3 8" xfId="32311"/>
    <cellStyle name="20% - Accent2 3 8 2" xfId="32312"/>
    <cellStyle name="20% - Accent2 3 8 2 2" xfId="32313"/>
    <cellStyle name="20% - Accent2 3 8 2 2 2" xfId="32314"/>
    <cellStyle name="20% - Accent2 3 8 2 2 2 2" xfId="32315"/>
    <cellStyle name="20% - Accent2 3 8 2 2 3" xfId="32316"/>
    <cellStyle name="20% - Accent2 3 8 2 3" xfId="32317"/>
    <cellStyle name="20% - Accent2 3 8 2 3 2" xfId="32318"/>
    <cellStyle name="20% - Accent2 3 8 2 3 2 2" xfId="32319"/>
    <cellStyle name="20% - Accent2 3 8 2 3 3" xfId="32320"/>
    <cellStyle name="20% - Accent2 3 8 2 4" xfId="32321"/>
    <cellStyle name="20% - Accent2 3 8 2 4 2" xfId="32322"/>
    <cellStyle name="20% - Accent2 3 8 2 5" xfId="32323"/>
    <cellStyle name="20% - Accent2 3 8 3" xfId="32324"/>
    <cellStyle name="20% - Accent2 3 8 3 2" xfId="32325"/>
    <cellStyle name="20% - Accent2 3 8 3 2 2" xfId="32326"/>
    <cellStyle name="20% - Accent2 3 8 3 3" xfId="32327"/>
    <cellStyle name="20% - Accent2 3 8 4" xfId="32328"/>
    <cellStyle name="20% - Accent2 3 8 4 2" xfId="32329"/>
    <cellStyle name="20% - Accent2 3 8 4 2 2" xfId="32330"/>
    <cellStyle name="20% - Accent2 3 8 4 3" xfId="32331"/>
    <cellStyle name="20% - Accent2 3 8 5" xfId="32332"/>
    <cellStyle name="20% - Accent2 3 8 5 2" xfId="32333"/>
    <cellStyle name="20% - Accent2 3 8 6" xfId="32334"/>
    <cellStyle name="20% - Accent2 3 9" xfId="32335"/>
    <cellStyle name="20% - Accent2 3 9 2" xfId="32336"/>
    <cellStyle name="20% - Accent2 3 9 2 2" xfId="32337"/>
    <cellStyle name="20% - Accent2 3 9 2 2 2" xfId="32338"/>
    <cellStyle name="20% - Accent2 3 9 2 3" xfId="32339"/>
    <cellStyle name="20% - Accent2 3 9 3" xfId="32340"/>
    <cellStyle name="20% - Accent2 3 9 3 2" xfId="32341"/>
    <cellStyle name="20% - Accent2 3 9 3 2 2" xfId="32342"/>
    <cellStyle name="20% - Accent2 3 9 3 3" xfId="32343"/>
    <cellStyle name="20% - Accent2 3 9 4" xfId="32344"/>
    <cellStyle name="20% - Accent2 3 9 4 2" xfId="32345"/>
    <cellStyle name="20% - Accent2 3 9 5" xfId="32346"/>
    <cellStyle name="20% - Accent2 4" xfId="32347"/>
    <cellStyle name="20% - Accent2 4 2" xfId="32348"/>
    <cellStyle name="20% - Accent2 4 2 2" xfId="32349"/>
    <cellStyle name="20% - Accent2 4 2 2 2" xfId="32350"/>
    <cellStyle name="20% - Accent2 4 2 2 2 2" xfId="32351"/>
    <cellStyle name="20% - Accent2 4 2 3" xfId="32352"/>
    <cellStyle name="20% - Accent2 4 2 3 2" xfId="32353"/>
    <cellStyle name="20% - Accent2 4 2 4" xfId="32354"/>
    <cellStyle name="20% - Accent2 4 2 4 2" xfId="32355"/>
    <cellStyle name="20% - Accent2 4 2 5" xfId="32356"/>
    <cellStyle name="20% - Accent2 4 3" xfId="32357"/>
    <cellStyle name="20% - Accent2 4 3 2" xfId="32358"/>
    <cellStyle name="20% - Accent2 4 3 2 2" xfId="32359"/>
    <cellStyle name="20% - Accent2 4 3 3" xfId="32360"/>
    <cellStyle name="20% - Accent2 4 4" xfId="32361"/>
    <cellStyle name="20% - Accent2 4 4 2" xfId="32362"/>
    <cellStyle name="20% - Accent2 4 5" xfId="32363"/>
    <cellStyle name="20% - Accent2 4 5 2" xfId="32364"/>
    <cellStyle name="20% - Accent2 4 6" xfId="32365"/>
    <cellStyle name="20% - Accent2 4 6 2" xfId="32366"/>
    <cellStyle name="20% - Accent2 4 7" xfId="32367"/>
    <cellStyle name="20% - Accent2 4 7 2" xfId="32368"/>
    <cellStyle name="20% - Accent2 4 8" xfId="32369"/>
    <cellStyle name="20% - Accent2 4 9" xfId="32370"/>
    <cellStyle name="20% - Accent2 5" xfId="32371"/>
    <cellStyle name="20% - Accent2 5 2" xfId="32372"/>
    <cellStyle name="20% - Accent2 5 2 2" xfId="32373"/>
    <cellStyle name="20% - Accent2 5 2 2 2" xfId="32374"/>
    <cellStyle name="20% - Accent2 5 2 3" xfId="32375"/>
    <cellStyle name="20% - Accent2 5 3" xfId="32376"/>
    <cellStyle name="20% - Accent2 5 3 2" xfId="32377"/>
    <cellStyle name="20% - Accent2 5 3 2 2" xfId="32378"/>
    <cellStyle name="20% - Accent2 5 3 3" xfId="32379"/>
    <cellStyle name="20% - Accent2 5 3 3 2" xfId="32380"/>
    <cellStyle name="20% - Accent2 5 3 4" xfId="32381"/>
    <cellStyle name="20% - Accent2 5 4" xfId="32382"/>
    <cellStyle name="20% - Accent2 5 4 2" xfId="32383"/>
    <cellStyle name="20% - Accent2 5 4 2 2" xfId="32384"/>
    <cellStyle name="20% - Accent2 5 4 3" xfId="32385"/>
    <cellStyle name="20% - Accent2 5 5" xfId="32386"/>
    <cellStyle name="20% - Accent2 5 5 2" xfId="32387"/>
    <cellStyle name="20% - Accent2 5 6" xfId="32388"/>
    <cellStyle name="20% - Accent2 5 7" xfId="32389"/>
    <cellStyle name="20% - Accent2 6" xfId="32390"/>
    <cellStyle name="20% - Accent2 6 2" xfId="32391"/>
    <cellStyle name="20% - Accent2 6 2 2" xfId="32392"/>
    <cellStyle name="20% - Accent2 6 2 2 2" xfId="32393"/>
    <cellStyle name="20% - Accent2 6 2 3" xfId="32394"/>
    <cellStyle name="20% - Accent2 6 2 4" xfId="32395"/>
    <cellStyle name="20% - Accent2 6 3" xfId="32396"/>
    <cellStyle name="20% - Accent2 6 3 2" xfId="32397"/>
    <cellStyle name="20% - Accent2 6 3 2 2" xfId="32398"/>
    <cellStyle name="20% - Accent2 6 3 3" xfId="32399"/>
    <cellStyle name="20% - Accent2 6 4" xfId="32400"/>
    <cellStyle name="20% - Accent2 6 4 2" xfId="32401"/>
    <cellStyle name="20% - Accent2 6 5" xfId="32402"/>
    <cellStyle name="20% - Accent2 7" xfId="32403"/>
    <cellStyle name="20% - Accent2 7 2" xfId="32404"/>
    <cellStyle name="20% - Accent2 7 2 2" xfId="32405"/>
    <cellStyle name="20% - Accent2 7 2 2 2" xfId="32406"/>
    <cellStyle name="20% - Accent2 7 2 3" xfId="32407"/>
    <cellStyle name="20% - Accent2 7 2 4" xfId="32408"/>
    <cellStyle name="20% - Accent2 7 3" xfId="32409"/>
    <cellStyle name="20% - Accent2 7 3 2" xfId="32410"/>
    <cellStyle name="20% - Accent2 7 4" xfId="32411"/>
    <cellStyle name="20% - Accent2 7 4 2" xfId="32412"/>
    <cellStyle name="20% - Accent2 7 5" xfId="32413"/>
    <cellStyle name="20% - Accent2 8" xfId="32414"/>
    <cellStyle name="20% - Accent2 8 2" xfId="32415"/>
    <cellStyle name="20% - Accent2 8 2 2" xfId="32416"/>
    <cellStyle name="20% - Accent2 8 2 3" xfId="32417"/>
    <cellStyle name="20% - Accent2 8 3" xfId="32418"/>
    <cellStyle name="20% - Accent2 9" xfId="32419"/>
    <cellStyle name="20% - Accent2 9 2" xfId="32420"/>
    <cellStyle name="20% - Accent2 9 2 2" xfId="32421"/>
    <cellStyle name="20% - Accent2 9 2 3" xfId="32422"/>
    <cellStyle name="20% - Accent2 9 3" xfId="32423"/>
    <cellStyle name="20% - Accent2 9 3 2" xfId="32424"/>
    <cellStyle name="20% - Accent2 9 4" xfId="32425"/>
    <cellStyle name="20% - Accent2 9 5" xfId="32426"/>
    <cellStyle name="20% - Accent3 10" xfId="32427"/>
    <cellStyle name="20% - Accent3 10 2" xfId="32428"/>
    <cellStyle name="20% - Accent3 10 2 2" xfId="32429"/>
    <cellStyle name="20% - Accent3 10 2 2 2" xfId="32430"/>
    <cellStyle name="20% - Accent3 10 2 3" xfId="32431"/>
    <cellStyle name="20% - Accent3 10 3" xfId="32432"/>
    <cellStyle name="20% - Accent3 10 4" xfId="32433"/>
    <cellStyle name="20% - Accent3 10 4 2" xfId="32434"/>
    <cellStyle name="20% - Accent3 10 5" xfId="32435"/>
    <cellStyle name="20% - Accent3 11" xfId="32436"/>
    <cellStyle name="20% - Accent3 11 2" xfId="32437"/>
    <cellStyle name="20% - Accent3 11 2 2" xfId="32438"/>
    <cellStyle name="20% - Accent3 11 3" xfId="32439"/>
    <cellStyle name="20% - Accent3 12" xfId="32440"/>
    <cellStyle name="20% - Accent3 13" xfId="32441"/>
    <cellStyle name="20% - Accent3 2" xfId="32442"/>
    <cellStyle name="20% - Accent3 2 2" xfId="32443"/>
    <cellStyle name="20% - Accent3 2 2 2" xfId="32444"/>
    <cellStyle name="20% - Accent3 2 2 2 2" xfId="32445"/>
    <cellStyle name="20% - Accent3 2 2 2 2 2" xfId="32446"/>
    <cellStyle name="20% - Accent3 2 2 2 2 2 2" xfId="32447"/>
    <cellStyle name="20% - Accent3 2 2 2 3" xfId="32448"/>
    <cellStyle name="20% - Accent3 2 2 2 3 2" xfId="32449"/>
    <cellStyle name="20% - Accent3 2 2 2 4" xfId="32450"/>
    <cellStyle name="20% - Accent3 2 2 3" xfId="32451"/>
    <cellStyle name="20% - Accent3 2 2 3 2" xfId="32452"/>
    <cellStyle name="20% - Accent3 2 2 3 2 2" xfId="32453"/>
    <cellStyle name="20% - Accent3 2 2 3 2 2 2" xfId="32454"/>
    <cellStyle name="20% - Accent3 2 2 3 2 3" xfId="32455"/>
    <cellStyle name="20% - Accent3 2 2 3 3" xfId="32456"/>
    <cellStyle name="20% - Accent3 2 2 3 4" xfId="32457"/>
    <cellStyle name="20% - Accent3 2 2 4" xfId="32458"/>
    <cellStyle name="20% - Accent3 2 2 4 2" xfId="32459"/>
    <cellStyle name="20% - Accent3 2 2 4 2 2" xfId="32460"/>
    <cellStyle name="20% - Accent3 2 2 4 3" xfId="32461"/>
    <cellStyle name="20% - Accent3 2 2 5" xfId="32462"/>
    <cellStyle name="20% - Accent3 2 2 5 2" xfId="32463"/>
    <cellStyle name="20% - Accent3 2 2 6" xfId="32464"/>
    <cellStyle name="20% - Accent3 2 3" xfId="32465"/>
    <cellStyle name="20% - Accent3 2 3 2" xfId="32466"/>
    <cellStyle name="20% - Accent3 2 3 2 2" xfId="32467"/>
    <cellStyle name="20% - Accent3 2 3 2 2 2" xfId="32468"/>
    <cellStyle name="20% - Accent3 2 3 2 2 2 2" xfId="32469"/>
    <cellStyle name="20% - Accent3 2 3 2 3" xfId="32470"/>
    <cellStyle name="20% - Accent3 2 3 2 3 2" xfId="32471"/>
    <cellStyle name="20% - Accent3 2 3 3" xfId="32472"/>
    <cellStyle name="20% - Accent3 2 3 3 2" xfId="32473"/>
    <cellStyle name="20% - Accent3 2 3 3 2 2" xfId="32474"/>
    <cellStyle name="20% - Accent3 2 3 4" xfId="32475"/>
    <cellStyle name="20% - Accent3 2 3 4 2" xfId="32476"/>
    <cellStyle name="20% - Accent3 2 3 5" xfId="32477"/>
    <cellStyle name="20% - Accent3 2 4" xfId="32478"/>
    <cellStyle name="20% - Accent3 2 4 2" xfId="32479"/>
    <cellStyle name="20% - Accent3 2 4 2 2" xfId="32480"/>
    <cellStyle name="20% - Accent3 2 4 2 2 2" xfId="32481"/>
    <cellStyle name="20% - Accent3 2 4 2 3" xfId="32482"/>
    <cellStyle name="20% - Accent3 2 4 2 3 2" xfId="32483"/>
    <cellStyle name="20% - Accent3 2 4 3" xfId="32484"/>
    <cellStyle name="20% - Accent3 2 4 3 2" xfId="32485"/>
    <cellStyle name="20% - Accent3 2 4 3 2 2" xfId="32486"/>
    <cellStyle name="20% - Accent3 2 4 3 3" xfId="32487"/>
    <cellStyle name="20% - Accent3 2 4 4" xfId="32488"/>
    <cellStyle name="20% - Accent3 2 4 4 2" xfId="32489"/>
    <cellStyle name="20% - Accent3 2 4 4 3" xfId="32490"/>
    <cellStyle name="20% - Accent3 2 4 5" xfId="32491"/>
    <cellStyle name="20% - Accent3 2 4 5 2" xfId="32492"/>
    <cellStyle name="20% - Accent3 2 4 6" xfId="32493"/>
    <cellStyle name="20% - Accent3 2 5" xfId="32494"/>
    <cellStyle name="20% - Accent3 2 5 2" xfId="32495"/>
    <cellStyle name="20% - Accent3 2 5 2 2" xfId="32496"/>
    <cellStyle name="20% - Accent3 2 5 3" xfId="32497"/>
    <cellStyle name="20% - Accent3 2 6" xfId="32498"/>
    <cellStyle name="20% - Accent3 2 6 2" xfId="32499"/>
    <cellStyle name="20% - Accent3 2 6 2 2" xfId="32500"/>
    <cellStyle name="20% - Accent3 2 6 3" xfId="32501"/>
    <cellStyle name="20% - Accent3 2 6 4" xfId="32502"/>
    <cellStyle name="20% - Accent3 2 7" xfId="32503"/>
    <cellStyle name="20% - Accent3 2 7 2" xfId="32504"/>
    <cellStyle name="20% - Accent3 2 8" xfId="32505"/>
    <cellStyle name="20% - Accent3 2 9" xfId="32506"/>
    <cellStyle name="20% - Accent3 2_12PCORC Wind Vestas and Royalties" xfId="32507"/>
    <cellStyle name="20% - Accent3 3" xfId="32508"/>
    <cellStyle name="20% - Accent3 3 10" xfId="32509"/>
    <cellStyle name="20% - Accent3 3 10 2" xfId="32510"/>
    <cellStyle name="20% - Accent3 3 10 2 2" xfId="32511"/>
    <cellStyle name="20% - Accent3 3 10 3" xfId="32512"/>
    <cellStyle name="20% - Accent3 3 11" xfId="32513"/>
    <cellStyle name="20% - Accent3 3 11 2" xfId="32514"/>
    <cellStyle name="20% - Accent3 3 11 2 2" xfId="32515"/>
    <cellStyle name="20% - Accent3 3 11 3" xfId="32516"/>
    <cellStyle name="20% - Accent3 3 12" xfId="32517"/>
    <cellStyle name="20% - Accent3 3 12 2" xfId="32518"/>
    <cellStyle name="20% - Accent3 3 13" xfId="32519"/>
    <cellStyle name="20% - Accent3 3 2" xfId="32520"/>
    <cellStyle name="20% - Accent3 3 2 2" xfId="32521"/>
    <cellStyle name="20% - Accent3 3 2 2 2" xfId="32522"/>
    <cellStyle name="20% - Accent3 3 2 2 2 2" xfId="32523"/>
    <cellStyle name="20% - Accent3 3 2 3" xfId="32524"/>
    <cellStyle name="20% - Accent3 3 2 3 2" xfId="32525"/>
    <cellStyle name="20% - Accent3 3 2 3 2 2" xfId="32526"/>
    <cellStyle name="20% - Accent3 3 2 4" xfId="32527"/>
    <cellStyle name="20% - Accent3 3 2 4 2" xfId="32528"/>
    <cellStyle name="20% - Accent3 3 2 4 2 2" xfId="32529"/>
    <cellStyle name="20% - Accent3 3 2 4 3" xfId="32530"/>
    <cellStyle name="20% - Accent3 3 2 4 3 2" xfId="32531"/>
    <cellStyle name="20% - Accent3 3 2 4 4" xfId="32532"/>
    <cellStyle name="20% - Accent3 3 2 5" xfId="32533"/>
    <cellStyle name="20% - Accent3 3 2 5 2" xfId="32534"/>
    <cellStyle name="20% - Accent3 3 2 6" xfId="32535"/>
    <cellStyle name="20% - Accent3 3 2 6 2" xfId="32536"/>
    <cellStyle name="20% - Accent3 3 2 7" xfId="32537"/>
    <cellStyle name="20% - Accent3 3 3" xfId="32538"/>
    <cellStyle name="20% - Accent3 3 3 10" xfId="32539"/>
    <cellStyle name="20% - Accent3 3 3 10 2" xfId="32540"/>
    <cellStyle name="20% - Accent3 3 3 11" xfId="32541"/>
    <cellStyle name="20% - Accent3 3 3 12" xfId="32542"/>
    <cellStyle name="20% - Accent3 3 3 2" xfId="32543"/>
    <cellStyle name="20% - Accent3 3 3 2 2" xfId="32544"/>
    <cellStyle name="20% - Accent3 3 3 2 2 2" xfId="32545"/>
    <cellStyle name="20% - Accent3 3 3 2 2 2 2" xfId="32546"/>
    <cellStyle name="20% - Accent3 3 3 2 2 2 2 2" xfId="32547"/>
    <cellStyle name="20% - Accent3 3 3 2 2 2 2 2 2" xfId="32548"/>
    <cellStyle name="20% - Accent3 3 3 2 2 2 2 2 2 2" xfId="32549"/>
    <cellStyle name="20% - Accent3 3 3 2 2 2 2 2 3" xfId="32550"/>
    <cellStyle name="20% - Accent3 3 3 2 2 2 2 3" xfId="32551"/>
    <cellStyle name="20% - Accent3 3 3 2 2 2 2 3 2" xfId="32552"/>
    <cellStyle name="20% - Accent3 3 3 2 2 2 2 3 2 2" xfId="32553"/>
    <cellStyle name="20% - Accent3 3 3 2 2 2 2 3 3" xfId="32554"/>
    <cellStyle name="20% - Accent3 3 3 2 2 2 2 4" xfId="32555"/>
    <cellStyle name="20% - Accent3 3 3 2 2 2 2 4 2" xfId="32556"/>
    <cellStyle name="20% - Accent3 3 3 2 2 2 2 5" xfId="32557"/>
    <cellStyle name="20% - Accent3 3 3 2 2 2 3" xfId="32558"/>
    <cellStyle name="20% - Accent3 3 3 2 2 2 3 2" xfId="32559"/>
    <cellStyle name="20% - Accent3 3 3 2 2 2 3 2 2" xfId="32560"/>
    <cellStyle name="20% - Accent3 3 3 2 2 2 3 3" xfId="32561"/>
    <cellStyle name="20% - Accent3 3 3 2 2 2 4" xfId="32562"/>
    <cellStyle name="20% - Accent3 3 3 2 2 2 4 2" xfId="32563"/>
    <cellStyle name="20% - Accent3 3 3 2 2 2 4 2 2" xfId="32564"/>
    <cellStyle name="20% - Accent3 3 3 2 2 2 4 3" xfId="32565"/>
    <cellStyle name="20% - Accent3 3 3 2 2 2 5" xfId="32566"/>
    <cellStyle name="20% - Accent3 3 3 2 2 2 5 2" xfId="32567"/>
    <cellStyle name="20% - Accent3 3 3 2 2 2 6" xfId="32568"/>
    <cellStyle name="20% - Accent3 3 3 2 2 2 7" xfId="32569"/>
    <cellStyle name="20% - Accent3 3 3 2 2 3" xfId="32570"/>
    <cellStyle name="20% - Accent3 3 3 2 2 3 2" xfId="32571"/>
    <cellStyle name="20% - Accent3 3 3 2 2 3 2 2" xfId="32572"/>
    <cellStyle name="20% - Accent3 3 3 2 2 3 2 2 2" xfId="32573"/>
    <cellStyle name="20% - Accent3 3 3 2 2 3 2 3" xfId="32574"/>
    <cellStyle name="20% - Accent3 3 3 2 2 3 3" xfId="32575"/>
    <cellStyle name="20% - Accent3 3 3 2 2 3 3 2" xfId="32576"/>
    <cellStyle name="20% - Accent3 3 3 2 2 3 3 2 2" xfId="32577"/>
    <cellStyle name="20% - Accent3 3 3 2 2 3 3 3" xfId="32578"/>
    <cellStyle name="20% - Accent3 3 3 2 2 3 4" xfId="32579"/>
    <cellStyle name="20% - Accent3 3 3 2 2 3 4 2" xfId="32580"/>
    <cellStyle name="20% - Accent3 3 3 2 2 3 5" xfId="32581"/>
    <cellStyle name="20% - Accent3 3 3 2 2 4" xfId="32582"/>
    <cellStyle name="20% - Accent3 3 3 2 2 4 2" xfId="32583"/>
    <cellStyle name="20% - Accent3 3 3 2 2 4 2 2" xfId="32584"/>
    <cellStyle name="20% - Accent3 3 3 2 2 4 3" xfId="32585"/>
    <cellStyle name="20% - Accent3 3 3 2 2 5" xfId="32586"/>
    <cellStyle name="20% - Accent3 3 3 2 2 5 2" xfId="32587"/>
    <cellStyle name="20% - Accent3 3 3 2 2 5 2 2" xfId="32588"/>
    <cellStyle name="20% - Accent3 3 3 2 2 5 3" xfId="32589"/>
    <cellStyle name="20% - Accent3 3 3 2 2 6" xfId="32590"/>
    <cellStyle name="20% - Accent3 3 3 2 2 6 2" xfId="32591"/>
    <cellStyle name="20% - Accent3 3 3 2 2 7" xfId="32592"/>
    <cellStyle name="20% - Accent3 3 3 2 2 8" xfId="32593"/>
    <cellStyle name="20% - Accent3 3 3 2 3" xfId="32594"/>
    <cellStyle name="20% - Accent3 3 3 2 3 2" xfId="32595"/>
    <cellStyle name="20% - Accent3 3 3 2 3 2 2" xfId="32596"/>
    <cellStyle name="20% - Accent3 3 3 2 3 2 2 2" xfId="32597"/>
    <cellStyle name="20% - Accent3 3 3 2 3 2 2 2 2" xfId="32598"/>
    <cellStyle name="20% - Accent3 3 3 2 3 2 2 3" xfId="32599"/>
    <cellStyle name="20% - Accent3 3 3 2 3 2 3" xfId="32600"/>
    <cellStyle name="20% - Accent3 3 3 2 3 2 3 2" xfId="32601"/>
    <cellStyle name="20% - Accent3 3 3 2 3 2 3 2 2" xfId="32602"/>
    <cellStyle name="20% - Accent3 3 3 2 3 2 3 3" xfId="32603"/>
    <cellStyle name="20% - Accent3 3 3 2 3 2 4" xfId="32604"/>
    <cellStyle name="20% - Accent3 3 3 2 3 2 4 2" xfId="32605"/>
    <cellStyle name="20% - Accent3 3 3 2 3 2 5" xfId="32606"/>
    <cellStyle name="20% - Accent3 3 3 2 3 3" xfId="32607"/>
    <cellStyle name="20% - Accent3 3 3 2 3 3 2" xfId="32608"/>
    <cellStyle name="20% - Accent3 3 3 2 3 3 2 2" xfId="32609"/>
    <cellStyle name="20% - Accent3 3 3 2 3 3 3" xfId="32610"/>
    <cellStyle name="20% - Accent3 3 3 2 3 4" xfId="32611"/>
    <cellStyle name="20% - Accent3 3 3 2 3 4 2" xfId="32612"/>
    <cellStyle name="20% - Accent3 3 3 2 3 4 2 2" xfId="32613"/>
    <cellStyle name="20% - Accent3 3 3 2 3 4 3" xfId="32614"/>
    <cellStyle name="20% - Accent3 3 3 2 3 5" xfId="32615"/>
    <cellStyle name="20% - Accent3 3 3 2 3 5 2" xfId="32616"/>
    <cellStyle name="20% - Accent3 3 3 2 3 6" xfId="32617"/>
    <cellStyle name="20% - Accent3 3 3 2 4" xfId="32618"/>
    <cellStyle name="20% - Accent3 3 3 2 4 2" xfId="32619"/>
    <cellStyle name="20% - Accent3 3 3 2 4 2 2" xfId="32620"/>
    <cellStyle name="20% - Accent3 3 3 2 4 2 2 2" xfId="32621"/>
    <cellStyle name="20% - Accent3 3 3 2 4 2 3" xfId="32622"/>
    <cellStyle name="20% - Accent3 3 3 2 4 3" xfId="32623"/>
    <cellStyle name="20% - Accent3 3 3 2 4 3 2" xfId="32624"/>
    <cellStyle name="20% - Accent3 3 3 2 4 3 2 2" xfId="32625"/>
    <cellStyle name="20% - Accent3 3 3 2 4 3 3" xfId="32626"/>
    <cellStyle name="20% - Accent3 3 3 2 4 4" xfId="32627"/>
    <cellStyle name="20% - Accent3 3 3 2 4 4 2" xfId="32628"/>
    <cellStyle name="20% - Accent3 3 3 2 4 5" xfId="32629"/>
    <cellStyle name="20% - Accent3 3 3 2 5" xfId="32630"/>
    <cellStyle name="20% - Accent3 3 3 2 5 2" xfId="32631"/>
    <cellStyle name="20% - Accent3 3 3 2 5 2 2" xfId="32632"/>
    <cellStyle name="20% - Accent3 3 3 2 5 3" xfId="32633"/>
    <cellStyle name="20% - Accent3 3 3 2 6" xfId="32634"/>
    <cellStyle name="20% - Accent3 3 3 2 6 2" xfId="32635"/>
    <cellStyle name="20% - Accent3 3 3 2 6 2 2" xfId="32636"/>
    <cellStyle name="20% - Accent3 3 3 2 6 3" xfId="32637"/>
    <cellStyle name="20% - Accent3 3 3 2 7" xfId="32638"/>
    <cellStyle name="20% - Accent3 3 3 2 7 2" xfId="32639"/>
    <cellStyle name="20% - Accent3 3 3 2 8" xfId="32640"/>
    <cellStyle name="20% - Accent3 3 3 2 9" xfId="32641"/>
    <cellStyle name="20% - Accent3 3 3 3" xfId="32642"/>
    <cellStyle name="20% - Accent3 3 3 3 2" xfId="32643"/>
    <cellStyle name="20% - Accent3 3 3 3 2 2" xfId="32644"/>
    <cellStyle name="20% - Accent3 3 3 3 2 2 2" xfId="32645"/>
    <cellStyle name="20% - Accent3 3 3 3 2 2 2 2" xfId="32646"/>
    <cellStyle name="20% - Accent3 3 3 3 2 2 2 2 2" xfId="32647"/>
    <cellStyle name="20% - Accent3 3 3 3 2 2 2 3" xfId="32648"/>
    <cellStyle name="20% - Accent3 3 3 3 2 2 3" xfId="32649"/>
    <cellStyle name="20% - Accent3 3 3 3 2 2 3 2" xfId="32650"/>
    <cellStyle name="20% - Accent3 3 3 3 2 2 3 2 2" xfId="32651"/>
    <cellStyle name="20% - Accent3 3 3 3 2 2 3 3" xfId="32652"/>
    <cellStyle name="20% - Accent3 3 3 3 2 2 4" xfId="32653"/>
    <cellStyle name="20% - Accent3 3 3 3 2 2 4 2" xfId="32654"/>
    <cellStyle name="20% - Accent3 3 3 3 2 2 5" xfId="32655"/>
    <cellStyle name="20% - Accent3 3 3 3 2 3" xfId="32656"/>
    <cellStyle name="20% - Accent3 3 3 3 2 3 2" xfId="32657"/>
    <cellStyle name="20% - Accent3 3 3 3 2 3 2 2" xfId="32658"/>
    <cellStyle name="20% - Accent3 3 3 3 2 3 3" xfId="32659"/>
    <cellStyle name="20% - Accent3 3 3 3 2 4" xfId="32660"/>
    <cellStyle name="20% - Accent3 3 3 3 2 4 2" xfId="32661"/>
    <cellStyle name="20% - Accent3 3 3 3 2 4 2 2" xfId="32662"/>
    <cellStyle name="20% - Accent3 3 3 3 2 4 3" xfId="32663"/>
    <cellStyle name="20% - Accent3 3 3 3 2 5" xfId="32664"/>
    <cellStyle name="20% - Accent3 3 3 3 2 5 2" xfId="32665"/>
    <cellStyle name="20% - Accent3 3 3 3 2 6" xfId="32666"/>
    <cellStyle name="20% - Accent3 3 3 3 2 7" xfId="32667"/>
    <cellStyle name="20% - Accent3 3 3 3 3" xfId="32668"/>
    <cellStyle name="20% - Accent3 3 3 3 3 2" xfId="32669"/>
    <cellStyle name="20% - Accent3 3 3 3 3 2 2" xfId="32670"/>
    <cellStyle name="20% - Accent3 3 3 3 3 2 2 2" xfId="32671"/>
    <cellStyle name="20% - Accent3 3 3 3 3 2 3" xfId="32672"/>
    <cellStyle name="20% - Accent3 3 3 3 3 3" xfId="32673"/>
    <cellStyle name="20% - Accent3 3 3 3 3 3 2" xfId="32674"/>
    <cellStyle name="20% - Accent3 3 3 3 3 3 2 2" xfId="32675"/>
    <cellStyle name="20% - Accent3 3 3 3 3 3 3" xfId="32676"/>
    <cellStyle name="20% - Accent3 3 3 3 3 4" xfId="32677"/>
    <cellStyle name="20% - Accent3 3 3 3 3 4 2" xfId="32678"/>
    <cellStyle name="20% - Accent3 3 3 3 3 5" xfId="32679"/>
    <cellStyle name="20% - Accent3 3 3 3 4" xfId="32680"/>
    <cellStyle name="20% - Accent3 3 3 3 4 2" xfId="32681"/>
    <cellStyle name="20% - Accent3 3 3 3 4 2 2" xfId="32682"/>
    <cellStyle name="20% - Accent3 3 3 3 4 3" xfId="32683"/>
    <cellStyle name="20% - Accent3 3 3 3 5" xfId="32684"/>
    <cellStyle name="20% - Accent3 3 3 3 5 2" xfId="32685"/>
    <cellStyle name="20% - Accent3 3 3 3 5 2 2" xfId="32686"/>
    <cellStyle name="20% - Accent3 3 3 3 5 3" xfId="32687"/>
    <cellStyle name="20% - Accent3 3 3 3 6" xfId="32688"/>
    <cellStyle name="20% - Accent3 3 3 3 6 2" xfId="32689"/>
    <cellStyle name="20% - Accent3 3 3 3 7" xfId="32690"/>
    <cellStyle name="20% - Accent3 3 3 3 8" xfId="32691"/>
    <cellStyle name="20% - Accent3 3 3 4" xfId="32692"/>
    <cellStyle name="20% - Accent3 3 3 4 2" xfId="32693"/>
    <cellStyle name="20% - Accent3 3 3 4 2 2" xfId="32694"/>
    <cellStyle name="20% - Accent3 3 3 4 2 2 2" xfId="32695"/>
    <cellStyle name="20% - Accent3 3 3 4 2 2 2 2" xfId="32696"/>
    <cellStyle name="20% - Accent3 3 3 4 2 2 2 2 2" xfId="32697"/>
    <cellStyle name="20% - Accent3 3 3 4 2 2 2 3" xfId="32698"/>
    <cellStyle name="20% - Accent3 3 3 4 2 2 3" xfId="32699"/>
    <cellStyle name="20% - Accent3 3 3 4 2 2 3 2" xfId="32700"/>
    <cellStyle name="20% - Accent3 3 3 4 2 2 3 2 2" xfId="32701"/>
    <cellStyle name="20% - Accent3 3 3 4 2 2 3 3" xfId="32702"/>
    <cellStyle name="20% - Accent3 3 3 4 2 2 4" xfId="32703"/>
    <cellStyle name="20% - Accent3 3 3 4 2 2 4 2" xfId="32704"/>
    <cellStyle name="20% - Accent3 3 3 4 2 2 5" xfId="32705"/>
    <cellStyle name="20% - Accent3 3 3 4 2 3" xfId="32706"/>
    <cellStyle name="20% - Accent3 3 3 4 2 3 2" xfId="32707"/>
    <cellStyle name="20% - Accent3 3 3 4 2 3 2 2" xfId="32708"/>
    <cellStyle name="20% - Accent3 3 3 4 2 3 3" xfId="32709"/>
    <cellStyle name="20% - Accent3 3 3 4 2 4" xfId="32710"/>
    <cellStyle name="20% - Accent3 3 3 4 2 4 2" xfId="32711"/>
    <cellStyle name="20% - Accent3 3 3 4 2 4 2 2" xfId="32712"/>
    <cellStyle name="20% - Accent3 3 3 4 2 4 3" xfId="32713"/>
    <cellStyle name="20% - Accent3 3 3 4 2 5" xfId="32714"/>
    <cellStyle name="20% - Accent3 3 3 4 2 5 2" xfId="32715"/>
    <cellStyle name="20% - Accent3 3 3 4 2 6" xfId="32716"/>
    <cellStyle name="20% - Accent3 3 3 4 2 7" xfId="32717"/>
    <cellStyle name="20% - Accent3 3 3 4 3" xfId="32718"/>
    <cellStyle name="20% - Accent3 3 3 4 3 2" xfId="32719"/>
    <cellStyle name="20% - Accent3 3 3 4 3 2 2" xfId="32720"/>
    <cellStyle name="20% - Accent3 3 3 4 3 2 2 2" xfId="32721"/>
    <cellStyle name="20% - Accent3 3 3 4 3 2 3" xfId="32722"/>
    <cellStyle name="20% - Accent3 3 3 4 3 3" xfId="32723"/>
    <cellStyle name="20% - Accent3 3 3 4 3 3 2" xfId="32724"/>
    <cellStyle name="20% - Accent3 3 3 4 3 3 2 2" xfId="32725"/>
    <cellStyle name="20% - Accent3 3 3 4 3 3 3" xfId="32726"/>
    <cellStyle name="20% - Accent3 3 3 4 3 4" xfId="32727"/>
    <cellStyle name="20% - Accent3 3 3 4 3 4 2" xfId="32728"/>
    <cellStyle name="20% - Accent3 3 3 4 3 5" xfId="32729"/>
    <cellStyle name="20% - Accent3 3 3 4 4" xfId="32730"/>
    <cellStyle name="20% - Accent3 3 3 4 4 2" xfId="32731"/>
    <cellStyle name="20% - Accent3 3 3 4 4 2 2" xfId="32732"/>
    <cellStyle name="20% - Accent3 3 3 4 4 3" xfId="32733"/>
    <cellStyle name="20% - Accent3 3 3 4 5" xfId="32734"/>
    <cellStyle name="20% - Accent3 3 3 4 5 2" xfId="32735"/>
    <cellStyle name="20% - Accent3 3 3 4 5 2 2" xfId="32736"/>
    <cellStyle name="20% - Accent3 3 3 4 5 3" xfId="32737"/>
    <cellStyle name="20% - Accent3 3 3 4 6" xfId="32738"/>
    <cellStyle name="20% - Accent3 3 3 4 6 2" xfId="32739"/>
    <cellStyle name="20% - Accent3 3 3 4 7" xfId="32740"/>
    <cellStyle name="20% - Accent3 3 3 4 8" xfId="32741"/>
    <cellStyle name="20% - Accent3 3 3 5" xfId="32742"/>
    <cellStyle name="20% - Accent3 3 3 5 2" xfId="32743"/>
    <cellStyle name="20% - Accent3 3 3 5 2 2" xfId="32744"/>
    <cellStyle name="20% - Accent3 3 3 5 2 2 2" xfId="32745"/>
    <cellStyle name="20% - Accent3 3 3 5 2 2 2 2" xfId="32746"/>
    <cellStyle name="20% - Accent3 3 3 5 2 2 2 2 2" xfId="32747"/>
    <cellStyle name="20% - Accent3 3 3 5 2 2 2 3" xfId="32748"/>
    <cellStyle name="20% - Accent3 3 3 5 2 2 3" xfId="32749"/>
    <cellStyle name="20% - Accent3 3 3 5 2 2 3 2" xfId="32750"/>
    <cellStyle name="20% - Accent3 3 3 5 2 2 3 2 2" xfId="32751"/>
    <cellStyle name="20% - Accent3 3 3 5 2 2 3 3" xfId="32752"/>
    <cellStyle name="20% - Accent3 3 3 5 2 2 4" xfId="32753"/>
    <cellStyle name="20% - Accent3 3 3 5 2 2 4 2" xfId="32754"/>
    <cellStyle name="20% - Accent3 3 3 5 2 2 5" xfId="32755"/>
    <cellStyle name="20% - Accent3 3 3 5 2 3" xfId="32756"/>
    <cellStyle name="20% - Accent3 3 3 5 2 3 2" xfId="32757"/>
    <cellStyle name="20% - Accent3 3 3 5 2 3 2 2" xfId="32758"/>
    <cellStyle name="20% - Accent3 3 3 5 2 3 3" xfId="32759"/>
    <cellStyle name="20% - Accent3 3 3 5 2 4" xfId="32760"/>
    <cellStyle name="20% - Accent3 3 3 5 2 4 2" xfId="32761"/>
    <cellStyle name="20% - Accent3 3 3 5 2 4 2 2" xfId="32762"/>
    <cellStyle name="20% - Accent3 3 3 5 2 4 3" xfId="32763"/>
    <cellStyle name="20% - Accent3 3 3 5 2 5" xfId="32764"/>
    <cellStyle name="20% - Accent3 3 3 5 2 5 2" xfId="32765"/>
    <cellStyle name="20% - Accent3 3 3 5 2 6" xfId="32766"/>
    <cellStyle name="20% - Accent3 3 3 5 3" xfId="32767"/>
    <cellStyle name="20% - Accent3 3 3 5 3 2" xfId="32768"/>
    <cellStyle name="20% - Accent3 3 3 5 3 2 2" xfId="32769"/>
    <cellStyle name="20% - Accent3 3 3 5 3 2 2 2" xfId="32770"/>
    <cellStyle name="20% - Accent3 3 3 5 3 2 3" xfId="32771"/>
    <cellStyle name="20% - Accent3 3 3 5 3 3" xfId="32772"/>
    <cellStyle name="20% - Accent3 3 3 5 3 3 2" xfId="32773"/>
    <cellStyle name="20% - Accent3 3 3 5 3 3 2 2" xfId="32774"/>
    <cellStyle name="20% - Accent3 3 3 5 3 3 3" xfId="32775"/>
    <cellStyle name="20% - Accent3 3 3 5 3 4" xfId="32776"/>
    <cellStyle name="20% - Accent3 3 3 5 3 4 2" xfId="32777"/>
    <cellStyle name="20% - Accent3 3 3 5 3 5" xfId="32778"/>
    <cellStyle name="20% - Accent3 3 3 5 4" xfId="32779"/>
    <cellStyle name="20% - Accent3 3 3 5 4 2" xfId="32780"/>
    <cellStyle name="20% - Accent3 3 3 5 4 2 2" xfId="32781"/>
    <cellStyle name="20% - Accent3 3 3 5 4 3" xfId="32782"/>
    <cellStyle name="20% - Accent3 3 3 5 5" xfId="32783"/>
    <cellStyle name="20% - Accent3 3 3 5 5 2" xfId="32784"/>
    <cellStyle name="20% - Accent3 3 3 5 5 2 2" xfId="32785"/>
    <cellStyle name="20% - Accent3 3 3 5 5 3" xfId="32786"/>
    <cellStyle name="20% - Accent3 3 3 5 6" xfId="32787"/>
    <cellStyle name="20% - Accent3 3 3 5 6 2" xfId="32788"/>
    <cellStyle name="20% - Accent3 3 3 5 7" xfId="32789"/>
    <cellStyle name="20% - Accent3 3 3 5 8" xfId="32790"/>
    <cellStyle name="20% - Accent3 3 3 6" xfId="32791"/>
    <cellStyle name="20% - Accent3 3 3 6 2" xfId="32792"/>
    <cellStyle name="20% - Accent3 3 3 6 2 2" xfId="32793"/>
    <cellStyle name="20% - Accent3 3 3 6 2 2 2" xfId="32794"/>
    <cellStyle name="20% - Accent3 3 3 6 2 2 2 2" xfId="32795"/>
    <cellStyle name="20% - Accent3 3 3 6 2 2 3" xfId="32796"/>
    <cellStyle name="20% - Accent3 3 3 6 2 3" xfId="32797"/>
    <cellStyle name="20% - Accent3 3 3 6 2 3 2" xfId="32798"/>
    <cellStyle name="20% - Accent3 3 3 6 2 3 2 2" xfId="32799"/>
    <cellStyle name="20% - Accent3 3 3 6 2 3 3" xfId="32800"/>
    <cellStyle name="20% - Accent3 3 3 6 2 4" xfId="32801"/>
    <cellStyle name="20% - Accent3 3 3 6 2 4 2" xfId="32802"/>
    <cellStyle name="20% - Accent3 3 3 6 2 5" xfId="32803"/>
    <cellStyle name="20% - Accent3 3 3 6 3" xfId="32804"/>
    <cellStyle name="20% - Accent3 3 3 6 3 2" xfId="32805"/>
    <cellStyle name="20% - Accent3 3 3 6 3 2 2" xfId="32806"/>
    <cellStyle name="20% - Accent3 3 3 6 3 3" xfId="32807"/>
    <cellStyle name="20% - Accent3 3 3 6 4" xfId="32808"/>
    <cellStyle name="20% - Accent3 3 3 6 4 2" xfId="32809"/>
    <cellStyle name="20% - Accent3 3 3 6 4 2 2" xfId="32810"/>
    <cellStyle name="20% - Accent3 3 3 6 4 3" xfId="32811"/>
    <cellStyle name="20% - Accent3 3 3 6 5" xfId="32812"/>
    <cellStyle name="20% - Accent3 3 3 6 5 2" xfId="32813"/>
    <cellStyle name="20% - Accent3 3 3 6 6" xfId="32814"/>
    <cellStyle name="20% - Accent3 3 3 7" xfId="32815"/>
    <cellStyle name="20% - Accent3 3 3 7 2" xfId="32816"/>
    <cellStyle name="20% - Accent3 3 3 7 2 2" xfId="32817"/>
    <cellStyle name="20% - Accent3 3 3 7 2 2 2" xfId="32818"/>
    <cellStyle name="20% - Accent3 3 3 7 2 3" xfId="32819"/>
    <cellStyle name="20% - Accent3 3 3 7 3" xfId="32820"/>
    <cellStyle name="20% - Accent3 3 3 7 3 2" xfId="32821"/>
    <cellStyle name="20% - Accent3 3 3 7 3 2 2" xfId="32822"/>
    <cellStyle name="20% - Accent3 3 3 7 3 3" xfId="32823"/>
    <cellStyle name="20% - Accent3 3 3 7 4" xfId="32824"/>
    <cellStyle name="20% - Accent3 3 3 7 4 2" xfId="32825"/>
    <cellStyle name="20% - Accent3 3 3 7 5" xfId="32826"/>
    <cellStyle name="20% - Accent3 3 3 8" xfId="32827"/>
    <cellStyle name="20% - Accent3 3 3 8 2" xfId="32828"/>
    <cellStyle name="20% - Accent3 3 3 8 2 2" xfId="32829"/>
    <cellStyle name="20% - Accent3 3 3 8 3" xfId="32830"/>
    <cellStyle name="20% - Accent3 3 3 9" xfId="32831"/>
    <cellStyle name="20% - Accent3 3 3 9 2" xfId="32832"/>
    <cellStyle name="20% - Accent3 3 3 9 2 2" xfId="32833"/>
    <cellStyle name="20% - Accent3 3 3 9 3" xfId="32834"/>
    <cellStyle name="20% - Accent3 3 4" xfId="32835"/>
    <cellStyle name="20% - Accent3 3 4 2" xfId="32836"/>
    <cellStyle name="20% - Accent3 3 4 2 2" xfId="32837"/>
    <cellStyle name="20% - Accent3 3 4 2 2 2" xfId="32838"/>
    <cellStyle name="20% - Accent3 3 4 2 2 2 2" xfId="32839"/>
    <cellStyle name="20% - Accent3 3 4 2 2 2 2 2" xfId="32840"/>
    <cellStyle name="20% - Accent3 3 4 2 2 2 2 2 2" xfId="32841"/>
    <cellStyle name="20% - Accent3 3 4 2 2 2 2 3" xfId="32842"/>
    <cellStyle name="20% - Accent3 3 4 2 2 2 3" xfId="32843"/>
    <cellStyle name="20% - Accent3 3 4 2 2 2 3 2" xfId="32844"/>
    <cellStyle name="20% - Accent3 3 4 2 2 2 3 2 2" xfId="32845"/>
    <cellStyle name="20% - Accent3 3 4 2 2 2 3 3" xfId="32846"/>
    <cellStyle name="20% - Accent3 3 4 2 2 2 4" xfId="32847"/>
    <cellStyle name="20% - Accent3 3 4 2 2 2 4 2" xfId="32848"/>
    <cellStyle name="20% - Accent3 3 4 2 2 2 5" xfId="32849"/>
    <cellStyle name="20% - Accent3 3 4 2 2 3" xfId="32850"/>
    <cellStyle name="20% - Accent3 3 4 2 2 3 2" xfId="32851"/>
    <cellStyle name="20% - Accent3 3 4 2 2 3 2 2" xfId="32852"/>
    <cellStyle name="20% - Accent3 3 4 2 2 3 3" xfId="32853"/>
    <cellStyle name="20% - Accent3 3 4 2 2 4" xfId="32854"/>
    <cellStyle name="20% - Accent3 3 4 2 2 4 2" xfId="32855"/>
    <cellStyle name="20% - Accent3 3 4 2 2 4 2 2" xfId="32856"/>
    <cellStyle name="20% - Accent3 3 4 2 2 4 3" xfId="32857"/>
    <cellStyle name="20% - Accent3 3 4 2 2 5" xfId="32858"/>
    <cellStyle name="20% - Accent3 3 4 2 2 5 2" xfId="32859"/>
    <cellStyle name="20% - Accent3 3 4 2 2 6" xfId="32860"/>
    <cellStyle name="20% - Accent3 3 4 2 2 7" xfId="32861"/>
    <cellStyle name="20% - Accent3 3 4 2 3" xfId="32862"/>
    <cellStyle name="20% - Accent3 3 4 2 3 2" xfId="32863"/>
    <cellStyle name="20% - Accent3 3 4 2 3 2 2" xfId="32864"/>
    <cellStyle name="20% - Accent3 3 4 2 3 2 2 2" xfId="32865"/>
    <cellStyle name="20% - Accent3 3 4 2 3 2 3" xfId="32866"/>
    <cellStyle name="20% - Accent3 3 4 2 3 3" xfId="32867"/>
    <cellStyle name="20% - Accent3 3 4 2 3 3 2" xfId="32868"/>
    <cellStyle name="20% - Accent3 3 4 2 3 3 2 2" xfId="32869"/>
    <cellStyle name="20% - Accent3 3 4 2 3 3 3" xfId="32870"/>
    <cellStyle name="20% - Accent3 3 4 2 3 4" xfId="32871"/>
    <cellStyle name="20% - Accent3 3 4 2 3 4 2" xfId="32872"/>
    <cellStyle name="20% - Accent3 3 4 2 3 5" xfId="32873"/>
    <cellStyle name="20% - Accent3 3 4 2 4" xfId="32874"/>
    <cellStyle name="20% - Accent3 3 4 2 4 2" xfId="32875"/>
    <cellStyle name="20% - Accent3 3 4 2 4 2 2" xfId="32876"/>
    <cellStyle name="20% - Accent3 3 4 2 4 3" xfId="32877"/>
    <cellStyle name="20% - Accent3 3 4 2 5" xfId="32878"/>
    <cellStyle name="20% - Accent3 3 4 2 5 2" xfId="32879"/>
    <cellStyle name="20% - Accent3 3 4 2 5 2 2" xfId="32880"/>
    <cellStyle name="20% - Accent3 3 4 2 5 3" xfId="32881"/>
    <cellStyle name="20% - Accent3 3 4 2 6" xfId="32882"/>
    <cellStyle name="20% - Accent3 3 4 2 6 2" xfId="32883"/>
    <cellStyle name="20% - Accent3 3 4 2 7" xfId="32884"/>
    <cellStyle name="20% - Accent3 3 4 2 8" xfId="32885"/>
    <cellStyle name="20% - Accent3 3 4 3" xfId="32886"/>
    <cellStyle name="20% - Accent3 3 4 3 2" xfId="32887"/>
    <cellStyle name="20% - Accent3 3 4 3 2 2" xfId="32888"/>
    <cellStyle name="20% - Accent3 3 4 3 2 2 2" xfId="32889"/>
    <cellStyle name="20% - Accent3 3 4 3 2 2 2 2" xfId="32890"/>
    <cellStyle name="20% - Accent3 3 4 3 2 2 3" xfId="32891"/>
    <cellStyle name="20% - Accent3 3 4 3 2 3" xfId="32892"/>
    <cellStyle name="20% - Accent3 3 4 3 2 3 2" xfId="32893"/>
    <cellStyle name="20% - Accent3 3 4 3 2 3 2 2" xfId="32894"/>
    <cellStyle name="20% - Accent3 3 4 3 2 3 3" xfId="32895"/>
    <cellStyle name="20% - Accent3 3 4 3 2 4" xfId="32896"/>
    <cellStyle name="20% - Accent3 3 4 3 2 4 2" xfId="32897"/>
    <cellStyle name="20% - Accent3 3 4 3 2 5" xfId="32898"/>
    <cellStyle name="20% - Accent3 3 4 3 3" xfId="32899"/>
    <cellStyle name="20% - Accent3 3 4 3 3 2" xfId="32900"/>
    <cellStyle name="20% - Accent3 3 4 3 3 2 2" xfId="32901"/>
    <cellStyle name="20% - Accent3 3 4 3 3 3" xfId="32902"/>
    <cellStyle name="20% - Accent3 3 4 3 4" xfId="32903"/>
    <cellStyle name="20% - Accent3 3 4 3 4 2" xfId="32904"/>
    <cellStyle name="20% - Accent3 3 4 3 4 2 2" xfId="32905"/>
    <cellStyle name="20% - Accent3 3 4 3 4 3" xfId="32906"/>
    <cellStyle name="20% - Accent3 3 4 3 5" xfId="32907"/>
    <cellStyle name="20% - Accent3 3 4 3 5 2" xfId="32908"/>
    <cellStyle name="20% - Accent3 3 4 3 6" xfId="32909"/>
    <cellStyle name="20% - Accent3 3 4 4" xfId="32910"/>
    <cellStyle name="20% - Accent3 3 4 4 2" xfId="32911"/>
    <cellStyle name="20% - Accent3 3 4 4 2 2" xfId="32912"/>
    <cellStyle name="20% - Accent3 3 4 4 2 2 2" xfId="32913"/>
    <cellStyle name="20% - Accent3 3 4 4 2 3" xfId="32914"/>
    <cellStyle name="20% - Accent3 3 4 4 3" xfId="32915"/>
    <cellStyle name="20% - Accent3 3 4 4 3 2" xfId="32916"/>
    <cellStyle name="20% - Accent3 3 4 4 3 2 2" xfId="32917"/>
    <cellStyle name="20% - Accent3 3 4 4 3 3" xfId="32918"/>
    <cellStyle name="20% - Accent3 3 4 4 4" xfId="32919"/>
    <cellStyle name="20% - Accent3 3 4 4 4 2" xfId="32920"/>
    <cellStyle name="20% - Accent3 3 4 4 5" xfId="32921"/>
    <cellStyle name="20% - Accent3 3 4 5" xfId="32922"/>
    <cellStyle name="20% - Accent3 3 4 5 2" xfId="32923"/>
    <cellStyle name="20% - Accent3 3 4 5 2 2" xfId="32924"/>
    <cellStyle name="20% - Accent3 3 4 5 3" xfId="32925"/>
    <cellStyle name="20% - Accent3 3 4 6" xfId="32926"/>
    <cellStyle name="20% - Accent3 3 4 6 2" xfId="32927"/>
    <cellStyle name="20% - Accent3 3 4 6 2 2" xfId="32928"/>
    <cellStyle name="20% - Accent3 3 4 6 3" xfId="32929"/>
    <cellStyle name="20% - Accent3 3 4 7" xfId="32930"/>
    <cellStyle name="20% - Accent3 3 4 7 2" xfId="32931"/>
    <cellStyle name="20% - Accent3 3 4 8" xfId="32932"/>
    <cellStyle name="20% - Accent3 3 4 9" xfId="32933"/>
    <cellStyle name="20% - Accent3 3 5" xfId="32934"/>
    <cellStyle name="20% - Accent3 3 5 2" xfId="32935"/>
    <cellStyle name="20% - Accent3 3 5 2 2" xfId="32936"/>
    <cellStyle name="20% - Accent3 3 5 2 2 2" xfId="32937"/>
    <cellStyle name="20% - Accent3 3 5 2 2 2 2" xfId="32938"/>
    <cellStyle name="20% - Accent3 3 5 2 2 2 2 2" xfId="32939"/>
    <cellStyle name="20% - Accent3 3 5 2 2 2 3" xfId="32940"/>
    <cellStyle name="20% - Accent3 3 5 2 2 3" xfId="32941"/>
    <cellStyle name="20% - Accent3 3 5 2 2 3 2" xfId="32942"/>
    <cellStyle name="20% - Accent3 3 5 2 2 3 2 2" xfId="32943"/>
    <cellStyle name="20% - Accent3 3 5 2 2 3 3" xfId="32944"/>
    <cellStyle name="20% - Accent3 3 5 2 2 4" xfId="32945"/>
    <cellStyle name="20% - Accent3 3 5 2 2 4 2" xfId="32946"/>
    <cellStyle name="20% - Accent3 3 5 2 2 5" xfId="32947"/>
    <cellStyle name="20% - Accent3 3 5 2 3" xfId="32948"/>
    <cellStyle name="20% - Accent3 3 5 2 3 2" xfId="32949"/>
    <cellStyle name="20% - Accent3 3 5 2 3 2 2" xfId="32950"/>
    <cellStyle name="20% - Accent3 3 5 2 3 3" xfId="32951"/>
    <cellStyle name="20% - Accent3 3 5 2 4" xfId="32952"/>
    <cellStyle name="20% - Accent3 3 5 2 4 2" xfId="32953"/>
    <cellStyle name="20% - Accent3 3 5 2 4 2 2" xfId="32954"/>
    <cellStyle name="20% - Accent3 3 5 2 4 3" xfId="32955"/>
    <cellStyle name="20% - Accent3 3 5 2 5" xfId="32956"/>
    <cellStyle name="20% - Accent3 3 5 2 5 2" xfId="32957"/>
    <cellStyle name="20% - Accent3 3 5 2 6" xfId="32958"/>
    <cellStyle name="20% - Accent3 3 5 2 7" xfId="32959"/>
    <cellStyle name="20% - Accent3 3 5 3" xfId="32960"/>
    <cellStyle name="20% - Accent3 3 5 3 2" xfId="32961"/>
    <cellStyle name="20% - Accent3 3 5 3 2 2" xfId="32962"/>
    <cellStyle name="20% - Accent3 3 5 3 2 2 2" xfId="32963"/>
    <cellStyle name="20% - Accent3 3 5 3 2 3" xfId="32964"/>
    <cellStyle name="20% - Accent3 3 5 3 3" xfId="32965"/>
    <cellStyle name="20% - Accent3 3 5 3 3 2" xfId="32966"/>
    <cellStyle name="20% - Accent3 3 5 3 3 2 2" xfId="32967"/>
    <cellStyle name="20% - Accent3 3 5 3 3 3" xfId="32968"/>
    <cellStyle name="20% - Accent3 3 5 3 4" xfId="32969"/>
    <cellStyle name="20% - Accent3 3 5 3 4 2" xfId="32970"/>
    <cellStyle name="20% - Accent3 3 5 3 5" xfId="32971"/>
    <cellStyle name="20% - Accent3 3 5 4" xfId="32972"/>
    <cellStyle name="20% - Accent3 3 5 4 2" xfId="32973"/>
    <cellStyle name="20% - Accent3 3 5 4 2 2" xfId="32974"/>
    <cellStyle name="20% - Accent3 3 5 4 3" xfId="32975"/>
    <cellStyle name="20% - Accent3 3 5 5" xfId="32976"/>
    <cellStyle name="20% - Accent3 3 5 5 2" xfId="32977"/>
    <cellStyle name="20% - Accent3 3 5 5 2 2" xfId="32978"/>
    <cellStyle name="20% - Accent3 3 5 5 3" xfId="32979"/>
    <cellStyle name="20% - Accent3 3 5 6" xfId="32980"/>
    <cellStyle name="20% - Accent3 3 5 6 2" xfId="32981"/>
    <cellStyle name="20% - Accent3 3 5 7" xfId="32982"/>
    <cellStyle name="20% - Accent3 3 5 8" xfId="32983"/>
    <cellStyle name="20% - Accent3 3 6" xfId="32984"/>
    <cellStyle name="20% - Accent3 3 6 2" xfId="32985"/>
    <cellStyle name="20% - Accent3 3 6 2 2" xfId="32986"/>
    <cellStyle name="20% - Accent3 3 6 2 2 2" xfId="32987"/>
    <cellStyle name="20% - Accent3 3 6 2 2 2 2" xfId="32988"/>
    <cellStyle name="20% - Accent3 3 6 2 2 2 2 2" xfId="32989"/>
    <cellStyle name="20% - Accent3 3 6 2 2 2 3" xfId="32990"/>
    <cellStyle name="20% - Accent3 3 6 2 2 3" xfId="32991"/>
    <cellStyle name="20% - Accent3 3 6 2 2 3 2" xfId="32992"/>
    <cellStyle name="20% - Accent3 3 6 2 2 3 2 2" xfId="32993"/>
    <cellStyle name="20% - Accent3 3 6 2 2 3 3" xfId="32994"/>
    <cellStyle name="20% - Accent3 3 6 2 2 4" xfId="32995"/>
    <cellStyle name="20% - Accent3 3 6 2 2 4 2" xfId="32996"/>
    <cellStyle name="20% - Accent3 3 6 2 2 5" xfId="32997"/>
    <cellStyle name="20% - Accent3 3 6 2 3" xfId="32998"/>
    <cellStyle name="20% - Accent3 3 6 2 3 2" xfId="32999"/>
    <cellStyle name="20% - Accent3 3 6 2 3 2 2" xfId="33000"/>
    <cellStyle name="20% - Accent3 3 6 2 3 3" xfId="33001"/>
    <cellStyle name="20% - Accent3 3 6 2 4" xfId="33002"/>
    <cellStyle name="20% - Accent3 3 6 2 4 2" xfId="33003"/>
    <cellStyle name="20% - Accent3 3 6 2 4 2 2" xfId="33004"/>
    <cellStyle name="20% - Accent3 3 6 2 4 3" xfId="33005"/>
    <cellStyle name="20% - Accent3 3 6 2 5" xfId="33006"/>
    <cellStyle name="20% - Accent3 3 6 2 5 2" xfId="33007"/>
    <cellStyle name="20% - Accent3 3 6 2 6" xfId="33008"/>
    <cellStyle name="20% - Accent3 3 6 3" xfId="33009"/>
    <cellStyle name="20% - Accent3 3 6 3 2" xfId="33010"/>
    <cellStyle name="20% - Accent3 3 6 3 2 2" xfId="33011"/>
    <cellStyle name="20% - Accent3 3 6 3 2 2 2" xfId="33012"/>
    <cellStyle name="20% - Accent3 3 6 3 2 3" xfId="33013"/>
    <cellStyle name="20% - Accent3 3 6 3 3" xfId="33014"/>
    <cellStyle name="20% - Accent3 3 6 3 3 2" xfId="33015"/>
    <cellStyle name="20% - Accent3 3 6 3 3 2 2" xfId="33016"/>
    <cellStyle name="20% - Accent3 3 6 3 3 3" xfId="33017"/>
    <cellStyle name="20% - Accent3 3 6 3 4" xfId="33018"/>
    <cellStyle name="20% - Accent3 3 6 3 4 2" xfId="33019"/>
    <cellStyle name="20% - Accent3 3 6 3 5" xfId="33020"/>
    <cellStyle name="20% - Accent3 3 6 4" xfId="33021"/>
    <cellStyle name="20% - Accent3 3 6 4 2" xfId="33022"/>
    <cellStyle name="20% - Accent3 3 6 4 2 2" xfId="33023"/>
    <cellStyle name="20% - Accent3 3 6 4 3" xfId="33024"/>
    <cellStyle name="20% - Accent3 3 6 5" xfId="33025"/>
    <cellStyle name="20% - Accent3 3 6 5 2" xfId="33026"/>
    <cellStyle name="20% - Accent3 3 6 5 2 2" xfId="33027"/>
    <cellStyle name="20% - Accent3 3 6 5 3" xfId="33028"/>
    <cellStyle name="20% - Accent3 3 6 6" xfId="33029"/>
    <cellStyle name="20% - Accent3 3 6 6 2" xfId="33030"/>
    <cellStyle name="20% - Accent3 3 6 7" xfId="33031"/>
    <cellStyle name="20% - Accent3 3 6 8" xfId="33032"/>
    <cellStyle name="20% - Accent3 3 7" xfId="33033"/>
    <cellStyle name="20% - Accent3 3 7 2" xfId="33034"/>
    <cellStyle name="20% - Accent3 3 7 2 2" xfId="33035"/>
    <cellStyle name="20% - Accent3 3 7 2 2 2" xfId="33036"/>
    <cellStyle name="20% - Accent3 3 7 2 2 2 2" xfId="33037"/>
    <cellStyle name="20% - Accent3 3 7 2 2 2 2 2" xfId="33038"/>
    <cellStyle name="20% - Accent3 3 7 2 2 2 3" xfId="33039"/>
    <cellStyle name="20% - Accent3 3 7 2 2 3" xfId="33040"/>
    <cellStyle name="20% - Accent3 3 7 2 2 3 2" xfId="33041"/>
    <cellStyle name="20% - Accent3 3 7 2 2 3 2 2" xfId="33042"/>
    <cellStyle name="20% - Accent3 3 7 2 2 3 3" xfId="33043"/>
    <cellStyle name="20% - Accent3 3 7 2 2 4" xfId="33044"/>
    <cellStyle name="20% - Accent3 3 7 2 2 4 2" xfId="33045"/>
    <cellStyle name="20% - Accent3 3 7 2 2 5" xfId="33046"/>
    <cellStyle name="20% - Accent3 3 7 2 3" xfId="33047"/>
    <cellStyle name="20% - Accent3 3 7 2 3 2" xfId="33048"/>
    <cellStyle name="20% - Accent3 3 7 2 3 2 2" xfId="33049"/>
    <cellStyle name="20% - Accent3 3 7 2 3 3" xfId="33050"/>
    <cellStyle name="20% - Accent3 3 7 2 4" xfId="33051"/>
    <cellStyle name="20% - Accent3 3 7 2 4 2" xfId="33052"/>
    <cellStyle name="20% - Accent3 3 7 2 4 2 2" xfId="33053"/>
    <cellStyle name="20% - Accent3 3 7 2 4 3" xfId="33054"/>
    <cellStyle name="20% - Accent3 3 7 2 5" xfId="33055"/>
    <cellStyle name="20% - Accent3 3 7 2 5 2" xfId="33056"/>
    <cellStyle name="20% - Accent3 3 7 2 6" xfId="33057"/>
    <cellStyle name="20% - Accent3 3 7 3" xfId="33058"/>
    <cellStyle name="20% - Accent3 3 7 3 2" xfId="33059"/>
    <cellStyle name="20% - Accent3 3 7 3 2 2" xfId="33060"/>
    <cellStyle name="20% - Accent3 3 7 3 2 2 2" xfId="33061"/>
    <cellStyle name="20% - Accent3 3 7 3 2 3" xfId="33062"/>
    <cellStyle name="20% - Accent3 3 7 3 3" xfId="33063"/>
    <cellStyle name="20% - Accent3 3 7 3 3 2" xfId="33064"/>
    <cellStyle name="20% - Accent3 3 7 3 3 2 2" xfId="33065"/>
    <cellStyle name="20% - Accent3 3 7 3 3 3" xfId="33066"/>
    <cellStyle name="20% - Accent3 3 7 3 4" xfId="33067"/>
    <cellStyle name="20% - Accent3 3 7 3 4 2" xfId="33068"/>
    <cellStyle name="20% - Accent3 3 7 3 5" xfId="33069"/>
    <cellStyle name="20% - Accent3 3 7 4" xfId="33070"/>
    <cellStyle name="20% - Accent3 3 7 4 2" xfId="33071"/>
    <cellStyle name="20% - Accent3 3 7 4 2 2" xfId="33072"/>
    <cellStyle name="20% - Accent3 3 7 4 3" xfId="33073"/>
    <cellStyle name="20% - Accent3 3 7 5" xfId="33074"/>
    <cellStyle name="20% - Accent3 3 7 5 2" xfId="33075"/>
    <cellStyle name="20% - Accent3 3 7 5 2 2" xfId="33076"/>
    <cellStyle name="20% - Accent3 3 7 5 3" xfId="33077"/>
    <cellStyle name="20% - Accent3 3 7 6" xfId="33078"/>
    <cellStyle name="20% - Accent3 3 7 6 2" xfId="33079"/>
    <cellStyle name="20% - Accent3 3 7 7" xfId="33080"/>
    <cellStyle name="20% - Accent3 3 8" xfId="33081"/>
    <cellStyle name="20% - Accent3 3 8 2" xfId="33082"/>
    <cellStyle name="20% - Accent3 3 8 2 2" xfId="33083"/>
    <cellStyle name="20% - Accent3 3 8 2 2 2" xfId="33084"/>
    <cellStyle name="20% - Accent3 3 8 2 2 2 2" xfId="33085"/>
    <cellStyle name="20% - Accent3 3 8 2 2 3" xfId="33086"/>
    <cellStyle name="20% - Accent3 3 8 2 3" xfId="33087"/>
    <cellStyle name="20% - Accent3 3 8 2 3 2" xfId="33088"/>
    <cellStyle name="20% - Accent3 3 8 2 3 2 2" xfId="33089"/>
    <cellStyle name="20% - Accent3 3 8 2 3 3" xfId="33090"/>
    <cellStyle name="20% - Accent3 3 8 2 4" xfId="33091"/>
    <cellStyle name="20% - Accent3 3 8 2 4 2" xfId="33092"/>
    <cellStyle name="20% - Accent3 3 8 2 5" xfId="33093"/>
    <cellStyle name="20% - Accent3 3 8 3" xfId="33094"/>
    <cellStyle name="20% - Accent3 3 8 3 2" xfId="33095"/>
    <cellStyle name="20% - Accent3 3 8 3 2 2" xfId="33096"/>
    <cellStyle name="20% - Accent3 3 8 3 3" xfId="33097"/>
    <cellStyle name="20% - Accent3 3 8 4" xfId="33098"/>
    <cellStyle name="20% - Accent3 3 8 4 2" xfId="33099"/>
    <cellStyle name="20% - Accent3 3 8 4 2 2" xfId="33100"/>
    <cellStyle name="20% - Accent3 3 8 4 3" xfId="33101"/>
    <cellStyle name="20% - Accent3 3 8 5" xfId="33102"/>
    <cellStyle name="20% - Accent3 3 8 5 2" xfId="33103"/>
    <cellStyle name="20% - Accent3 3 8 6" xfId="33104"/>
    <cellStyle name="20% - Accent3 3 9" xfId="33105"/>
    <cellStyle name="20% - Accent3 3 9 2" xfId="33106"/>
    <cellStyle name="20% - Accent3 3 9 2 2" xfId="33107"/>
    <cellStyle name="20% - Accent3 3 9 2 2 2" xfId="33108"/>
    <cellStyle name="20% - Accent3 3 9 2 3" xfId="33109"/>
    <cellStyle name="20% - Accent3 3 9 3" xfId="33110"/>
    <cellStyle name="20% - Accent3 3 9 3 2" xfId="33111"/>
    <cellStyle name="20% - Accent3 3 9 3 2 2" xfId="33112"/>
    <cellStyle name="20% - Accent3 3 9 3 3" xfId="33113"/>
    <cellStyle name="20% - Accent3 3 9 4" xfId="33114"/>
    <cellStyle name="20% - Accent3 3 9 4 2" xfId="33115"/>
    <cellStyle name="20% - Accent3 3 9 5" xfId="33116"/>
    <cellStyle name="20% - Accent3 4" xfId="33117"/>
    <cellStyle name="20% - Accent3 4 2" xfId="33118"/>
    <cellStyle name="20% - Accent3 4 2 2" xfId="33119"/>
    <cellStyle name="20% - Accent3 4 2 2 2" xfId="33120"/>
    <cellStyle name="20% - Accent3 4 2 2 2 2" xfId="33121"/>
    <cellStyle name="20% - Accent3 4 2 3" xfId="33122"/>
    <cellStyle name="20% - Accent3 4 2 3 2" xfId="33123"/>
    <cellStyle name="20% - Accent3 4 2 4" xfId="33124"/>
    <cellStyle name="20% - Accent3 4 2 4 2" xfId="33125"/>
    <cellStyle name="20% - Accent3 4 2 5" xfId="33126"/>
    <cellStyle name="20% - Accent3 4 3" xfId="33127"/>
    <cellStyle name="20% - Accent3 4 3 2" xfId="33128"/>
    <cellStyle name="20% - Accent3 4 3 2 2" xfId="33129"/>
    <cellStyle name="20% - Accent3 4 3 3" xfId="33130"/>
    <cellStyle name="20% - Accent3 4 4" xfId="33131"/>
    <cellStyle name="20% - Accent3 4 4 2" xfId="33132"/>
    <cellStyle name="20% - Accent3 4 5" xfId="33133"/>
    <cellStyle name="20% - Accent3 4 5 2" xfId="33134"/>
    <cellStyle name="20% - Accent3 4 6" xfId="33135"/>
    <cellStyle name="20% - Accent3 4 6 2" xfId="33136"/>
    <cellStyle name="20% - Accent3 4 7" xfId="33137"/>
    <cellStyle name="20% - Accent3 4 7 2" xfId="33138"/>
    <cellStyle name="20% - Accent3 4 8" xfId="33139"/>
    <cellStyle name="20% - Accent3 4 9" xfId="33140"/>
    <cellStyle name="20% - Accent3 5" xfId="33141"/>
    <cellStyle name="20% - Accent3 5 2" xfId="33142"/>
    <cellStyle name="20% - Accent3 5 2 2" xfId="33143"/>
    <cellStyle name="20% - Accent3 5 2 2 2" xfId="33144"/>
    <cellStyle name="20% - Accent3 5 2 3" xfId="33145"/>
    <cellStyle name="20% - Accent3 5 3" xfId="33146"/>
    <cellStyle name="20% - Accent3 5 3 2" xfId="33147"/>
    <cellStyle name="20% - Accent3 5 3 2 2" xfId="33148"/>
    <cellStyle name="20% - Accent3 5 3 3" xfId="33149"/>
    <cellStyle name="20% - Accent3 5 3 3 2" xfId="33150"/>
    <cellStyle name="20% - Accent3 5 3 4" xfId="33151"/>
    <cellStyle name="20% - Accent3 5 4" xfId="33152"/>
    <cellStyle name="20% - Accent3 5 4 2" xfId="33153"/>
    <cellStyle name="20% - Accent3 5 4 2 2" xfId="33154"/>
    <cellStyle name="20% - Accent3 5 4 3" xfId="33155"/>
    <cellStyle name="20% - Accent3 5 5" xfId="33156"/>
    <cellStyle name="20% - Accent3 5 5 2" xfId="33157"/>
    <cellStyle name="20% - Accent3 5 6" xfId="33158"/>
    <cellStyle name="20% - Accent3 5 7" xfId="33159"/>
    <cellStyle name="20% - Accent3 6" xfId="33160"/>
    <cellStyle name="20% - Accent3 6 2" xfId="33161"/>
    <cellStyle name="20% - Accent3 6 2 2" xfId="33162"/>
    <cellStyle name="20% - Accent3 6 2 2 2" xfId="33163"/>
    <cellStyle name="20% - Accent3 6 2 3" xfId="33164"/>
    <cellStyle name="20% - Accent3 6 2 4" xfId="33165"/>
    <cellStyle name="20% - Accent3 6 3" xfId="33166"/>
    <cellStyle name="20% - Accent3 6 3 2" xfId="33167"/>
    <cellStyle name="20% - Accent3 6 3 2 2" xfId="33168"/>
    <cellStyle name="20% - Accent3 6 3 3" xfId="33169"/>
    <cellStyle name="20% - Accent3 6 4" xfId="33170"/>
    <cellStyle name="20% - Accent3 6 4 2" xfId="33171"/>
    <cellStyle name="20% - Accent3 6 5" xfId="33172"/>
    <cellStyle name="20% - Accent3 7" xfId="33173"/>
    <cellStyle name="20% - Accent3 7 2" xfId="33174"/>
    <cellStyle name="20% - Accent3 7 2 2" xfId="33175"/>
    <cellStyle name="20% - Accent3 7 2 2 2" xfId="33176"/>
    <cellStyle name="20% - Accent3 7 2 3" xfId="33177"/>
    <cellStyle name="20% - Accent3 7 2 4" xfId="33178"/>
    <cellStyle name="20% - Accent3 7 3" xfId="33179"/>
    <cellStyle name="20% - Accent3 7 3 2" xfId="33180"/>
    <cellStyle name="20% - Accent3 7 4" xfId="33181"/>
    <cellStyle name="20% - Accent3 7 4 2" xfId="33182"/>
    <cellStyle name="20% - Accent3 7 5" xfId="33183"/>
    <cellStyle name="20% - Accent3 8" xfId="33184"/>
    <cellStyle name="20% - Accent3 8 2" xfId="33185"/>
    <cellStyle name="20% - Accent3 8 2 2" xfId="33186"/>
    <cellStyle name="20% - Accent3 8 2 3" xfId="33187"/>
    <cellStyle name="20% - Accent3 8 3" xfId="33188"/>
    <cellStyle name="20% - Accent3 9" xfId="33189"/>
    <cellStyle name="20% - Accent3 9 2" xfId="33190"/>
    <cellStyle name="20% - Accent3 9 2 2" xfId="33191"/>
    <cellStyle name="20% - Accent3 9 2 3" xfId="33192"/>
    <cellStyle name="20% - Accent3 9 3" xfId="33193"/>
    <cellStyle name="20% - Accent3 9 3 2" xfId="33194"/>
    <cellStyle name="20% - Accent3 9 4" xfId="33195"/>
    <cellStyle name="20% - Accent3 9 5" xfId="33196"/>
    <cellStyle name="20% - Accent4 10" xfId="33197"/>
    <cellStyle name="20% - Accent4 10 2" xfId="33198"/>
    <cellStyle name="20% - Accent4 10 2 2" xfId="33199"/>
    <cellStyle name="20% - Accent4 10 2 2 2" xfId="33200"/>
    <cellStyle name="20% - Accent4 10 2 3" xfId="33201"/>
    <cellStyle name="20% - Accent4 10 3" xfId="33202"/>
    <cellStyle name="20% - Accent4 10 4" xfId="33203"/>
    <cellStyle name="20% - Accent4 10 4 2" xfId="33204"/>
    <cellStyle name="20% - Accent4 10 5" xfId="33205"/>
    <cellStyle name="20% - Accent4 11" xfId="33206"/>
    <cellStyle name="20% - Accent4 11 2" xfId="33207"/>
    <cellStyle name="20% - Accent4 11 2 2" xfId="33208"/>
    <cellStyle name="20% - Accent4 11 3" xfId="33209"/>
    <cellStyle name="20% - Accent4 12" xfId="33210"/>
    <cellStyle name="20% - Accent4 13" xfId="33211"/>
    <cellStyle name="20% - Accent4 2" xfId="33212"/>
    <cellStyle name="20% - Accent4 2 2" xfId="33213"/>
    <cellStyle name="20% - Accent4 2 2 2" xfId="33214"/>
    <cellStyle name="20% - Accent4 2 2 2 2" xfId="33215"/>
    <cellStyle name="20% - Accent4 2 2 2 2 2" xfId="33216"/>
    <cellStyle name="20% - Accent4 2 2 2 2 2 2" xfId="33217"/>
    <cellStyle name="20% - Accent4 2 2 2 3" xfId="33218"/>
    <cellStyle name="20% - Accent4 2 2 2 3 2" xfId="33219"/>
    <cellStyle name="20% - Accent4 2 2 2 4" xfId="33220"/>
    <cellStyle name="20% - Accent4 2 2 3" xfId="33221"/>
    <cellStyle name="20% - Accent4 2 2 3 2" xfId="33222"/>
    <cellStyle name="20% - Accent4 2 2 3 2 2" xfId="33223"/>
    <cellStyle name="20% - Accent4 2 2 3 2 2 2" xfId="33224"/>
    <cellStyle name="20% - Accent4 2 2 3 2 3" xfId="33225"/>
    <cellStyle name="20% - Accent4 2 2 3 3" xfId="33226"/>
    <cellStyle name="20% - Accent4 2 2 3 4" xfId="33227"/>
    <cellStyle name="20% - Accent4 2 2 4" xfId="33228"/>
    <cellStyle name="20% - Accent4 2 2 4 2" xfId="33229"/>
    <cellStyle name="20% - Accent4 2 2 4 2 2" xfId="33230"/>
    <cellStyle name="20% - Accent4 2 2 4 3" xfId="33231"/>
    <cellStyle name="20% - Accent4 2 2 5" xfId="33232"/>
    <cellStyle name="20% - Accent4 2 2 5 2" xfId="33233"/>
    <cellStyle name="20% - Accent4 2 2 6" xfId="33234"/>
    <cellStyle name="20% - Accent4 2 3" xfId="33235"/>
    <cellStyle name="20% - Accent4 2 3 2" xfId="33236"/>
    <cellStyle name="20% - Accent4 2 3 2 2" xfId="33237"/>
    <cellStyle name="20% - Accent4 2 3 2 2 2" xfId="33238"/>
    <cellStyle name="20% - Accent4 2 3 2 2 2 2" xfId="33239"/>
    <cellStyle name="20% - Accent4 2 3 2 3" xfId="33240"/>
    <cellStyle name="20% - Accent4 2 3 2 3 2" xfId="33241"/>
    <cellStyle name="20% - Accent4 2 3 3" xfId="33242"/>
    <cellStyle name="20% - Accent4 2 3 3 2" xfId="33243"/>
    <cellStyle name="20% - Accent4 2 3 3 2 2" xfId="33244"/>
    <cellStyle name="20% - Accent4 2 3 4" xfId="33245"/>
    <cellStyle name="20% - Accent4 2 3 4 2" xfId="33246"/>
    <cellStyle name="20% - Accent4 2 3 5" xfId="33247"/>
    <cellStyle name="20% - Accent4 2 4" xfId="33248"/>
    <cellStyle name="20% - Accent4 2 4 2" xfId="33249"/>
    <cellStyle name="20% - Accent4 2 4 2 2" xfId="33250"/>
    <cellStyle name="20% - Accent4 2 4 2 2 2" xfId="33251"/>
    <cellStyle name="20% - Accent4 2 4 2 3" xfId="33252"/>
    <cellStyle name="20% - Accent4 2 4 2 3 2" xfId="33253"/>
    <cellStyle name="20% - Accent4 2 4 3" xfId="33254"/>
    <cellStyle name="20% - Accent4 2 4 3 2" xfId="33255"/>
    <cellStyle name="20% - Accent4 2 4 3 2 2" xfId="33256"/>
    <cellStyle name="20% - Accent4 2 4 3 3" xfId="33257"/>
    <cellStyle name="20% - Accent4 2 4 4" xfId="33258"/>
    <cellStyle name="20% - Accent4 2 4 4 2" xfId="33259"/>
    <cellStyle name="20% - Accent4 2 4 4 3" xfId="33260"/>
    <cellStyle name="20% - Accent4 2 4 5" xfId="33261"/>
    <cellStyle name="20% - Accent4 2 4 5 2" xfId="33262"/>
    <cellStyle name="20% - Accent4 2 4 6" xfId="33263"/>
    <cellStyle name="20% - Accent4 2 5" xfId="33264"/>
    <cellStyle name="20% - Accent4 2 5 2" xfId="33265"/>
    <cellStyle name="20% - Accent4 2 5 2 2" xfId="33266"/>
    <cellStyle name="20% - Accent4 2 5 3" xfId="33267"/>
    <cellStyle name="20% - Accent4 2 6" xfId="33268"/>
    <cellStyle name="20% - Accent4 2 6 2" xfId="33269"/>
    <cellStyle name="20% - Accent4 2 6 2 2" xfId="33270"/>
    <cellStyle name="20% - Accent4 2 6 3" xfId="33271"/>
    <cellStyle name="20% - Accent4 2 6 4" xfId="33272"/>
    <cellStyle name="20% - Accent4 2 7" xfId="33273"/>
    <cellStyle name="20% - Accent4 2 7 2" xfId="33274"/>
    <cellStyle name="20% - Accent4 2 8" xfId="33275"/>
    <cellStyle name="20% - Accent4 2 9" xfId="33276"/>
    <cellStyle name="20% - Accent4 2_12PCORC Wind Vestas and Royalties" xfId="33277"/>
    <cellStyle name="20% - Accent4 3" xfId="33278"/>
    <cellStyle name="20% - Accent4 3 10" xfId="33279"/>
    <cellStyle name="20% - Accent4 3 10 2" xfId="33280"/>
    <cellStyle name="20% - Accent4 3 10 2 2" xfId="33281"/>
    <cellStyle name="20% - Accent4 3 10 3" xfId="33282"/>
    <cellStyle name="20% - Accent4 3 11" xfId="33283"/>
    <cellStyle name="20% - Accent4 3 11 2" xfId="33284"/>
    <cellStyle name="20% - Accent4 3 11 2 2" xfId="33285"/>
    <cellStyle name="20% - Accent4 3 11 3" xfId="33286"/>
    <cellStyle name="20% - Accent4 3 12" xfId="33287"/>
    <cellStyle name="20% - Accent4 3 12 2" xfId="33288"/>
    <cellStyle name="20% - Accent4 3 13" xfId="33289"/>
    <cellStyle name="20% - Accent4 3 2" xfId="33290"/>
    <cellStyle name="20% - Accent4 3 2 2" xfId="33291"/>
    <cellStyle name="20% - Accent4 3 2 2 2" xfId="33292"/>
    <cellStyle name="20% - Accent4 3 2 2 2 2" xfId="33293"/>
    <cellStyle name="20% - Accent4 3 2 3" xfId="33294"/>
    <cellStyle name="20% - Accent4 3 2 3 2" xfId="33295"/>
    <cellStyle name="20% - Accent4 3 2 3 2 2" xfId="33296"/>
    <cellStyle name="20% - Accent4 3 2 4" xfId="33297"/>
    <cellStyle name="20% - Accent4 3 2 4 2" xfId="33298"/>
    <cellStyle name="20% - Accent4 3 2 4 2 2" xfId="33299"/>
    <cellStyle name="20% - Accent4 3 2 4 3" xfId="33300"/>
    <cellStyle name="20% - Accent4 3 2 4 3 2" xfId="33301"/>
    <cellStyle name="20% - Accent4 3 2 4 4" xfId="33302"/>
    <cellStyle name="20% - Accent4 3 2 5" xfId="33303"/>
    <cellStyle name="20% - Accent4 3 2 5 2" xfId="33304"/>
    <cellStyle name="20% - Accent4 3 2 6" xfId="33305"/>
    <cellStyle name="20% - Accent4 3 2 6 2" xfId="33306"/>
    <cellStyle name="20% - Accent4 3 2 7" xfId="33307"/>
    <cellStyle name="20% - Accent4 3 3" xfId="33308"/>
    <cellStyle name="20% - Accent4 3 3 10" xfId="33309"/>
    <cellStyle name="20% - Accent4 3 3 10 2" xfId="33310"/>
    <cellStyle name="20% - Accent4 3 3 11" xfId="33311"/>
    <cellStyle name="20% - Accent4 3 3 12" xfId="33312"/>
    <cellStyle name="20% - Accent4 3 3 2" xfId="33313"/>
    <cellStyle name="20% - Accent4 3 3 2 2" xfId="33314"/>
    <cellStyle name="20% - Accent4 3 3 2 2 2" xfId="33315"/>
    <cellStyle name="20% - Accent4 3 3 2 2 2 2" xfId="33316"/>
    <cellStyle name="20% - Accent4 3 3 2 2 2 2 2" xfId="33317"/>
    <cellStyle name="20% - Accent4 3 3 2 2 2 2 2 2" xfId="33318"/>
    <cellStyle name="20% - Accent4 3 3 2 2 2 2 2 2 2" xfId="33319"/>
    <cellStyle name="20% - Accent4 3 3 2 2 2 2 2 3" xfId="33320"/>
    <cellStyle name="20% - Accent4 3 3 2 2 2 2 3" xfId="33321"/>
    <cellStyle name="20% - Accent4 3 3 2 2 2 2 3 2" xfId="33322"/>
    <cellStyle name="20% - Accent4 3 3 2 2 2 2 3 2 2" xfId="33323"/>
    <cellStyle name="20% - Accent4 3 3 2 2 2 2 3 3" xfId="33324"/>
    <cellStyle name="20% - Accent4 3 3 2 2 2 2 4" xfId="33325"/>
    <cellStyle name="20% - Accent4 3 3 2 2 2 2 4 2" xfId="33326"/>
    <cellStyle name="20% - Accent4 3 3 2 2 2 2 5" xfId="33327"/>
    <cellStyle name="20% - Accent4 3 3 2 2 2 3" xfId="33328"/>
    <cellStyle name="20% - Accent4 3 3 2 2 2 3 2" xfId="33329"/>
    <cellStyle name="20% - Accent4 3 3 2 2 2 3 2 2" xfId="33330"/>
    <cellStyle name="20% - Accent4 3 3 2 2 2 3 3" xfId="33331"/>
    <cellStyle name="20% - Accent4 3 3 2 2 2 4" xfId="33332"/>
    <cellStyle name="20% - Accent4 3 3 2 2 2 4 2" xfId="33333"/>
    <cellStyle name="20% - Accent4 3 3 2 2 2 4 2 2" xfId="33334"/>
    <cellStyle name="20% - Accent4 3 3 2 2 2 4 3" xfId="33335"/>
    <cellStyle name="20% - Accent4 3 3 2 2 2 5" xfId="33336"/>
    <cellStyle name="20% - Accent4 3 3 2 2 2 5 2" xfId="33337"/>
    <cellStyle name="20% - Accent4 3 3 2 2 2 6" xfId="33338"/>
    <cellStyle name="20% - Accent4 3 3 2 2 2 7" xfId="33339"/>
    <cellStyle name="20% - Accent4 3 3 2 2 3" xfId="33340"/>
    <cellStyle name="20% - Accent4 3 3 2 2 3 2" xfId="33341"/>
    <cellStyle name="20% - Accent4 3 3 2 2 3 2 2" xfId="33342"/>
    <cellStyle name="20% - Accent4 3 3 2 2 3 2 2 2" xfId="33343"/>
    <cellStyle name="20% - Accent4 3 3 2 2 3 2 3" xfId="33344"/>
    <cellStyle name="20% - Accent4 3 3 2 2 3 3" xfId="33345"/>
    <cellStyle name="20% - Accent4 3 3 2 2 3 3 2" xfId="33346"/>
    <cellStyle name="20% - Accent4 3 3 2 2 3 3 2 2" xfId="33347"/>
    <cellStyle name="20% - Accent4 3 3 2 2 3 3 3" xfId="33348"/>
    <cellStyle name="20% - Accent4 3 3 2 2 3 4" xfId="33349"/>
    <cellStyle name="20% - Accent4 3 3 2 2 3 4 2" xfId="33350"/>
    <cellStyle name="20% - Accent4 3 3 2 2 3 5" xfId="33351"/>
    <cellStyle name="20% - Accent4 3 3 2 2 4" xfId="33352"/>
    <cellStyle name="20% - Accent4 3 3 2 2 4 2" xfId="33353"/>
    <cellStyle name="20% - Accent4 3 3 2 2 4 2 2" xfId="33354"/>
    <cellStyle name="20% - Accent4 3 3 2 2 4 3" xfId="33355"/>
    <cellStyle name="20% - Accent4 3 3 2 2 5" xfId="33356"/>
    <cellStyle name="20% - Accent4 3 3 2 2 5 2" xfId="33357"/>
    <cellStyle name="20% - Accent4 3 3 2 2 5 2 2" xfId="33358"/>
    <cellStyle name="20% - Accent4 3 3 2 2 5 3" xfId="33359"/>
    <cellStyle name="20% - Accent4 3 3 2 2 6" xfId="33360"/>
    <cellStyle name="20% - Accent4 3 3 2 2 6 2" xfId="33361"/>
    <cellStyle name="20% - Accent4 3 3 2 2 7" xfId="33362"/>
    <cellStyle name="20% - Accent4 3 3 2 2 8" xfId="33363"/>
    <cellStyle name="20% - Accent4 3 3 2 3" xfId="33364"/>
    <cellStyle name="20% - Accent4 3 3 2 3 2" xfId="33365"/>
    <cellStyle name="20% - Accent4 3 3 2 3 2 2" xfId="33366"/>
    <cellStyle name="20% - Accent4 3 3 2 3 2 2 2" xfId="33367"/>
    <cellStyle name="20% - Accent4 3 3 2 3 2 2 2 2" xfId="33368"/>
    <cellStyle name="20% - Accent4 3 3 2 3 2 2 3" xfId="33369"/>
    <cellStyle name="20% - Accent4 3 3 2 3 2 3" xfId="33370"/>
    <cellStyle name="20% - Accent4 3 3 2 3 2 3 2" xfId="33371"/>
    <cellStyle name="20% - Accent4 3 3 2 3 2 3 2 2" xfId="33372"/>
    <cellStyle name="20% - Accent4 3 3 2 3 2 3 3" xfId="33373"/>
    <cellStyle name="20% - Accent4 3 3 2 3 2 4" xfId="33374"/>
    <cellStyle name="20% - Accent4 3 3 2 3 2 4 2" xfId="33375"/>
    <cellStyle name="20% - Accent4 3 3 2 3 2 5" xfId="33376"/>
    <cellStyle name="20% - Accent4 3 3 2 3 3" xfId="33377"/>
    <cellStyle name="20% - Accent4 3 3 2 3 3 2" xfId="33378"/>
    <cellStyle name="20% - Accent4 3 3 2 3 3 2 2" xfId="33379"/>
    <cellStyle name="20% - Accent4 3 3 2 3 3 3" xfId="33380"/>
    <cellStyle name="20% - Accent4 3 3 2 3 4" xfId="33381"/>
    <cellStyle name="20% - Accent4 3 3 2 3 4 2" xfId="33382"/>
    <cellStyle name="20% - Accent4 3 3 2 3 4 2 2" xfId="33383"/>
    <cellStyle name="20% - Accent4 3 3 2 3 4 3" xfId="33384"/>
    <cellStyle name="20% - Accent4 3 3 2 3 5" xfId="33385"/>
    <cellStyle name="20% - Accent4 3 3 2 3 5 2" xfId="33386"/>
    <cellStyle name="20% - Accent4 3 3 2 3 6" xfId="33387"/>
    <cellStyle name="20% - Accent4 3 3 2 4" xfId="33388"/>
    <cellStyle name="20% - Accent4 3 3 2 4 2" xfId="33389"/>
    <cellStyle name="20% - Accent4 3 3 2 4 2 2" xfId="33390"/>
    <cellStyle name="20% - Accent4 3 3 2 4 2 2 2" xfId="33391"/>
    <cellStyle name="20% - Accent4 3 3 2 4 2 3" xfId="33392"/>
    <cellStyle name="20% - Accent4 3 3 2 4 3" xfId="33393"/>
    <cellStyle name="20% - Accent4 3 3 2 4 3 2" xfId="33394"/>
    <cellStyle name="20% - Accent4 3 3 2 4 3 2 2" xfId="33395"/>
    <cellStyle name="20% - Accent4 3 3 2 4 3 3" xfId="33396"/>
    <cellStyle name="20% - Accent4 3 3 2 4 4" xfId="33397"/>
    <cellStyle name="20% - Accent4 3 3 2 4 4 2" xfId="33398"/>
    <cellStyle name="20% - Accent4 3 3 2 4 5" xfId="33399"/>
    <cellStyle name="20% - Accent4 3 3 2 5" xfId="33400"/>
    <cellStyle name="20% - Accent4 3 3 2 5 2" xfId="33401"/>
    <cellStyle name="20% - Accent4 3 3 2 5 2 2" xfId="33402"/>
    <cellStyle name="20% - Accent4 3 3 2 5 3" xfId="33403"/>
    <cellStyle name="20% - Accent4 3 3 2 6" xfId="33404"/>
    <cellStyle name="20% - Accent4 3 3 2 6 2" xfId="33405"/>
    <cellStyle name="20% - Accent4 3 3 2 6 2 2" xfId="33406"/>
    <cellStyle name="20% - Accent4 3 3 2 6 3" xfId="33407"/>
    <cellStyle name="20% - Accent4 3 3 2 7" xfId="33408"/>
    <cellStyle name="20% - Accent4 3 3 2 7 2" xfId="33409"/>
    <cellStyle name="20% - Accent4 3 3 2 8" xfId="33410"/>
    <cellStyle name="20% - Accent4 3 3 2 9" xfId="33411"/>
    <cellStyle name="20% - Accent4 3 3 3" xfId="33412"/>
    <cellStyle name="20% - Accent4 3 3 3 2" xfId="33413"/>
    <cellStyle name="20% - Accent4 3 3 3 2 2" xfId="33414"/>
    <cellStyle name="20% - Accent4 3 3 3 2 2 2" xfId="33415"/>
    <cellStyle name="20% - Accent4 3 3 3 2 2 2 2" xfId="33416"/>
    <cellStyle name="20% - Accent4 3 3 3 2 2 2 2 2" xfId="33417"/>
    <cellStyle name="20% - Accent4 3 3 3 2 2 2 3" xfId="33418"/>
    <cellStyle name="20% - Accent4 3 3 3 2 2 3" xfId="33419"/>
    <cellStyle name="20% - Accent4 3 3 3 2 2 3 2" xfId="33420"/>
    <cellStyle name="20% - Accent4 3 3 3 2 2 3 2 2" xfId="33421"/>
    <cellStyle name="20% - Accent4 3 3 3 2 2 3 3" xfId="33422"/>
    <cellStyle name="20% - Accent4 3 3 3 2 2 4" xfId="33423"/>
    <cellStyle name="20% - Accent4 3 3 3 2 2 4 2" xfId="33424"/>
    <cellStyle name="20% - Accent4 3 3 3 2 2 5" xfId="33425"/>
    <cellStyle name="20% - Accent4 3 3 3 2 3" xfId="33426"/>
    <cellStyle name="20% - Accent4 3 3 3 2 3 2" xfId="33427"/>
    <cellStyle name="20% - Accent4 3 3 3 2 3 2 2" xfId="33428"/>
    <cellStyle name="20% - Accent4 3 3 3 2 3 3" xfId="33429"/>
    <cellStyle name="20% - Accent4 3 3 3 2 4" xfId="33430"/>
    <cellStyle name="20% - Accent4 3 3 3 2 4 2" xfId="33431"/>
    <cellStyle name="20% - Accent4 3 3 3 2 4 2 2" xfId="33432"/>
    <cellStyle name="20% - Accent4 3 3 3 2 4 3" xfId="33433"/>
    <cellStyle name="20% - Accent4 3 3 3 2 5" xfId="33434"/>
    <cellStyle name="20% - Accent4 3 3 3 2 5 2" xfId="33435"/>
    <cellStyle name="20% - Accent4 3 3 3 2 6" xfId="33436"/>
    <cellStyle name="20% - Accent4 3 3 3 2 7" xfId="33437"/>
    <cellStyle name="20% - Accent4 3 3 3 3" xfId="33438"/>
    <cellStyle name="20% - Accent4 3 3 3 3 2" xfId="33439"/>
    <cellStyle name="20% - Accent4 3 3 3 3 2 2" xfId="33440"/>
    <cellStyle name="20% - Accent4 3 3 3 3 2 2 2" xfId="33441"/>
    <cellStyle name="20% - Accent4 3 3 3 3 2 3" xfId="33442"/>
    <cellStyle name="20% - Accent4 3 3 3 3 3" xfId="33443"/>
    <cellStyle name="20% - Accent4 3 3 3 3 3 2" xfId="33444"/>
    <cellStyle name="20% - Accent4 3 3 3 3 3 2 2" xfId="33445"/>
    <cellStyle name="20% - Accent4 3 3 3 3 3 3" xfId="33446"/>
    <cellStyle name="20% - Accent4 3 3 3 3 4" xfId="33447"/>
    <cellStyle name="20% - Accent4 3 3 3 3 4 2" xfId="33448"/>
    <cellStyle name="20% - Accent4 3 3 3 3 5" xfId="33449"/>
    <cellStyle name="20% - Accent4 3 3 3 4" xfId="33450"/>
    <cellStyle name="20% - Accent4 3 3 3 4 2" xfId="33451"/>
    <cellStyle name="20% - Accent4 3 3 3 4 2 2" xfId="33452"/>
    <cellStyle name="20% - Accent4 3 3 3 4 3" xfId="33453"/>
    <cellStyle name="20% - Accent4 3 3 3 5" xfId="33454"/>
    <cellStyle name="20% - Accent4 3 3 3 5 2" xfId="33455"/>
    <cellStyle name="20% - Accent4 3 3 3 5 2 2" xfId="33456"/>
    <cellStyle name="20% - Accent4 3 3 3 5 3" xfId="33457"/>
    <cellStyle name="20% - Accent4 3 3 3 6" xfId="33458"/>
    <cellStyle name="20% - Accent4 3 3 3 6 2" xfId="33459"/>
    <cellStyle name="20% - Accent4 3 3 3 7" xfId="33460"/>
    <cellStyle name="20% - Accent4 3 3 3 8" xfId="33461"/>
    <cellStyle name="20% - Accent4 3 3 4" xfId="33462"/>
    <cellStyle name="20% - Accent4 3 3 4 2" xfId="33463"/>
    <cellStyle name="20% - Accent4 3 3 4 2 2" xfId="33464"/>
    <cellStyle name="20% - Accent4 3 3 4 2 2 2" xfId="33465"/>
    <cellStyle name="20% - Accent4 3 3 4 2 2 2 2" xfId="33466"/>
    <cellStyle name="20% - Accent4 3 3 4 2 2 2 2 2" xfId="33467"/>
    <cellStyle name="20% - Accent4 3 3 4 2 2 2 3" xfId="33468"/>
    <cellStyle name="20% - Accent4 3 3 4 2 2 3" xfId="33469"/>
    <cellStyle name="20% - Accent4 3 3 4 2 2 3 2" xfId="33470"/>
    <cellStyle name="20% - Accent4 3 3 4 2 2 3 2 2" xfId="33471"/>
    <cellStyle name="20% - Accent4 3 3 4 2 2 3 3" xfId="33472"/>
    <cellStyle name="20% - Accent4 3 3 4 2 2 4" xfId="33473"/>
    <cellStyle name="20% - Accent4 3 3 4 2 2 4 2" xfId="33474"/>
    <cellStyle name="20% - Accent4 3 3 4 2 2 5" xfId="33475"/>
    <cellStyle name="20% - Accent4 3 3 4 2 3" xfId="33476"/>
    <cellStyle name="20% - Accent4 3 3 4 2 3 2" xfId="33477"/>
    <cellStyle name="20% - Accent4 3 3 4 2 3 2 2" xfId="33478"/>
    <cellStyle name="20% - Accent4 3 3 4 2 3 3" xfId="33479"/>
    <cellStyle name="20% - Accent4 3 3 4 2 4" xfId="33480"/>
    <cellStyle name="20% - Accent4 3 3 4 2 4 2" xfId="33481"/>
    <cellStyle name="20% - Accent4 3 3 4 2 4 2 2" xfId="33482"/>
    <cellStyle name="20% - Accent4 3 3 4 2 4 3" xfId="33483"/>
    <cellStyle name="20% - Accent4 3 3 4 2 5" xfId="33484"/>
    <cellStyle name="20% - Accent4 3 3 4 2 5 2" xfId="33485"/>
    <cellStyle name="20% - Accent4 3 3 4 2 6" xfId="33486"/>
    <cellStyle name="20% - Accent4 3 3 4 2 7" xfId="33487"/>
    <cellStyle name="20% - Accent4 3 3 4 3" xfId="33488"/>
    <cellStyle name="20% - Accent4 3 3 4 3 2" xfId="33489"/>
    <cellStyle name="20% - Accent4 3 3 4 3 2 2" xfId="33490"/>
    <cellStyle name="20% - Accent4 3 3 4 3 2 2 2" xfId="33491"/>
    <cellStyle name="20% - Accent4 3 3 4 3 2 3" xfId="33492"/>
    <cellStyle name="20% - Accent4 3 3 4 3 3" xfId="33493"/>
    <cellStyle name="20% - Accent4 3 3 4 3 3 2" xfId="33494"/>
    <cellStyle name="20% - Accent4 3 3 4 3 3 2 2" xfId="33495"/>
    <cellStyle name="20% - Accent4 3 3 4 3 3 3" xfId="33496"/>
    <cellStyle name="20% - Accent4 3 3 4 3 4" xfId="33497"/>
    <cellStyle name="20% - Accent4 3 3 4 3 4 2" xfId="33498"/>
    <cellStyle name="20% - Accent4 3 3 4 3 5" xfId="33499"/>
    <cellStyle name="20% - Accent4 3 3 4 4" xfId="33500"/>
    <cellStyle name="20% - Accent4 3 3 4 4 2" xfId="33501"/>
    <cellStyle name="20% - Accent4 3 3 4 4 2 2" xfId="33502"/>
    <cellStyle name="20% - Accent4 3 3 4 4 3" xfId="33503"/>
    <cellStyle name="20% - Accent4 3 3 4 5" xfId="33504"/>
    <cellStyle name="20% - Accent4 3 3 4 5 2" xfId="33505"/>
    <cellStyle name="20% - Accent4 3 3 4 5 2 2" xfId="33506"/>
    <cellStyle name="20% - Accent4 3 3 4 5 3" xfId="33507"/>
    <cellStyle name="20% - Accent4 3 3 4 6" xfId="33508"/>
    <cellStyle name="20% - Accent4 3 3 4 6 2" xfId="33509"/>
    <cellStyle name="20% - Accent4 3 3 4 7" xfId="33510"/>
    <cellStyle name="20% - Accent4 3 3 4 8" xfId="33511"/>
    <cellStyle name="20% - Accent4 3 3 5" xfId="33512"/>
    <cellStyle name="20% - Accent4 3 3 5 2" xfId="33513"/>
    <cellStyle name="20% - Accent4 3 3 5 2 2" xfId="33514"/>
    <cellStyle name="20% - Accent4 3 3 5 2 2 2" xfId="33515"/>
    <cellStyle name="20% - Accent4 3 3 5 2 2 2 2" xfId="33516"/>
    <cellStyle name="20% - Accent4 3 3 5 2 2 2 2 2" xfId="33517"/>
    <cellStyle name="20% - Accent4 3 3 5 2 2 2 3" xfId="33518"/>
    <cellStyle name="20% - Accent4 3 3 5 2 2 3" xfId="33519"/>
    <cellStyle name="20% - Accent4 3 3 5 2 2 3 2" xfId="33520"/>
    <cellStyle name="20% - Accent4 3 3 5 2 2 3 2 2" xfId="33521"/>
    <cellStyle name="20% - Accent4 3 3 5 2 2 3 3" xfId="33522"/>
    <cellStyle name="20% - Accent4 3 3 5 2 2 4" xfId="33523"/>
    <cellStyle name="20% - Accent4 3 3 5 2 2 4 2" xfId="33524"/>
    <cellStyle name="20% - Accent4 3 3 5 2 2 5" xfId="33525"/>
    <cellStyle name="20% - Accent4 3 3 5 2 3" xfId="33526"/>
    <cellStyle name="20% - Accent4 3 3 5 2 3 2" xfId="33527"/>
    <cellStyle name="20% - Accent4 3 3 5 2 3 2 2" xfId="33528"/>
    <cellStyle name="20% - Accent4 3 3 5 2 3 3" xfId="33529"/>
    <cellStyle name="20% - Accent4 3 3 5 2 4" xfId="33530"/>
    <cellStyle name="20% - Accent4 3 3 5 2 4 2" xfId="33531"/>
    <cellStyle name="20% - Accent4 3 3 5 2 4 2 2" xfId="33532"/>
    <cellStyle name="20% - Accent4 3 3 5 2 4 3" xfId="33533"/>
    <cellStyle name="20% - Accent4 3 3 5 2 5" xfId="33534"/>
    <cellStyle name="20% - Accent4 3 3 5 2 5 2" xfId="33535"/>
    <cellStyle name="20% - Accent4 3 3 5 2 6" xfId="33536"/>
    <cellStyle name="20% - Accent4 3 3 5 3" xfId="33537"/>
    <cellStyle name="20% - Accent4 3 3 5 3 2" xfId="33538"/>
    <cellStyle name="20% - Accent4 3 3 5 3 2 2" xfId="33539"/>
    <cellStyle name="20% - Accent4 3 3 5 3 2 2 2" xfId="33540"/>
    <cellStyle name="20% - Accent4 3 3 5 3 2 3" xfId="33541"/>
    <cellStyle name="20% - Accent4 3 3 5 3 3" xfId="33542"/>
    <cellStyle name="20% - Accent4 3 3 5 3 3 2" xfId="33543"/>
    <cellStyle name="20% - Accent4 3 3 5 3 3 2 2" xfId="33544"/>
    <cellStyle name="20% - Accent4 3 3 5 3 3 3" xfId="33545"/>
    <cellStyle name="20% - Accent4 3 3 5 3 4" xfId="33546"/>
    <cellStyle name="20% - Accent4 3 3 5 3 4 2" xfId="33547"/>
    <cellStyle name="20% - Accent4 3 3 5 3 5" xfId="33548"/>
    <cellStyle name="20% - Accent4 3 3 5 4" xfId="33549"/>
    <cellStyle name="20% - Accent4 3 3 5 4 2" xfId="33550"/>
    <cellStyle name="20% - Accent4 3 3 5 4 2 2" xfId="33551"/>
    <cellStyle name="20% - Accent4 3 3 5 4 3" xfId="33552"/>
    <cellStyle name="20% - Accent4 3 3 5 5" xfId="33553"/>
    <cellStyle name="20% - Accent4 3 3 5 5 2" xfId="33554"/>
    <cellStyle name="20% - Accent4 3 3 5 5 2 2" xfId="33555"/>
    <cellStyle name="20% - Accent4 3 3 5 5 3" xfId="33556"/>
    <cellStyle name="20% - Accent4 3 3 5 6" xfId="33557"/>
    <cellStyle name="20% - Accent4 3 3 5 6 2" xfId="33558"/>
    <cellStyle name="20% - Accent4 3 3 5 7" xfId="33559"/>
    <cellStyle name="20% - Accent4 3 3 5 8" xfId="33560"/>
    <cellStyle name="20% - Accent4 3 3 6" xfId="33561"/>
    <cellStyle name="20% - Accent4 3 3 6 2" xfId="33562"/>
    <cellStyle name="20% - Accent4 3 3 6 2 2" xfId="33563"/>
    <cellStyle name="20% - Accent4 3 3 6 2 2 2" xfId="33564"/>
    <cellStyle name="20% - Accent4 3 3 6 2 2 2 2" xfId="33565"/>
    <cellStyle name="20% - Accent4 3 3 6 2 2 3" xfId="33566"/>
    <cellStyle name="20% - Accent4 3 3 6 2 3" xfId="33567"/>
    <cellStyle name="20% - Accent4 3 3 6 2 3 2" xfId="33568"/>
    <cellStyle name="20% - Accent4 3 3 6 2 3 2 2" xfId="33569"/>
    <cellStyle name="20% - Accent4 3 3 6 2 3 3" xfId="33570"/>
    <cellStyle name="20% - Accent4 3 3 6 2 4" xfId="33571"/>
    <cellStyle name="20% - Accent4 3 3 6 2 4 2" xfId="33572"/>
    <cellStyle name="20% - Accent4 3 3 6 2 5" xfId="33573"/>
    <cellStyle name="20% - Accent4 3 3 6 3" xfId="33574"/>
    <cellStyle name="20% - Accent4 3 3 6 3 2" xfId="33575"/>
    <cellStyle name="20% - Accent4 3 3 6 3 2 2" xfId="33576"/>
    <cellStyle name="20% - Accent4 3 3 6 3 3" xfId="33577"/>
    <cellStyle name="20% - Accent4 3 3 6 4" xfId="33578"/>
    <cellStyle name="20% - Accent4 3 3 6 4 2" xfId="33579"/>
    <cellStyle name="20% - Accent4 3 3 6 4 2 2" xfId="33580"/>
    <cellStyle name="20% - Accent4 3 3 6 4 3" xfId="33581"/>
    <cellStyle name="20% - Accent4 3 3 6 5" xfId="33582"/>
    <cellStyle name="20% - Accent4 3 3 6 5 2" xfId="33583"/>
    <cellStyle name="20% - Accent4 3 3 6 6" xfId="33584"/>
    <cellStyle name="20% - Accent4 3 3 7" xfId="33585"/>
    <cellStyle name="20% - Accent4 3 3 7 2" xfId="33586"/>
    <cellStyle name="20% - Accent4 3 3 7 2 2" xfId="33587"/>
    <cellStyle name="20% - Accent4 3 3 7 2 2 2" xfId="33588"/>
    <cellStyle name="20% - Accent4 3 3 7 2 3" xfId="33589"/>
    <cellStyle name="20% - Accent4 3 3 7 3" xfId="33590"/>
    <cellStyle name="20% - Accent4 3 3 7 3 2" xfId="33591"/>
    <cellStyle name="20% - Accent4 3 3 7 3 2 2" xfId="33592"/>
    <cellStyle name="20% - Accent4 3 3 7 3 3" xfId="33593"/>
    <cellStyle name="20% - Accent4 3 3 7 4" xfId="33594"/>
    <cellStyle name="20% - Accent4 3 3 7 4 2" xfId="33595"/>
    <cellStyle name="20% - Accent4 3 3 7 5" xfId="33596"/>
    <cellStyle name="20% - Accent4 3 3 8" xfId="33597"/>
    <cellStyle name="20% - Accent4 3 3 8 2" xfId="33598"/>
    <cellStyle name="20% - Accent4 3 3 8 2 2" xfId="33599"/>
    <cellStyle name="20% - Accent4 3 3 8 3" xfId="33600"/>
    <cellStyle name="20% - Accent4 3 3 9" xfId="33601"/>
    <cellStyle name="20% - Accent4 3 3 9 2" xfId="33602"/>
    <cellStyle name="20% - Accent4 3 3 9 2 2" xfId="33603"/>
    <cellStyle name="20% - Accent4 3 3 9 3" xfId="33604"/>
    <cellStyle name="20% - Accent4 3 4" xfId="33605"/>
    <cellStyle name="20% - Accent4 3 4 2" xfId="33606"/>
    <cellStyle name="20% - Accent4 3 4 2 2" xfId="33607"/>
    <cellStyle name="20% - Accent4 3 4 2 2 2" xfId="33608"/>
    <cellStyle name="20% - Accent4 3 4 2 2 2 2" xfId="33609"/>
    <cellStyle name="20% - Accent4 3 4 2 2 2 2 2" xfId="33610"/>
    <cellStyle name="20% - Accent4 3 4 2 2 2 2 2 2" xfId="33611"/>
    <cellStyle name="20% - Accent4 3 4 2 2 2 2 3" xfId="33612"/>
    <cellStyle name="20% - Accent4 3 4 2 2 2 3" xfId="33613"/>
    <cellStyle name="20% - Accent4 3 4 2 2 2 3 2" xfId="33614"/>
    <cellStyle name="20% - Accent4 3 4 2 2 2 3 2 2" xfId="33615"/>
    <cellStyle name="20% - Accent4 3 4 2 2 2 3 3" xfId="33616"/>
    <cellStyle name="20% - Accent4 3 4 2 2 2 4" xfId="33617"/>
    <cellStyle name="20% - Accent4 3 4 2 2 2 4 2" xfId="33618"/>
    <cellStyle name="20% - Accent4 3 4 2 2 2 5" xfId="33619"/>
    <cellStyle name="20% - Accent4 3 4 2 2 3" xfId="33620"/>
    <cellStyle name="20% - Accent4 3 4 2 2 3 2" xfId="33621"/>
    <cellStyle name="20% - Accent4 3 4 2 2 3 2 2" xfId="33622"/>
    <cellStyle name="20% - Accent4 3 4 2 2 3 3" xfId="33623"/>
    <cellStyle name="20% - Accent4 3 4 2 2 4" xfId="33624"/>
    <cellStyle name="20% - Accent4 3 4 2 2 4 2" xfId="33625"/>
    <cellStyle name="20% - Accent4 3 4 2 2 4 2 2" xfId="33626"/>
    <cellStyle name="20% - Accent4 3 4 2 2 4 3" xfId="33627"/>
    <cellStyle name="20% - Accent4 3 4 2 2 5" xfId="33628"/>
    <cellStyle name="20% - Accent4 3 4 2 2 5 2" xfId="33629"/>
    <cellStyle name="20% - Accent4 3 4 2 2 6" xfId="33630"/>
    <cellStyle name="20% - Accent4 3 4 2 2 7" xfId="33631"/>
    <cellStyle name="20% - Accent4 3 4 2 3" xfId="33632"/>
    <cellStyle name="20% - Accent4 3 4 2 3 2" xfId="33633"/>
    <cellStyle name="20% - Accent4 3 4 2 3 2 2" xfId="33634"/>
    <cellStyle name="20% - Accent4 3 4 2 3 2 2 2" xfId="33635"/>
    <cellStyle name="20% - Accent4 3 4 2 3 2 3" xfId="33636"/>
    <cellStyle name="20% - Accent4 3 4 2 3 3" xfId="33637"/>
    <cellStyle name="20% - Accent4 3 4 2 3 3 2" xfId="33638"/>
    <cellStyle name="20% - Accent4 3 4 2 3 3 2 2" xfId="33639"/>
    <cellStyle name="20% - Accent4 3 4 2 3 3 3" xfId="33640"/>
    <cellStyle name="20% - Accent4 3 4 2 3 4" xfId="33641"/>
    <cellStyle name="20% - Accent4 3 4 2 3 4 2" xfId="33642"/>
    <cellStyle name="20% - Accent4 3 4 2 3 5" xfId="33643"/>
    <cellStyle name="20% - Accent4 3 4 2 4" xfId="33644"/>
    <cellStyle name="20% - Accent4 3 4 2 4 2" xfId="33645"/>
    <cellStyle name="20% - Accent4 3 4 2 4 2 2" xfId="33646"/>
    <cellStyle name="20% - Accent4 3 4 2 4 3" xfId="33647"/>
    <cellStyle name="20% - Accent4 3 4 2 5" xfId="33648"/>
    <cellStyle name="20% - Accent4 3 4 2 5 2" xfId="33649"/>
    <cellStyle name="20% - Accent4 3 4 2 5 2 2" xfId="33650"/>
    <cellStyle name="20% - Accent4 3 4 2 5 3" xfId="33651"/>
    <cellStyle name="20% - Accent4 3 4 2 6" xfId="33652"/>
    <cellStyle name="20% - Accent4 3 4 2 6 2" xfId="33653"/>
    <cellStyle name="20% - Accent4 3 4 2 7" xfId="33654"/>
    <cellStyle name="20% - Accent4 3 4 2 8" xfId="33655"/>
    <cellStyle name="20% - Accent4 3 4 3" xfId="33656"/>
    <cellStyle name="20% - Accent4 3 4 3 2" xfId="33657"/>
    <cellStyle name="20% - Accent4 3 4 3 2 2" xfId="33658"/>
    <cellStyle name="20% - Accent4 3 4 3 2 2 2" xfId="33659"/>
    <cellStyle name="20% - Accent4 3 4 3 2 2 2 2" xfId="33660"/>
    <cellStyle name="20% - Accent4 3 4 3 2 2 3" xfId="33661"/>
    <cellStyle name="20% - Accent4 3 4 3 2 3" xfId="33662"/>
    <cellStyle name="20% - Accent4 3 4 3 2 3 2" xfId="33663"/>
    <cellStyle name="20% - Accent4 3 4 3 2 3 2 2" xfId="33664"/>
    <cellStyle name="20% - Accent4 3 4 3 2 3 3" xfId="33665"/>
    <cellStyle name="20% - Accent4 3 4 3 2 4" xfId="33666"/>
    <cellStyle name="20% - Accent4 3 4 3 2 4 2" xfId="33667"/>
    <cellStyle name="20% - Accent4 3 4 3 2 5" xfId="33668"/>
    <cellStyle name="20% - Accent4 3 4 3 3" xfId="33669"/>
    <cellStyle name="20% - Accent4 3 4 3 3 2" xfId="33670"/>
    <cellStyle name="20% - Accent4 3 4 3 3 2 2" xfId="33671"/>
    <cellStyle name="20% - Accent4 3 4 3 3 3" xfId="33672"/>
    <cellStyle name="20% - Accent4 3 4 3 4" xfId="33673"/>
    <cellStyle name="20% - Accent4 3 4 3 4 2" xfId="33674"/>
    <cellStyle name="20% - Accent4 3 4 3 4 2 2" xfId="33675"/>
    <cellStyle name="20% - Accent4 3 4 3 4 3" xfId="33676"/>
    <cellStyle name="20% - Accent4 3 4 3 5" xfId="33677"/>
    <cellStyle name="20% - Accent4 3 4 3 5 2" xfId="33678"/>
    <cellStyle name="20% - Accent4 3 4 3 6" xfId="33679"/>
    <cellStyle name="20% - Accent4 3 4 4" xfId="33680"/>
    <cellStyle name="20% - Accent4 3 4 4 2" xfId="33681"/>
    <cellStyle name="20% - Accent4 3 4 4 2 2" xfId="33682"/>
    <cellStyle name="20% - Accent4 3 4 4 2 2 2" xfId="33683"/>
    <cellStyle name="20% - Accent4 3 4 4 2 3" xfId="33684"/>
    <cellStyle name="20% - Accent4 3 4 4 3" xfId="33685"/>
    <cellStyle name="20% - Accent4 3 4 4 3 2" xfId="33686"/>
    <cellStyle name="20% - Accent4 3 4 4 3 2 2" xfId="33687"/>
    <cellStyle name="20% - Accent4 3 4 4 3 3" xfId="33688"/>
    <cellStyle name="20% - Accent4 3 4 4 4" xfId="33689"/>
    <cellStyle name="20% - Accent4 3 4 4 4 2" xfId="33690"/>
    <cellStyle name="20% - Accent4 3 4 4 5" xfId="33691"/>
    <cellStyle name="20% - Accent4 3 4 5" xfId="33692"/>
    <cellStyle name="20% - Accent4 3 4 5 2" xfId="33693"/>
    <cellStyle name="20% - Accent4 3 4 5 2 2" xfId="33694"/>
    <cellStyle name="20% - Accent4 3 4 5 3" xfId="33695"/>
    <cellStyle name="20% - Accent4 3 4 6" xfId="33696"/>
    <cellStyle name="20% - Accent4 3 4 6 2" xfId="33697"/>
    <cellStyle name="20% - Accent4 3 4 6 2 2" xfId="33698"/>
    <cellStyle name="20% - Accent4 3 4 6 3" xfId="33699"/>
    <cellStyle name="20% - Accent4 3 4 7" xfId="33700"/>
    <cellStyle name="20% - Accent4 3 4 7 2" xfId="33701"/>
    <cellStyle name="20% - Accent4 3 4 8" xfId="33702"/>
    <cellStyle name="20% - Accent4 3 4 9" xfId="33703"/>
    <cellStyle name="20% - Accent4 3 5" xfId="33704"/>
    <cellStyle name="20% - Accent4 3 5 2" xfId="33705"/>
    <cellStyle name="20% - Accent4 3 5 2 2" xfId="33706"/>
    <cellStyle name="20% - Accent4 3 5 2 2 2" xfId="33707"/>
    <cellStyle name="20% - Accent4 3 5 2 2 2 2" xfId="33708"/>
    <cellStyle name="20% - Accent4 3 5 2 2 2 2 2" xfId="33709"/>
    <cellStyle name="20% - Accent4 3 5 2 2 2 3" xfId="33710"/>
    <cellStyle name="20% - Accent4 3 5 2 2 3" xfId="33711"/>
    <cellStyle name="20% - Accent4 3 5 2 2 3 2" xfId="33712"/>
    <cellStyle name="20% - Accent4 3 5 2 2 3 2 2" xfId="33713"/>
    <cellStyle name="20% - Accent4 3 5 2 2 3 3" xfId="33714"/>
    <cellStyle name="20% - Accent4 3 5 2 2 4" xfId="33715"/>
    <cellStyle name="20% - Accent4 3 5 2 2 4 2" xfId="33716"/>
    <cellStyle name="20% - Accent4 3 5 2 2 5" xfId="33717"/>
    <cellStyle name="20% - Accent4 3 5 2 3" xfId="33718"/>
    <cellStyle name="20% - Accent4 3 5 2 3 2" xfId="33719"/>
    <cellStyle name="20% - Accent4 3 5 2 3 2 2" xfId="33720"/>
    <cellStyle name="20% - Accent4 3 5 2 3 3" xfId="33721"/>
    <cellStyle name="20% - Accent4 3 5 2 4" xfId="33722"/>
    <cellStyle name="20% - Accent4 3 5 2 4 2" xfId="33723"/>
    <cellStyle name="20% - Accent4 3 5 2 4 2 2" xfId="33724"/>
    <cellStyle name="20% - Accent4 3 5 2 4 3" xfId="33725"/>
    <cellStyle name="20% - Accent4 3 5 2 5" xfId="33726"/>
    <cellStyle name="20% - Accent4 3 5 2 5 2" xfId="33727"/>
    <cellStyle name="20% - Accent4 3 5 2 6" xfId="33728"/>
    <cellStyle name="20% - Accent4 3 5 2 7" xfId="33729"/>
    <cellStyle name="20% - Accent4 3 5 3" xfId="33730"/>
    <cellStyle name="20% - Accent4 3 5 3 2" xfId="33731"/>
    <cellStyle name="20% - Accent4 3 5 3 2 2" xfId="33732"/>
    <cellStyle name="20% - Accent4 3 5 3 2 2 2" xfId="33733"/>
    <cellStyle name="20% - Accent4 3 5 3 2 3" xfId="33734"/>
    <cellStyle name="20% - Accent4 3 5 3 3" xfId="33735"/>
    <cellStyle name="20% - Accent4 3 5 3 3 2" xfId="33736"/>
    <cellStyle name="20% - Accent4 3 5 3 3 2 2" xfId="33737"/>
    <cellStyle name="20% - Accent4 3 5 3 3 3" xfId="33738"/>
    <cellStyle name="20% - Accent4 3 5 3 4" xfId="33739"/>
    <cellStyle name="20% - Accent4 3 5 3 4 2" xfId="33740"/>
    <cellStyle name="20% - Accent4 3 5 3 5" xfId="33741"/>
    <cellStyle name="20% - Accent4 3 5 4" xfId="33742"/>
    <cellStyle name="20% - Accent4 3 5 4 2" xfId="33743"/>
    <cellStyle name="20% - Accent4 3 5 4 2 2" xfId="33744"/>
    <cellStyle name="20% - Accent4 3 5 4 3" xfId="33745"/>
    <cellStyle name="20% - Accent4 3 5 5" xfId="33746"/>
    <cellStyle name="20% - Accent4 3 5 5 2" xfId="33747"/>
    <cellStyle name="20% - Accent4 3 5 5 2 2" xfId="33748"/>
    <cellStyle name="20% - Accent4 3 5 5 3" xfId="33749"/>
    <cellStyle name="20% - Accent4 3 5 6" xfId="33750"/>
    <cellStyle name="20% - Accent4 3 5 6 2" xfId="33751"/>
    <cellStyle name="20% - Accent4 3 5 7" xfId="33752"/>
    <cellStyle name="20% - Accent4 3 5 8" xfId="33753"/>
    <cellStyle name="20% - Accent4 3 6" xfId="33754"/>
    <cellStyle name="20% - Accent4 3 6 2" xfId="33755"/>
    <cellStyle name="20% - Accent4 3 6 2 2" xfId="33756"/>
    <cellStyle name="20% - Accent4 3 6 2 2 2" xfId="33757"/>
    <cellStyle name="20% - Accent4 3 6 2 2 2 2" xfId="33758"/>
    <cellStyle name="20% - Accent4 3 6 2 2 2 2 2" xfId="33759"/>
    <cellStyle name="20% - Accent4 3 6 2 2 2 3" xfId="33760"/>
    <cellStyle name="20% - Accent4 3 6 2 2 3" xfId="33761"/>
    <cellStyle name="20% - Accent4 3 6 2 2 3 2" xfId="33762"/>
    <cellStyle name="20% - Accent4 3 6 2 2 3 2 2" xfId="33763"/>
    <cellStyle name="20% - Accent4 3 6 2 2 3 3" xfId="33764"/>
    <cellStyle name="20% - Accent4 3 6 2 2 4" xfId="33765"/>
    <cellStyle name="20% - Accent4 3 6 2 2 4 2" xfId="33766"/>
    <cellStyle name="20% - Accent4 3 6 2 2 5" xfId="33767"/>
    <cellStyle name="20% - Accent4 3 6 2 3" xfId="33768"/>
    <cellStyle name="20% - Accent4 3 6 2 3 2" xfId="33769"/>
    <cellStyle name="20% - Accent4 3 6 2 3 2 2" xfId="33770"/>
    <cellStyle name="20% - Accent4 3 6 2 3 3" xfId="33771"/>
    <cellStyle name="20% - Accent4 3 6 2 4" xfId="33772"/>
    <cellStyle name="20% - Accent4 3 6 2 4 2" xfId="33773"/>
    <cellStyle name="20% - Accent4 3 6 2 4 2 2" xfId="33774"/>
    <cellStyle name="20% - Accent4 3 6 2 4 3" xfId="33775"/>
    <cellStyle name="20% - Accent4 3 6 2 5" xfId="33776"/>
    <cellStyle name="20% - Accent4 3 6 2 5 2" xfId="33777"/>
    <cellStyle name="20% - Accent4 3 6 2 6" xfId="33778"/>
    <cellStyle name="20% - Accent4 3 6 3" xfId="33779"/>
    <cellStyle name="20% - Accent4 3 6 3 2" xfId="33780"/>
    <cellStyle name="20% - Accent4 3 6 3 2 2" xfId="33781"/>
    <cellStyle name="20% - Accent4 3 6 3 2 2 2" xfId="33782"/>
    <cellStyle name="20% - Accent4 3 6 3 2 3" xfId="33783"/>
    <cellStyle name="20% - Accent4 3 6 3 3" xfId="33784"/>
    <cellStyle name="20% - Accent4 3 6 3 3 2" xfId="33785"/>
    <cellStyle name="20% - Accent4 3 6 3 3 2 2" xfId="33786"/>
    <cellStyle name="20% - Accent4 3 6 3 3 3" xfId="33787"/>
    <cellStyle name="20% - Accent4 3 6 3 4" xfId="33788"/>
    <cellStyle name="20% - Accent4 3 6 3 4 2" xfId="33789"/>
    <cellStyle name="20% - Accent4 3 6 3 5" xfId="33790"/>
    <cellStyle name="20% - Accent4 3 6 4" xfId="33791"/>
    <cellStyle name="20% - Accent4 3 6 4 2" xfId="33792"/>
    <cellStyle name="20% - Accent4 3 6 4 2 2" xfId="33793"/>
    <cellStyle name="20% - Accent4 3 6 4 3" xfId="33794"/>
    <cellStyle name="20% - Accent4 3 6 5" xfId="33795"/>
    <cellStyle name="20% - Accent4 3 6 5 2" xfId="33796"/>
    <cellStyle name="20% - Accent4 3 6 5 2 2" xfId="33797"/>
    <cellStyle name="20% - Accent4 3 6 5 3" xfId="33798"/>
    <cellStyle name="20% - Accent4 3 6 6" xfId="33799"/>
    <cellStyle name="20% - Accent4 3 6 6 2" xfId="33800"/>
    <cellStyle name="20% - Accent4 3 6 7" xfId="33801"/>
    <cellStyle name="20% - Accent4 3 6 8" xfId="33802"/>
    <cellStyle name="20% - Accent4 3 7" xfId="33803"/>
    <cellStyle name="20% - Accent4 3 7 2" xfId="33804"/>
    <cellStyle name="20% - Accent4 3 7 2 2" xfId="33805"/>
    <cellStyle name="20% - Accent4 3 7 2 2 2" xfId="33806"/>
    <cellStyle name="20% - Accent4 3 7 2 2 2 2" xfId="33807"/>
    <cellStyle name="20% - Accent4 3 7 2 2 2 2 2" xfId="33808"/>
    <cellStyle name="20% - Accent4 3 7 2 2 2 3" xfId="33809"/>
    <cellStyle name="20% - Accent4 3 7 2 2 3" xfId="33810"/>
    <cellStyle name="20% - Accent4 3 7 2 2 3 2" xfId="33811"/>
    <cellStyle name="20% - Accent4 3 7 2 2 3 2 2" xfId="33812"/>
    <cellStyle name="20% - Accent4 3 7 2 2 3 3" xfId="33813"/>
    <cellStyle name="20% - Accent4 3 7 2 2 4" xfId="33814"/>
    <cellStyle name="20% - Accent4 3 7 2 2 4 2" xfId="33815"/>
    <cellStyle name="20% - Accent4 3 7 2 2 5" xfId="33816"/>
    <cellStyle name="20% - Accent4 3 7 2 3" xfId="33817"/>
    <cellStyle name="20% - Accent4 3 7 2 3 2" xfId="33818"/>
    <cellStyle name="20% - Accent4 3 7 2 3 2 2" xfId="33819"/>
    <cellStyle name="20% - Accent4 3 7 2 3 3" xfId="33820"/>
    <cellStyle name="20% - Accent4 3 7 2 4" xfId="33821"/>
    <cellStyle name="20% - Accent4 3 7 2 4 2" xfId="33822"/>
    <cellStyle name="20% - Accent4 3 7 2 4 2 2" xfId="33823"/>
    <cellStyle name="20% - Accent4 3 7 2 4 3" xfId="33824"/>
    <cellStyle name="20% - Accent4 3 7 2 5" xfId="33825"/>
    <cellStyle name="20% - Accent4 3 7 2 5 2" xfId="33826"/>
    <cellStyle name="20% - Accent4 3 7 2 6" xfId="33827"/>
    <cellStyle name="20% - Accent4 3 7 3" xfId="33828"/>
    <cellStyle name="20% - Accent4 3 7 3 2" xfId="33829"/>
    <cellStyle name="20% - Accent4 3 7 3 2 2" xfId="33830"/>
    <cellStyle name="20% - Accent4 3 7 3 2 2 2" xfId="33831"/>
    <cellStyle name="20% - Accent4 3 7 3 2 3" xfId="33832"/>
    <cellStyle name="20% - Accent4 3 7 3 3" xfId="33833"/>
    <cellStyle name="20% - Accent4 3 7 3 3 2" xfId="33834"/>
    <cellStyle name="20% - Accent4 3 7 3 3 2 2" xfId="33835"/>
    <cellStyle name="20% - Accent4 3 7 3 3 3" xfId="33836"/>
    <cellStyle name="20% - Accent4 3 7 3 4" xfId="33837"/>
    <cellStyle name="20% - Accent4 3 7 3 4 2" xfId="33838"/>
    <cellStyle name="20% - Accent4 3 7 3 5" xfId="33839"/>
    <cellStyle name="20% - Accent4 3 7 4" xfId="33840"/>
    <cellStyle name="20% - Accent4 3 7 4 2" xfId="33841"/>
    <cellStyle name="20% - Accent4 3 7 4 2 2" xfId="33842"/>
    <cellStyle name="20% - Accent4 3 7 4 3" xfId="33843"/>
    <cellStyle name="20% - Accent4 3 7 5" xfId="33844"/>
    <cellStyle name="20% - Accent4 3 7 5 2" xfId="33845"/>
    <cellStyle name="20% - Accent4 3 7 5 2 2" xfId="33846"/>
    <cellStyle name="20% - Accent4 3 7 5 3" xfId="33847"/>
    <cellStyle name="20% - Accent4 3 7 6" xfId="33848"/>
    <cellStyle name="20% - Accent4 3 7 6 2" xfId="33849"/>
    <cellStyle name="20% - Accent4 3 7 7" xfId="33850"/>
    <cellStyle name="20% - Accent4 3 8" xfId="33851"/>
    <cellStyle name="20% - Accent4 3 8 2" xfId="33852"/>
    <cellStyle name="20% - Accent4 3 8 2 2" xfId="33853"/>
    <cellStyle name="20% - Accent4 3 8 2 2 2" xfId="33854"/>
    <cellStyle name="20% - Accent4 3 8 2 2 2 2" xfId="33855"/>
    <cellStyle name="20% - Accent4 3 8 2 2 3" xfId="33856"/>
    <cellStyle name="20% - Accent4 3 8 2 3" xfId="33857"/>
    <cellStyle name="20% - Accent4 3 8 2 3 2" xfId="33858"/>
    <cellStyle name="20% - Accent4 3 8 2 3 2 2" xfId="33859"/>
    <cellStyle name="20% - Accent4 3 8 2 3 3" xfId="33860"/>
    <cellStyle name="20% - Accent4 3 8 2 4" xfId="33861"/>
    <cellStyle name="20% - Accent4 3 8 2 4 2" xfId="33862"/>
    <cellStyle name="20% - Accent4 3 8 2 5" xfId="33863"/>
    <cellStyle name="20% - Accent4 3 8 3" xfId="33864"/>
    <cellStyle name="20% - Accent4 3 8 3 2" xfId="33865"/>
    <cellStyle name="20% - Accent4 3 8 3 2 2" xfId="33866"/>
    <cellStyle name="20% - Accent4 3 8 3 3" xfId="33867"/>
    <cellStyle name="20% - Accent4 3 8 4" xfId="33868"/>
    <cellStyle name="20% - Accent4 3 8 4 2" xfId="33869"/>
    <cellStyle name="20% - Accent4 3 8 4 2 2" xfId="33870"/>
    <cellStyle name="20% - Accent4 3 8 4 3" xfId="33871"/>
    <cellStyle name="20% - Accent4 3 8 5" xfId="33872"/>
    <cellStyle name="20% - Accent4 3 8 5 2" xfId="33873"/>
    <cellStyle name="20% - Accent4 3 8 6" xfId="33874"/>
    <cellStyle name="20% - Accent4 3 9" xfId="33875"/>
    <cellStyle name="20% - Accent4 3 9 2" xfId="33876"/>
    <cellStyle name="20% - Accent4 3 9 2 2" xfId="33877"/>
    <cellStyle name="20% - Accent4 3 9 2 2 2" xfId="33878"/>
    <cellStyle name="20% - Accent4 3 9 2 3" xfId="33879"/>
    <cellStyle name="20% - Accent4 3 9 3" xfId="33880"/>
    <cellStyle name="20% - Accent4 3 9 3 2" xfId="33881"/>
    <cellStyle name="20% - Accent4 3 9 3 2 2" xfId="33882"/>
    <cellStyle name="20% - Accent4 3 9 3 3" xfId="33883"/>
    <cellStyle name="20% - Accent4 3 9 4" xfId="33884"/>
    <cellStyle name="20% - Accent4 3 9 4 2" xfId="33885"/>
    <cellStyle name="20% - Accent4 3 9 5" xfId="33886"/>
    <cellStyle name="20% - Accent4 4" xfId="33887"/>
    <cellStyle name="20% - Accent4 4 2" xfId="33888"/>
    <cellStyle name="20% - Accent4 4 2 2" xfId="33889"/>
    <cellStyle name="20% - Accent4 4 2 2 2" xfId="33890"/>
    <cellStyle name="20% - Accent4 4 2 2 2 2" xfId="33891"/>
    <cellStyle name="20% - Accent4 4 2 3" xfId="33892"/>
    <cellStyle name="20% - Accent4 4 2 3 2" xfId="33893"/>
    <cellStyle name="20% - Accent4 4 2 4" xfId="33894"/>
    <cellStyle name="20% - Accent4 4 2 4 2" xfId="33895"/>
    <cellStyle name="20% - Accent4 4 2 5" xfId="33896"/>
    <cellStyle name="20% - Accent4 4 3" xfId="33897"/>
    <cellStyle name="20% - Accent4 4 3 2" xfId="33898"/>
    <cellStyle name="20% - Accent4 4 3 2 2" xfId="33899"/>
    <cellStyle name="20% - Accent4 4 3 3" xfId="33900"/>
    <cellStyle name="20% - Accent4 4 4" xfId="33901"/>
    <cellStyle name="20% - Accent4 4 4 2" xfId="33902"/>
    <cellStyle name="20% - Accent4 4 5" xfId="33903"/>
    <cellStyle name="20% - Accent4 4 5 2" xfId="33904"/>
    <cellStyle name="20% - Accent4 4 6" xfId="33905"/>
    <cellStyle name="20% - Accent4 4 6 2" xfId="33906"/>
    <cellStyle name="20% - Accent4 4 7" xfId="33907"/>
    <cellStyle name="20% - Accent4 4 7 2" xfId="33908"/>
    <cellStyle name="20% - Accent4 4 8" xfId="33909"/>
    <cellStyle name="20% - Accent4 4 9" xfId="33910"/>
    <cellStyle name="20% - Accent4 5" xfId="33911"/>
    <cellStyle name="20% - Accent4 5 2" xfId="33912"/>
    <cellStyle name="20% - Accent4 5 2 2" xfId="33913"/>
    <cellStyle name="20% - Accent4 5 2 2 2" xfId="33914"/>
    <cellStyle name="20% - Accent4 5 2 3" xfId="33915"/>
    <cellStyle name="20% - Accent4 5 3" xfId="33916"/>
    <cellStyle name="20% - Accent4 5 3 2" xfId="33917"/>
    <cellStyle name="20% - Accent4 5 3 2 2" xfId="33918"/>
    <cellStyle name="20% - Accent4 5 3 3" xfId="33919"/>
    <cellStyle name="20% - Accent4 5 3 3 2" xfId="33920"/>
    <cellStyle name="20% - Accent4 5 3 4" xfId="33921"/>
    <cellStyle name="20% - Accent4 5 4" xfId="33922"/>
    <cellStyle name="20% - Accent4 5 4 2" xfId="33923"/>
    <cellStyle name="20% - Accent4 5 4 2 2" xfId="33924"/>
    <cellStyle name="20% - Accent4 5 4 3" xfId="33925"/>
    <cellStyle name="20% - Accent4 5 5" xfId="33926"/>
    <cellStyle name="20% - Accent4 5 5 2" xfId="33927"/>
    <cellStyle name="20% - Accent4 5 6" xfId="33928"/>
    <cellStyle name="20% - Accent4 5 7" xfId="33929"/>
    <cellStyle name="20% - Accent4 6" xfId="33930"/>
    <cellStyle name="20% - Accent4 6 2" xfId="33931"/>
    <cellStyle name="20% - Accent4 6 2 2" xfId="33932"/>
    <cellStyle name="20% - Accent4 6 2 2 2" xfId="33933"/>
    <cellStyle name="20% - Accent4 6 2 3" xfId="33934"/>
    <cellStyle name="20% - Accent4 6 2 4" xfId="33935"/>
    <cellStyle name="20% - Accent4 6 3" xfId="33936"/>
    <cellStyle name="20% - Accent4 6 3 2" xfId="33937"/>
    <cellStyle name="20% - Accent4 6 3 2 2" xfId="33938"/>
    <cellStyle name="20% - Accent4 6 3 3" xfId="33939"/>
    <cellStyle name="20% - Accent4 6 4" xfId="33940"/>
    <cellStyle name="20% - Accent4 6 4 2" xfId="33941"/>
    <cellStyle name="20% - Accent4 6 5" xfId="33942"/>
    <cellStyle name="20% - Accent4 7" xfId="33943"/>
    <cellStyle name="20% - Accent4 7 2" xfId="33944"/>
    <cellStyle name="20% - Accent4 7 2 2" xfId="33945"/>
    <cellStyle name="20% - Accent4 7 2 2 2" xfId="33946"/>
    <cellStyle name="20% - Accent4 7 2 3" xfId="33947"/>
    <cellStyle name="20% - Accent4 7 2 4" xfId="33948"/>
    <cellStyle name="20% - Accent4 7 3" xfId="33949"/>
    <cellStyle name="20% - Accent4 7 3 2" xfId="33950"/>
    <cellStyle name="20% - Accent4 7 4" xfId="33951"/>
    <cellStyle name="20% - Accent4 7 4 2" xfId="33952"/>
    <cellStyle name="20% - Accent4 7 5" xfId="33953"/>
    <cellStyle name="20% - Accent4 8" xfId="33954"/>
    <cellStyle name="20% - Accent4 8 2" xfId="33955"/>
    <cellStyle name="20% - Accent4 8 2 2" xfId="33956"/>
    <cellStyle name="20% - Accent4 8 2 3" xfId="33957"/>
    <cellStyle name="20% - Accent4 8 3" xfId="33958"/>
    <cellStyle name="20% - Accent4 9" xfId="33959"/>
    <cellStyle name="20% - Accent4 9 2" xfId="33960"/>
    <cellStyle name="20% - Accent4 9 2 2" xfId="33961"/>
    <cellStyle name="20% - Accent4 9 2 3" xfId="33962"/>
    <cellStyle name="20% - Accent4 9 3" xfId="33963"/>
    <cellStyle name="20% - Accent4 9 3 2" xfId="33964"/>
    <cellStyle name="20% - Accent4 9 4" xfId="33965"/>
    <cellStyle name="20% - Accent4 9 5" xfId="33966"/>
    <cellStyle name="20% - Accent5 10" xfId="33967"/>
    <cellStyle name="20% - Accent5 10 2" xfId="33968"/>
    <cellStyle name="20% - Accent5 10 2 2" xfId="33969"/>
    <cellStyle name="20% - Accent5 10 3" xfId="33970"/>
    <cellStyle name="20% - Accent5 10 4" xfId="33971"/>
    <cellStyle name="20% - Accent5 11" xfId="33972"/>
    <cellStyle name="20% - Accent5 11 2" xfId="33973"/>
    <cellStyle name="20% - Accent5 11 2 2" xfId="33974"/>
    <cellStyle name="20% - Accent5 11 3" xfId="33975"/>
    <cellStyle name="20% - Accent5 12" xfId="33976"/>
    <cellStyle name="20% - Accent5 13" xfId="33977"/>
    <cellStyle name="20% - Accent5 2" xfId="33978"/>
    <cellStyle name="20% - Accent5 2 2" xfId="33979"/>
    <cellStyle name="20% - Accent5 2 2 2" xfId="33980"/>
    <cellStyle name="20% - Accent5 2 2 2 2" xfId="33981"/>
    <cellStyle name="20% - Accent5 2 2 2 2 2" xfId="33982"/>
    <cellStyle name="20% - Accent5 2 2 2 2 2 2" xfId="33983"/>
    <cellStyle name="20% - Accent5 2 2 2 3" xfId="33984"/>
    <cellStyle name="20% - Accent5 2 2 2 3 2" xfId="33985"/>
    <cellStyle name="20% - Accent5 2 2 2 4" xfId="33986"/>
    <cellStyle name="20% - Accent5 2 2 3" xfId="33987"/>
    <cellStyle name="20% - Accent5 2 2 3 2" xfId="33988"/>
    <cellStyle name="20% - Accent5 2 2 3 2 2" xfId="33989"/>
    <cellStyle name="20% - Accent5 2 2 3 2 2 2" xfId="33990"/>
    <cellStyle name="20% - Accent5 2 2 3 2 3" xfId="33991"/>
    <cellStyle name="20% - Accent5 2 2 3 3" xfId="33992"/>
    <cellStyle name="20% - Accent5 2 2 3 4" xfId="33993"/>
    <cellStyle name="20% - Accent5 2 2 4" xfId="33994"/>
    <cellStyle name="20% - Accent5 2 2 4 2" xfId="33995"/>
    <cellStyle name="20% - Accent5 2 2 4 2 2" xfId="33996"/>
    <cellStyle name="20% - Accent5 2 2 4 3" xfId="33997"/>
    <cellStyle name="20% - Accent5 2 2 5" xfId="33998"/>
    <cellStyle name="20% - Accent5 2 2 5 2" xfId="33999"/>
    <cellStyle name="20% - Accent5 2 2 6" xfId="34000"/>
    <cellStyle name="20% - Accent5 2 3" xfId="34001"/>
    <cellStyle name="20% - Accent5 2 3 2" xfId="34002"/>
    <cellStyle name="20% - Accent5 2 3 2 2" xfId="34003"/>
    <cellStyle name="20% - Accent5 2 3 2 2 2" xfId="34004"/>
    <cellStyle name="20% - Accent5 2 3 2 2 2 2" xfId="34005"/>
    <cellStyle name="20% - Accent5 2 3 2 3" xfId="34006"/>
    <cellStyle name="20% - Accent5 2 3 2 3 2" xfId="34007"/>
    <cellStyle name="20% - Accent5 2 3 3" xfId="34008"/>
    <cellStyle name="20% - Accent5 2 3 3 2" xfId="34009"/>
    <cellStyle name="20% - Accent5 2 3 3 2 2" xfId="34010"/>
    <cellStyle name="20% - Accent5 2 3 4" xfId="34011"/>
    <cellStyle name="20% - Accent5 2 3 4 2" xfId="34012"/>
    <cellStyle name="20% - Accent5 2 3 5" xfId="34013"/>
    <cellStyle name="20% - Accent5 2 4" xfId="34014"/>
    <cellStyle name="20% - Accent5 2 4 2" xfId="34015"/>
    <cellStyle name="20% - Accent5 2 4 2 2" xfId="34016"/>
    <cellStyle name="20% - Accent5 2 4 2 2 2" xfId="34017"/>
    <cellStyle name="20% - Accent5 2 4 2 3" xfId="34018"/>
    <cellStyle name="20% - Accent5 2 4 3" xfId="34019"/>
    <cellStyle name="20% - Accent5 2 4 3 2" xfId="34020"/>
    <cellStyle name="20% - Accent5 2 4 3 2 2" xfId="34021"/>
    <cellStyle name="20% - Accent5 2 4 3 3" xfId="34022"/>
    <cellStyle name="20% - Accent5 2 4 4" xfId="34023"/>
    <cellStyle name="20% - Accent5 2 4 4 2" xfId="34024"/>
    <cellStyle name="20% - Accent5 2 4 5" xfId="34025"/>
    <cellStyle name="20% - Accent5 2 4 6" xfId="34026"/>
    <cellStyle name="20% - Accent5 2 5" xfId="34027"/>
    <cellStyle name="20% - Accent5 2 5 2" xfId="34028"/>
    <cellStyle name="20% - Accent5 2 5 2 2" xfId="34029"/>
    <cellStyle name="20% - Accent5 2 5 3" xfId="34030"/>
    <cellStyle name="20% - Accent5 2 6" xfId="34031"/>
    <cellStyle name="20% - Accent5 2 6 2" xfId="34032"/>
    <cellStyle name="20% - Accent5 2 6 2 2" xfId="34033"/>
    <cellStyle name="20% - Accent5 2 6 3" xfId="34034"/>
    <cellStyle name="20% - Accent5 2 6 4" xfId="34035"/>
    <cellStyle name="20% - Accent5 2 7" xfId="34036"/>
    <cellStyle name="20% - Accent5 2 7 2" xfId="34037"/>
    <cellStyle name="20% - Accent5 2 8" xfId="34038"/>
    <cellStyle name="20% - Accent5 2 9" xfId="34039"/>
    <cellStyle name="20% - Accent5 2_12PCORC Wind Vestas and Royalties" xfId="34040"/>
    <cellStyle name="20% - Accent5 3" xfId="34041"/>
    <cellStyle name="20% - Accent5 3 10" xfId="34042"/>
    <cellStyle name="20% - Accent5 3 10 2" xfId="34043"/>
    <cellStyle name="20% - Accent5 3 10 2 2" xfId="34044"/>
    <cellStyle name="20% - Accent5 3 10 3" xfId="34045"/>
    <cellStyle name="20% - Accent5 3 11" xfId="34046"/>
    <cellStyle name="20% - Accent5 3 11 2" xfId="34047"/>
    <cellStyle name="20% - Accent5 3 11 2 2" xfId="34048"/>
    <cellStyle name="20% - Accent5 3 11 3" xfId="34049"/>
    <cellStyle name="20% - Accent5 3 12" xfId="34050"/>
    <cellStyle name="20% - Accent5 3 12 2" xfId="34051"/>
    <cellStyle name="20% - Accent5 3 13" xfId="34052"/>
    <cellStyle name="20% - Accent5 3 2" xfId="34053"/>
    <cellStyle name="20% - Accent5 3 2 2" xfId="34054"/>
    <cellStyle name="20% - Accent5 3 2 2 2" xfId="34055"/>
    <cellStyle name="20% - Accent5 3 2 2 2 2" xfId="34056"/>
    <cellStyle name="20% - Accent5 3 2 3" xfId="34057"/>
    <cellStyle name="20% - Accent5 3 2 3 2" xfId="34058"/>
    <cellStyle name="20% - Accent5 3 2 3 2 2" xfId="34059"/>
    <cellStyle name="20% - Accent5 3 2 4" xfId="34060"/>
    <cellStyle name="20% - Accent5 3 2 4 2" xfId="34061"/>
    <cellStyle name="20% - Accent5 3 2 4 2 2" xfId="34062"/>
    <cellStyle name="20% - Accent5 3 2 4 3" xfId="34063"/>
    <cellStyle name="20% - Accent5 3 2 4 3 2" xfId="34064"/>
    <cellStyle name="20% - Accent5 3 2 4 4" xfId="34065"/>
    <cellStyle name="20% - Accent5 3 2 5" xfId="34066"/>
    <cellStyle name="20% - Accent5 3 2 5 2" xfId="34067"/>
    <cellStyle name="20% - Accent5 3 2 6" xfId="34068"/>
    <cellStyle name="20% - Accent5 3 2 6 2" xfId="34069"/>
    <cellStyle name="20% - Accent5 3 2 7" xfId="34070"/>
    <cellStyle name="20% - Accent5 3 3" xfId="34071"/>
    <cellStyle name="20% - Accent5 3 3 10" xfId="34072"/>
    <cellStyle name="20% - Accent5 3 3 10 2" xfId="34073"/>
    <cellStyle name="20% - Accent5 3 3 11" xfId="34074"/>
    <cellStyle name="20% - Accent5 3 3 12" xfId="34075"/>
    <cellStyle name="20% - Accent5 3 3 2" xfId="34076"/>
    <cellStyle name="20% - Accent5 3 3 2 2" xfId="34077"/>
    <cellStyle name="20% - Accent5 3 3 2 2 2" xfId="34078"/>
    <cellStyle name="20% - Accent5 3 3 2 2 2 2" xfId="34079"/>
    <cellStyle name="20% - Accent5 3 3 2 2 2 2 2" xfId="34080"/>
    <cellStyle name="20% - Accent5 3 3 2 2 2 2 2 2" xfId="34081"/>
    <cellStyle name="20% - Accent5 3 3 2 2 2 2 2 2 2" xfId="34082"/>
    <cellStyle name="20% - Accent5 3 3 2 2 2 2 2 3" xfId="34083"/>
    <cellStyle name="20% - Accent5 3 3 2 2 2 2 3" xfId="34084"/>
    <cellStyle name="20% - Accent5 3 3 2 2 2 2 3 2" xfId="34085"/>
    <cellStyle name="20% - Accent5 3 3 2 2 2 2 3 2 2" xfId="34086"/>
    <cellStyle name="20% - Accent5 3 3 2 2 2 2 3 3" xfId="34087"/>
    <cellStyle name="20% - Accent5 3 3 2 2 2 2 4" xfId="34088"/>
    <cellStyle name="20% - Accent5 3 3 2 2 2 2 4 2" xfId="34089"/>
    <cellStyle name="20% - Accent5 3 3 2 2 2 2 5" xfId="34090"/>
    <cellStyle name="20% - Accent5 3 3 2 2 2 3" xfId="34091"/>
    <cellStyle name="20% - Accent5 3 3 2 2 2 3 2" xfId="34092"/>
    <cellStyle name="20% - Accent5 3 3 2 2 2 3 2 2" xfId="34093"/>
    <cellStyle name="20% - Accent5 3 3 2 2 2 3 3" xfId="34094"/>
    <cellStyle name="20% - Accent5 3 3 2 2 2 4" xfId="34095"/>
    <cellStyle name="20% - Accent5 3 3 2 2 2 4 2" xfId="34096"/>
    <cellStyle name="20% - Accent5 3 3 2 2 2 4 2 2" xfId="34097"/>
    <cellStyle name="20% - Accent5 3 3 2 2 2 4 3" xfId="34098"/>
    <cellStyle name="20% - Accent5 3 3 2 2 2 5" xfId="34099"/>
    <cellStyle name="20% - Accent5 3 3 2 2 2 5 2" xfId="34100"/>
    <cellStyle name="20% - Accent5 3 3 2 2 2 6" xfId="34101"/>
    <cellStyle name="20% - Accent5 3 3 2 2 2 7" xfId="34102"/>
    <cellStyle name="20% - Accent5 3 3 2 2 3" xfId="34103"/>
    <cellStyle name="20% - Accent5 3 3 2 2 3 2" xfId="34104"/>
    <cellStyle name="20% - Accent5 3 3 2 2 3 2 2" xfId="34105"/>
    <cellStyle name="20% - Accent5 3 3 2 2 3 2 2 2" xfId="34106"/>
    <cellStyle name="20% - Accent5 3 3 2 2 3 2 3" xfId="34107"/>
    <cellStyle name="20% - Accent5 3 3 2 2 3 3" xfId="34108"/>
    <cellStyle name="20% - Accent5 3 3 2 2 3 3 2" xfId="34109"/>
    <cellStyle name="20% - Accent5 3 3 2 2 3 3 2 2" xfId="34110"/>
    <cellStyle name="20% - Accent5 3 3 2 2 3 3 3" xfId="34111"/>
    <cellStyle name="20% - Accent5 3 3 2 2 3 4" xfId="34112"/>
    <cellStyle name="20% - Accent5 3 3 2 2 3 4 2" xfId="34113"/>
    <cellStyle name="20% - Accent5 3 3 2 2 3 5" xfId="34114"/>
    <cellStyle name="20% - Accent5 3 3 2 2 4" xfId="34115"/>
    <cellStyle name="20% - Accent5 3 3 2 2 4 2" xfId="34116"/>
    <cellStyle name="20% - Accent5 3 3 2 2 4 2 2" xfId="34117"/>
    <cellStyle name="20% - Accent5 3 3 2 2 4 3" xfId="34118"/>
    <cellStyle name="20% - Accent5 3 3 2 2 5" xfId="34119"/>
    <cellStyle name="20% - Accent5 3 3 2 2 5 2" xfId="34120"/>
    <cellStyle name="20% - Accent5 3 3 2 2 5 2 2" xfId="34121"/>
    <cellStyle name="20% - Accent5 3 3 2 2 5 3" xfId="34122"/>
    <cellStyle name="20% - Accent5 3 3 2 2 6" xfId="34123"/>
    <cellStyle name="20% - Accent5 3 3 2 2 6 2" xfId="34124"/>
    <cellStyle name="20% - Accent5 3 3 2 2 7" xfId="34125"/>
    <cellStyle name="20% - Accent5 3 3 2 2 8" xfId="34126"/>
    <cellStyle name="20% - Accent5 3 3 2 3" xfId="34127"/>
    <cellStyle name="20% - Accent5 3 3 2 3 2" xfId="34128"/>
    <cellStyle name="20% - Accent5 3 3 2 3 2 2" xfId="34129"/>
    <cellStyle name="20% - Accent5 3 3 2 3 2 2 2" xfId="34130"/>
    <cellStyle name="20% - Accent5 3 3 2 3 2 2 2 2" xfId="34131"/>
    <cellStyle name="20% - Accent5 3 3 2 3 2 2 3" xfId="34132"/>
    <cellStyle name="20% - Accent5 3 3 2 3 2 3" xfId="34133"/>
    <cellStyle name="20% - Accent5 3 3 2 3 2 3 2" xfId="34134"/>
    <cellStyle name="20% - Accent5 3 3 2 3 2 3 2 2" xfId="34135"/>
    <cellStyle name="20% - Accent5 3 3 2 3 2 3 3" xfId="34136"/>
    <cellStyle name="20% - Accent5 3 3 2 3 2 4" xfId="34137"/>
    <cellStyle name="20% - Accent5 3 3 2 3 2 4 2" xfId="34138"/>
    <cellStyle name="20% - Accent5 3 3 2 3 2 5" xfId="34139"/>
    <cellStyle name="20% - Accent5 3 3 2 3 3" xfId="34140"/>
    <cellStyle name="20% - Accent5 3 3 2 3 3 2" xfId="34141"/>
    <cellStyle name="20% - Accent5 3 3 2 3 3 2 2" xfId="34142"/>
    <cellStyle name="20% - Accent5 3 3 2 3 3 3" xfId="34143"/>
    <cellStyle name="20% - Accent5 3 3 2 3 4" xfId="34144"/>
    <cellStyle name="20% - Accent5 3 3 2 3 4 2" xfId="34145"/>
    <cellStyle name="20% - Accent5 3 3 2 3 4 2 2" xfId="34146"/>
    <cellStyle name="20% - Accent5 3 3 2 3 4 3" xfId="34147"/>
    <cellStyle name="20% - Accent5 3 3 2 3 5" xfId="34148"/>
    <cellStyle name="20% - Accent5 3 3 2 3 5 2" xfId="34149"/>
    <cellStyle name="20% - Accent5 3 3 2 3 6" xfId="34150"/>
    <cellStyle name="20% - Accent5 3 3 2 4" xfId="34151"/>
    <cellStyle name="20% - Accent5 3 3 2 4 2" xfId="34152"/>
    <cellStyle name="20% - Accent5 3 3 2 4 2 2" xfId="34153"/>
    <cellStyle name="20% - Accent5 3 3 2 4 2 2 2" xfId="34154"/>
    <cellStyle name="20% - Accent5 3 3 2 4 2 3" xfId="34155"/>
    <cellStyle name="20% - Accent5 3 3 2 4 3" xfId="34156"/>
    <cellStyle name="20% - Accent5 3 3 2 4 3 2" xfId="34157"/>
    <cellStyle name="20% - Accent5 3 3 2 4 3 2 2" xfId="34158"/>
    <cellStyle name="20% - Accent5 3 3 2 4 3 3" xfId="34159"/>
    <cellStyle name="20% - Accent5 3 3 2 4 4" xfId="34160"/>
    <cellStyle name="20% - Accent5 3 3 2 4 4 2" xfId="34161"/>
    <cellStyle name="20% - Accent5 3 3 2 4 5" xfId="34162"/>
    <cellStyle name="20% - Accent5 3 3 2 5" xfId="34163"/>
    <cellStyle name="20% - Accent5 3 3 2 5 2" xfId="34164"/>
    <cellStyle name="20% - Accent5 3 3 2 5 2 2" xfId="34165"/>
    <cellStyle name="20% - Accent5 3 3 2 5 3" xfId="34166"/>
    <cellStyle name="20% - Accent5 3 3 2 6" xfId="34167"/>
    <cellStyle name="20% - Accent5 3 3 2 6 2" xfId="34168"/>
    <cellStyle name="20% - Accent5 3 3 2 6 2 2" xfId="34169"/>
    <cellStyle name="20% - Accent5 3 3 2 6 3" xfId="34170"/>
    <cellStyle name="20% - Accent5 3 3 2 7" xfId="34171"/>
    <cellStyle name="20% - Accent5 3 3 2 7 2" xfId="34172"/>
    <cellStyle name="20% - Accent5 3 3 2 8" xfId="34173"/>
    <cellStyle name="20% - Accent5 3 3 2 9" xfId="34174"/>
    <cellStyle name="20% - Accent5 3 3 3" xfId="34175"/>
    <cellStyle name="20% - Accent5 3 3 3 2" xfId="34176"/>
    <cellStyle name="20% - Accent5 3 3 3 2 2" xfId="34177"/>
    <cellStyle name="20% - Accent5 3 3 3 2 2 2" xfId="34178"/>
    <cellStyle name="20% - Accent5 3 3 3 2 2 2 2" xfId="34179"/>
    <cellStyle name="20% - Accent5 3 3 3 2 2 2 2 2" xfId="34180"/>
    <cellStyle name="20% - Accent5 3 3 3 2 2 2 3" xfId="34181"/>
    <cellStyle name="20% - Accent5 3 3 3 2 2 3" xfId="34182"/>
    <cellStyle name="20% - Accent5 3 3 3 2 2 3 2" xfId="34183"/>
    <cellStyle name="20% - Accent5 3 3 3 2 2 3 2 2" xfId="34184"/>
    <cellStyle name="20% - Accent5 3 3 3 2 2 3 3" xfId="34185"/>
    <cellStyle name="20% - Accent5 3 3 3 2 2 4" xfId="34186"/>
    <cellStyle name="20% - Accent5 3 3 3 2 2 4 2" xfId="34187"/>
    <cellStyle name="20% - Accent5 3 3 3 2 2 5" xfId="34188"/>
    <cellStyle name="20% - Accent5 3 3 3 2 3" xfId="34189"/>
    <cellStyle name="20% - Accent5 3 3 3 2 3 2" xfId="34190"/>
    <cellStyle name="20% - Accent5 3 3 3 2 3 2 2" xfId="34191"/>
    <cellStyle name="20% - Accent5 3 3 3 2 3 3" xfId="34192"/>
    <cellStyle name="20% - Accent5 3 3 3 2 4" xfId="34193"/>
    <cellStyle name="20% - Accent5 3 3 3 2 4 2" xfId="34194"/>
    <cellStyle name="20% - Accent5 3 3 3 2 4 2 2" xfId="34195"/>
    <cellStyle name="20% - Accent5 3 3 3 2 4 3" xfId="34196"/>
    <cellStyle name="20% - Accent5 3 3 3 2 5" xfId="34197"/>
    <cellStyle name="20% - Accent5 3 3 3 2 5 2" xfId="34198"/>
    <cellStyle name="20% - Accent5 3 3 3 2 6" xfId="34199"/>
    <cellStyle name="20% - Accent5 3 3 3 2 7" xfId="34200"/>
    <cellStyle name="20% - Accent5 3 3 3 3" xfId="34201"/>
    <cellStyle name="20% - Accent5 3 3 3 3 2" xfId="34202"/>
    <cellStyle name="20% - Accent5 3 3 3 3 2 2" xfId="34203"/>
    <cellStyle name="20% - Accent5 3 3 3 3 2 2 2" xfId="34204"/>
    <cellStyle name="20% - Accent5 3 3 3 3 2 3" xfId="34205"/>
    <cellStyle name="20% - Accent5 3 3 3 3 3" xfId="34206"/>
    <cellStyle name="20% - Accent5 3 3 3 3 3 2" xfId="34207"/>
    <cellStyle name="20% - Accent5 3 3 3 3 3 2 2" xfId="34208"/>
    <cellStyle name="20% - Accent5 3 3 3 3 3 3" xfId="34209"/>
    <cellStyle name="20% - Accent5 3 3 3 3 4" xfId="34210"/>
    <cellStyle name="20% - Accent5 3 3 3 3 4 2" xfId="34211"/>
    <cellStyle name="20% - Accent5 3 3 3 3 5" xfId="34212"/>
    <cellStyle name="20% - Accent5 3 3 3 4" xfId="34213"/>
    <cellStyle name="20% - Accent5 3 3 3 4 2" xfId="34214"/>
    <cellStyle name="20% - Accent5 3 3 3 4 2 2" xfId="34215"/>
    <cellStyle name="20% - Accent5 3 3 3 4 3" xfId="34216"/>
    <cellStyle name="20% - Accent5 3 3 3 5" xfId="34217"/>
    <cellStyle name="20% - Accent5 3 3 3 5 2" xfId="34218"/>
    <cellStyle name="20% - Accent5 3 3 3 5 2 2" xfId="34219"/>
    <cellStyle name="20% - Accent5 3 3 3 5 3" xfId="34220"/>
    <cellStyle name="20% - Accent5 3 3 3 6" xfId="34221"/>
    <cellStyle name="20% - Accent5 3 3 3 6 2" xfId="34222"/>
    <cellStyle name="20% - Accent5 3 3 3 7" xfId="34223"/>
    <cellStyle name="20% - Accent5 3 3 3 8" xfId="34224"/>
    <cellStyle name="20% - Accent5 3 3 4" xfId="34225"/>
    <cellStyle name="20% - Accent5 3 3 4 2" xfId="34226"/>
    <cellStyle name="20% - Accent5 3 3 4 2 2" xfId="34227"/>
    <cellStyle name="20% - Accent5 3 3 4 2 2 2" xfId="34228"/>
    <cellStyle name="20% - Accent5 3 3 4 2 2 2 2" xfId="34229"/>
    <cellStyle name="20% - Accent5 3 3 4 2 2 2 2 2" xfId="34230"/>
    <cellStyle name="20% - Accent5 3 3 4 2 2 2 3" xfId="34231"/>
    <cellStyle name="20% - Accent5 3 3 4 2 2 3" xfId="34232"/>
    <cellStyle name="20% - Accent5 3 3 4 2 2 3 2" xfId="34233"/>
    <cellStyle name="20% - Accent5 3 3 4 2 2 3 2 2" xfId="34234"/>
    <cellStyle name="20% - Accent5 3 3 4 2 2 3 3" xfId="34235"/>
    <cellStyle name="20% - Accent5 3 3 4 2 2 4" xfId="34236"/>
    <cellStyle name="20% - Accent5 3 3 4 2 2 4 2" xfId="34237"/>
    <cellStyle name="20% - Accent5 3 3 4 2 2 5" xfId="34238"/>
    <cellStyle name="20% - Accent5 3 3 4 2 3" xfId="34239"/>
    <cellStyle name="20% - Accent5 3 3 4 2 3 2" xfId="34240"/>
    <cellStyle name="20% - Accent5 3 3 4 2 3 2 2" xfId="34241"/>
    <cellStyle name="20% - Accent5 3 3 4 2 3 3" xfId="34242"/>
    <cellStyle name="20% - Accent5 3 3 4 2 4" xfId="34243"/>
    <cellStyle name="20% - Accent5 3 3 4 2 4 2" xfId="34244"/>
    <cellStyle name="20% - Accent5 3 3 4 2 4 2 2" xfId="34245"/>
    <cellStyle name="20% - Accent5 3 3 4 2 4 3" xfId="34246"/>
    <cellStyle name="20% - Accent5 3 3 4 2 5" xfId="34247"/>
    <cellStyle name="20% - Accent5 3 3 4 2 5 2" xfId="34248"/>
    <cellStyle name="20% - Accent5 3 3 4 2 6" xfId="34249"/>
    <cellStyle name="20% - Accent5 3 3 4 2 7" xfId="34250"/>
    <cellStyle name="20% - Accent5 3 3 4 3" xfId="34251"/>
    <cellStyle name="20% - Accent5 3 3 4 3 2" xfId="34252"/>
    <cellStyle name="20% - Accent5 3 3 4 3 2 2" xfId="34253"/>
    <cellStyle name="20% - Accent5 3 3 4 3 2 2 2" xfId="34254"/>
    <cellStyle name="20% - Accent5 3 3 4 3 2 3" xfId="34255"/>
    <cellStyle name="20% - Accent5 3 3 4 3 3" xfId="34256"/>
    <cellStyle name="20% - Accent5 3 3 4 3 3 2" xfId="34257"/>
    <cellStyle name="20% - Accent5 3 3 4 3 3 2 2" xfId="34258"/>
    <cellStyle name="20% - Accent5 3 3 4 3 3 3" xfId="34259"/>
    <cellStyle name="20% - Accent5 3 3 4 3 4" xfId="34260"/>
    <cellStyle name="20% - Accent5 3 3 4 3 4 2" xfId="34261"/>
    <cellStyle name="20% - Accent5 3 3 4 3 5" xfId="34262"/>
    <cellStyle name="20% - Accent5 3 3 4 4" xfId="34263"/>
    <cellStyle name="20% - Accent5 3 3 4 4 2" xfId="34264"/>
    <cellStyle name="20% - Accent5 3 3 4 4 2 2" xfId="34265"/>
    <cellStyle name="20% - Accent5 3 3 4 4 3" xfId="34266"/>
    <cellStyle name="20% - Accent5 3 3 4 5" xfId="34267"/>
    <cellStyle name="20% - Accent5 3 3 4 5 2" xfId="34268"/>
    <cellStyle name="20% - Accent5 3 3 4 5 2 2" xfId="34269"/>
    <cellStyle name="20% - Accent5 3 3 4 5 3" xfId="34270"/>
    <cellStyle name="20% - Accent5 3 3 4 6" xfId="34271"/>
    <cellStyle name="20% - Accent5 3 3 4 6 2" xfId="34272"/>
    <cellStyle name="20% - Accent5 3 3 4 7" xfId="34273"/>
    <cellStyle name="20% - Accent5 3 3 4 8" xfId="34274"/>
    <cellStyle name="20% - Accent5 3 3 5" xfId="34275"/>
    <cellStyle name="20% - Accent5 3 3 5 2" xfId="34276"/>
    <cellStyle name="20% - Accent5 3 3 5 2 2" xfId="34277"/>
    <cellStyle name="20% - Accent5 3 3 5 2 2 2" xfId="34278"/>
    <cellStyle name="20% - Accent5 3 3 5 2 2 2 2" xfId="34279"/>
    <cellStyle name="20% - Accent5 3 3 5 2 2 2 2 2" xfId="34280"/>
    <cellStyle name="20% - Accent5 3 3 5 2 2 2 3" xfId="34281"/>
    <cellStyle name="20% - Accent5 3 3 5 2 2 3" xfId="34282"/>
    <cellStyle name="20% - Accent5 3 3 5 2 2 3 2" xfId="34283"/>
    <cellStyle name="20% - Accent5 3 3 5 2 2 3 2 2" xfId="34284"/>
    <cellStyle name="20% - Accent5 3 3 5 2 2 3 3" xfId="34285"/>
    <cellStyle name="20% - Accent5 3 3 5 2 2 4" xfId="34286"/>
    <cellStyle name="20% - Accent5 3 3 5 2 2 4 2" xfId="34287"/>
    <cellStyle name="20% - Accent5 3 3 5 2 2 5" xfId="34288"/>
    <cellStyle name="20% - Accent5 3 3 5 2 3" xfId="34289"/>
    <cellStyle name="20% - Accent5 3 3 5 2 3 2" xfId="34290"/>
    <cellStyle name="20% - Accent5 3 3 5 2 3 2 2" xfId="34291"/>
    <cellStyle name="20% - Accent5 3 3 5 2 3 3" xfId="34292"/>
    <cellStyle name="20% - Accent5 3 3 5 2 4" xfId="34293"/>
    <cellStyle name="20% - Accent5 3 3 5 2 4 2" xfId="34294"/>
    <cellStyle name="20% - Accent5 3 3 5 2 4 2 2" xfId="34295"/>
    <cellStyle name="20% - Accent5 3 3 5 2 4 3" xfId="34296"/>
    <cellStyle name="20% - Accent5 3 3 5 2 5" xfId="34297"/>
    <cellStyle name="20% - Accent5 3 3 5 2 5 2" xfId="34298"/>
    <cellStyle name="20% - Accent5 3 3 5 2 6" xfId="34299"/>
    <cellStyle name="20% - Accent5 3 3 5 3" xfId="34300"/>
    <cellStyle name="20% - Accent5 3 3 5 3 2" xfId="34301"/>
    <cellStyle name="20% - Accent5 3 3 5 3 2 2" xfId="34302"/>
    <cellStyle name="20% - Accent5 3 3 5 3 2 2 2" xfId="34303"/>
    <cellStyle name="20% - Accent5 3 3 5 3 2 3" xfId="34304"/>
    <cellStyle name="20% - Accent5 3 3 5 3 3" xfId="34305"/>
    <cellStyle name="20% - Accent5 3 3 5 3 3 2" xfId="34306"/>
    <cellStyle name="20% - Accent5 3 3 5 3 3 2 2" xfId="34307"/>
    <cellStyle name="20% - Accent5 3 3 5 3 3 3" xfId="34308"/>
    <cellStyle name="20% - Accent5 3 3 5 3 4" xfId="34309"/>
    <cellStyle name="20% - Accent5 3 3 5 3 4 2" xfId="34310"/>
    <cellStyle name="20% - Accent5 3 3 5 3 5" xfId="34311"/>
    <cellStyle name="20% - Accent5 3 3 5 4" xfId="34312"/>
    <cellStyle name="20% - Accent5 3 3 5 4 2" xfId="34313"/>
    <cellStyle name="20% - Accent5 3 3 5 4 2 2" xfId="34314"/>
    <cellStyle name="20% - Accent5 3 3 5 4 3" xfId="34315"/>
    <cellStyle name="20% - Accent5 3 3 5 5" xfId="34316"/>
    <cellStyle name="20% - Accent5 3 3 5 5 2" xfId="34317"/>
    <cellStyle name="20% - Accent5 3 3 5 5 2 2" xfId="34318"/>
    <cellStyle name="20% - Accent5 3 3 5 5 3" xfId="34319"/>
    <cellStyle name="20% - Accent5 3 3 5 6" xfId="34320"/>
    <cellStyle name="20% - Accent5 3 3 5 6 2" xfId="34321"/>
    <cellStyle name="20% - Accent5 3 3 5 7" xfId="34322"/>
    <cellStyle name="20% - Accent5 3 3 5 8" xfId="34323"/>
    <cellStyle name="20% - Accent5 3 3 6" xfId="34324"/>
    <cellStyle name="20% - Accent5 3 3 6 2" xfId="34325"/>
    <cellStyle name="20% - Accent5 3 3 6 2 2" xfId="34326"/>
    <cellStyle name="20% - Accent5 3 3 6 2 2 2" xfId="34327"/>
    <cellStyle name="20% - Accent5 3 3 6 2 2 2 2" xfId="34328"/>
    <cellStyle name="20% - Accent5 3 3 6 2 2 3" xfId="34329"/>
    <cellStyle name="20% - Accent5 3 3 6 2 3" xfId="34330"/>
    <cellStyle name="20% - Accent5 3 3 6 2 3 2" xfId="34331"/>
    <cellStyle name="20% - Accent5 3 3 6 2 3 2 2" xfId="34332"/>
    <cellStyle name="20% - Accent5 3 3 6 2 3 3" xfId="34333"/>
    <cellStyle name="20% - Accent5 3 3 6 2 4" xfId="34334"/>
    <cellStyle name="20% - Accent5 3 3 6 2 4 2" xfId="34335"/>
    <cellStyle name="20% - Accent5 3 3 6 2 5" xfId="34336"/>
    <cellStyle name="20% - Accent5 3 3 6 3" xfId="34337"/>
    <cellStyle name="20% - Accent5 3 3 6 3 2" xfId="34338"/>
    <cellStyle name="20% - Accent5 3 3 6 3 2 2" xfId="34339"/>
    <cellStyle name="20% - Accent5 3 3 6 3 3" xfId="34340"/>
    <cellStyle name="20% - Accent5 3 3 6 4" xfId="34341"/>
    <cellStyle name="20% - Accent5 3 3 6 4 2" xfId="34342"/>
    <cellStyle name="20% - Accent5 3 3 6 4 2 2" xfId="34343"/>
    <cellStyle name="20% - Accent5 3 3 6 4 3" xfId="34344"/>
    <cellStyle name="20% - Accent5 3 3 6 5" xfId="34345"/>
    <cellStyle name="20% - Accent5 3 3 6 5 2" xfId="34346"/>
    <cellStyle name="20% - Accent5 3 3 6 6" xfId="34347"/>
    <cellStyle name="20% - Accent5 3 3 7" xfId="34348"/>
    <cellStyle name="20% - Accent5 3 3 7 2" xfId="34349"/>
    <cellStyle name="20% - Accent5 3 3 7 2 2" xfId="34350"/>
    <cellStyle name="20% - Accent5 3 3 7 2 2 2" xfId="34351"/>
    <cellStyle name="20% - Accent5 3 3 7 2 3" xfId="34352"/>
    <cellStyle name="20% - Accent5 3 3 7 3" xfId="34353"/>
    <cellStyle name="20% - Accent5 3 3 7 3 2" xfId="34354"/>
    <cellStyle name="20% - Accent5 3 3 7 3 2 2" xfId="34355"/>
    <cellStyle name="20% - Accent5 3 3 7 3 3" xfId="34356"/>
    <cellStyle name="20% - Accent5 3 3 7 4" xfId="34357"/>
    <cellStyle name="20% - Accent5 3 3 7 4 2" xfId="34358"/>
    <cellStyle name="20% - Accent5 3 3 7 5" xfId="34359"/>
    <cellStyle name="20% - Accent5 3 3 8" xfId="34360"/>
    <cellStyle name="20% - Accent5 3 3 8 2" xfId="34361"/>
    <cellStyle name="20% - Accent5 3 3 8 2 2" xfId="34362"/>
    <cellStyle name="20% - Accent5 3 3 8 3" xfId="34363"/>
    <cellStyle name="20% - Accent5 3 3 9" xfId="34364"/>
    <cellStyle name="20% - Accent5 3 3 9 2" xfId="34365"/>
    <cellStyle name="20% - Accent5 3 3 9 2 2" xfId="34366"/>
    <cellStyle name="20% - Accent5 3 3 9 3" xfId="34367"/>
    <cellStyle name="20% - Accent5 3 4" xfId="34368"/>
    <cellStyle name="20% - Accent5 3 4 2" xfId="34369"/>
    <cellStyle name="20% - Accent5 3 4 2 2" xfId="34370"/>
    <cellStyle name="20% - Accent5 3 4 2 2 2" xfId="34371"/>
    <cellStyle name="20% - Accent5 3 4 2 2 2 2" xfId="34372"/>
    <cellStyle name="20% - Accent5 3 4 2 2 2 2 2" xfId="34373"/>
    <cellStyle name="20% - Accent5 3 4 2 2 2 2 2 2" xfId="34374"/>
    <cellStyle name="20% - Accent5 3 4 2 2 2 2 3" xfId="34375"/>
    <cellStyle name="20% - Accent5 3 4 2 2 2 3" xfId="34376"/>
    <cellStyle name="20% - Accent5 3 4 2 2 2 3 2" xfId="34377"/>
    <cellStyle name="20% - Accent5 3 4 2 2 2 3 2 2" xfId="34378"/>
    <cellStyle name="20% - Accent5 3 4 2 2 2 3 3" xfId="34379"/>
    <cellStyle name="20% - Accent5 3 4 2 2 2 4" xfId="34380"/>
    <cellStyle name="20% - Accent5 3 4 2 2 2 4 2" xfId="34381"/>
    <cellStyle name="20% - Accent5 3 4 2 2 2 5" xfId="34382"/>
    <cellStyle name="20% - Accent5 3 4 2 2 3" xfId="34383"/>
    <cellStyle name="20% - Accent5 3 4 2 2 3 2" xfId="34384"/>
    <cellStyle name="20% - Accent5 3 4 2 2 3 2 2" xfId="34385"/>
    <cellStyle name="20% - Accent5 3 4 2 2 3 3" xfId="34386"/>
    <cellStyle name="20% - Accent5 3 4 2 2 4" xfId="34387"/>
    <cellStyle name="20% - Accent5 3 4 2 2 4 2" xfId="34388"/>
    <cellStyle name="20% - Accent5 3 4 2 2 4 2 2" xfId="34389"/>
    <cellStyle name="20% - Accent5 3 4 2 2 4 3" xfId="34390"/>
    <cellStyle name="20% - Accent5 3 4 2 2 5" xfId="34391"/>
    <cellStyle name="20% - Accent5 3 4 2 2 5 2" xfId="34392"/>
    <cellStyle name="20% - Accent5 3 4 2 2 6" xfId="34393"/>
    <cellStyle name="20% - Accent5 3 4 2 2 7" xfId="34394"/>
    <cellStyle name="20% - Accent5 3 4 2 3" xfId="34395"/>
    <cellStyle name="20% - Accent5 3 4 2 3 2" xfId="34396"/>
    <cellStyle name="20% - Accent5 3 4 2 3 2 2" xfId="34397"/>
    <cellStyle name="20% - Accent5 3 4 2 3 2 2 2" xfId="34398"/>
    <cellStyle name="20% - Accent5 3 4 2 3 2 3" xfId="34399"/>
    <cellStyle name="20% - Accent5 3 4 2 3 3" xfId="34400"/>
    <cellStyle name="20% - Accent5 3 4 2 3 3 2" xfId="34401"/>
    <cellStyle name="20% - Accent5 3 4 2 3 3 2 2" xfId="34402"/>
    <cellStyle name="20% - Accent5 3 4 2 3 3 3" xfId="34403"/>
    <cellStyle name="20% - Accent5 3 4 2 3 4" xfId="34404"/>
    <cellStyle name="20% - Accent5 3 4 2 3 4 2" xfId="34405"/>
    <cellStyle name="20% - Accent5 3 4 2 3 5" xfId="34406"/>
    <cellStyle name="20% - Accent5 3 4 2 4" xfId="34407"/>
    <cellStyle name="20% - Accent5 3 4 2 4 2" xfId="34408"/>
    <cellStyle name="20% - Accent5 3 4 2 4 2 2" xfId="34409"/>
    <cellStyle name="20% - Accent5 3 4 2 4 3" xfId="34410"/>
    <cellStyle name="20% - Accent5 3 4 2 5" xfId="34411"/>
    <cellStyle name="20% - Accent5 3 4 2 5 2" xfId="34412"/>
    <cellStyle name="20% - Accent5 3 4 2 5 2 2" xfId="34413"/>
    <cellStyle name="20% - Accent5 3 4 2 5 3" xfId="34414"/>
    <cellStyle name="20% - Accent5 3 4 2 6" xfId="34415"/>
    <cellStyle name="20% - Accent5 3 4 2 6 2" xfId="34416"/>
    <cellStyle name="20% - Accent5 3 4 2 7" xfId="34417"/>
    <cellStyle name="20% - Accent5 3 4 2 8" xfId="34418"/>
    <cellStyle name="20% - Accent5 3 4 3" xfId="34419"/>
    <cellStyle name="20% - Accent5 3 4 3 2" xfId="34420"/>
    <cellStyle name="20% - Accent5 3 4 3 2 2" xfId="34421"/>
    <cellStyle name="20% - Accent5 3 4 3 2 2 2" xfId="34422"/>
    <cellStyle name="20% - Accent5 3 4 3 2 2 2 2" xfId="34423"/>
    <cellStyle name="20% - Accent5 3 4 3 2 2 3" xfId="34424"/>
    <cellStyle name="20% - Accent5 3 4 3 2 3" xfId="34425"/>
    <cellStyle name="20% - Accent5 3 4 3 2 3 2" xfId="34426"/>
    <cellStyle name="20% - Accent5 3 4 3 2 3 2 2" xfId="34427"/>
    <cellStyle name="20% - Accent5 3 4 3 2 3 3" xfId="34428"/>
    <cellStyle name="20% - Accent5 3 4 3 2 4" xfId="34429"/>
    <cellStyle name="20% - Accent5 3 4 3 2 4 2" xfId="34430"/>
    <cellStyle name="20% - Accent5 3 4 3 2 5" xfId="34431"/>
    <cellStyle name="20% - Accent5 3 4 3 3" xfId="34432"/>
    <cellStyle name="20% - Accent5 3 4 3 3 2" xfId="34433"/>
    <cellStyle name="20% - Accent5 3 4 3 3 2 2" xfId="34434"/>
    <cellStyle name="20% - Accent5 3 4 3 3 3" xfId="34435"/>
    <cellStyle name="20% - Accent5 3 4 3 4" xfId="34436"/>
    <cellStyle name="20% - Accent5 3 4 3 4 2" xfId="34437"/>
    <cellStyle name="20% - Accent5 3 4 3 4 2 2" xfId="34438"/>
    <cellStyle name="20% - Accent5 3 4 3 4 3" xfId="34439"/>
    <cellStyle name="20% - Accent5 3 4 3 5" xfId="34440"/>
    <cellStyle name="20% - Accent5 3 4 3 5 2" xfId="34441"/>
    <cellStyle name="20% - Accent5 3 4 3 6" xfId="34442"/>
    <cellStyle name="20% - Accent5 3 4 4" xfId="34443"/>
    <cellStyle name="20% - Accent5 3 4 4 2" xfId="34444"/>
    <cellStyle name="20% - Accent5 3 4 4 2 2" xfId="34445"/>
    <cellStyle name="20% - Accent5 3 4 4 2 2 2" xfId="34446"/>
    <cellStyle name="20% - Accent5 3 4 4 2 3" xfId="34447"/>
    <cellStyle name="20% - Accent5 3 4 4 3" xfId="34448"/>
    <cellStyle name="20% - Accent5 3 4 4 3 2" xfId="34449"/>
    <cellStyle name="20% - Accent5 3 4 4 3 2 2" xfId="34450"/>
    <cellStyle name="20% - Accent5 3 4 4 3 3" xfId="34451"/>
    <cellStyle name="20% - Accent5 3 4 4 4" xfId="34452"/>
    <cellStyle name="20% - Accent5 3 4 4 4 2" xfId="34453"/>
    <cellStyle name="20% - Accent5 3 4 4 5" xfId="34454"/>
    <cellStyle name="20% - Accent5 3 4 5" xfId="34455"/>
    <cellStyle name="20% - Accent5 3 4 5 2" xfId="34456"/>
    <cellStyle name="20% - Accent5 3 4 5 2 2" xfId="34457"/>
    <cellStyle name="20% - Accent5 3 4 5 3" xfId="34458"/>
    <cellStyle name="20% - Accent5 3 4 6" xfId="34459"/>
    <cellStyle name="20% - Accent5 3 4 6 2" xfId="34460"/>
    <cellStyle name="20% - Accent5 3 4 6 2 2" xfId="34461"/>
    <cellStyle name="20% - Accent5 3 4 6 3" xfId="34462"/>
    <cellStyle name="20% - Accent5 3 4 7" xfId="34463"/>
    <cellStyle name="20% - Accent5 3 4 7 2" xfId="34464"/>
    <cellStyle name="20% - Accent5 3 4 8" xfId="34465"/>
    <cellStyle name="20% - Accent5 3 4 9" xfId="34466"/>
    <cellStyle name="20% - Accent5 3 5" xfId="34467"/>
    <cellStyle name="20% - Accent5 3 5 2" xfId="34468"/>
    <cellStyle name="20% - Accent5 3 5 2 2" xfId="34469"/>
    <cellStyle name="20% - Accent5 3 5 2 2 2" xfId="34470"/>
    <cellStyle name="20% - Accent5 3 5 2 2 2 2" xfId="34471"/>
    <cellStyle name="20% - Accent5 3 5 2 2 2 2 2" xfId="34472"/>
    <cellStyle name="20% - Accent5 3 5 2 2 2 3" xfId="34473"/>
    <cellStyle name="20% - Accent5 3 5 2 2 3" xfId="34474"/>
    <cellStyle name="20% - Accent5 3 5 2 2 3 2" xfId="34475"/>
    <cellStyle name="20% - Accent5 3 5 2 2 3 2 2" xfId="34476"/>
    <cellStyle name="20% - Accent5 3 5 2 2 3 3" xfId="34477"/>
    <cellStyle name="20% - Accent5 3 5 2 2 4" xfId="34478"/>
    <cellStyle name="20% - Accent5 3 5 2 2 4 2" xfId="34479"/>
    <cellStyle name="20% - Accent5 3 5 2 2 5" xfId="34480"/>
    <cellStyle name="20% - Accent5 3 5 2 3" xfId="34481"/>
    <cellStyle name="20% - Accent5 3 5 2 3 2" xfId="34482"/>
    <cellStyle name="20% - Accent5 3 5 2 3 2 2" xfId="34483"/>
    <cellStyle name="20% - Accent5 3 5 2 3 3" xfId="34484"/>
    <cellStyle name="20% - Accent5 3 5 2 4" xfId="34485"/>
    <cellStyle name="20% - Accent5 3 5 2 4 2" xfId="34486"/>
    <cellStyle name="20% - Accent5 3 5 2 4 2 2" xfId="34487"/>
    <cellStyle name="20% - Accent5 3 5 2 4 3" xfId="34488"/>
    <cellStyle name="20% - Accent5 3 5 2 5" xfId="34489"/>
    <cellStyle name="20% - Accent5 3 5 2 5 2" xfId="34490"/>
    <cellStyle name="20% - Accent5 3 5 2 6" xfId="34491"/>
    <cellStyle name="20% - Accent5 3 5 2 7" xfId="34492"/>
    <cellStyle name="20% - Accent5 3 5 3" xfId="34493"/>
    <cellStyle name="20% - Accent5 3 5 3 2" xfId="34494"/>
    <cellStyle name="20% - Accent5 3 5 3 2 2" xfId="34495"/>
    <cellStyle name="20% - Accent5 3 5 3 2 2 2" xfId="34496"/>
    <cellStyle name="20% - Accent5 3 5 3 2 3" xfId="34497"/>
    <cellStyle name="20% - Accent5 3 5 3 3" xfId="34498"/>
    <cellStyle name="20% - Accent5 3 5 3 3 2" xfId="34499"/>
    <cellStyle name="20% - Accent5 3 5 3 3 2 2" xfId="34500"/>
    <cellStyle name="20% - Accent5 3 5 3 3 3" xfId="34501"/>
    <cellStyle name="20% - Accent5 3 5 3 4" xfId="34502"/>
    <cellStyle name="20% - Accent5 3 5 3 4 2" xfId="34503"/>
    <cellStyle name="20% - Accent5 3 5 3 5" xfId="34504"/>
    <cellStyle name="20% - Accent5 3 5 4" xfId="34505"/>
    <cellStyle name="20% - Accent5 3 5 4 2" xfId="34506"/>
    <cellStyle name="20% - Accent5 3 5 4 2 2" xfId="34507"/>
    <cellStyle name="20% - Accent5 3 5 4 3" xfId="34508"/>
    <cellStyle name="20% - Accent5 3 5 5" xfId="34509"/>
    <cellStyle name="20% - Accent5 3 5 5 2" xfId="34510"/>
    <cellStyle name="20% - Accent5 3 5 5 2 2" xfId="34511"/>
    <cellStyle name="20% - Accent5 3 5 5 3" xfId="34512"/>
    <cellStyle name="20% - Accent5 3 5 6" xfId="34513"/>
    <cellStyle name="20% - Accent5 3 5 6 2" xfId="34514"/>
    <cellStyle name="20% - Accent5 3 5 7" xfId="34515"/>
    <cellStyle name="20% - Accent5 3 5 8" xfId="34516"/>
    <cellStyle name="20% - Accent5 3 6" xfId="34517"/>
    <cellStyle name="20% - Accent5 3 6 2" xfId="34518"/>
    <cellStyle name="20% - Accent5 3 6 2 2" xfId="34519"/>
    <cellStyle name="20% - Accent5 3 6 2 2 2" xfId="34520"/>
    <cellStyle name="20% - Accent5 3 6 2 2 2 2" xfId="34521"/>
    <cellStyle name="20% - Accent5 3 6 2 2 2 2 2" xfId="34522"/>
    <cellStyle name="20% - Accent5 3 6 2 2 2 3" xfId="34523"/>
    <cellStyle name="20% - Accent5 3 6 2 2 3" xfId="34524"/>
    <cellStyle name="20% - Accent5 3 6 2 2 3 2" xfId="34525"/>
    <cellStyle name="20% - Accent5 3 6 2 2 3 2 2" xfId="34526"/>
    <cellStyle name="20% - Accent5 3 6 2 2 3 3" xfId="34527"/>
    <cellStyle name="20% - Accent5 3 6 2 2 4" xfId="34528"/>
    <cellStyle name="20% - Accent5 3 6 2 2 4 2" xfId="34529"/>
    <cellStyle name="20% - Accent5 3 6 2 2 5" xfId="34530"/>
    <cellStyle name="20% - Accent5 3 6 2 3" xfId="34531"/>
    <cellStyle name="20% - Accent5 3 6 2 3 2" xfId="34532"/>
    <cellStyle name="20% - Accent5 3 6 2 3 2 2" xfId="34533"/>
    <cellStyle name="20% - Accent5 3 6 2 3 3" xfId="34534"/>
    <cellStyle name="20% - Accent5 3 6 2 4" xfId="34535"/>
    <cellStyle name="20% - Accent5 3 6 2 4 2" xfId="34536"/>
    <cellStyle name="20% - Accent5 3 6 2 4 2 2" xfId="34537"/>
    <cellStyle name="20% - Accent5 3 6 2 4 3" xfId="34538"/>
    <cellStyle name="20% - Accent5 3 6 2 5" xfId="34539"/>
    <cellStyle name="20% - Accent5 3 6 2 5 2" xfId="34540"/>
    <cellStyle name="20% - Accent5 3 6 2 6" xfId="34541"/>
    <cellStyle name="20% - Accent5 3 6 3" xfId="34542"/>
    <cellStyle name="20% - Accent5 3 6 3 2" xfId="34543"/>
    <cellStyle name="20% - Accent5 3 6 3 2 2" xfId="34544"/>
    <cellStyle name="20% - Accent5 3 6 3 2 2 2" xfId="34545"/>
    <cellStyle name="20% - Accent5 3 6 3 2 3" xfId="34546"/>
    <cellStyle name="20% - Accent5 3 6 3 3" xfId="34547"/>
    <cellStyle name="20% - Accent5 3 6 3 3 2" xfId="34548"/>
    <cellStyle name="20% - Accent5 3 6 3 3 2 2" xfId="34549"/>
    <cellStyle name="20% - Accent5 3 6 3 3 3" xfId="34550"/>
    <cellStyle name="20% - Accent5 3 6 3 4" xfId="34551"/>
    <cellStyle name="20% - Accent5 3 6 3 4 2" xfId="34552"/>
    <cellStyle name="20% - Accent5 3 6 3 5" xfId="34553"/>
    <cellStyle name="20% - Accent5 3 6 4" xfId="34554"/>
    <cellStyle name="20% - Accent5 3 6 4 2" xfId="34555"/>
    <cellStyle name="20% - Accent5 3 6 4 2 2" xfId="34556"/>
    <cellStyle name="20% - Accent5 3 6 4 3" xfId="34557"/>
    <cellStyle name="20% - Accent5 3 6 5" xfId="34558"/>
    <cellStyle name="20% - Accent5 3 6 5 2" xfId="34559"/>
    <cellStyle name="20% - Accent5 3 6 5 2 2" xfId="34560"/>
    <cellStyle name="20% - Accent5 3 6 5 3" xfId="34561"/>
    <cellStyle name="20% - Accent5 3 6 6" xfId="34562"/>
    <cellStyle name="20% - Accent5 3 6 6 2" xfId="34563"/>
    <cellStyle name="20% - Accent5 3 6 7" xfId="34564"/>
    <cellStyle name="20% - Accent5 3 6 8" xfId="34565"/>
    <cellStyle name="20% - Accent5 3 7" xfId="34566"/>
    <cellStyle name="20% - Accent5 3 7 2" xfId="34567"/>
    <cellStyle name="20% - Accent5 3 7 2 2" xfId="34568"/>
    <cellStyle name="20% - Accent5 3 7 2 2 2" xfId="34569"/>
    <cellStyle name="20% - Accent5 3 7 2 2 2 2" xfId="34570"/>
    <cellStyle name="20% - Accent5 3 7 2 2 2 2 2" xfId="34571"/>
    <cellStyle name="20% - Accent5 3 7 2 2 2 3" xfId="34572"/>
    <cellStyle name="20% - Accent5 3 7 2 2 3" xfId="34573"/>
    <cellStyle name="20% - Accent5 3 7 2 2 3 2" xfId="34574"/>
    <cellStyle name="20% - Accent5 3 7 2 2 3 2 2" xfId="34575"/>
    <cellStyle name="20% - Accent5 3 7 2 2 3 3" xfId="34576"/>
    <cellStyle name="20% - Accent5 3 7 2 2 4" xfId="34577"/>
    <cellStyle name="20% - Accent5 3 7 2 2 4 2" xfId="34578"/>
    <cellStyle name="20% - Accent5 3 7 2 2 5" xfId="34579"/>
    <cellStyle name="20% - Accent5 3 7 2 3" xfId="34580"/>
    <cellStyle name="20% - Accent5 3 7 2 3 2" xfId="34581"/>
    <cellStyle name="20% - Accent5 3 7 2 3 2 2" xfId="34582"/>
    <cellStyle name="20% - Accent5 3 7 2 3 3" xfId="34583"/>
    <cellStyle name="20% - Accent5 3 7 2 4" xfId="34584"/>
    <cellStyle name="20% - Accent5 3 7 2 4 2" xfId="34585"/>
    <cellStyle name="20% - Accent5 3 7 2 4 2 2" xfId="34586"/>
    <cellStyle name="20% - Accent5 3 7 2 4 3" xfId="34587"/>
    <cellStyle name="20% - Accent5 3 7 2 5" xfId="34588"/>
    <cellStyle name="20% - Accent5 3 7 2 5 2" xfId="34589"/>
    <cellStyle name="20% - Accent5 3 7 2 6" xfId="34590"/>
    <cellStyle name="20% - Accent5 3 7 3" xfId="34591"/>
    <cellStyle name="20% - Accent5 3 7 3 2" xfId="34592"/>
    <cellStyle name="20% - Accent5 3 7 3 2 2" xfId="34593"/>
    <cellStyle name="20% - Accent5 3 7 3 2 2 2" xfId="34594"/>
    <cellStyle name="20% - Accent5 3 7 3 2 3" xfId="34595"/>
    <cellStyle name="20% - Accent5 3 7 3 3" xfId="34596"/>
    <cellStyle name="20% - Accent5 3 7 3 3 2" xfId="34597"/>
    <cellStyle name="20% - Accent5 3 7 3 3 2 2" xfId="34598"/>
    <cellStyle name="20% - Accent5 3 7 3 3 3" xfId="34599"/>
    <cellStyle name="20% - Accent5 3 7 3 4" xfId="34600"/>
    <cellStyle name="20% - Accent5 3 7 3 4 2" xfId="34601"/>
    <cellStyle name="20% - Accent5 3 7 3 5" xfId="34602"/>
    <cellStyle name="20% - Accent5 3 7 4" xfId="34603"/>
    <cellStyle name="20% - Accent5 3 7 4 2" xfId="34604"/>
    <cellStyle name="20% - Accent5 3 7 4 2 2" xfId="34605"/>
    <cellStyle name="20% - Accent5 3 7 4 3" xfId="34606"/>
    <cellStyle name="20% - Accent5 3 7 5" xfId="34607"/>
    <cellStyle name="20% - Accent5 3 7 5 2" xfId="34608"/>
    <cellStyle name="20% - Accent5 3 7 5 2 2" xfId="34609"/>
    <cellStyle name="20% - Accent5 3 7 5 3" xfId="34610"/>
    <cellStyle name="20% - Accent5 3 7 6" xfId="34611"/>
    <cellStyle name="20% - Accent5 3 7 6 2" xfId="34612"/>
    <cellStyle name="20% - Accent5 3 7 7" xfId="34613"/>
    <cellStyle name="20% - Accent5 3 8" xfId="34614"/>
    <cellStyle name="20% - Accent5 3 8 2" xfId="34615"/>
    <cellStyle name="20% - Accent5 3 8 2 2" xfId="34616"/>
    <cellStyle name="20% - Accent5 3 8 2 2 2" xfId="34617"/>
    <cellStyle name="20% - Accent5 3 8 2 2 2 2" xfId="34618"/>
    <cellStyle name="20% - Accent5 3 8 2 2 3" xfId="34619"/>
    <cellStyle name="20% - Accent5 3 8 2 3" xfId="34620"/>
    <cellStyle name="20% - Accent5 3 8 2 3 2" xfId="34621"/>
    <cellStyle name="20% - Accent5 3 8 2 3 2 2" xfId="34622"/>
    <cellStyle name="20% - Accent5 3 8 2 3 3" xfId="34623"/>
    <cellStyle name="20% - Accent5 3 8 2 4" xfId="34624"/>
    <cellStyle name="20% - Accent5 3 8 2 4 2" xfId="34625"/>
    <cellStyle name="20% - Accent5 3 8 2 5" xfId="34626"/>
    <cellStyle name="20% - Accent5 3 8 3" xfId="34627"/>
    <cellStyle name="20% - Accent5 3 8 3 2" xfId="34628"/>
    <cellStyle name="20% - Accent5 3 8 3 2 2" xfId="34629"/>
    <cellStyle name="20% - Accent5 3 8 3 3" xfId="34630"/>
    <cellStyle name="20% - Accent5 3 8 4" xfId="34631"/>
    <cellStyle name="20% - Accent5 3 8 4 2" xfId="34632"/>
    <cellStyle name="20% - Accent5 3 8 4 2 2" xfId="34633"/>
    <cellStyle name="20% - Accent5 3 8 4 3" xfId="34634"/>
    <cellStyle name="20% - Accent5 3 8 5" xfId="34635"/>
    <cellStyle name="20% - Accent5 3 8 5 2" xfId="34636"/>
    <cellStyle name="20% - Accent5 3 8 6" xfId="34637"/>
    <cellStyle name="20% - Accent5 3 9" xfId="34638"/>
    <cellStyle name="20% - Accent5 3 9 2" xfId="34639"/>
    <cellStyle name="20% - Accent5 3 9 2 2" xfId="34640"/>
    <cellStyle name="20% - Accent5 3 9 2 2 2" xfId="34641"/>
    <cellStyle name="20% - Accent5 3 9 2 3" xfId="34642"/>
    <cellStyle name="20% - Accent5 3 9 3" xfId="34643"/>
    <cellStyle name="20% - Accent5 3 9 3 2" xfId="34644"/>
    <cellStyle name="20% - Accent5 3 9 3 2 2" xfId="34645"/>
    <cellStyle name="20% - Accent5 3 9 3 3" xfId="34646"/>
    <cellStyle name="20% - Accent5 3 9 4" xfId="34647"/>
    <cellStyle name="20% - Accent5 3 9 4 2" xfId="34648"/>
    <cellStyle name="20% - Accent5 3 9 5" xfId="34649"/>
    <cellStyle name="20% - Accent5 4" xfId="34650"/>
    <cellStyle name="20% - Accent5 4 2" xfId="34651"/>
    <cellStyle name="20% - Accent5 4 2 2" xfId="34652"/>
    <cellStyle name="20% - Accent5 4 2 2 2" xfId="34653"/>
    <cellStyle name="20% - Accent5 4 2 2 2 2" xfId="34654"/>
    <cellStyle name="20% - Accent5 4 2 3" xfId="34655"/>
    <cellStyle name="20% - Accent5 4 2 3 2" xfId="34656"/>
    <cellStyle name="20% - Accent5 4 3" xfId="34657"/>
    <cellStyle name="20% - Accent5 4 3 2" xfId="34658"/>
    <cellStyle name="20% - Accent5 4 3 2 2" xfId="34659"/>
    <cellStyle name="20% - Accent5 4 4" xfId="34660"/>
    <cellStyle name="20% - Accent5 4 4 2" xfId="34661"/>
    <cellStyle name="20% - Accent5 4 5" xfId="34662"/>
    <cellStyle name="20% - Accent5 5" xfId="34663"/>
    <cellStyle name="20% - Accent5 5 2" xfId="34664"/>
    <cellStyle name="20% - Accent5 5 2 2" xfId="34665"/>
    <cellStyle name="20% - Accent5 5 2 2 2" xfId="34666"/>
    <cellStyle name="20% - Accent5 5 2 3" xfId="34667"/>
    <cellStyle name="20% - Accent5 5 3" xfId="34668"/>
    <cellStyle name="20% - Accent5 5 3 2" xfId="34669"/>
    <cellStyle name="20% - Accent5 5 3 2 2" xfId="34670"/>
    <cellStyle name="20% - Accent5 5 3 3" xfId="34671"/>
    <cellStyle name="20% - Accent5 5 4" xfId="34672"/>
    <cellStyle name="20% - Accent5 5 4 2" xfId="34673"/>
    <cellStyle name="20% - Accent5 5 5" xfId="34674"/>
    <cellStyle name="20% - Accent5 5 6" xfId="34675"/>
    <cellStyle name="20% - Accent5 6" xfId="34676"/>
    <cellStyle name="20% - Accent5 6 2" xfId="34677"/>
    <cellStyle name="20% - Accent5 6 2 2" xfId="34678"/>
    <cellStyle name="20% - Accent5 6 2 2 2" xfId="34679"/>
    <cellStyle name="20% - Accent5 6 2 3" xfId="34680"/>
    <cellStyle name="20% - Accent5 6 2 4" xfId="34681"/>
    <cellStyle name="20% - Accent5 6 3" xfId="34682"/>
    <cellStyle name="20% - Accent5 6 3 2" xfId="34683"/>
    <cellStyle name="20% - Accent5 6 3 2 2" xfId="34684"/>
    <cellStyle name="20% - Accent5 6 3 3" xfId="34685"/>
    <cellStyle name="20% - Accent5 6 4" xfId="34686"/>
    <cellStyle name="20% - Accent5 6 4 2" xfId="34687"/>
    <cellStyle name="20% - Accent5 6 5" xfId="34688"/>
    <cellStyle name="20% - Accent5 7" xfId="34689"/>
    <cellStyle name="20% - Accent5 7 2" xfId="34690"/>
    <cellStyle name="20% - Accent5 7 2 2" xfId="34691"/>
    <cellStyle name="20% - Accent5 7 2 2 2" xfId="34692"/>
    <cellStyle name="20% - Accent5 7 2 3" xfId="34693"/>
    <cellStyle name="20% - Accent5 7 2 4" xfId="34694"/>
    <cellStyle name="20% - Accent5 7 3" xfId="34695"/>
    <cellStyle name="20% - Accent5 7 3 2" xfId="34696"/>
    <cellStyle name="20% - Accent5 7 4" xfId="34697"/>
    <cellStyle name="20% - Accent5 7 4 2" xfId="34698"/>
    <cellStyle name="20% - Accent5 7 5" xfId="34699"/>
    <cellStyle name="20% - Accent5 8" xfId="34700"/>
    <cellStyle name="20% - Accent5 8 2" xfId="34701"/>
    <cellStyle name="20% - Accent5 8 2 2" xfId="34702"/>
    <cellStyle name="20% - Accent5 8 2 3" xfId="34703"/>
    <cellStyle name="20% - Accent5 8 3" xfId="34704"/>
    <cellStyle name="20% - Accent5 9" xfId="34705"/>
    <cellStyle name="20% - Accent5 9 2" xfId="34706"/>
    <cellStyle name="20% - Accent5 9 2 2" xfId="34707"/>
    <cellStyle name="20% - Accent5 9 2 2 2" xfId="34708"/>
    <cellStyle name="20% - Accent5 9 2 3" xfId="34709"/>
    <cellStyle name="20% - Accent5 9 3" xfId="34710"/>
    <cellStyle name="20% - Accent5 9 4" xfId="34711"/>
    <cellStyle name="20% - Accent5 9 4 2" xfId="34712"/>
    <cellStyle name="20% - Accent5 9 5" xfId="34713"/>
    <cellStyle name="20% - Accent6 10" xfId="34714"/>
    <cellStyle name="20% - Accent6 10 2" xfId="34715"/>
    <cellStyle name="20% - Accent6 10 2 2" xfId="34716"/>
    <cellStyle name="20% - Accent6 10 2 2 2" xfId="34717"/>
    <cellStyle name="20% - Accent6 10 2 3" xfId="34718"/>
    <cellStyle name="20% - Accent6 10 3" xfId="34719"/>
    <cellStyle name="20% - Accent6 10 4" xfId="34720"/>
    <cellStyle name="20% - Accent6 10 4 2" xfId="34721"/>
    <cellStyle name="20% - Accent6 10 5" xfId="34722"/>
    <cellStyle name="20% - Accent6 11" xfId="34723"/>
    <cellStyle name="20% - Accent6 11 2" xfId="34724"/>
    <cellStyle name="20% - Accent6 11 2 2" xfId="34725"/>
    <cellStyle name="20% - Accent6 11 3" xfId="34726"/>
    <cellStyle name="20% - Accent6 12" xfId="34727"/>
    <cellStyle name="20% - Accent6 13" xfId="34728"/>
    <cellStyle name="20% - Accent6 2" xfId="34729"/>
    <cellStyle name="20% - Accent6 2 2" xfId="34730"/>
    <cellStyle name="20% - Accent6 2 2 2" xfId="34731"/>
    <cellStyle name="20% - Accent6 2 2 2 2" xfId="34732"/>
    <cellStyle name="20% - Accent6 2 2 2 2 2" xfId="34733"/>
    <cellStyle name="20% - Accent6 2 2 2 2 2 2" xfId="34734"/>
    <cellStyle name="20% - Accent6 2 2 2 3" xfId="34735"/>
    <cellStyle name="20% - Accent6 2 2 2 3 2" xfId="34736"/>
    <cellStyle name="20% - Accent6 2 2 2 4" xfId="34737"/>
    <cellStyle name="20% - Accent6 2 2 3" xfId="34738"/>
    <cellStyle name="20% - Accent6 2 2 3 2" xfId="34739"/>
    <cellStyle name="20% - Accent6 2 2 3 2 2" xfId="34740"/>
    <cellStyle name="20% - Accent6 2 2 3 2 2 2" xfId="34741"/>
    <cellStyle name="20% - Accent6 2 2 3 2 3" xfId="34742"/>
    <cellStyle name="20% - Accent6 2 2 3 3" xfId="34743"/>
    <cellStyle name="20% - Accent6 2 2 3 4" xfId="34744"/>
    <cellStyle name="20% - Accent6 2 2 4" xfId="34745"/>
    <cellStyle name="20% - Accent6 2 2 4 2" xfId="34746"/>
    <cellStyle name="20% - Accent6 2 2 4 2 2" xfId="34747"/>
    <cellStyle name="20% - Accent6 2 2 4 3" xfId="34748"/>
    <cellStyle name="20% - Accent6 2 2 5" xfId="34749"/>
    <cellStyle name="20% - Accent6 2 2 5 2" xfId="34750"/>
    <cellStyle name="20% - Accent6 2 2 6" xfId="34751"/>
    <cellStyle name="20% - Accent6 2 3" xfId="34752"/>
    <cellStyle name="20% - Accent6 2 3 2" xfId="34753"/>
    <cellStyle name="20% - Accent6 2 3 2 2" xfId="34754"/>
    <cellStyle name="20% - Accent6 2 3 2 2 2" xfId="34755"/>
    <cellStyle name="20% - Accent6 2 3 2 2 2 2" xfId="34756"/>
    <cellStyle name="20% - Accent6 2 3 2 3" xfId="34757"/>
    <cellStyle name="20% - Accent6 2 3 2 3 2" xfId="34758"/>
    <cellStyle name="20% - Accent6 2 3 3" xfId="34759"/>
    <cellStyle name="20% - Accent6 2 3 3 2" xfId="34760"/>
    <cellStyle name="20% - Accent6 2 3 3 2 2" xfId="34761"/>
    <cellStyle name="20% - Accent6 2 3 4" xfId="34762"/>
    <cellStyle name="20% - Accent6 2 3 4 2" xfId="34763"/>
    <cellStyle name="20% - Accent6 2 3 5" xfId="34764"/>
    <cellStyle name="20% - Accent6 2 4" xfId="34765"/>
    <cellStyle name="20% - Accent6 2 4 2" xfId="34766"/>
    <cellStyle name="20% - Accent6 2 4 2 2" xfId="34767"/>
    <cellStyle name="20% - Accent6 2 4 2 2 2" xfId="34768"/>
    <cellStyle name="20% - Accent6 2 4 2 3" xfId="34769"/>
    <cellStyle name="20% - Accent6 2 4 3" xfId="34770"/>
    <cellStyle name="20% - Accent6 2 4 3 2" xfId="34771"/>
    <cellStyle name="20% - Accent6 2 4 3 2 2" xfId="34772"/>
    <cellStyle name="20% - Accent6 2 4 3 3" xfId="34773"/>
    <cellStyle name="20% - Accent6 2 4 4" xfId="34774"/>
    <cellStyle name="20% - Accent6 2 4 4 2" xfId="34775"/>
    <cellStyle name="20% - Accent6 2 4 5" xfId="34776"/>
    <cellStyle name="20% - Accent6 2 4 6" xfId="34777"/>
    <cellStyle name="20% - Accent6 2 5" xfId="34778"/>
    <cellStyle name="20% - Accent6 2 5 2" xfId="34779"/>
    <cellStyle name="20% - Accent6 2 5 2 2" xfId="34780"/>
    <cellStyle name="20% - Accent6 2 5 3" xfId="34781"/>
    <cellStyle name="20% - Accent6 2 6" xfId="34782"/>
    <cellStyle name="20% - Accent6 2 6 2" xfId="34783"/>
    <cellStyle name="20% - Accent6 2 6 2 2" xfId="34784"/>
    <cellStyle name="20% - Accent6 2 6 3" xfId="34785"/>
    <cellStyle name="20% - Accent6 2 6 4" xfId="34786"/>
    <cellStyle name="20% - Accent6 2 7" xfId="34787"/>
    <cellStyle name="20% - Accent6 2 7 2" xfId="34788"/>
    <cellStyle name="20% - Accent6 2 8" xfId="34789"/>
    <cellStyle name="20% - Accent6 2 9" xfId="34790"/>
    <cellStyle name="20% - Accent6 2_12PCORC Wind Vestas and Royalties" xfId="34791"/>
    <cellStyle name="20% - Accent6 3" xfId="34792"/>
    <cellStyle name="20% - Accent6 3 10" xfId="34793"/>
    <cellStyle name="20% - Accent6 3 10 2" xfId="34794"/>
    <cellStyle name="20% - Accent6 3 10 2 2" xfId="34795"/>
    <cellStyle name="20% - Accent6 3 10 3" xfId="34796"/>
    <cellStyle name="20% - Accent6 3 11" xfId="34797"/>
    <cellStyle name="20% - Accent6 3 11 2" xfId="34798"/>
    <cellStyle name="20% - Accent6 3 11 2 2" xfId="34799"/>
    <cellStyle name="20% - Accent6 3 11 3" xfId="34800"/>
    <cellStyle name="20% - Accent6 3 12" xfId="34801"/>
    <cellStyle name="20% - Accent6 3 12 2" xfId="34802"/>
    <cellStyle name="20% - Accent6 3 13" xfId="34803"/>
    <cellStyle name="20% - Accent6 3 2" xfId="34804"/>
    <cellStyle name="20% - Accent6 3 2 2" xfId="34805"/>
    <cellStyle name="20% - Accent6 3 2 2 2" xfId="34806"/>
    <cellStyle name="20% - Accent6 3 2 2 2 2" xfId="34807"/>
    <cellStyle name="20% - Accent6 3 2 3" xfId="34808"/>
    <cellStyle name="20% - Accent6 3 2 3 2" xfId="34809"/>
    <cellStyle name="20% - Accent6 3 2 3 2 2" xfId="34810"/>
    <cellStyle name="20% - Accent6 3 2 4" xfId="34811"/>
    <cellStyle name="20% - Accent6 3 2 4 2" xfId="34812"/>
    <cellStyle name="20% - Accent6 3 2 4 2 2" xfId="34813"/>
    <cellStyle name="20% - Accent6 3 2 4 3" xfId="34814"/>
    <cellStyle name="20% - Accent6 3 2 4 3 2" xfId="34815"/>
    <cellStyle name="20% - Accent6 3 2 4 4" xfId="34816"/>
    <cellStyle name="20% - Accent6 3 2 5" xfId="34817"/>
    <cellStyle name="20% - Accent6 3 2 5 2" xfId="34818"/>
    <cellStyle name="20% - Accent6 3 2 6" xfId="34819"/>
    <cellStyle name="20% - Accent6 3 2 6 2" xfId="34820"/>
    <cellStyle name="20% - Accent6 3 2 7" xfId="34821"/>
    <cellStyle name="20% - Accent6 3 3" xfId="34822"/>
    <cellStyle name="20% - Accent6 3 3 10" xfId="34823"/>
    <cellStyle name="20% - Accent6 3 3 10 2" xfId="34824"/>
    <cellStyle name="20% - Accent6 3 3 11" xfId="34825"/>
    <cellStyle name="20% - Accent6 3 3 12" xfId="34826"/>
    <cellStyle name="20% - Accent6 3 3 2" xfId="34827"/>
    <cellStyle name="20% - Accent6 3 3 2 2" xfId="34828"/>
    <cellStyle name="20% - Accent6 3 3 2 2 2" xfId="34829"/>
    <cellStyle name="20% - Accent6 3 3 2 2 2 2" xfId="34830"/>
    <cellStyle name="20% - Accent6 3 3 2 2 2 2 2" xfId="34831"/>
    <cellStyle name="20% - Accent6 3 3 2 2 2 2 2 2" xfId="34832"/>
    <cellStyle name="20% - Accent6 3 3 2 2 2 2 2 2 2" xfId="34833"/>
    <cellStyle name="20% - Accent6 3 3 2 2 2 2 2 3" xfId="34834"/>
    <cellStyle name="20% - Accent6 3 3 2 2 2 2 3" xfId="34835"/>
    <cellStyle name="20% - Accent6 3 3 2 2 2 2 3 2" xfId="34836"/>
    <cellStyle name="20% - Accent6 3 3 2 2 2 2 3 2 2" xfId="34837"/>
    <cellStyle name="20% - Accent6 3 3 2 2 2 2 3 3" xfId="34838"/>
    <cellStyle name="20% - Accent6 3 3 2 2 2 2 4" xfId="34839"/>
    <cellStyle name="20% - Accent6 3 3 2 2 2 2 4 2" xfId="34840"/>
    <cellStyle name="20% - Accent6 3 3 2 2 2 2 5" xfId="34841"/>
    <cellStyle name="20% - Accent6 3 3 2 2 2 3" xfId="34842"/>
    <cellStyle name="20% - Accent6 3 3 2 2 2 3 2" xfId="34843"/>
    <cellStyle name="20% - Accent6 3 3 2 2 2 3 2 2" xfId="34844"/>
    <cellStyle name="20% - Accent6 3 3 2 2 2 3 3" xfId="34845"/>
    <cellStyle name="20% - Accent6 3 3 2 2 2 4" xfId="34846"/>
    <cellStyle name="20% - Accent6 3 3 2 2 2 4 2" xfId="34847"/>
    <cellStyle name="20% - Accent6 3 3 2 2 2 4 2 2" xfId="34848"/>
    <cellStyle name="20% - Accent6 3 3 2 2 2 4 3" xfId="34849"/>
    <cellStyle name="20% - Accent6 3 3 2 2 2 5" xfId="34850"/>
    <cellStyle name="20% - Accent6 3 3 2 2 2 5 2" xfId="34851"/>
    <cellStyle name="20% - Accent6 3 3 2 2 2 6" xfId="34852"/>
    <cellStyle name="20% - Accent6 3 3 2 2 2 7" xfId="34853"/>
    <cellStyle name="20% - Accent6 3 3 2 2 3" xfId="34854"/>
    <cellStyle name="20% - Accent6 3 3 2 2 3 2" xfId="34855"/>
    <cellStyle name="20% - Accent6 3 3 2 2 3 2 2" xfId="34856"/>
    <cellStyle name="20% - Accent6 3 3 2 2 3 2 2 2" xfId="34857"/>
    <cellStyle name="20% - Accent6 3 3 2 2 3 2 3" xfId="34858"/>
    <cellStyle name="20% - Accent6 3 3 2 2 3 3" xfId="34859"/>
    <cellStyle name="20% - Accent6 3 3 2 2 3 3 2" xfId="34860"/>
    <cellStyle name="20% - Accent6 3 3 2 2 3 3 2 2" xfId="34861"/>
    <cellStyle name="20% - Accent6 3 3 2 2 3 3 3" xfId="34862"/>
    <cellStyle name="20% - Accent6 3 3 2 2 3 4" xfId="34863"/>
    <cellStyle name="20% - Accent6 3 3 2 2 3 4 2" xfId="34864"/>
    <cellStyle name="20% - Accent6 3 3 2 2 3 5" xfId="34865"/>
    <cellStyle name="20% - Accent6 3 3 2 2 4" xfId="34866"/>
    <cellStyle name="20% - Accent6 3 3 2 2 4 2" xfId="34867"/>
    <cellStyle name="20% - Accent6 3 3 2 2 4 2 2" xfId="34868"/>
    <cellStyle name="20% - Accent6 3 3 2 2 4 3" xfId="34869"/>
    <cellStyle name="20% - Accent6 3 3 2 2 5" xfId="34870"/>
    <cellStyle name="20% - Accent6 3 3 2 2 5 2" xfId="34871"/>
    <cellStyle name="20% - Accent6 3 3 2 2 5 2 2" xfId="34872"/>
    <cellStyle name="20% - Accent6 3 3 2 2 5 3" xfId="34873"/>
    <cellStyle name="20% - Accent6 3 3 2 2 6" xfId="34874"/>
    <cellStyle name="20% - Accent6 3 3 2 2 6 2" xfId="34875"/>
    <cellStyle name="20% - Accent6 3 3 2 2 7" xfId="34876"/>
    <cellStyle name="20% - Accent6 3 3 2 2 8" xfId="34877"/>
    <cellStyle name="20% - Accent6 3 3 2 3" xfId="34878"/>
    <cellStyle name="20% - Accent6 3 3 2 3 2" xfId="34879"/>
    <cellStyle name="20% - Accent6 3 3 2 3 2 2" xfId="34880"/>
    <cellStyle name="20% - Accent6 3 3 2 3 2 2 2" xfId="34881"/>
    <cellStyle name="20% - Accent6 3 3 2 3 2 2 2 2" xfId="34882"/>
    <cellStyle name="20% - Accent6 3 3 2 3 2 2 3" xfId="34883"/>
    <cellStyle name="20% - Accent6 3 3 2 3 2 3" xfId="34884"/>
    <cellStyle name="20% - Accent6 3 3 2 3 2 3 2" xfId="34885"/>
    <cellStyle name="20% - Accent6 3 3 2 3 2 3 2 2" xfId="34886"/>
    <cellStyle name="20% - Accent6 3 3 2 3 2 3 3" xfId="34887"/>
    <cellStyle name="20% - Accent6 3 3 2 3 2 4" xfId="34888"/>
    <cellStyle name="20% - Accent6 3 3 2 3 2 4 2" xfId="34889"/>
    <cellStyle name="20% - Accent6 3 3 2 3 2 5" xfId="34890"/>
    <cellStyle name="20% - Accent6 3 3 2 3 3" xfId="34891"/>
    <cellStyle name="20% - Accent6 3 3 2 3 3 2" xfId="34892"/>
    <cellStyle name="20% - Accent6 3 3 2 3 3 2 2" xfId="34893"/>
    <cellStyle name="20% - Accent6 3 3 2 3 3 3" xfId="34894"/>
    <cellStyle name="20% - Accent6 3 3 2 3 4" xfId="34895"/>
    <cellStyle name="20% - Accent6 3 3 2 3 4 2" xfId="34896"/>
    <cellStyle name="20% - Accent6 3 3 2 3 4 2 2" xfId="34897"/>
    <cellStyle name="20% - Accent6 3 3 2 3 4 3" xfId="34898"/>
    <cellStyle name="20% - Accent6 3 3 2 3 5" xfId="34899"/>
    <cellStyle name="20% - Accent6 3 3 2 3 5 2" xfId="34900"/>
    <cellStyle name="20% - Accent6 3 3 2 3 6" xfId="34901"/>
    <cellStyle name="20% - Accent6 3 3 2 4" xfId="34902"/>
    <cellStyle name="20% - Accent6 3 3 2 4 2" xfId="34903"/>
    <cellStyle name="20% - Accent6 3 3 2 4 2 2" xfId="34904"/>
    <cellStyle name="20% - Accent6 3 3 2 4 2 2 2" xfId="34905"/>
    <cellStyle name="20% - Accent6 3 3 2 4 2 3" xfId="34906"/>
    <cellStyle name="20% - Accent6 3 3 2 4 3" xfId="34907"/>
    <cellStyle name="20% - Accent6 3 3 2 4 3 2" xfId="34908"/>
    <cellStyle name="20% - Accent6 3 3 2 4 3 2 2" xfId="34909"/>
    <cellStyle name="20% - Accent6 3 3 2 4 3 3" xfId="34910"/>
    <cellStyle name="20% - Accent6 3 3 2 4 4" xfId="34911"/>
    <cellStyle name="20% - Accent6 3 3 2 4 4 2" xfId="34912"/>
    <cellStyle name="20% - Accent6 3 3 2 4 5" xfId="34913"/>
    <cellStyle name="20% - Accent6 3 3 2 5" xfId="34914"/>
    <cellStyle name="20% - Accent6 3 3 2 5 2" xfId="34915"/>
    <cellStyle name="20% - Accent6 3 3 2 5 2 2" xfId="34916"/>
    <cellStyle name="20% - Accent6 3 3 2 5 3" xfId="34917"/>
    <cellStyle name="20% - Accent6 3 3 2 6" xfId="34918"/>
    <cellStyle name="20% - Accent6 3 3 2 6 2" xfId="34919"/>
    <cellStyle name="20% - Accent6 3 3 2 6 2 2" xfId="34920"/>
    <cellStyle name="20% - Accent6 3 3 2 6 3" xfId="34921"/>
    <cellStyle name="20% - Accent6 3 3 2 7" xfId="34922"/>
    <cellStyle name="20% - Accent6 3 3 2 7 2" xfId="34923"/>
    <cellStyle name="20% - Accent6 3 3 2 8" xfId="34924"/>
    <cellStyle name="20% - Accent6 3 3 2 9" xfId="34925"/>
    <cellStyle name="20% - Accent6 3 3 3" xfId="34926"/>
    <cellStyle name="20% - Accent6 3 3 3 2" xfId="34927"/>
    <cellStyle name="20% - Accent6 3 3 3 2 2" xfId="34928"/>
    <cellStyle name="20% - Accent6 3 3 3 2 2 2" xfId="34929"/>
    <cellStyle name="20% - Accent6 3 3 3 2 2 2 2" xfId="34930"/>
    <cellStyle name="20% - Accent6 3 3 3 2 2 2 2 2" xfId="34931"/>
    <cellStyle name="20% - Accent6 3 3 3 2 2 2 3" xfId="34932"/>
    <cellStyle name="20% - Accent6 3 3 3 2 2 3" xfId="34933"/>
    <cellStyle name="20% - Accent6 3 3 3 2 2 3 2" xfId="34934"/>
    <cellStyle name="20% - Accent6 3 3 3 2 2 3 2 2" xfId="34935"/>
    <cellStyle name="20% - Accent6 3 3 3 2 2 3 3" xfId="34936"/>
    <cellStyle name="20% - Accent6 3 3 3 2 2 4" xfId="34937"/>
    <cellStyle name="20% - Accent6 3 3 3 2 2 4 2" xfId="34938"/>
    <cellStyle name="20% - Accent6 3 3 3 2 2 5" xfId="34939"/>
    <cellStyle name="20% - Accent6 3 3 3 2 3" xfId="34940"/>
    <cellStyle name="20% - Accent6 3 3 3 2 3 2" xfId="34941"/>
    <cellStyle name="20% - Accent6 3 3 3 2 3 2 2" xfId="34942"/>
    <cellStyle name="20% - Accent6 3 3 3 2 3 3" xfId="34943"/>
    <cellStyle name="20% - Accent6 3 3 3 2 4" xfId="34944"/>
    <cellStyle name="20% - Accent6 3 3 3 2 4 2" xfId="34945"/>
    <cellStyle name="20% - Accent6 3 3 3 2 4 2 2" xfId="34946"/>
    <cellStyle name="20% - Accent6 3 3 3 2 4 3" xfId="34947"/>
    <cellStyle name="20% - Accent6 3 3 3 2 5" xfId="34948"/>
    <cellStyle name="20% - Accent6 3 3 3 2 5 2" xfId="34949"/>
    <cellStyle name="20% - Accent6 3 3 3 2 6" xfId="34950"/>
    <cellStyle name="20% - Accent6 3 3 3 2 7" xfId="34951"/>
    <cellStyle name="20% - Accent6 3 3 3 3" xfId="34952"/>
    <cellStyle name="20% - Accent6 3 3 3 3 2" xfId="34953"/>
    <cellStyle name="20% - Accent6 3 3 3 3 2 2" xfId="34954"/>
    <cellStyle name="20% - Accent6 3 3 3 3 2 2 2" xfId="34955"/>
    <cellStyle name="20% - Accent6 3 3 3 3 2 3" xfId="34956"/>
    <cellStyle name="20% - Accent6 3 3 3 3 3" xfId="34957"/>
    <cellStyle name="20% - Accent6 3 3 3 3 3 2" xfId="34958"/>
    <cellStyle name="20% - Accent6 3 3 3 3 3 2 2" xfId="34959"/>
    <cellStyle name="20% - Accent6 3 3 3 3 3 3" xfId="34960"/>
    <cellStyle name="20% - Accent6 3 3 3 3 4" xfId="34961"/>
    <cellStyle name="20% - Accent6 3 3 3 3 4 2" xfId="34962"/>
    <cellStyle name="20% - Accent6 3 3 3 3 5" xfId="34963"/>
    <cellStyle name="20% - Accent6 3 3 3 4" xfId="34964"/>
    <cellStyle name="20% - Accent6 3 3 3 4 2" xfId="34965"/>
    <cellStyle name="20% - Accent6 3 3 3 4 2 2" xfId="34966"/>
    <cellStyle name="20% - Accent6 3 3 3 4 3" xfId="34967"/>
    <cellStyle name="20% - Accent6 3 3 3 5" xfId="34968"/>
    <cellStyle name="20% - Accent6 3 3 3 5 2" xfId="34969"/>
    <cellStyle name="20% - Accent6 3 3 3 5 2 2" xfId="34970"/>
    <cellStyle name="20% - Accent6 3 3 3 5 3" xfId="34971"/>
    <cellStyle name="20% - Accent6 3 3 3 6" xfId="34972"/>
    <cellStyle name="20% - Accent6 3 3 3 6 2" xfId="34973"/>
    <cellStyle name="20% - Accent6 3 3 3 7" xfId="34974"/>
    <cellStyle name="20% - Accent6 3 3 3 8" xfId="34975"/>
    <cellStyle name="20% - Accent6 3 3 4" xfId="34976"/>
    <cellStyle name="20% - Accent6 3 3 4 2" xfId="34977"/>
    <cellStyle name="20% - Accent6 3 3 4 2 2" xfId="34978"/>
    <cellStyle name="20% - Accent6 3 3 4 2 2 2" xfId="34979"/>
    <cellStyle name="20% - Accent6 3 3 4 2 2 2 2" xfId="34980"/>
    <cellStyle name="20% - Accent6 3 3 4 2 2 2 2 2" xfId="34981"/>
    <cellStyle name="20% - Accent6 3 3 4 2 2 2 3" xfId="34982"/>
    <cellStyle name="20% - Accent6 3 3 4 2 2 3" xfId="34983"/>
    <cellStyle name="20% - Accent6 3 3 4 2 2 3 2" xfId="34984"/>
    <cellStyle name="20% - Accent6 3 3 4 2 2 3 2 2" xfId="34985"/>
    <cellStyle name="20% - Accent6 3 3 4 2 2 3 3" xfId="34986"/>
    <cellStyle name="20% - Accent6 3 3 4 2 2 4" xfId="34987"/>
    <cellStyle name="20% - Accent6 3 3 4 2 2 4 2" xfId="34988"/>
    <cellStyle name="20% - Accent6 3 3 4 2 2 5" xfId="34989"/>
    <cellStyle name="20% - Accent6 3 3 4 2 3" xfId="34990"/>
    <cellStyle name="20% - Accent6 3 3 4 2 3 2" xfId="34991"/>
    <cellStyle name="20% - Accent6 3 3 4 2 3 2 2" xfId="34992"/>
    <cellStyle name="20% - Accent6 3 3 4 2 3 3" xfId="34993"/>
    <cellStyle name="20% - Accent6 3 3 4 2 4" xfId="34994"/>
    <cellStyle name="20% - Accent6 3 3 4 2 4 2" xfId="34995"/>
    <cellStyle name="20% - Accent6 3 3 4 2 4 2 2" xfId="34996"/>
    <cellStyle name="20% - Accent6 3 3 4 2 4 3" xfId="34997"/>
    <cellStyle name="20% - Accent6 3 3 4 2 5" xfId="34998"/>
    <cellStyle name="20% - Accent6 3 3 4 2 5 2" xfId="34999"/>
    <cellStyle name="20% - Accent6 3 3 4 2 6" xfId="35000"/>
    <cellStyle name="20% - Accent6 3 3 4 2 7" xfId="35001"/>
    <cellStyle name="20% - Accent6 3 3 4 3" xfId="35002"/>
    <cellStyle name="20% - Accent6 3 3 4 3 2" xfId="35003"/>
    <cellStyle name="20% - Accent6 3 3 4 3 2 2" xfId="35004"/>
    <cellStyle name="20% - Accent6 3 3 4 3 2 2 2" xfId="35005"/>
    <cellStyle name="20% - Accent6 3 3 4 3 2 3" xfId="35006"/>
    <cellStyle name="20% - Accent6 3 3 4 3 3" xfId="35007"/>
    <cellStyle name="20% - Accent6 3 3 4 3 3 2" xfId="35008"/>
    <cellStyle name="20% - Accent6 3 3 4 3 3 2 2" xfId="35009"/>
    <cellStyle name="20% - Accent6 3 3 4 3 3 3" xfId="35010"/>
    <cellStyle name="20% - Accent6 3 3 4 3 4" xfId="35011"/>
    <cellStyle name="20% - Accent6 3 3 4 3 4 2" xfId="35012"/>
    <cellStyle name="20% - Accent6 3 3 4 3 5" xfId="35013"/>
    <cellStyle name="20% - Accent6 3 3 4 4" xfId="35014"/>
    <cellStyle name="20% - Accent6 3 3 4 4 2" xfId="35015"/>
    <cellStyle name="20% - Accent6 3 3 4 4 2 2" xfId="35016"/>
    <cellStyle name="20% - Accent6 3 3 4 4 3" xfId="35017"/>
    <cellStyle name="20% - Accent6 3 3 4 5" xfId="35018"/>
    <cellStyle name="20% - Accent6 3 3 4 5 2" xfId="35019"/>
    <cellStyle name="20% - Accent6 3 3 4 5 2 2" xfId="35020"/>
    <cellStyle name="20% - Accent6 3 3 4 5 3" xfId="35021"/>
    <cellStyle name="20% - Accent6 3 3 4 6" xfId="35022"/>
    <cellStyle name="20% - Accent6 3 3 4 6 2" xfId="35023"/>
    <cellStyle name="20% - Accent6 3 3 4 7" xfId="35024"/>
    <cellStyle name="20% - Accent6 3 3 4 8" xfId="35025"/>
    <cellStyle name="20% - Accent6 3 3 5" xfId="35026"/>
    <cellStyle name="20% - Accent6 3 3 5 2" xfId="35027"/>
    <cellStyle name="20% - Accent6 3 3 5 2 2" xfId="35028"/>
    <cellStyle name="20% - Accent6 3 3 5 2 2 2" xfId="35029"/>
    <cellStyle name="20% - Accent6 3 3 5 2 2 2 2" xfId="35030"/>
    <cellStyle name="20% - Accent6 3 3 5 2 2 2 2 2" xfId="35031"/>
    <cellStyle name="20% - Accent6 3 3 5 2 2 2 3" xfId="35032"/>
    <cellStyle name="20% - Accent6 3 3 5 2 2 3" xfId="35033"/>
    <cellStyle name="20% - Accent6 3 3 5 2 2 3 2" xfId="35034"/>
    <cellStyle name="20% - Accent6 3 3 5 2 2 3 2 2" xfId="35035"/>
    <cellStyle name="20% - Accent6 3 3 5 2 2 3 3" xfId="35036"/>
    <cellStyle name="20% - Accent6 3 3 5 2 2 4" xfId="35037"/>
    <cellStyle name="20% - Accent6 3 3 5 2 2 4 2" xfId="35038"/>
    <cellStyle name="20% - Accent6 3 3 5 2 2 5" xfId="35039"/>
    <cellStyle name="20% - Accent6 3 3 5 2 3" xfId="35040"/>
    <cellStyle name="20% - Accent6 3 3 5 2 3 2" xfId="35041"/>
    <cellStyle name="20% - Accent6 3 3 5 2 3 2 2" xfId="35042"/>
    <cellStyle name="20% - Accent6 3 3 5 2 3 3" xfId="35043"/>
    <cellStyle name="20% - Accent6 3 3 5 2 4" xfId="35044"/>
    <cellStyle name="20% - Accent6 3 3 5 2 4 2" xfId="35045"/>
    <cellStyle name="20% - Accent6 3 3 5 2 4 2 2" xfId="35046"/>
    <cellStyle name="20% - Accent6 3 3 5 2 4 3" xfId="35047"/>
    <cellStyle name="20% - Accent6 3 3 5 2 5" xfId="35048"/>
    <cellStyle name="20% - Accent6 3 3 5 2 5 2" xfId="35049"/>
    <cellStyle name="20% - Accent6 3 3 5 2 6" xfId="35050"/>
    <cellStyle name="20% - Accent6 3 3 5 3" xfId="35051"/>
    <cellStyle name="20% - Accent6 3 3 5 3 2" xfId="35052"/>
    <cellStyle name="20% - Accent6 3 3 5 3 2 2" xfId="35053"/>
    <cellStyle name="20% - Accent6 3 3 5 3 2 2 2" xfId="35054"/>
    <cellStyle name="20% - Accent6 3 3 5 3 2 3" xfId="35055"/>
    <cellStyle name="20% - Accent6 3 3 5 3 3" xfId="35056"/>
    <cellStyle name="20% - Accent6 3 3 5 3 3 2" xfId="35057"/>
    <cellStyle name="20% - Accent6 3 3 5 3 3 2 2" xfId="35058"/>
    <cellStyle name="20% - Accent6 3 3 5 3 3 3" xfId="35059"/>
    <cellStyle name="20% - Accent6 3 3 5 3 4" xfId="35060"/>
    <cellStyle name="20% - Accent6 3 3 5 3 4 2" xfId="35061"/>
    <cellStyle name="20% - Accent6 3 3 5 3 5" xfId="35062"/>
    <cellStyle name="20% - Accent6 3 3 5 4" xfId="35063"/>
    <cellStyle name="20% - Accent6 3 3 5 4 2" xfId="35064"/>
    <cellStyle name="20% - Accent6 3 3 5 4 2 2" xfId="35065"/>
    <cellStyle name="20% - Accent6 3 3 5 4 3" xfId="35066"/>
    <cellStyle name="20% - Accent6 3 3 5 5" xfId="35067"/>
    <cellStyle name="20% - Accent6 3 3 5 5 2" xfId="35068"/>
    <cellStyle name="20% - Accent6 3 3 5 5 2 2" xfId="35069"/>
    <cellStyle name="20% - Accent6 3 3 5 5 3" xfId="35070"/>
    <cellStyle name="20% - Accent6 3 3 5 6" xfId="35071"/>
    <cellStyle name="20% - Accent6 3 3 5 6 2" xfId="35072"/>
    <cellStyle name="20% - Accent6 3 3 5 7" xfId="35073"/>
    <cellStyle name="20% - Accent6 3 3 5 8" xfId="35074"/>
    <cellStyle name="20% - Accent6 3 3 6" xfId="35075"/>
    <cellStyle name="20% - Accent6 3 3 6 2" xfId="35076"/>
    <cellStyle name="20% - Accent6 3 3 6 2 2" xfId="35077"/>
    <cellStyle name="20% - Accent6 3 3 6 2 2 2" xfId="35078"/>
    <cellStyle name="20% - Accent6 3 3 6 2 2 2 2" xfId="35079"/>
    <cellStyle name="20% - Accent6 3 3 6 2 2 3" xfId="35080"/>
    <cellStyle name="20% - Accent6 3 3 6 2 3" xfId="35081"/>
    <cellStyle name="20% - Accent6 3 3 6 2 3 2" xfId="35082"/>
    <cellStyle name="20% - Accent6 3 3 6 2 3 2 2" xfId="35083"/>
    <cellStyle name="20% - Accent6 3 3 6 2 3 3" xfId="35084"/>
    <cellStyle name="20% - Accent6 3 3 6 2 4" xfId="35085"/>
    <cellStyle name="20% - Accent6 3 3 6 2 4 2" xfId="35086"/>
    <cellStyle name="20% - Accent6 3 3 6 2 5" xfId="35087"/>
    <cellStyle name="20% - Accent6 3 3 6 3" xfId="35088"/>
    <cellStyle name="20% - Accent6 3 3 6 3 2" xfId="35089"/>
    <cellStyle name="20% - Accent6 3 3 6 3 2 2" xfId="35090"/>
    <cellStyle name="20% - Accent6 3 3 6 3 3" xfId="35091"/>
    <cellStyle name="20% - Accent6 3 3 6 4" xfId="35092"/>
    <cellStyle name="20% - Accent6 3 3 6 4 2" xfId="35093"/>
    <cellStyle name="20% - Accent6 3 3 6 4 2 2" xfId="35094"/>
    <cellStyle name="20% - Accent6 3 3 6 4 3" xfId="35095"/>
    <cellStyle name="20% - Accent6 3 3 6 5" xfId="35096"/>
    <cellStyle name="20% - Accent6 3 3 6 5 2" xfId="35097"/>
    <cellStyle name="20% - Accent6 3 3 6 6" xfId="35098"/>
    <cellStyle name="20% - Accent6 3 3 7" xfId="35099"/>
    <cellStyle name="20% - Accent6 3 3 7 2" xfId="35100"/>
    <cellStyle name="20% - Accent6 3 3 7 2 2" xfId="35101"/>
    <cellStyle name="20% - Accent6 3 3 7 2 2 2" xfId="35102"/>
    <cellStyle name="20% - Accent6 3 3 7 2 3" xfId="35103"/>
    <cellStyle name="20% - Accent6 3 3 7 3" xfId="35104"/>
    <cellStyle name="20% - Accent6 3 3 7 3 2" xfId="35105"/>
    <cellStyle name="20% - Accent6 3 3 7 3 2 2" xfId="35106"/>
    <cellStyle name="20% - Accent6 3 3 7 3 3" xfId="35107"/>
    <cellStyle name="20% - Accent6 3 3 7 4" xfId="35108"/>
    <cellStyle name="20% - Accent6 3 3 7 4 2" xfId="35109"/>
    <cellStyle name="20% - Accent6 3 3 7 5" xfId="35110"/>
    <cellStyle name="20% - Accent6 3 3 8" xfId="35111"/>
    <cellStyle name="20% - Accent6 3 3 8 2" xfId="35112"/>
    <cellStyle name="20% - Accent6 3 3 8 2 2" xfId="35113"/>
    <cellStyle name="20% - Accent6 3 3 8 3" xfId="35114"/>
    <cellStyle name="20% - Accent6 3 3 9" xfId="35115"/>
    <cellStyle name="20% - Accent6 3 3 9 2" xfId="35116"/>
    <cellStyle name="20% - Accent6 3 3 9 2 2" xfId="35117"/>
    <cellStyle name="20% - Accent6 3 3 9 3" xfId="35118"/>
    <cellStyle name="20% - Accent6 3 4" xfId="35119"/>
    <cellStyle name="20% - Accent6 3 4 2" xfId="35120"/>
    <cellStyle name="20% - Accent6 3 4 2 2" xfId="35121"/>
    <cellStyle name="20% - Accent6 3 4 2 2 2" xfId="35122"/>
    <cellStyle name="20% - Accent6 3 4 2 2 2 2" xfId="35123"/>
    <cellStyle name="20% - Accent6 3 4 2 2 2 2 2" xfId="35124"/>
    <cellStyle name="20% - Accent6 3 4 2 2 2 2 2 2" xfId="35125"/>
    <cellStyle name="20% - Accent6 3 4 2 2 2 2 3" xfId="35126"/>
    <cellStyle name="20% - Accent6 3 4 2 2 2 3" xfId="35127"/>
    <cellStyle name="20% - Accent6 3 4 2 2 2 3 2" xfId="35128"/>
    <cellStyle name="20% - Accent6 3 4 2 2 2 3 2 2" xfId="35129"/>
    <cellStyle name="20% - Accent6 3 4 2 2 2 3 3" xfId="35130"/>
    <cellStyle name="20% - Accent6 3 4 2 2 2 4" xfId="35131"/>
    <cellStyle name="20% - Accent6 3 4 2 2 2 4 2" xfId="35132"/>
    <cellStyle name="20% - Accent6 3 4 2 2 2 5" xfId="35133"/>
    <cellStyle name="20% - Accent6 3 4 2 2 3" xfId="35134"/>
    <cellStyle name="20% - Accent6 3 4 2 2 3 2" xfId="35135"/>
    <cellStyle name="20% - Accent6 3 4 2 2 3 2 2" xfId="35136"/>
    <cellStyle name="20% - Accent6 3 4 2 2 3 3" xfId="35137"/>
    <cellStyle name="20% - Accent6 3 4 2 2 4" xfId="35138"/>
    <cellStyle name="20% - Accent6 3 4 2 2 4 2" xfId="35139"/>
    <cellStyle name="20% - Accent6 3 4 2 2 4 2 2" xfId="35140"/>
    <cellStyle name="20% - Accent6 3 4 2 2 4 3" xfId="35141"/>
    <cellStyle name="20% - Accent6 3 4 2 2 5" xfId="35142"/>
    <cellStyle name="20% - Accent6 3 4 2 2 5 2" xfId="35143"/>
    <cellStyle name="20% - Accent6 3 4 2 2 6" xfId="35144"/>
    <cellStyle name="20% - Accent6 3 4 2 2 7" xfId="35145"/>
    <cellStyle name="20% - Accent6 3 4 2 3" xfId="35146"/>
    <cellStyle name="20% - Accent6 3 4 2 3 2" xfId="35147"/>
    <cellStyle name="20% - Accent6 3 4 2 3 2 2" xfId="35148"/>
    <cellStyle name="20% - Accent6 3 4 2 3 2 2 2" xfId="35149"/>
    <cellStyle name="20% - Accent6 3 4 2 3 2 3" xfId="35150"/>
    <cellStyle name="20% - Accent6 3 4 2 3 3" xfId="35151"/>
    <cellStyle name="20% - Accent6 3 4 2 3 3 2" xfId="35152"/>
    <cellStyle name="20% - Accent6 3 4 2 3 3 2 2" xfId="35153"/>
    <cellStyle name="20% - Accent6 3 4 2 3 3 3" xfId="35154"/>
    <cellStyle name="20% - Accent6 3 4 2 3 4" xfId="35155"/>
    <cellStyle name="20% - Accent6 3 4 2 3 4 2" xfId="35156"/>
    <cellStyle name="20% - Accent6 3 4 2 3 5" xfId="35157"/>
    <cellStyle name="20% - Accent6 3 4 2 4" xfId="35158"/>
    <cellStyle name="20% - Accent6 3 4 2 4 2" xfId="35159"/>
    <cellStyle name="20% - Accent6 3 4 2 4 2 2" xfId="35160"/>
    <cellStyle name="20% - Accent6 3 4 2 4 3" xfId="35161"/>
    <cellStyle name="20% - Accent6 3 4 2 5" xfId="35162"/>
    <cellStyle name="20% - Accent6 3 4 2 5 2" xfId="35163"/>
    <cellStyle name="20% - Accent6 3 4 2 5 2 2" xfId="35164"/>
    <cellStyle name="20% - Accent6 3 4 2 5 3" xfId="35165"/>
    <cellStyle name="20% - Accent6 3 4 2 6" xfId="35166"/>
    <cellStyle name="20% - Accent6 3 4 2 6 2" xfId="35167"/>
    <cellStyle name="20% - Accent6 3 4 2 7" xfId="35168"/>
    <cellStyle name="20% - Accent6 3 4 2 8" xfId="35169"/>
    <cellStyle name="20% - Accent6 3 4 3" xfId="35170"/>
    <cellStyle name="20% - Accent6 3 4 3 2" xfId="35171"/>
    <cellStyle name="20% - Accent6 3 4 3 2 2" xfId="35172"/>
    <cellStyle name="20% - Accent6 3 4 3 2 2 2" xfId="35173"/>
    <cellStyle name="20% - Accent6 3 4 3 2 2 2 2" xfId="35174"/>
    <cellStyle name="20% - Accent6 3 4 3 2 2 3" xfId="35175"/>
    <cellStyle name="20% - Accent6 3 4 3 2 3" xfId="35176"/>
    <cellStyle name="20% - Accent6 3 4 3 2 3 2" xfId="35177"/>
    <cellStyle name="20% - Accent6 3 4 3 2 3 2 2" xfId="35178"/>
    <cellStyle name="20% - Accent6 3 4 3 2 3 3" xfId="35179"/>
    <cellStyle name="20% - Accent6 3 4 3 2 4" xfId="35180"/>
    <cellStyle name="20% - Accent6 3 4 3 2 4 2" xfId="35181"/>
    <cellStyle name="20% - Accent6 3 4 3 2 5" xfId="35182"/>
    <cellStyle name="20% - Accent6 3 4 3 3" xfId="35183"/>
    <cellStyle name="20% - Accent6 3 4 3 3 2" xfId="35184"/>
    <cellStyle name="20% - Accent6 3 4 3 3 2 2" xfId="35185"/>
    <cellStyle name="20% - Accent6 3 4 3 3 3" xfId="35186"/>
    <cellStyle name="20% - Accent6 3 4 3 4" xfId="35187"/>
    <cellStyle name="20% - Accent6 3 4 3 4 2" xfId="35188"/>
    <cellStyle name="20% - Accent6 3 4 3 4 2 2" xfId="35189"/>
    <cellStyle name="20% - Accent6 3 4 3 4 3" xfId="35190"/>
    <cellStyle name="20% - Accent6 3 4 3 5" xfId="35191"/>
    <cellStyle name="20% - Accent6 3 4 3 5 2" xfId="35192"/>
    <cellStyle name="20% - Accent6 3 4 3 6" xfId="35193"/>
    <cellStyle name="20% - Accent6 3 4 4" xfId="35194"/>
    <cellStyle name="20% - Accent6 3 4 4 2" xfId="35195"/>
    <cellStyle name="20% - Accent6 3 4 4 2 2" xfId="35196"/>
    <cellStyle name="20% - Accent6 3 4 4 2 2 2" xfId="35197"/>
    <cellStyle name="20% - Accent6 3 4 4 2 3" xfId="35198"/>
    <cellStyle name="20% - Accent6 3 4 4 3" xfId="35199"/>
    <cellStyle name="20% - Accent6 3 4 4 3 2" xfId="35200"/>
    <cellStyle name="20% - Accent6 3 4 4 3 2 2" xfId="35201"/>
    <cellStyle name="20% - Accent6 3 4 4 3 3" xfId="35202"/>
    <cellStyle name="20% - Accent6 3 4 4 4" xfId="35203"/>
    <cellStyle name="20% - Accent6 3 4 4 4 2" xfId="35204"/>
    <cellStyle name="20% - Accent6 3 4 4 5" xfId="35205"/>
    <cellStyle name="20% - Accent6 3 4 5" xfId="35206"/>
    <cellStyle name="20% - Accent6 3 4 5 2" xfId="35207"/>
    <cellStyle name="20% - Accent6 3 4 5 2 2" xfId="35208"/>
    <cellStyle name="20% - Accent6 3 4 5 3" xfId="35209"/>
    <cellStyle name="20% - Accent6 3 4 6" xfId="35210"/>
    <cellStyle name="20% - Accent6 3 4 6 2" xfId="35211"/>
    <cellStyle name="20% - Accent6 3 4 6 2 2" xfId="35212"/>
    <cellStyle name="20% - Accent6 3 4 6 3" xfId="35213"/>
    <cellStyle name="20% - Accent6 3 4 7" xfId="35214"/>
    <cellStyle name="20% - Accent6 3 4 7 2" xfId="35215"/>
    <cellStyle name="20% - Accent6 3 4 8" xfId="35216"/>
    <cellStyle name="20% - Accent6 3 4 9" xfId="35217"/>
    <cellStyle name="20% - Accent6 3 5" xfId="35218"/>
    <cellStyle name="20% - Accent6 3 5 2" xfId="35219"/>
    <cellStyle name="20% - Accent6 3 5 2 2" xfId="35220"/>
    <cellStyle name="20% - Accent6 3 5 2 2 2" xfId="35221"/>
    <cellStyle name="20% - Accent6 3 5 2 2 2 2" xfId="35222"/>
    <cellStyle name="20% - Accent6 3 5 2 2 2 2 2" xfId="35223"/>
    <cellStyle name="20% - Accent6 3 5 2 2 2 3" xfId="35224"/>
    <cellStyle name="20% - Accent6 3 5 2 2 3" xfId="35225"/>
    <cellStyle name="20% - Accent6 3 5 2 2 3 2" xfId="35226"/>
    <cellStyle name="20% - Accent6 3 5 2 2 3 2 2" xfId="35227"/>
    <cellStyle name="20% - Accent6 3 5 2 2 3 3" xfId="35228"/>
    <cellStyle name="20% - Accent6 3 5 2 2 4" xfId="35229"/>
    <cellStyle name="20% - Accent6 3 5 2 2 4 2" xfId="35230"/>
    <cellStyle name="20% - Accent6 3 5 2 2 5" xfId="35231"/>
    <cellStyle name="20% - Accent6 3 5 2 3" xfId="35232"/>
    <cellStyle name="20% - Accent6 3 5 2 3 2" xfId="35233"/>
    <cellStyle name="20% - Accent6 3 5 2 3 2 2" xfId="35234"/>
    <cellStyle name="20% - Accent6 3 5 2 3 3" xfId="35235"/>
    <cellStyle name="20% - Accent6 3 5 2 4" xfId="35236"/>
    <cellStyle name="20% - Accent6 3 5 2 4 2" xfId="35237"/>
    <cellStyle name="20% - Accent6 3 5 2 4 2 2" xfId="35238"/>
    <cellStyle name="20% - Accent6 3 5 2 4 3" xfId="35239"/>
    <cellStyle name="20% - Accent6 3 5 2 5" xfId="35240"/>
    <cellStyle name="20% - Accent6 3 5 2 5 2" xfId="35241"/>
    <cellStyle name="20% - Accent6 3 5 2 6" xfId="35242"/>
    <cellStyle name="20% - Accent6 3 5 2 7" xfId="35243"/>
    <cellStyle name="20% - Accent6 3 5 3" xfId="35244"/>
    <cellStyle name="20% - Accent6 3 5 3 2" xfId="35245"/>
    <cellStyle name="20% - Accent6 3 5 3 2 2" xfId="35246"/>
    <cellStyle name="20% - Accent6 3 5 3 2 2 2" xfId="35247"/>
    <cellStyle name="20% - Accent6 3 5 3 2 3" xfId="35248"/>
    <cellStyle name="20% - Accent6 3 5 3 3" xfId="35249"/>
    <cellStyle name="20% - Accent6 3 5 3 3 2" xfId="35250"/>
    <cellStyle name="20% - Accent6 3 5 3 3 2 2" xfId="35251"/>
    <cellStyle name="20% - Accent6 3 5 3 3 3" xfId="35252"/>
    <cellStyle name="20% - Accent6 3 5 3 4" xfId="35253"/>
    <cellStyle name="20% - Accent6 3 5 3 4 2" xfId="35254"/>
    <cellStyle name="20% - Accent6 3 5 3 5" xfId="35255"/>
    <cellStyle name="20% - Accent6 3 5 4" xfId="35256"/>
    <cellStyle name="20% - Accent6 3 5 4 2" xfId="35257"/>
    <cellStyle name="20% - Accent6 3 5 4 2 2" xfId="35258"/>
    <cellStyle name="20% - Accent6 3 5 4 3" xfId="35259"/>
    <cellStyle name="20% - Accent6 3 5 5" xfId="35260"/>
    <cellStyle name="20% - Accent6 3 5 5 2" xfId="35261"/>
    <cellStyle name="20% - Accent6 3 5 5 2 2" xfId="35262"/>
    <cellStyle name="20% - Accent6 3 5 5 3" xfId="35263"/>
    <cellStyle name="20% - Accent6 3 5 6" xfId="35264"/>
    <cellStyle name="20% - Accent6 3 5 6 2" xfId="35265"/>
    <cellStyle name="20% - Accent6 3 5 7" xfId="35266"/>
    <cellStyle name="20% - Accent6 3 5 8" xfId="35267"/>
    <cellStyle name="20% - Accent6 3 6" xfId="35268"/>
    <cellStyle name="20% - Accent6 3 6 2" xfId="35269"/>
    <cellStyle name="20% - Accent6 3 6 2 2" xfId="35270"/>
    <cellStyle name="20% - Accent6 3 6 2 2 2" xfId="35271"/>
    <cellStyle name="20% - Accent6 3 6 2 2 2 2" xfId="35272"/>
    <cellStyle name="20% - Accent6 3 6 2 2 2 2 2" xfId="35273"/>
    <cellStyle name="20% - Accent6 3 6 2 2 2 3" xfId="35274"/>
    <cellStyle name="20% - Accent6 3 6 2 2 3" xfId="35275"/>
    <cellStyle name="20% - Accent6 3 6 2 2 3 2" xfId="35276"/>
    <cellStyle name="20% - Accent6 3 6 2 2 3 2 2" xfId="35277"/>
    <cellStyle name="20% - Accent6 3 6 2 2 3 3" xfId="35278"/>
    <cellStyle name="20% - Accent6 3 6 2 2 4" xfId="35279"/>
    <cellStyle name="20% - Accent6 3 6 2 2 4 2" xfId="35280"/>
    <cellStyle name="20% - Accent6 3 6 2 2 5" xfId="35281"/>
    <cellStyle name="20% - Accent6 3 6 2 3" xfId="35282"/>
    <cellStyle name="20% - Accent6 3 6 2 3 2" xfId="35283"/>
    <cellStyle name="20% - Accent6 3 6 2 3 2 2" xfId="35284"/>
    <cellStyle name="20% - Accent6 3 6 2 3 3" xfId="35285"/>
    <cellStyle name="20% - Accent6 3 6 2 4" xfId="35286"/>
    <cellStyle name="20% - Accent6 3 6 2 4 2" xfId="35287"/>
    <cellStyle name="20% - Accent6 3 6 2 4 2 2" xfId="35288"/>
    <cellStyle name="20% - Accent6 3 6 2 4 3" xfId="35289"/>
    <cellStyle name="20% - Accent6 3 6 2 5" xfId="35290"/>
    <cellStyle name="20% - Accent6 3 6 2 5 2" xfId="35291"/>
    <cellStyle name="20% - Accent6 3 6 2 6" xfId="35292"/>
    <cellStyle name="20% - Accent6 3 6 3" xfId="35293"/>
    <cellStyle name="20% - Accent6 3 6 3 2" xfId="35294"/>
    <cellStyle name="20% - Accent6 3 6 3 2 2" xfId="35295"/>
    <cellStyle name="20% - Accent6 3 6 3 2 2 2" xfId="35296"/>
    <cellStyle name="20% - Accent6 3 6 3 2 3" xfId="35297"/>
    <cellStyle name="20% - Accent6 3 6 3 3" xfId="35298"/>
    <cellStyle name="20% - Accent6 3 6 3 3 2" xfId="35299"/>
    <cellStyle name="20% - Accent6 3 6 3 3 2 2" xfId="35300"/>
    <cellStyle name="20% - Accent6 3 6 3 3 3" xfId="35301"/>
    <cellStyle name="20% - Accent6 3 6 3 4" xfId="35302"/>
    <cellStyle name="20% - Accent6 3 6 3 4 2" xfId="35303"/>
    <cellStyle name="20% - Accent6 3 6 3 5" xfId="35304"/>
    <cellStyle name="20% - Accent6 3 6 4" xfId="35305"/>
    <cellStyle name="20% - Accent6 3 6 4 2" xfId="35306"/>
    <cellStyle name="20% - Accent6 3 6 4 2 2" xfId="35307"/>
    <cellStyle name="20% - Accent6 3 6 4 3" xfId="35308"/>
    <cellStyle name="20% - Accent6 3 6 5" xfId="35309"/>
    <cellStyle name="20% - Accent6 3 6 5 2" xfId="35310"/>
    <cellStyle name="20% - Accent6 3 6 5 2 2" xfId="35311"/>
    <cellStyle name="20% - Accent6 3 6 5 3" xfId="35312"/>
    <cellStyle name="20% - Accent6 3 6 6" xfId="35313"/>
    <cellStyle name="20% - Accent6 3 6 6 2" xfId="35314"/>
    <cellStyle name="20% - Accent6 3 6 7" xfId="35315"/>
    <cellStyle name="20% - Accent6 3 6 8" xfId="35316"/>
    <cellStyle name="20% - Accent6 3 7" xfId="35317"/>
    <cellStyle name="20% - Accent6 3 7 2" xfId="35318"/>
    <cellStyle name="20% - Accent6 3 7 2 2" xfId="35319"/>
    <cellStyle name="20% - Accent6 3 7 2 2 2" xfId="35320"/>
    <cellStyle name="20% - Accent6 3 7 2 2 2 2" xfId="35321"/>
    <cellStyle name="20% - Accent6 3 7 2 2 2 2 2" xfId="35322"/>
    <cellStyle name="20% - Accent6 3 7 2 2 2 3" xfId="35323"/>
    <cellStyle name="20% - Accent6 3 7 2 2 3" xfId="35324"/>
    <cellStyle name="20% - Accent6 3 7 2 2 3 2" xfId="35325"/>
    <cellStyle name="20% - Accent6 3 7 2 2 3 2 2" xfId="35326"/>
    <cellStyle name="20% - Accent6 3 7 2 2 3 3" xfId="35327"/>
    <cellStyle name="20% - Accent6 3 7 2 2 4" xfId="35328"/>
    <cellStyle name="20% - Accent6 3 7 2 2 4 2" xfId="35329"/>
    <cellStyle name="20% - Accent6 3 7 2 2 5" xfId="35330"/>
    <cellStyle name="20% - Accent6 3 7 2 3" xfId="35331"/>
    <cellStyle name="20% - Accent6 3 7 2 3 2" xfId="35332"/>
    <cellStyle name="20% - Accent6 3 7 2 3 2 2" xfId="35333"/>
    <cellStyle name="20% - Accent6 3 7 2 3 3" xfId="35334"/>
    <cellStyle name="20% - Accent6 3 7 2 4" xfId="35335"/>
    <cellStyle name="20% - Accent6 3 7 2 4 2" xfId="35336"/>
    <cellStyle name="20% - Accent6 3 7 2 4 2 2" xfId="35337"/>
    <cellStyle name="20% - Accent6 3 7 2 4 3" xfId="35338"/>
    <cellStyle name="20% - Accent6 3 7 2 5" xfId="35339"/>
    <cellStyle name="20% - Accent6 3 7 2 5 2" xfId="35340"/>
    <cellStyle name="20% - Accent6 3 7 2 6" xfId="35341"/>
    <cellStyle name="20% - Accent6 3 7 3" xfId="35342"/>
    <cellStyle name="20% - Accent6 3 7 3 2" xfId="35343"/>
    <cellStyle name="20% - Accent6 3 7 3 2 2" xfId="35344"/>
    <cellStyle name="20% - Accent6 3 7 3 2 2 2" xfId="35345"/>
    <cellStyle name="20% - Accent6 3 7 3 2 3" xfId="35346"/>
    <cellStyle name="20% - Accent6 3 7 3 3" xfId="35347"/>
    <cellStyle name="20% - Accent6 3 7 3 3 2" xfId="35348"/>
    <cellStyle name="20% - Accent6 3 7 3 3 2 2" xfId="35349"/>
    <cellStyle name="20% - Accent6 3 7 3 3 3" xfId="35350"/>
    <cellStyle name="20% - Accent6 3 7 3 4" xfId="35351"/>
    <cellStyle name="20% - Accent6 3 7 3 4 2" xfId="35352"/>
    <cellStyle name="20% - Accent6 3 7 3 5" xfId="35353"/>
    <cellStyle name="20% - Accent6 3 7 4" xfId="35354"/>
    <cellStyle name="20% - Accent6 3 7 4 2" xfId="35355"/>
    <cellStyle name="20% - Accent6 3 7 4 2 2" xfId="35356"/>
    <cellStyle name="20% - Accent6 3 7 4 3" xfId="35357"/>
    <cellStyle name="20% - Accent6 3 7 5" xfId="35358"/>
    <cellStyle name="20% - Accent6 3 7 5 2" xfId="35359"/>
    <cellStyle name="20% - Accent6 3 7 5 2 2" xfId="35360"/>
    <cellStyle name="20% - Accent6 3 7 5 3" xfId="35361"/>
    <cellStyle name="20% - Accent6 3 7 6" xfId="35362"/>
    <cellStyle name="20% - Accent6 3 7 6 2" xfId="35363"/>
    <cellStyle name="20% - Accent6 3 7 7" xfId="35364"/>
    <cellStyle name="20% - Accent6 3 8" xfId="35365"/>
    <cellStyle name="20% - Accent6 3 8 2" xfId="35366"/>
    <cellStyle name="20% - Accent6 3 8 2 2" xfId="35367"/>
    <cellStyle name="20% - Accent6 3 8 2 2 2" xfId="35368"/>
    <cellStyle name="20% - Accent6 3 8 2 2 2 2" xfId="35369"/>
    <cellStyle name="20% - Accent6 3 8 2 2 3" xfId="35370"/>
    <cellStyle name="20% - Accent6 3 8 2 3" xfId="35371"/>
    <cellStyle name="20% - Accent6 3 8 2 3 2" xfId="35372"/>
    <cellStyle name="20% - Accent6 3 8 2 3 2 2" xfId="35373"/>
    <cellStyle name="20% - Accent6 3 8 2 3 3" xfId="35374"/>
    <cellStyle name="20% - Accent6 3 8 2 4" xfId="35375"/>
    <cellStyle name="20% - Accent6 3 8 2 4 2" xfId="35376"/>
    <cellStyle name="20% - Accent6 3 8 2 5" xfId="35377"/>
    <cellStyle name="20% - Accent6 3 8 3" xfId="35378"/>
    <cellStyle name="20% - Accent6 3 8 3 2" xfId="35379"/>
    <cellStyle name="20% - Accent6 3 8 3 2 2" xfId="35380"/>
    <cellStyle name="20% - Accent6 3 8 3 3" xfId="35381"/>
    <cellStyle name="20% - Accent6 3 8 4" xfId="35382"/>
    <cellStyle name="20% - Accent6 3 8 4 2" xfId="35383"/>
    <cellStyle name="20% - Accent6 3 8 4 2 2" xfId="35384"/>
    <cellStyle name="20% - Accent6 3 8 4 3" xfId="35385"/>
    <cellStyle name="20% - Accent6 3 8 5" xfId="35386"/>
    <cellStyle name="20% - Accent6 3 8 5 2" xfId="35387"/>
    <cellStyle name="20% - Accent6 3 8 6" xfId="35388"/>
    <cellStyle name="20% - Accent6 3 9" xfId="35389"/>
    <cellStyle name="20% - Accent6 3 9 2" xfId="35390"/>
    <cellStyle name="20% - Accent6 3 9 2 2" xfId="35391"/>
    <cellStyle name="20% - Accent6 3 9 2 2 2" xfId="35392"/>
    <cellStyle name="20% - Accent6 3 9 2 3" xfId="35393"/>
    <cellStyle name="20% - Accent6 3 9 3" xfId="35394"/>
    <cellStyle name="20% - Accent6 3 9 3 2" xfId="35395"/>
    <cellStyle name="20% - Accent6 3 9 3 2 2" xfId="35396"/>
    <cellStyle name="20% - Accent6 3 9 3 3" xfId="35397"/>
    <cellStyle name="20% - Accent6 3 9 4" xfId="35398"/>
    <cellStyle name="20% - Accent6 3 9 4 2" xfId="35399"/>
    <cellStyle name="20% - Accent6 3 9 5" xfId="35400"/>
    <cellStyle name="20% - Accent6 4" xfId="35401"/>
    <cellStyle name="20% - Accent6 4 2" xfId="35402"/>
    <cellStyle name="20% - Accent6 4 2 2" xfId="35403"/>
    <cellStyle name="20% - Accent6 4 2 2 2" xfId="35404"/>
    <cellStyle name="20% - Accent6 4 2 2 2 2" xfId="35405"/>
    <cellStyle name="20% - Accent6 4 2 3" xfId="35406"/>
    <cellStyle name="20% - Accent6 4 2 3 2" xfId="35407"/>
    <cellStyle name="20% - Accent6 4 2 4" xfId="35408"/>
    <cellStyle name="20% - Accent6 4 2 4 2" xfId="35409"/>
    <cellStyle name="20% - Accent6 4 2 5" xfId="35410"/>
    <cellStyle name="20% - Accent6 4 3" xfId="35411"/>
    <cellStyle name="20% - Accent6 4 3 2" xfId="35412"/>
    <cellStyle name="20% - Accent6 4 3 2 2" xfId="35413"/>
    <cellStyle name="20% - Accent6 4 3 3" xfId="35414"/>
    <cellStyle name="20% - Accent6 4 4" xfId="35415"/>
    <cellStyle name="20% - Accent6 4 4 2" xfId="35416"/>
    <cellStyle name="20% - Accent6 4 5" xfId="35417"/>
    <cellStyle name="20% - Accent6 4 5 2" xfId="35418"/>
    <cellStyle name="20% - Accent6 4 6" xfId="35419"/>
    <cellStyle name="20% - Accent6 4 6 2" xfId="35420"/>
    <cellStyle name="20% - Accent6 4 7" xfId="35421"/>
    <cellStyle name="20% - Accent6 4 7 2" xfId="35422"/>
    <cellStyle name="20% - Accent6 4 8" xfId="35423"/>
    <cellStyle name="20% - Accent6 4 9" xfId="35424"/>
    <cellStyle name="20% - Accent6 5" xfId="35425"/>
    <cellStyle name="20% - Accent6 5 2" xfId="35426"/>
    <cellStyle name="20% - Accent6 5 2 2" xfId="35427"/>
    <cellStyle name="20% - Accent6 5 2 2 2" xfId="35428"/>
    <cellStyle name="20% - Accent6 5 2 3" xfId="35429"/>
    <cellStyle name="20% - Accent6 5 3" xfId="35430"/>
    <cellStyle name="20% - Accent6 5 3 2" xfId="35431"/>
    <cellStyle name="20% - Accent6 5 3 2 2" xfId="35432"/>
    <cellStyle name="20% - Accent6 5 3 3" xfId="35433"/>
    <cellStyle name="20% - Accent6 5 3 3 2" xfId="35434"/>
    <cellStyle name="20% - Accent6 5 3 4" xfId="35435"/>
    <cellStyle name="20% - Accent6 5 4" xfId="35436"/>
    <cellStyle name="20% - Accent6 5 4 2" xfId="35437"/>
    <cellStyle name="20% - Accent6 5 4 2 2" xfId="35438"/>
    <cellStyle name="20% - Accent6 5 4 3" xfId="35439"/>
    <cellStyle name="20% - Accent6 5 5" xfId="35440"/>
    <cellStyle name="20% - Accent6 5 5 2" xfId="35441"/>
    <cellStyle name="20% - Accent6 5 6" xfId="35442"/>
    <cellStyle name="20% - Accent6 5 7" xfId="35443"/>
    <cellStyle name="20% - Accent6 6" xfId="35444"/>
    <cellStyle name="20% - Accent6 6 2" xfId="35445"/>
    <cellStyle name="20% - Accent6 6 2 2" xfId="35446"/>
    <cellStyle name="20% - Accent6 6 2 2 2" xfId="35447"/>
    <cellStyle name="20% - Accent6 6 2 3" xfId="35448"/>
    <cellStyle name="20% - Accent6 6 2 4" xfId="35449"/>
    <cellStyle name="20% - Accent6 6 3" xfId="35450"/>
    <cellStyle name="20% - Accent6 6 3 2" xfId="35451"/>
    <cellStyle name="20% - Accent6 6 3 2 2" xfId="35452"/>
    <cellStyle name="20% - Accent6 6 3 3" xfId="35453"/>
    <cellStyle name="20% - Accent6 6 4" xfId="35454"/>
    <cellStyle name="20% - Accent6 6 4 2" xfId="35455"/>
    <cellStyle name="20% - Accent6 6 5" xfId="35456"/>
    <cellStyle name="20% - Accent6 7" xfId="35457"/>
    <cellStyle name="20% - Accent6 7 2" xfId="35458"/>
    <cellStyle name="20% - Accent6 7 2 2" xfId="35459"/>
    <cellStyle name="20% - Accent6 7 2 2 2" xfId="35460"/>
    <cellStyle name="20% - Accent6 7 2 3" xfId="35461"/>
    <cellStyle name="20% - Accent6 7 2 4" xfId="35462"/>
    <cellStyle name="20% - Accent6 7 3" xfId="35463"/>
    <cellStyle name="20% - Accent6 7 3 2" xfId="35464"/>
    <cellStyle name="20% - Accent6 7 4" xfId="35465"/>
    <cellStyle name="20% - Accent6 7 4 2" xfId="35466"/>
    <cellStyle name="20% - Accent6 7 5" xfId="35467"/>
    <cellStyle name="20% - Accent6 8" xfId="35468"/>
    <cellStyle name="20% - Accent6 8 2" xfId="35469"/>
    <cellStyle name="20% - Accent6 8 2 2" xfId="35470"/>
    <cellStyle name="20% - Accent6 8 2 3" xfId="35471"/>
    <cellStyle name="20% - Accent6 8 3" xfId="35472"/>
    <cellStyle name="20% - Accent6 9" xfId="35473"/>
    <cellStyle name="20% - Accent6 9 2" xfId="35474"/>
    <cellStyle name="20% - Accent6 9 2 2" xfId="35475"/>
    <cellStyle name="20% - Accent6 9 2 3" xfId="35476"/>
    <cellStyle name="20% - Accent6 9 3" xfId="35477"/>
    <cellStyle name="20% - Accent6 9 3 2" xfId="35478"/>
    <cellStyle name="20% - Accent6 9 4" xfId="35479"/>
    <cellStyle name="20% - Accent6 9 5" xfId="35480"/>
    <cellStyle name="40% - Accent1 10" xfId="35481"/>
    <cellStyle name="40% - Accent1 10 2" xfId="35482"/>
    <cellStyle name="40% - Accent1 10 2 2" xfId="35483"/>
    <cellStyle name="40% - Accent1 10 2 2 2" xfId="35484"/>
    <cellStyle name="40% - Accent1 10 2 3" xfId="35485"/>
    <cellStyle name="40% - Accent1 10 3" xfId="35486"/>
    <cellStyle name="40% - Accent1 10 4" xfId="35487"/>
    <cellStyle name="40% - Accent1 10 4 2" xfId="35488"/>
    <cellStyle name="40% - Accent1 10 5" xfId="35489"/>
    <cellStyle name="40% - Accent1 11" xfId="35490"/>
    <cellStyle name="40% - Accent1 11 2" xfId="35491"/>
    <cellStyle name="40% - Accent1 11 2 2" xfId="35492"/>
    <cellStyle name="40% - Accent1 11 3" xfId="35493"/>
    <cellStyle name="40% - Accent1 12" xfId="35494"/>
    <cellStyle name="40% - Accent1 13" xfId="35495"/>
    <cellStyle name="40% - Accent1 2" xfId="35496"/>
    <cellStyle name="40% - Accent1 2 2" xfId="35497"/>
    <cellStyle name="40% - Accent1 2 2 2" xfId="35498"/>
    <cellStyle name="40% - Accent1 2 2 2 2" xfId="35499"/>
    <cellStyle name="40% - Accent1 2 2 2 2 2" xfId="35500"/>
    <cellStyle name="40% - Accent1 2 2 2 2 2 2" xfId="35501"/>
    <cellStyle name="40% - Accent1 2 2 2 3" xfId="35502"/>
    <cellStyle name="40% - Accent1 2 2 2 3 2" xfId="35503"/>
    <cellStyle name="40% - Accent1 2 2 2 4" xfId="35504"/>
    <cellStyle name="40% - Accent1 2 2 3" xfId="35505"/>
    <cellStyle name="40% - Accent1 2 2 3 2" xfId="35506"/>
    <cellStyle name="40% - Accent1 2 2 3 2 2" xfId="35507"/>
    <cellStyle name="40% - Accent1 2 2 3 2 2 2" xfId="35508"/>
    <cellStyle name="40% - Accent1 2 2 3 2 3" xfId="35509"/>
    <cellStyle name="40% - Accent1 2 2 3 3" xfId="35510"/>
    <cellStyle name="40% - Accent1 2 2 3 4" xfId="35511"/>
    <cellStyle name="40% - Accent1 2 2 4" xfId="35512"/>
    <cellStyle name="40% - Accent1 2 2 4 2" xfId="35513"/>
    <cellStyle name="40% - Accent1 2 2 4 2 2" xfId="35514"/>
    <cellStyle name="40% - Accent1 2 2 4 3" xfId="35515"/>
    <cellStyle name="40% - Accent1 2 2 5" xfId="35516"/>
    <cellStyle name="40% - Accent1 2 2 5 2" xfId="35517"/>
    <cellStyle name="40% - Accent1 2 2 6" xfId="35518"/>
    <cellStyle name="40% - Accent1 2 3" xfId="35519"/>
    <cellStyle name="40% - Accent1 2 3 2" xfId="35520"/>
    <cellStyle name="40% - Accent1 2 3 2 2" xfId="35521"/>
    <cellStyle name="40% - Accent1 2 3 2 2 2" xfId="35522"/>
    <cellStyle name="40% - Accent1 2 3 2 2 2 2" xfId="35523"/>
    <cellStyle name="40% - Accent1 2 3 2 3" xfId="35524"/>
    <cellStyle name="40% - Accent1 2 3 2 3 2" xfId="35525"/>
    <cellStyle name="40% - Accent1 2 3 3" xfId="35526"/>
    <cellStyle name="40% - Accent1 2 3 3 2" xfId="35527"/>
    <cellStyle name="40% - Accent1 2 3 3 2 2" xfId="35528"/>
    <cellStyle name="40% - Accent1 2 3 4" xfId="35529"/>
    <cellStyle name="40% - Accent1 2 3 4 2" xfId="35530"/>
    <cellStyle name="40% - Accent1 2 3 5" xfId="35531"/>
    <cellStyle name="40% - Accent1 2 4" xfId="35532"/>
    <cellStyle name="40% - Accent1 2 4 2" xfId="35533"/>
    <cellStyle name="40% - Accent1 2 4 2 2" xfId="35534"/>
    <cellStyle name="40% - Accent1 2 4 2 2 2" xfId="35535"/>
    <cellStyle name="40% - Accent1 2 4 2 3" xfId="35536"/>
    <cellStyle name="40% - Accent1 2 4 2 3 2" xfId="35537"/>
    <cellStyle name="40% - Accent1 2 4 3" xfId="35538"/>
    <cellStyle name="40% - Accent1 2 4 3 2" xfId="35539"/>
    <cellStyle name="40% - Accent1 2 4 3 2 2" xfId="35540"/>
    <cellStyle name="40% - Accent1 2 4 3 3" xfId="35541"/>
    <cellStyle name="40% - Accent1 2 4 4" xfId="35542"/>
    <cellStyle name="40% - Accent1 2 4 4 2" xfId="35543"/>
    <cellStyle name="40% - Accent1 2 4 4 3" xfId="35544"/>
    <cellStyle name="40% - Accent1 2 4 5" xfId="35545"/>
    <cellStyle name="40% - Accent1 2 4 5 2" xfId="35546"/>
    <cellStyle name="40% - Accent1 2 4 6" xfId="35547"/>
    <cellStyle name="40% - Accent1 2 5" xfId="35548"/>
    <cellStyle name="40% - Accent1 2 5 2" xfId="35549"/>
    <cellStyle name="40% - Accent1 2 5 2 2" xfId="35550"/>
    <cellStyle name="40% - Accent1 2 5 3" xfId="35551"/>
    <cellStyle name="40% - Accent1 2 6" xfId="35552"/>
    <cellStyle name="40% - Accent1 2 6 2" xfId="35553"/>
    <cellStyle name="40% - Accent1 2 6 2 2" xfId="35554"/>
    <cellStyle name="40% - Accent1 2 6 3" xfId="35555"/>
    <cellStyle name="40% - Accent1 2 6 4" xfId="35556"/>
    <cellStyle name="40% - Accent1 2 7" xfId="35557"/>
    <cellStyle name="40% - Accent1 2 7 2" xfId="35558"/>
    <cellStyle name="40% - Accent1 2 8" xfId="35559"/>
    <cellStyle name="40% - Accent1 2 9" xfId="35560"/>
    <cellStyle name="40% - Accent1 2_12PCORC Wind Vestas and Royalties" xfId="35561"/>
    <cellStyle name="40% - Accent1 3" xfId="35562"/>
    <cellStyle name="40% - Accent1 3 10" xfId="35563"/>
    <cellStyle name="40% - Accent1 3 10 2" xfId="35564"/>
    <cellStyle name="40% - Accent1 3 10 2 2" xfId="35565"/>
    <cellStyle name="40% - Accent1 3 10 3" xfId="35566"/>
    <cellStyle name="40% - Accent1 3 11" xfId="35567"/>
    <cellStyle name="40% - Accent1 3 11 2" xfId="35568"/>
    <cellStyle name="40% - Accent1 3 11 2 2" xfId="35569"/>
    <cellStyle name="40% - Accent1 3 11 3" xfId="35570"/>
    <cellStyle name="40% - Accent1 3 12" xfId="35571"/>
    <cellStyle name="40% - Accent1 3 12 2" xfId="35572"/>
    <cellStyle name="40% - Accent1 3 13" xfId="35573"/>
    <cellStyle name="40% - Accent1 3 2" xfId="35574"/>
    <cellStyle name="40% - Accent1 3 2 2" xfId="35575"/>
    <cellStyle name="40% - Accent1 3 2 2 2" xfId="35576"/>
    <cellStyle name="40% - Accent1 3 2 2 2 2" xfId="35577"/>
    <cellStyle name="40% - Accent1 3 2 3" xfId="35578"/>
    <cellStyle name="40% - Accent1 3 2 3 2" xfId="35579"/>
    <cellStyle name="40% - Accent1 3 2 3 2 2" xfId="35580"/>
    <cellStyle name="40% - Accent1 3 2 4" xfId="35581"/>
    <cellStyle name="40% - Accent1 3 2 4 2" xfId="35582"/>
    <cellStyle name="40% - Accent1 3 2 4 2 2" xfId="35583"/>
    <cellStyle name="40% - Accent1 3 2 4 3" xfId="35584"/>
    <cellStyle name="40% - Accent1 3 2 4 3 2" xfId="35585"/>
    <cellStyle name="40% - Accent1 3 2 4 4" xfId="35586"/>
    <cellStyle name="40% - Accent1 3 2 5" xfId="35587"/>
    <cellStyle name="40% - Accent1 3 2 5 2" xfId="35588"/>
    <cellStyle name="40% - Accent1 3 2 6" xfId="35589"/>
    <cellStyle name="40% - Accent1 3 2 6 2" xfId="35590"/>
    <cellStyle name="40% - Accent1 3 2 7" xfId="35591"/>
    <cellStyle name="40% - Accent1 3 3" xfId="35592"/>
    <cellStyle name="40% - Accent1 3 3 10" xfId="35593"/>
    <cellStyle name="40% - Accent1 3 3 10 2" xfId="35594"/>
    <cellStyle name="40% - Accent1 3 3 11" xfId="35595"/>
    <cellStyle name="40% - Accent1 3 3 12" xfId="35596"/>
    <cellStyle name="40% - Accent1 3 3 2" xfId="35597"/>
    <cellStyle name="40% - Accent1 3 3 2 2" xfId="35598"/>
    <cellStyle name="40% - Accent1 3 3 2 2 2" xfId="35599"/>
    <cellStyle name="40% - Accent1 3 3 2 2 2 2" xfId="35600"/>
    <cellStyle name="40% - Accent1 3 3 2 2 2 2 2" xfId="35601"/>
    <cellStyle name="40% - Accent1 3 3 2 2 2 2 2 2" xfId="35602"/>
    <cellStyle name="40% - Accent1 3 3 2 2 2 2 2 2 2" xfId="35603"/>
    <cellStyle name="40% - Accent1 3 3 2 2 2 2 2 3" xfId="35604"/>
    <cellStyle name="40% - Accent1 3 3 2 2 2 2 3" xfId="35605"/>
    <cellStyle name="40% - Accent1 3 3 2 2 2 2 3 2" xfId="35606"/>
    <cellStyle name="40% - Accent1 3 3 2 2 2 2 3 2 2" xfId="35607"/>
    <cellStyle name="40% - Accent1 3 3 2 2 2 2 3 3" xfId="35608"/>
    <cellStyle name="40% - Accent1 3 3 2 2 2 2 4" xfId="35609"/>
    <cellStyle name="40% - Accent1 3 3 2 2 2 2 4 2" xfId="35610"/>
    <cellStyle name="40% - Accent1 3 3 2 2 2 2 5" xfId="35611"/>
    <cellStyle name="40% - Accent1 3 3 2 2 2 3" xfId="35612"/>
    <cellStyle name="40% - Accent1 3 3 2 2 2 3 2" xfId="35613"/>
    <cellStyle name="40% - Accent1 3 3 2 2 2 3 2 2" xfId="35614"/>
    <cellStyle name="40% - Accent1 3 3 2 2 2 3 3" xfId="35615"/>
    <cellStyle name="40% - Accent1 3 3 2 2 2 4" xfId="35616"/>
    <cellStyle name="40% - Accent1 3 3 2 2 2 4 2" xfId="35617"/>
    <cellStyle name="40% - Accent1 3 3 2 2 2 4 2 2" xfId="35618"/>
    <cellStyle name="40% - Accent1 3 3 2 2 2 4 3" xfId="35619"/>
    <cellStyle name="40% - Accent1 3 3 2 2 2 5" xfId="35620"/>
    <cellStyle name="40% - Accent1 3 3 2 2 2 5 2" xfId="35621"/>
    <cellStyle name="40% - Accent1 3 3 2 2 2 6" xfId="35622"/>
    <cellStyle name="40% - Accent1 3 3 2 2 2 7" xfId="35623"/>
    <cellStyle name="40% - Accent1 3 3 2 2 3" xfId="35624"/>
    <cellStyle name="40% - Accent1 3 3 2 2 3 2" xfId="35625"/>
    <cellStyle name="40% - Accent1 3 3 2 2 3 2 2" xfId="35626"/>
    <cellStyle name="40% - Accent1 3 3 2 2 3 2 2 2" xfId="35627"/>
    <cellStyle name="40% - Accent1 3 3 2 2 3 2 3" xfId="35628"/>
    <cellStyle name="40% - Accent1 3 3 2 2 3 3" xfId="35629"/>
    <cellStyle name="40% - Accent1 3 3 2 2 3 3 2" xfId="35630"/>
    <cellStyle name="40% - Accent1 3 3 2 2 3 3 2 2" xfId="35631"/>
    <cellStyle name="40% - Accent1 3 3 2 2 3 3 3" xfId="35632"/>
    <cellStyle name="40% - Accent1 3 3 2 2 3 4" xfId="35633"/>
    <cellStyle name="40% - Accent1 3 3 2 2 3 4 2" xfId="35634"/>
    <cellStyle name="40% - Accent1 3 3 2 2 3 5" xfId="35635"/>
    <cellStyle name="40% - Accent1 3 3 2 2 4" xfId="35636"/>
    <cellStyle name="40% - Accent1 3 3 2 2 4 2" xfId="35637"/>
    <cellStyle name="40% - Accent1 3 3 2 2 4 2 2" xfId="35638"/>
    <cellStyle name="40% - Accent1 3 3 2 2 4 3" xfId="35639"/>
    <cellStyle name="40% - Accent1 3 3 2 2 5" xfId="35640"/>
    <cellStyle name="40% - Accent1 3 3 2 2 5 2" xfId="35641"/>
    <cellStyle name="40% - Accent1 3 3 2 2 5 2 2" xfId="35642"/>
    <cellStyle name="40% - Accent1 3 3 2 2 5 3" xfId="35643"/>
    <cellStyle name="40% - Accent1 3 3 2 2 6" xfId="35644"/>
    <cellStyle name="40% - Accent1 3 3 2 2 6 2" xfId="35645"/>
    <cellStyle name="40% - Accent1 3 3 2 2 7" xfId="35646"/>
    <cellStyle name="40% - Accent1 3 3 2 2 8" xfId="35647"/>
    <cellStyle name="40% - Accent1 3 3 2 3" xfId="35648"/>
    <cellStyle name="40% - Accent1 3 3 2 3 2" xfId="35649"/>
    <cellStyle name="40% - Accent1 3 3 2 3 2 2" xfId="35650"/>
    <cellStyle name="40% - Accent1 3 3 2 3 2 2 2" xfId="35651"/>
    <cellStyle name="40% - Accent1 3 3 2 3 2 2 2 2" xfId="35652"/>
    <cellStyle name="40% - Accent1 3 3 2 3 2 2 3" xfId="35653"/>
    <cellStyle name="40% - Accent1 3 3 2 3 2 3" xfId="35654"/>
    <cellStyle name="40% - Accent1 3 3 2 3 2 3 2" xfId="35655"/>
    <cellStyle name="40% - Accent1 3 3 2 3 2 3 2 2" xfId="35656"/>
    <cellStyle name="40% - Accent1 3 3 2 3 2 3 3" xfId="35657"/>
    <cellStyle name="40% - Accent1 3 3 2 3 2 4" xfId="35658"/>
    <cellStyle name="40% - Accent1 3 3 2 3 2 4 2" xfId="35659"/>
    <cellStyle name="40% - Accent1 3 3 2 3 2 5" xfId="35660"/>
    <cellStyle name="40% - Accent1 3 3 2 3 3" xfId="35661"/>
    <cellStyle name="40% - Accent1 3 3 2 3 3 2" xfId="35662"/>
    <cellStyle name="40% - Accent1 3 3 2 3 3 2 2" xfId="35663"/>
    <cellStyle name="40% - Accent1 3 3 2 3 3 3" xfId="35664"/>
    <cellStyle name="40% - Accent1 3 3 2 3 4" xfId="35665"/>
    <cellStyle name="40% - Accent1 3 3 2 3 4 2" xfId="35666"/>
    <cellStyle name="40% - Accent1 3 3 2 3 4 2 2" xfId="35667"/>
    <cellStyle name="40% - Accent1 3 3 2 3 4 3" xfId="35668"/>
    <cellStyle name="40% - Accent1 3 3 2 3 5" xfId="35669"/>
    <cellStyle name="40% - Accent1 3 3 2 3 5 2" xfId="35670"/>
    <cellStyle name="40% - Accent1 3 3 2 3 6" xfId="35671"/>
    <cellStyle name="40% - Accent1 3 3 2 4" xfId="35672"/>
    <cellStyle name="40% - Accent1 3 3 2 4 2" xfId="35673"/>
    <cellStyle name="40% - Accent1 3 3 2 4 2 2" xfId="35674"/>
    <cellStyle name="40% - Accent1 3 3 2 4 2 2 2" xfId="35675"/>
    <cellStyle name="40% - Accent1 3 3 2 4 2 3" xfId="35676"/>
    <cellStyle name="40% - Accent1 3 3 2 4 3" xfId="35677"/>
    <cellStyle name="40% - Accent1 3 3 2 4 3 2" xfId="35678"/>
    <cellStyle name="40% - Accent1 3 3 2 4 3 2 2" xfId="35679"/>
    <cellStyle name="40% - Accent1 3 3 2 4 3 3" xfId="35680"/>
    <cellStyle name="40% - Accent1 3 3 2 4 4" xfId="35681"/>
    <cellStyle name="40% - Accent1 3 3 2 4 4 2" xfId="35682"/>
    <cellStyle name="40% - Accent1 3 3 2 4 5" xfId="35683"/>
    <cellStyle name="40% - Accent1 3 3 2 5" xfId="35684"/>
    <cellStyle name="40% - Accent1 3 3 2 5 2" xfId="35685"/>
    <cellStyle name="40% - Accent1 3 3 2 5 2 2" xfId="35686"/>
    <cellStyle name="40% - Accent1 3 3 2 5 3" xfId="35687"/>
    <cellStyle name="40% - Accent1 3 3 2 6" xfId="35688"/>
    <cellStyle name="40% - Accent1 3 3 2 6 2" xfId="35689"/>
    <cellStyle name="40% - Accent1 3 3 2 6 2 2" xfId="35690"/>
    <cellStyle name="40% - Accent1 3 3 2 6 3" xfId="35691"/>
    <cellStyle name="40% - Accent1 3 3 2 7" xfId="35692"/>
    <cellStyle name="40% - Accent1 3 3 2 7 2" xfId="35693"/>
    <cellStyle name="40% - Accent1 3 3 2 8" xfId="35694"/>
    <cellStyle name="40% - Accent1 3 3 2 9" xfId="35695"/>
    <cellStyle name="40% - Accent1 3 3 3" xfId="35696"/>
    <cellStyle name="40% - Accent1 3 3 3 2" xfId="35697"/>
    <cellStyle name="40% - Accent1 3 3 3 2 2" xfId="35698"/>
    <cellStyle name="40% - Accent1 3 3 3 2 2 2" xfId="35699"/>
    <cellStyle name="40% - Accent1 3 3 3 2 2 2 2" xfId="35700"/>
    <cellStyle name="40% - Accent1 3 3 3 2 2 2 2 2" xfId="35701"/>
    <cellStyle name="40% - Accent1 3 3 3 2 2 2 3" xfId="35702"/>
    <cellStyle name="40% - Accent1 3 3 3 2 2 3" xfId="35703"/>
    <cellStyle name="40% - Accent1 3 3 3 2 2 3 2" xfId="35704"/>
    <cellStyle name="40% - Accent1 3 3 3 2 2 3 2 2" xfId="35705"/>
    <cellStyle name="40% - Accent1 3 3 3 2 2 3 3" xfId="35706"/>
    <cellStyle name="40% - Accent1 3 3 3 2 2 4" xfId="35707"/>
    <cellStyle name="40% - Accent1 3 3 3 2 2 4 2" xfId="35708"/>
    <cellStyle name="40% - Accent1 3 3 3 2 2 5" xfId="35709"/>
    <cellStyle name="40% - Accent1 3 3 3 2 3" xfId="35710"/>
    <cellStyle name="40% - Accent1 3 3 3 2 3 2" xfId="35711"/>
    <cellStyle name="40% - Accent1 3 3 3 2 3 2 2" xfId="35712"/>
    <cellStyle name="40% - Accent1 3 3 3 2 3 3" xfId="35713"/>
    <cellStyle name="40% - Accent1 3 3 3 2 4" xfId="35714"/>
    <cellStyle name="40% - Accent1 3 3 3 2 4 2" xfId="35715"/>
    <cellStyle name="40% - Accent1 3 3 3 2 4 2 2" xfId="35716"/>
    <cellStyle name="40% - Accent1 3 3 3 2 4 3" xfId="35717"/>
    <cellStyle name="40% - Accent1 3 3 3 2 5" xfId="35718"/>
    <cellStyle name="40% - Accent1 3 3 3 2 5 2" xfId="35719"/>
    <cellStyle name="40% - Accent1 3 3 3 2 6" xfId="35720"/>
    <cellStyle name="40% - Accent1 3 3 3 2 7" xfId="35721"/>
    <cellStyle name="40% - Accent1 3 3 3 3" xfId="35722"/>
    <cellStyle name="40% - Accent1 3 3 3 3 2" xfId="35723"/>
    <cellStyle name="40% - Accent1 3 3 3 3 2 2" xfId="35724"/>
    <cellStyle name="40% - Accent1 3 3 3 3 2 2 2" xfId="35725"/>
    <cellStyle name="40% - Accent1 3 3 3 3 2 3" xfId="35726"/>
    <cellStyle name="40% - Accent1 3 3 3 3 3" xfId="35727"/>
    <cellStyle name="40% - Accent1 3 3 3 3 3 2" xfId="35728"/>
    <cellStyle name="40% - Accent1 3 3 3 3 3 2 2" xfId="35729"/>
    <cellStyle name="40% - Accent1 3 3 3 3 3 3" xfId="35730"/>
    <cellStyle name="40% - Accent1 3 3 3 3 4" xfId="35731"/>
    <cellStyle name="40% - Accent1 3 3 3 3 4 2" xfId="35732"/>
    <cellStyle name="40% - Accent1 3 3 3 3 5" xfId="35733"/>
    <cellStyle name="40% - Accent1 3 3 3 4" xfId="35734"/>
    <cellStyle name="40% - Accent1 3 3 3 4 2" xfId="35735"/>
    <cellStyle name="40% - Accent1 3 3 3 4 2 2" xfId="35736"/>
    <cellStyle name="40% - Accent1 3 3 3 4 3" xfId="35737"/>
    <cellStyle name="40% - Accent1 3 3 3 5" xfId="35738"/>
    <cellStyle name="40% - Accent1 3 3 3 5 2" xfId="35739"/>
    <cellStyle name="40% - Accent1 3 3 3 5 2 2" xfId="35740"/>
    <cellStyle name="40% - Accent1 3 3 3 5 3" xfId="35741"/>
    <cellStyle name="40% - Accent1 3 3 3 6" xfId="35742"/>
    <cellStyle name="40% - Accent1 3 3 3 6 2" xfId="35743"/>
    <cellStyle name="40% - Accent1 3 3 3 7" xfId="35744"/>
    <cellStyle name="40% - Accent1 3 3 3 8" xfId="35745"/>
    <cellStyle name="40% - Accent1 3 3 4" xfId="35746"/>
    <cellStyle name="40% - Accent1 3 3 4 2" xfId="35747"/>
    <cellStyle name="40% - Accent1 3 3 4 2 2" xfId="35748"/>
    <cellStyle name="40% - Accent1 3 3 4 2 2 2" xfId="35749"/>
    <cellStyle name="40% - Accent1 3 3 4 2 2 2 2" xfId="35750"/>
    <cellStyle name="40% - Accent1 3 3 4 2 2 2 2 2" xfId="35751"/>
    <cellStyle name="40% - Accent1 3 3 4 2 2 2 3" xfId="35752"/>
    <cellStyle name="40% - Accent1 3 3 4 2 2 3" xfId="35753"/>
    <cellStyle name="40% - Accent1 3 3 4 2 2 3 2" xfId="35754"/>
    <cellStyle name="40% - Accent1 3 3 4 2 2 3 2 2" xfId="35755"/>
    <cellStyle name="40% - Accent1 3 3 4 2 2 3 3" xfId="35756"/>
    <cellStyle name="40% - Accent1 3 3 4 2 2 4" xfId="35757"/>
    <cellStyle name="40% - Accent1 3 3 4 2 2 4 2" xfId="35758"/>
    <cellStyle name="40% - Accent1 3 3 4 2 2 5" xfId="35759"/>
    <cellStyle name="40% - Accent1 3 3 4 2 3" xfId="35760"/>
    <cellStyle name="40% - Accent1 3 3 4 2 3 2" xfId="35761"/>
    <cellStyle name="40% - Accent1 3 3 4 2 3 2 2" xfId="35762"/>
    <cellStyle name="40% - Accent1 3 3 4 2 3 3" xfId="35763"/>
    <cellStyle name="40% - Accent1 3 3 4 2 4" xfId="35764"/>
    <cellStyle name="40% - Accent1 3 3 4 2 4 2" xfId="35765"/>
    <cellStyle name="40% - Accent1 3 3 4 2 4 2 2" xfId="35766"/>
    <cellStyle name="40% - Accent1 3 3 4 2 4 3" xfId="35767"/>
    <cellStyle name="40% - Accent1 3 3 4 2 5" xfId="35768"/>
    <cellStyle name="40% - Accent1 3 3 4 2 5 2" xfId="35769"/>
    <cellStyle name="40% - Accent1 3 3 4 2 6" xfId="35770"/>
    <cellStyle name="40% - Accent1 3 3 4 2 7" xfId="35771"/>
    <cellStyle name="40% - Accent1 3 3 4 3" xfId="35772"/>
    <cellStyle name="40% - Accent1 3 3 4 3 2" xfId="35773"/>
    <cellStyle name="40% - Accent1 3 3 4 3 2 2" xfId="35774"/>
    <cellStyle name="40% - Accent1 3 3 4 3 2 2 2" xfId="35775"/>
    <cellStyle name="40% - Accent1 3 3 4 3 2 3" xfId="35776"/>
    <cellStyle name="40% - Accent1 3 3 4 3 3" xfId="35777"/>
    <cellStyle name="40% - Accent1 3 3 4 3 3 2" xfId="35778"/>
    <cellStyle name="40% - Accent1 3 3 4 3 3 2 2" xfId="35779"/>
    <cellStyle name="40% - Accent1 3 3 4 3 3 3" xfId="35780"/>
    <cellStyle name="40% - Accent1 3 3 4 3 4" xfId="35781"/>
    <cellStyle name="40% - Accent1 3 3 4 3 4 2" xfId="35782"/>
    <cellStyle name="40% - Accent1 3 3 4 3 5" xfId="35783"/>
    <cellStyle name="40% - Accent1 3 3 4 4" xfId="35784"/>
    <cellStyle name="40% - Accent1 3 3 4 4 2" xfId="35785"/>
    <cellStyle name="40% - Accent1 3 3 4 4 2 2" xfId="35786"/>
    <cellStyle name="40% - Accent1 3 3 4 4 3" xfId="35787"/>
    <cellStyle name="40% - Accent1 3 3 4 5" xfId="35788"/>
    <cellStyle name="40% - Accent1 3 3 4 5 2" xfId="35789"/>
    <cellStyle name="40% - Accent1 3 3 4 5 2 2" xfId="35790"/>
    <cellStyle name="40% - Accent1 3 3 4 5 3" xfId="35791"/>
    <cellStyle name="40% - Accent1 3 3 4 6" xfId="35792"/>
    <cellStyle name="40% - Accent1 3 3 4 6 2" xfId="35793"/>
    <cellStyle name="40% - Accent1 3 3 4 7" xfId="35794"/>
    <cellStyle name="40% - Accent1 3 3 4 8" xfId="35795"/>
    <cellStyle name="40% - Accent1 3 3 5" xfId="35796"/>
    <cellStyle name="40% - Accent1 3 3 5 2" xfId="35797"/>
    <cellStyle name="40% - Accent1 3 3 5 2 2" xfId="35798"/>
    <cellStyle name="40% - Accent1 3 3 5 2 2 2" xfId="35799"/>
    <cellStyle name="40% - Accent1 3 3 5 2 2 2 2" xfId="35800"/>
    <cellStyle name="40% - Accent1 3 3 5 2 2 2 2 2" xfId="35801"/>
    <cellStyle name="40% - Accent1 3 3 5 2 2 2 3" xfId="35802"/>
    <cellStyle name="40% - Accent1 3 3 5 2 2 3" xfId="35803"/>
    <cellStyle name="40% - Accent1 3 3 5 2 2 3 2" xfId="35804"/>
    <cellStyle name="40% - Accent1 3 3 5 2 2 3 2 2" xfId="35805"/>
    <cellStyle name="40% - Accent1 3 3 5 2 2 3 3" xfId="35806"/>
    <cellStyle name="40% - Accent1 3 3 5 2 2 4" xfId="35807"/>
    <cellStyle name="40% - Accent1 3 3 5 2 2 4 2" xfId="35808"/>
    <cellStyle name="40% - Accent1 3 3 5 2 2 5" xfId="35809"/>
    <cellStyle name="40% - Accent1 3 3 5 2 3" xfId="35810"/>
    <cellStyle name="40% - Accent1 3 3 5 2 3 2" xfId="35811"/>
    <cellStyle name="40% - Accent1 3 3 5 2 3 2 2" xfId="35812"/>
    <cellStyle name="40% - Accent1 3 3 5 2 3 3" xfId="35813"/>
    <cellStyle name="40% - Accent1 3 3 5 2 4" xfId="35814"/>
    <cellStyle name="40% - Accent1 3 3 5 2 4 2" xfId="35815"/>
    <cellStyle name="40% - Accent1 3 3 5 2 4 2 2" xfId="35816"/>
    <cellStyle name="40% - Accent1 3 3 5 2 4 3" xfId="35817"/>
    <cellStyle name="40% - Accent1 3 3 5 2 5" xfId="35818"/>
    <cellStyle name="40% - Accent1 3 3 5 2 5 2" xfId="35819"/>
    <cellStyle name="40% - Accent1 3 3 5 2 6" xfId="35820"/>
    <cellStyle name="40% - Accent1 3 3 5 3" xfId="35821"/>
    <cellStyle name="40% - Accent1 3 3 5 3 2" xfId="35822"/>
    <cellStyle name="40% - Accent1 3 3 5 3 2 2" xfId="35823"/>
    <cellStyle name="40% - Accent1 3 3 5 3 2 2 2" xfId="35824"/>
    <cellStyle name="40% - Accent1 3 3 5 3 2 3" xfId="35825"/>
    <cellStyle name="40% - Accent1 3 3 5 3 3" xfId="35826"/>
    <cellStyle name="40% - Accent1 3 3 5 3 3 2" xfId="35827"/>
    <cellStyle name="40% - Accent1 3 3 5 3 3 2 2" xfId="35828"/>
    <cellStyle name="40% - Accent1 3 3 5 3 3 3" xfId="35829"/>
    <cellStyle name="40% - Accent1 3 3 5 3 4" xfId="35830"/>
    <cellStyle name="40% - Accent1 3 3 5 3 4 2" xfId="35831"/>
    <cellStyle name="40% - Accent1 3 3 5 3 5" xfId="35832"/>
    <cellStyle name="40% - Accent1 3 3 5 4" xfId="35833"/>
    <cellStyle name="40% - Accent1 3 3 5 4 2" xfId="35834"/>
    <cellStyle name="40% - Accent1 3 3 5 4 2 2" xfId="35835"/>
    <cellStyle name="40% - Accent1 3 3 5 4 3" xfId="35836"/>
    <cellStyle name="40% - Accent1 3 3 5 5" xfId="35837"/>
    <cellStyle name="40% - Accent1 3 3 5 5 2" xfId="35838"/>
    <cellStyle name="40% - Accent1 3 3 5 5 2 2" xfId="35839"/>
    <cellStyle name="40% - Accent1 3 3 5 5 3" xfId="35840"/>
    <cellStyle name="40% - Accent1 3 3 5 6" xfId="35841"/>
    <cellStyle name="40% - Accent1 3 3 5 6 2" xfId="35842"/>
    <cellStyle name="40% - Accent1 3 3 5 7" xfId="35843"/>
    <cellStyle name="40% - Accent1 3 3 5 8" xfId="35844"/>
    <cellStyle name="40% - Accent1 3 3 6" xfId="35845"/>
    <cellStyle name="40% - Accent1 3 3 6 2" xfId="35846"/>
    <cellStyle name="40% - Accent1 3 3 6 2 2" xfId="35847"/>
    <cellStyle name="40% - Accent1 3 3 6 2 2 2" xfId="35848"/>
    <cellStyle name="40% - Accent1 3 3 6 2 2 2 2" xfId="35849"/>
    <cellStyle name="40% - Accent1 3 3 6 2 2 3" xfId="35850"/>
    <cellStyle name="40% - Accent1 3 3 6 2 3" xfId="35851"/>
    <cellStyle name="40% - Accent1 3 3 6 2 3 2" xfId="35852"/>
    <cellStyle name="40% - Accent1 3 3 6 2 3 2 2" xfId="35853"/>
    <cellStyle name="40% - Accent1 3 3 6 2 3 3" xfId="35854"/>
    <cellStyle name="40% - Accent1 3 3 6 2 4" xfId="35855"/>
    <cellStyle name="40% - Accent1 3 3 6 2 4 2" xfId="35856"/>
    <cellStyle name="40% - Accent1 3 3 6 2 5" xfId="35857"/>
    <cellStyle name="40% - Accent1 3 3 6 3" xfId="35858"/>
    <cellStyle name="40% - Accent1 3 3 6 3 2" xfId="35859"/>
    <cellStyle name="40% - Accent1 3 3 6 3 2 2" xfId="35860"/>
    <cellStyle name="40% - Accent1 3 3 6 3 3" xfId="35861"/>
    <cellStyle name="40% - Accent1 3 3 6 4" xfId="35862"/>
    <cellStyle name="40% - Accent1 3 3 6 4 2" xfId="35863"/>
    <cellStyle name="40% - Accent1 3 3 6 4 2 2" xfId="35864"/>
    <cellStyle name="40% - Accent1 3 3 6 4 3" xfId="35865"/>
    <cellStyle name="40% - Accent1 3 3 6 5" xfId="35866"/>
    <cellStyle name="40% - Accent1 3 3 6 5 2" xfId="35867"/>
    <cellStyle name="40% - Accent1 3 3 6 6" xfId="35868"/>
    <cellStyle name="40% - Accent1 3 3 7" xfId="35869"/>
    <cellStyle name="40% - Accent1 3 3 7 2" xfId="35870"/>
    <cellStyle name="40% - Accent1 3 3 7 2 2" xfId="35871"/>
    <cellStyle name="40% - Accent1 3 3 7 2 2 2" xfId="35872"/>
    <cellStyle name="40% - Accent1 3 3 7 2 3" xfId="35873"/>
    <cellStyle name="40% - Accent1 3 3 7 3" xfId="35874"/>
    <cellStyle name="40% - Accent1 3 3 7 3 2" xfId="35875"/>
    <cellStyle name="40% - Accent1 3 3 7 3 2 2" xfId="35876"/>
    <cellStyle name="40% - Accent1 3 3 7 3 3" xfId="35877"/>
    <cellStyle name="40% - Accent1 3 3 7 4" xfId="35878"/>
    <cellStyle name="40% - Accent1 3 3 7 4 2" xfId="35879"/>
    <cellStyle name="40% - Accent1 3 3 7 5" xfId="35880"/>
    <cellStyle name="40% - Accent1 3 3 8" xfId="35881"/>
    <cellStyle name="40% - Accent1 3 3 8 2" xfId="35882"/>
    <cellStyle name="40% - Accent1 3 3 8 2 2" xfId="35883"/>
    <cellStyle name="40% - Accent1 3 3 8 3" xfId="35884"/>
    <cellStyle name="40% - Accent1 3 3 9" xfId="35885"/>
    <cellStyle name="40% - Accent1 3 3 9 2" xfId="35886"/>
    <cellStyle name="40% - Accent1 3 3 9 2 2" xfId="35887"/>
    <cellStyle name="40% - Accent1 3 3 9 3" xfId="35888"/>
    <cellStyle name="40% - Accent1 3 4" xfId="35889"/>
    <cellStyle name="40% - Accent1 3 4 2" xfId="35890"/>
    <cellStyle name="40% - Accent1 3 4 2 2" xfId="35891"/>
    <cellStyle name="40% - Accent1 3 4 2 2 2" xfId="35892"/>
    <cellStyle name="40% - Accent1 3 4 2 2 2 2" xfId="35893"/>
    <cellStyle name="40% - Accent1 3 4 2 2 2 2 2" xfId="35894"/>
    <cellStyle name="40% - Accent1 3 4 2 2 2 2 2 2" xfId="35895"/>
    <cellStyle name="40% - Accent1 3 4 2 2 2 2 3" xfId="35896"/>
    <cellStyle name="40% - Accent1 3 4 2 2 2 3" xfId="35897"/>
    <cellStyle name="40% - Accent1 3 4 2 2 2 3 2" xfId="35898"/>
    <cellStyle name="40% - Accent1 3 4 2 2 2 3 2 2" xfId="35899"/>
    <cellStyle name="40% - Accent1 3 4 2 2 2 3 3" xfId="35900"/>
    <cellStyle name="40% - Accent1 3 4 2 2 2 4" xfId="35901"/>
    <cellStyle name="40% - Accent1 3 4 2 2 2 4 2" xfId="35902"/>
    <cellStyle name="40% - Accent1 3 4 2 2 2 5" xfId="35903"/>
    <cellStyle name="40% - Accent1 3 4 2 2 3" xfId="35904"/>
    <cellStyle name="40% - Accent1 3 4 2 2 3 2" xfId="35905"/>
    <cellStyle name="40% - Accent1 3 4 2 2 3 2 2" xfId="35906"/>
    <cellStyle name="40% - Accent1 3 4 2 2 3 3" xfId="35907"/>
    <cellStyle name="40% - Accent1 3 4 2 2 4" xfId="35908"/>
    <cellStyle name="40% - Accent1 3 4 2 2 4 2" xfId="35909"/>
    <cellStyle name="40% - Accent1 3 4 2 2 4 2 2" xfId="35910"/>
    <cellStyle name="40% - Accent1 3 4 2 2 4 3" xfId="35911"/>
    <cellStyle name="40% - Accent1 3 4 2 2 5" xfId="35912"/>
    <cellStyle name="40% - Accent1 3 4 2 2 5 2" xfId="35913"/>
    <cellStyle name="40% - Accent1 3 4 2 2 6" xfId="35914"/>
    <cellStyle name="40% - Accent1 3 4 2 2 7" xfId="35915"/>
    <cellStyle name="40% - Accent1 3 4 2 3" xfId="35916"/>
    <cellStyle name="40% - Accent1 3 4 2 3 2" xfId="35917"/>
    <cellStyle name="40% - Accent1 3 4 2 3 2 2" xfId="35918"/>
    <cellStyle name="40% - Accent1 3 4 2 3 2 2 2" xfId="35919"/>
    <cellStyle name="40% - Accent1 3 4 2 3 2 3" xfId="35920"/>
    <cellStyle name="40% - Accent1 3 4 2 3 3" xfId="35921"/>
    <cellStyle name="40% - Accent1 3 4 2 3 3 2" xfId="35922"/>
    <cellStyle name="40% - Accent1 3 4 2 3 3 2 2" xfId="35923"/>
    <cellStyle name="40% - Accent1 3 4 2 3 3 3" xfId="35924"/>
    <cellStyle name="40% - Accent1 3 4 2 3 4" xfId="35925"/>
    <cellStyle name="40% - Accent1 3 4 2 3 4 2" xfId="35926"/>
    <cellStyle name="40% - Accent1 3 4 2 3 5" xfId="35927"/>
    <cellStyle name="40% - Accent1 3 4 2 4" xfId="35928"/>
    <cellStyle name="40% - Accent1 3 4 2 4 2" xfId="35929"/>
    <cellStyle name="40% - Accent1 3 4 2 4 2 2" xfId="35930"/>
    <cellStyle name="40% - Accent1 3 4 2 4 3" xfId="35931"/>
    <cellStyle name="40% - Accent1 3 4 2 5" xfId="35932"/>
    <cellStyle name="40% - Accent1 3 4 2 5 2" xfId="35933"/>
    <cellStyle name="40% - Accent1 3 4 2 5 2 2" xfId="35934"/>
    <cellStyle name="40% - Accent1 3 4 2 5 3" xfId="35935"/>
    <cellStyle name="40% - Accent1 3 4 2 6" xfId="35936"/>
    <cellStyle name="40% - Accent1 3 4 2 6 2" xfId="35937"/>
    <cellStyle name="40% - Accent1 3 4 2 7" xfId="35938"/>
    <cellStyle name="40% - Accent1 3 4 2 8" xfId="35939"/>
    <cellStyle name="40% - Accent1 3 4 3" xfId="35940"/>
    <cellStyle name="40% - Accent1 3 4 3 2" xfId="35941"/>
    <cellStyle name="40% - Accent1 3 4 3 2 2" xfId="35942"/>
    <cellStyle name="40% - Accent1 3 4 3 2 2 2" xfId="35943"/>
    <cellStyle name="40% - Accent1 3 4 3 2 2 2 2" xfId="35944"/>
    <cellStyle name="40% - Accent1 3 4 3 2 2 3" xfId="35945"/>
    <cellStyle name="40% - Accent1 3 4 3 2 3" xfId="35946"/>
    <cellStyle name="40% - Accent1 3 4 3 2 3 2" xfId="35947"/>
    <cellStyle name="40% - Accent1 3 4 3 2 3 2 2" xfId="35948"/>
    <cellStyle name="40% - Accent1 3 4 3 2 3 3" xfId="35949"/>
    <cellStyle name="40% - Accent1 3 4 3 2 4" xfId="35950"/>
    <cellStyle name="40% - Accent1 3 4 3 2 4 2" xfId="35951"/>
    <cellStyle name="40% - Accent1 3 4 3 2 5" xfId="35952"/>
    <cellStyle name="40% - Accent1 3 4 3 3" xfId="35953"/>
    <cellStyle name="40% - Accent1 3 4 3 3 2" xfId="35954"/>
    <cellStyle name="40% - Accent1 3 4 3 3 2 2" xfId="35955"/>
    <cellStyle name="40% - Accent1 3 4 3 3 3" xfId="35956"/>
    <cellStyle name="40% - Accent1 3 4 3 4" xfId="35957"/>
    <cellStyle name="40% - Accent1 3 4 3 4 2" xfId="35958"/>
    <cellStyle name="40% - Accent1 3 4 3 4 2 2" xfId="35959"/>
    <cellStyle name="40% - Accent1 3 4 3 4 3" xfId="35960"/>
    <cellStyle name="40% - Accent1 3 4 3 5" xfId="35961"/>
    <cellStyle name="40% - Accent1 3 4 3 5 2" xfId="35962"/>
    <cellStyle name="40% - Accent1 3 4 3 6" xfId="35963"/>
    <cellStyle name="40% - Accent1 3 4 4" xfId="35964"/>
    <cellStyle name="40% - Accent1 3 4 4 2" xfId="35965"/>
    <cellStyle name="40% - Accent1 3 4 4 2 2" xfId="35966"/>
    <cellStyle name="40% - Accent1 3 4 4 2 2 2" xfId="35967"/>
    <cellStyle name="40% - Accent1 3 4 4 2 3" xfId="35968"/>
    <cellStyle name="40% - Accent1 3 4 4 3" xfId="35969"/>
    <cellStyle name="40% - Accent1 3 4 4 3 2" xfId="35970"/>
    <cellStyle name="40% - Accent1 3 4 4 3 2 2" xfId="35971"/>
    <cellStyle name="40% - Accent1 3 4 4 3 3" xfId="35972"/>
    <cellStyle name="40% - Accent1 3 4 4 4" xfId="35973"/>
    <cellStyle name="40% - Accent1 3 4 4 4 2" xfId="35974"/>
    <cellStyle name="40% - Accent1 3 4 4 5" xfId="35975"/>
    <cellStyle name="40% - Accent1 3 4 5" xfId="35976"/>
    <cellStyle name="40% - Accent1 3 4 5 2" xfId="35977"/>
    <cellStyle name="40% - Accent1 3 4 5 2 2" xfId="35978"/>
    <cellStyle name="40% - Accent1 3 4 5 3" xfId="35979"/>
    <cellStyle name="40% - Accent1 3 4 6" xfId="35980"/>
    <cellStyle name="40% - Accent1 3 4 6 2" xfId="35981"/>
    <cellStyle name="40% - Accent1 3 4 6 2 2" xfId="35982"/>
    <cellStyle name="40% - Accent1 3 4 6 3" xfId="35983"/>
    <cellStyle name="40% - Accent1 3 4 7" xfId="35984"/>
    <cellStyle name="40% - Accent1 3 4 7 2" xfId="35985"/>
    <cellStyle name="40% - Accent1 3 4 8" xfId="35986"/>
    <cellStyle name="40% - Accent1 3 4 9" xfId="35987"/>
    <cellStyle name="40% - Accent1 3 5" xfId="35988"/>
    <cellStyle name="40% - Accent1 3 5 2" xfId="35989"/>
    <cellStyle name="40% - Accent1 3 5 2 2" xfId="35990"/>
    <cellStyle name="40% - Accent1 3 5 2 2 2" xfId="35991"/>
    <cellStyle name="40% - Accent1 3 5 2 2 2 2" xfId="35992"/>
    <cellStyle name="40% - Accent1 3 5 2 2 2 2 2" xfId="35993"/>
    <cellStyle name="40% - Accent1 3 5 2 2 2 3" xfId="35994"/>
    <cellStyle name="40% - Accent1 3 5 2 2 3" xfId="35995"/>
    <cellStyle name="40% - Accent1 3 5 2 2 3 2" xfId="35996"/>
    <cellStyle name="40% - Accent1 3 5 2 2 3 2 2" xfId="35997"/>
    <cellStyle name="40% - Accent1 3 5 2 2 3 3" xfId="35998"/>
    <cellStyle name="40% - Accent1 3 5 2 2 4" xfId="35999"/>
    <cellStyle name="40% - Accent1 3 5 2 2 4 2" xfId="36000"/>
    <cellStyle name="40% - Accent1 3 5 2 2 5" xfId="36001"/>
    <cellStyle name="40% - Accent1 3 5 2 3" xfId="36002"/>
    <cellStyle name="40% - Accent1 3 5 2 3 2" xfId="36003"/>
    <cellStyle name="40% - Accent1 3 5 2 3 2 2" xfId="36004"/>
    <cellStyle name="40% - Accent1 3 5 2 3 3" xfId="36005"/>
    <cellStyle name="40% - Accent1 3 5 2 4" xfId="36006"/>
    <cellStyle name="40% - Accent1 3 5 2 4 2" xfId="36007"/>
    <cellStyle name="40% - Accent1 3 5 2 4 2 2" xfId="36008"/>
    <cellStyle name="40% - Accent1 3 5 2 4 3" xfId="36009"/>
    <cellStyle name="40% - Accent1 3 5 2 5" xfId="36010"/>
    <cellStyle name="40% - Accent1 3 5 2 5 2" xfId="36011"/>
    <cellStyle name="40% - Accent1 3 5 2 6" xfId="36012"/>
    <cellStyle name="40% - Accent1 3 5 2 7" xfId="36013"/>
    <cellStyle name="40% - Accent1 3 5 3" xfId="36014"/>
    <cellStyle name="40% - Accent1 3 5 3 2" xfId="36015"/>
    <cellStyle name="40% - Accent1 3 5 3 2 2" xfId="36016"/>
    <cellStyle name="40% - Accent1 3 5 3 2 2 2" xfId="36017"/>
    <cellStyle name="40% - Accent1 3 5 3 2 3" xfId="36018"/>
    <cellStyle name="40% - Accent1 3 5 3 3" xfId="36019"/>
    <cellStyle name="40% - Accent1 3 5 3 3 2" xfId="36020"/>
    <cellStyle name="40% - Accent1 3 5 3 3 2 2" xfId="36021"/>
    <cellStyle name="40% - Accent1 3 5 3 3 3" xfId="36022"/>
    <cellStyle name="40% - Accent1 3 5 3 4" xfId="36023"/>
    <cellStyle name="40% - Accent1 3 5 3 4 2" xfId="36024"/>
    <cellStyle name="40% - Accent1 3 5 3 5" xfId="36025"/>
    <cellStyle name="40% - Accent1 3 5 4" xfId="36026"/>
    <cellStyle name="40% - Accent1 3 5 4 2" xfId="36027"/>
    <cellStyle name="40% - Accent1 3 5 4 2 2" xfId="36028"/>
    <cellStyle name="40% - Accent1 3 5 4 3" xfId="36029"/>
    <cellStyle name="40% - Accent1 3 5 5" xfId="36030"/>
    <cellStyle name="40% - Accent1 3 5 5 2" xfId="36031"/>
    <cellStyle name="40% - Accent1 3 5 5 2 2" xfId="36032"/>
    <cellStyle name="40% - Accent1 3 5 5 3" xfId="36033"/>
    <cellStyle name="40% - Accent1 3 5 6" xfId="36034"/>
    <cellStyle name="40% - Accent1 3 5 6 2" xfId="36035"/>
    <cellStyle name="40% - Accent1 3 5 7" xfId="36036"/>
    <cellStyle name="40% - Accent1 3 5 8" xfId="36037"/>
    <cellStyle name="40% - Accent1 3 6" xfId="36038"/>
    <cellStyle name="40% - Accent1 3 6 2" xfId="36039"/>
    <cellStyle name="40% - Accent1 3 6 2 2" xfId="36040"/>
    <cellStyle name="40% - Accent1 3 6 2 2 2" xfId="36041"/>
    <cellStyle name="40% - Accent1 3 6 2 2 2 2" xfId="36042"/>
    <cellStyle name="40% - Accent1 3 6 2 2 2 2 2" xfId="36043"/>
    <cellStyle name="40% - Accent1 3 6 2 2 2 3" xfId="36044"/>
    <cellStyle name="40% - Accent1 3 6 2 2 3" xfId="36045"/>
    <cellStyle name="40% - Accent1 3 6 2 2 3 2" xfId="36046"/>
    <cellStyle name="40% - Accent1 3 6 2 2 3 2 2" xfId="36047"/>
    <cellStyle name="40% - Accent1 3 6 2 2 3 3" xfId="36048"/>
    <cellStyle name="40% - Accent1 3 6 2 2 4" xfId="36049"/>
    <cellStyle name="40% - Accent1 3 6 2 2 4 2" xfId="36050"/>
    <cellStyle name="40% - Accent1 3 6 2 2 5" xfId="36051"/>
    <cellStyle name="40% - Accent1 3 6 2 3" xfId="36052"/>
    <cellStyle name="40% - Accent1 3 6 2 3 2" xfId="36053"/>
    <cellStyle name="40% - Accent1 3 6 2 3 2 2" xfId="36054"/>
    <cellStyle name="40% - Accent1 3 6 2 3 3" xfId="36055"/>
    <cellStyle name="40% - Accent1 3 6 2 4" xfId="36056"/>
    <cellStyle name="40% - Accent1 3 6 2 4 2" xfId="36057"/>
    <cellStyle name="40% - Accent1 3 6 2 4 2 2" xfId="36058"/>
    <cellStyle name="40% - Accent1 3 6 2 4 3" xfId="36059"/>
    <cellStyle name="40% - Accent1 3 6 2 5" xfId="36060"/>
    <cellStyle name="40% - Accent1 3 6 2 5 2" xfId="36061"/>
    <cellStyle name="40% - Accent1 3 6 2 6" xfId="36062"/>
    <cellStyle name="40% - Accent1 3 6 3" xfId="36063"/>
    <cellStyle name="40% - Accent1 3 6 3 2" xfId="36064"/>
    <cellStyle name="40% - Accent1 3 6 3 2 2" xfId="36065"/>
    <cellStyle name="40% - Accent1 3 6 3 2 2 2" xfId="36066"/>
    <cellStyle name="40% - Accent1 3 6 3 2 3" xfId="36067"/>
    <cellStyle name="40% - Accent1 3 6 3 3" xfId="36068"/>
    <cellStyle name="40% - Accent1 3 6 3 3 2" xfId="36069"/>
    <cellStyle name="40% - Accent1 3 6 3 3 2 2" xfId="36070"/>
    <cellStyle name="40% - Accent1 3 6 3 3 3" xfId="36071"/>
    <cellStyle name="40% - Accent1 3 6 3 4" xfId="36072"/>
    <cellStyle name="40% - Accent1 3 6 3 4 2" xfId="36073"/>
    <cellStyle name="40% - Accent1 3 6 3 5" xfId="36074"/>
    <cellStyle name="40% - Accent1 3 6 4" xfId="36075"/>
    <cellStyle name="40% - Accent1 3 6 4 2" xfId="36076"/>
    <cellStyle name="40% - Accent1 3 6 4 2 2" xfId="36077"/>
    <cellStyle name="40% - Accent1 3 6 4 3" xfId="36078"/>
    <cellStyle name="40% - Accent1 3 6 5" xfId="36079"/>
    <cellStyle name="40% - Accent1 3 6 5 2" xfId="36080"/>
    <cellStyle name="40% - Accent1 3 6 5 2 2" xfId="36081"/>
    <cellStyle name="40% - Accent1 3 6 5 3" xfId="36082"/>
    <cellStyle name="40% - Accent1 3 6 6" xfId="36083"/>
    <cellStyle name="40% - Accent1 3 6 6 2" xfId="36084"/>
    <cellStyle name="40% - Accent1 3 6 7" xfId="36085"/>
    <cellStyle name="40% - Accent1 3 6 8" xfId="36086"/>
    <cellStyle name="40% - Accent1 3 7" xfId="36087"/>
    <cellStyle name="40% - Accent1 3 7 2" xfId="36088"/>
    <cellStyle name="40% - Accent1 3 7 2 2" xfId="36089"/>
    <cellStyle name="40% - Accent1 3 7 2 2 2" xfId="36090"/>
    <cellStyle name="40% - Accent1 3 7 2 2 2 2" xfId="36091"/>
    <cellStyle name="40% - Accent1 3 7 2 2 2 2 2" xfId="36092"/>
    <cellStyle name="40% - Accent1 3 7 2 2 2 3" xfId="36093"/>
    <cellStyle name="40% - Accent1 3 7 2 2 3" xfId="36094"/>
    <cellStyle name="40% - Accent1 3 7 2 2 3 2" xfId="36095"/>
    <cellStyle name="40% - Accent1 3 7 2 2 3 2 2" xfId="36096"/>
    <cellStyle name="40% - Accent1 3 7 2 2 3 3" xfId="36097"/>
    <cellStyle name="40% - Accent1 3 7 2 2 4" xfId="36098"/>
    <cellStyle name="40% - Accent1 3 7 2 2 4 2" xfId="36099"/>
    <cellStyle name="40% - Accent1 3 7 2 2 5" xfId="36100"/>
    <cellStyle name="40% - Accent1 3 7 2 3" xfId="36101"/>
    <cellStyle name="40% - Accent1 3 7 2 3 2" xfId="36102"/>
    <cellStyle name="40% - Accent1 3 7 2 3 2 2" xfId="36103"/>
    <cellStyle name="40% - Accent1 3 7 2 3 3" xfId="36104"/>
    <cellStyle name="40% - Accent1 3 7 2 4" xfId="36105"/>
    <cellStyle name="40% - Accent1 3 7 2 4 2" xfId="36106"/>
    <cellStyle name="40% - Accent1 3 7 2 4 2 2" xfId="36107"/>
    <cellStyle name="40% - Accent1 3 7 2 4 3" xfId="36108"/>
    <cellStyle name="40% - Accent1 3 7 2 5" xfId="36109"/>
    <cellStyle name="40% - Accent1 3 7 2 5 2" xfId="36110"/>
    <cellStyle name="40% - Accent1 3 7 2 6" xfId="36111"/>
    <cellStyle name="40% - Accent1 3 7 3" xfId="36112"/>
    <cellStyle name="40% - Accent1 3 7 3 2" xfId="36113"/>
    <cellStyle name="40% - Accent1 3 7 3 2 2" xfId="36114"/>
    <cellStyle name="40% - Accent1 3 7 3 2 2 2" xfId="36115"/>
    <cellStyle name="40% - Accent1 3 7 3 2 3" xfId="36116"/>
    <cellStyle name="40% - Accent1 3 7 3 3" xfId="36117"/>
    <cellStyle name="40% - Accent1 3 7 3 3 2" xfId="36118"/>
    <cellStyle name="40% - Accent1 3 7 3 3 2 2" xfId="36119"/>
    <cellStyle name="40% - Accent1 3 7 3 3 3" xfId="36120"/>
    <cellStyle name="40% - Accent1 3 7 3 4" xfId="36121"/>
    <cellStyle name="40% - Accent1 3 7 3 4 2" xfId="36122"/>
    <cellStyle name="40% - Accent1 3 7 3 5" xfId="36123"/>
    <cellStyle name="40% - Accent1 3 7 4" xfId="36124"/>
    <cellStyle name="40% - Accent1 3 7 4 2" xfId="36125"/>
    <cellStyle name="40% - Accent1 3 7 4 2 2" xfId="36126"/>
    <cellStyle name="40% - Accent1 3 7 4 3" xfId="36127"/>
    <cellStyle name="40% - Accent1 3 7 5" xfId="36128"/>
    <cellStyle name="40% - Accent1 3 7 5 2" xfId="36129"/>
    <cellStyle name="40% - Accent1 3 7 5 2 2" xfId="36130"/>
    <cellStyle name="40% - Accent1 3 7 5 3" xfId="36131"/>
    <cellStyle name="40% - Accent1 3 7 6" xfId="36132"/>
    <cellStyle name="40% - Accent1 3 7 6 2" xfId="36133"/>
    <cellStyle name="40% - Accent1 3 7 7" xfId="36134"/>
    <cellStyle name="40% - Accent1 3 8" xfId="36135"/>
    <cellStyle name="40% - Accent1 3 8 2" xfId="36136"/>
    <cellStyle name="40% - Accent1 3 8 2 2" xfId="36137"/>
    <cellStyle name="40% - Accent1 3 8 2 2 2" xfId="36138"/>
    <cellStyle name="40% - Accent1 3 8 2 2 2 2" xfId="36139"/>
    <cellStyle name="40% - Accent1 3 8 2 2 3" xfId="36140"/>
    <cellStyle name="40% - Accent1 3 8 2 3" xfId="36141"/>
    <cellStyle name="40% - Accent1 3 8 2 3 2" xfId="36142"/>
    <cellStyle name="40% - Accent1 3 8 2 3 2 2" xfId="36143"/>
    <cellStyle name="40% - Accent1 3 8 2 3 3" xfId="36144"/>
    <cellStyle name="40% - Accent1 3 8 2 4" xfId="36145"/>
    <cellStyle name="40% - Accent1 3 8 2 4 2" xfId="36146"/>
    <cellStyle name="40% - Accent1 3 8 2 5" xfId="36147"/>
    <cellStyle name="40% - Accent1 3 8 3" xfId="36148"/>
    <cellStyle name="40% - Accent1 3 8 3 2" xfId="36149"/>
    <cellStyle name="40% - Accent1 3 8 3 2 2" xfId="36150"/>
    <cellStyle name="40% - Accent1 3 8 3 3" xfId="36151"/>
    <cellStyle name="40% - Accent1 3 8 4" xfId="36152"/>
    <cellStyle name="40% - Accent1 3 8 4 2" xfId="36153"/>
    <cellStyle name="40% - Accent1 3 8 4 2 2" xfId="36154"/>
    <cellStyle name="40% - Accent1 3 8 4 3" xfId="36155"/>
    <cellStyle name="40% - Accent1 3 8 5" xfId="36156"/>
    <cellStyle name="40% - Accent1 3 8 5 2" xfId="36157"/>
    <cellStyle name="40% - Accent1 3 8 6" xfId="36158"/>
    <cellStyle name="40% - Accent1 3 9" xfId="36159"/>
    <cellStyle name="40% - Accent1 3 9 2" xfId="36160"/>
    <cellStyle name="40% - Accent1 3 9 2 2" xfId="36161"/>
    <cellStyle name="40% - Accent1 3 9 2 2 2" xfId="36162"/>
    <cellStyle name="40% - Accent1 3 9 2 3" xfId="36163"/>
    <cellStyle name="40% - Accent1 3 9 3" xfId="36164"/>
    <cellStyle name="40% - Accent1 3 9 3 2" xfId="36165"/>
    <cellStyle name="40% - Accent1 3 9 3 2 2" xfId="36166"/>
    <cellStyle name="40% - Accent1 3 9 3 3" xfId="36167"/>
    <cellStyle name="40% - Accent1 3 9 4" xfId="36168"/>
    <cellStyle name="40% - Accent1 3 9 4 2" xfId="36169"/>
    <cellStyle name="40% - Accent1 3 9 5" xfId="36170"/>
    <cellStyle name="40% - Accent1 4" xfId="36171"/>
    <cellStyle name="40% - Accent1 4 2" xfId="36172"/>
    <cellStyle name="40% - Accent1 4 2 2" xfId="36173"/>
    <cellStyle name="40% - Accent1 4 2 2 2" xfId="36174"/>
    <cellStyle name="40% - Accent1 4 2 2 2 2" xfId="36175"/>
    <cellStyle name="40% - Accent1 4 2 3" xfId="36176"/>
    <cellStyle name="40% - Accent1 4 2 3 2" xfId="36177"/>
    <cellStyle name="40% - Accent1 4 2 4" xfId="36178"/>
    <cellStyle name="40% - Accent1 4 2 4 2" xfId="36179"/>
    <cellStyle name="40% - Accent1 4 2 5" xfId="36180"/>
    <cellStyle name="40% - Accent1 4 3" xfId="36181"/>
    <cellStyle name="40% - Accent1 4 3 2" xfId="36182"/>
    <cellStyle name="40% - Accent1 4 3 2 2" xfId="36183"/>
    <cellStyle name="40% - Accent1 4 3 3" xfId="36184"/>
    <cellStyle name="40% - Accent1 4 4" xfId="36185"/>
    <cellStyle name="40% - Accent1 4 4 2" xfId="36186"/>
    <cellStyle name="40% - Accent1 4 5" xfId="36187"/>
    <cellStyle name="40% - Accent1 4 5 2" xfId="36188"/>
    <cellStyle name="40% - Accent1 4 6" xfId="36189"/>
    <cellStyle name="40% - Accent1 4 6 2" xfId="36190"/>
    <cellStyle name="40% - Accent1 4 7" xfId="36191"/>
    <cellStyle name="40% - Accent1 4 7 2" xfId="36192"/>
    <cellStyle name="40% - Accent1 4 8" xfId="36193"/>
    <cellStyle name="40% - Accent1 4 9" xfId="36194"/>
    <cellStyle name="40% - Accent1 5" xfId="36195"/>
    <cellStyle name="40% - Accent1 5 2" xfId="36196"/>
    <cellStyle name="40% - Accent1 5 2 2" xfId="36197"/>
    <cellStyle name="40% - Accent1 5 2 2 2" xfId="36198"/>
    <cellStyle name="40% - Accent1 5 2 3" xfId="36199"/>
    <cellStyle name="40% - Accent1 5 3" xfId="36200"/>
    <cellStyle name="40% - Accent1 5 3 2" xfId="36201"/>
    <cellStyle name="40% - Accent1 5 3 2 2" xfId="36202"/>
    <cellStyle name="40% - Accent1 5 3 3" xfId="36203"/>
    <cellStyle name="40% - Accent1 5 3 3 2" xfId="36204"/>
    <cellStyle name="40% - Accent1 5 3 4" xfId="36205"/>
    <cellStyle name="40% - Accent1 5 4" xfId="36206"/>
    <cellStyle name="40% - Accent1 5 4 2" xfId="36207"/>
    <cellStyle name="40% - Accent1 5 4 2 2" xfId="36208"/>
    <cellStyle name="40% - Accent1 5 4 3" xfId="36209"/>
    <cellStyle name="40% - Accent1 5 5" xfId="36210"/>
    <cellStyle name="40% - Accent1 5 5 2" xfId="36211"/>
    <cellStyle name="40% - Accent1 5 6" xfId="36212"/>
    <cellStyle name="40% - Accent1 5 7" xfId="36213"/>
    <cellStyle name="40% - Accent1 6" xfId="36214"/>
    <cellStyle name="40% - Accent1 6 2" xfId="36215"/>
    <cellStyle name="40% - Accent1 6 2 2" xfId="36216"/>
    <cellStyle name="40% - Accent1 6 2 2 2" xfId="36217"/>
    <cellStyle name="40% - Accent1 6 2 3" xfId="36218"/>
    <cellStyle name="40% - Accent1 6 2 4" xfId="36219"/>
    <cellStyle name="40% - Accent1 6 3" xfId="36220"/>
    <cellStyle name="40% - Accent1 6 3 2" xfId="36221"/>
    <cellStyle name="40% - Accent1 6 3 2 2" xfId="36222"/>
    <cellStyle name="40% - Accent1 6 3 3" xfId="36223"/>
    <cellStyle name="40% - Accent1 6 4" xfId="36224"/>
    <cellStyle name="40% - Accent1 6 4 2" xfId="36225"/>
    <cellStyle name="40% - Accent1 6 5" xfId="36226"/>
    <cellStyle name="40% - Accent1 7" xfId="36227"/>
    <cellStyle name="40% - Accent1 7 2" xfId="36228"/>
    <cellStyle name="40% - Accent1 7 2 2" xfId="36229"/>
    <cellStyle name="40% - Accent1 7 2 2 2" xfId="36230"/>
    <cellStyle name="40% - Accent1 7 2 3" xfId="36231"/>
    <cellStyle name="40% - Accent1 7 2 4" xfId="36232"/>
    <cellStyle name="40% - Accent1 7 3" xfId="36233"/>
    <cellStyle name="40% - Accent1 7 3 2" xfId="36234"/>
    <cellStyle name="40% - Accent1 7 4" xfId="36235"/>
    <cellStyle name="40% - Accent1 7 4 2" xfId="36236"/>
    <cellStyle name="40% - Accent1 7 5" xfId="36237"/>
    <cellStyle name="40% - Accent1 8" xfId="36238"/>
    <cellStyle name="40% - Accent1 8 2" xfId="36239"/>
    <cellStyle name="40% - Accent1 8 2 2" xfId="36240"/>
    <cellStyle name="40% - Accent1 8 2 3" xfId="36241"/>
    <cellStyle name="40% - Accent1 8 3" xfId="36242"/>
    <cellStyle name="40% - Accent1 9" xfId="36243"/>
    <cellStyle name="40% - Accent1 9 2" xfId="36244"/>
    <cellStyle name="40% - Accent1 9 2 2" xfId="36245"/>
    <cellStyle name="40% - Accent1 9 2 3" xfId="36246"/>
    <cellStyle name="40% - Accent1 9 3" xfId="36247"/>
    <cellStyle name="40% - Accent1 9 3 2" xfId="36248"/>
    <cellStyle name="40% - Accent1 9 4" xfId="36249"/>
    <cellStyle name="40% - Accent1 9 5" xfId="36250"/>
    <cellStyle name="40% - Accent2 10" xfId="36251"/>
    <cellStyle name="40% - Accent2 10 2" xfId="36252"/>
    <cellStyle name="40% - Accent2 10 2 2" xfId="36253"/>
    <cellStyle name="40% - Accent2 10 3" xfId="36254"/>
    <cellStyle name="40% - Accent2 10 4" xfId="36255"/>
    <cellStyle name="40% - Accent2 11" xfId="36256"/>
    <cellStyle name="40% - Accent2 11 2" xfId="36257"/>
    <cellStyle name="40% - Accent2 11 2 2" xfId="36258"/>
    <cellStyle name="40% - Accent2 11 3" xfId="36259"/>
    <cellStyle name="40% - Accent2 12" xfId="36260"/>
    <cellStyle name="40% - Accent2 13" xfId="36261"/>
    <cellStyle name="40% - Accent2 2" xfId="36262"/>
    <cellStyle name="40% - Accent2 2 2" xfId="36263"/>
    <cellStyle name="40% - Accent2 2 2 2" xfId="36264"/>
    <cellStyle name="40% - Accent2 2 2 2 2" xfId="36265"/>
    <cellStyle name="40% - Accent2 2 2 2 2 2" xfId="36266"/>
    <cellStyle name="40% - Accent2 2 2 2 2 2 2" xfId="36267"/>
    <cellStyle name="40% - Accent2 2 2 2 3" xfId="36268"/>
    <cellStyle name="40% - Accent2 2 2 2 3 2" xfId="36269"/>
    <cellStyle name="40% - Accent2 2 2 2 4" xfId="36270"/>
    <cellStyle name="40% - Accent2 2 2 3" xfId="36271"/>
    <cellStyle name="40% - Accent2 2 2 3 2" xfId="36272"/>
    <cellStyle name="40% - Accent2 2 2 3 2 2" xfId="36273"/>
    <cellStyle name="40% - Accent2 2 2 3 2 2 2" xfId="36274"/>
    <cellStyle name="40% - Accent2 2 2 3 2 3" xfId="36275"/>
    <cellStyle name="40% - Accent2 2 2 3 3" xfId="36276"/>
    <cellStyle name="40% - Accent2 2 2 3 4" xfId="36277"/>
    <cellStyle name="40% - Accent2 2 2 4" xfId="36278"/>
    <cellStyle name="40% - Accent2 2 2 4 2" xfId="36279"/>
    <cellStyle name="40% - Accent2 2 2 4 2 2" xfId="36280"/>
    <cellStyle name="40% - Accent2 2 2 4 3" xfId="36281"/>
    <cellStyle name="40% - Accent2 2 2 5" xfId="36282"/>
    <cellStyle name="40% - Accent2 2 2 5 2" xfId="36283"/>
    <cellStyle name="40% - Accent2 2 2 6" xfId="36284"/>
    <cellStyle name="40% - Accent2 2 3" xfId="36285"/>
    <cellStyle name="40% - Accent2 2 3 2" xfId="36286"/>
    <cellStyle name="40% - Accent2 2 3 2 2" xfId="36287"/>
    <cellStyle name="40% - Accent2 2 3 2 2 2" xfId="36288"/>
    <cellStyle name="40% - Accent2 2 3 2 2 2 2" xfId="36289"/>
    <cellStyle name="40% - Accent2 2 3 2 3" xfId="36290"/>
    <cellStyle name="40% - Accent2 2 3 2 3 2" xfId="36291"/>
    <cellStyle name="40% - Accent2 2 3 3" xfId="36292"/>
    <cellStyle name="40% - Accent2 2 3 3 2" xfId="36293"/>
    <cellStyle name="40% - Accent2 2 3 3 2 2" xfId="36294"/>
    <cellStyle name="40% - Accent2 2 3 4" xfId="36295"/>
    <cellStyle name="40% - Accent2 2 3 4 2" xfId="36296"/>
    <cellStyle name="40% - Accent2 2 3 5" xfId="36297"/>
    <cellStyle name="40% - Accent2 2 4" xfId="36298"/>
    <cellStyle name="40% - Accent2 2 4 2" xfId="36299"/>
    <cellStyle name="40% - Accent2 2 4 2 2" xfId="36300"/>
    <cellStyle name="40% - Accent2 2 4 2 2 2" xfId="36301"/>
    <cellStyle name="40% - Accent2 2 4 2 3" xfId="36302"/>
    <cellStyle name="40% - Accent2 2 4 3" xfId="36303"/>
    <cellStyle name="40% - Accent2 2 4 3 2" xfId="36304"/>
    <cellStyle name="40% - Accent2 2 4 3 2 2" xfId="36305"/>
    <cellStyle name="40% - Accent2 2 4 3 3" xfId="36306"/>
    <cellStyle name="40% - Accent2 2 4 4" xfId="36307"/>
    <cellStyle name="40% - Accent2 2 4 4 2" xfId="36308"/>
    <cellStyle name="40% - Accent2 2 4 5" xfId="36309"/>
    <cellStyle name="40% - Accent2 2 4 6" xfId="36310"/>
    <cellStyle name="40% - Accent2 2 5" xfId="36311"/>
    <cellStyle name="40% - Accent2 2 5 2" xfId="36312"/>
    <cellStyle name="40% - Accent2 2 5 2 2" xfId="36313"/>
    <cellStyle name="40% - Accent2 2 5 3" xfId="36314"/>
    <cellStyle name="40% - Accent2 2 6" xfId="36315"/>
    <cellStyle name="40% - Accent2 2 6 2" xfId="36316"/>
    <cellStyle name="40% - Accent2 2 6 2 2" xfId="36317"/>
    <cellStyle name="40% - Accent2 2 6 3" xfId="36318"/>
    <cellStyle name="40% - Accent2 2 6 4" xfId="36319"/>
    <cellStyle name="40% - Accent2 2 7" xfId="36320"/>
    <cellStyle name="40% - Accent2 2 7 2" xfId="36321"/>
    <cellStyle name="40% - Accent2 2 8" xfId="36322"/>
    <cellStyle name="40% - Accent2 2 9" xfId="36323"/>
    <cellStyle name="40% - Accent2 2_12PCORC Wind Vestas and Royalties" xfId="36324"/>
    <cellStyle name="40% - Accent2 3" xfId="36325"/>
    <cellStyle name="40% - Accent2 3 10" xfId="36326"/>
    <cellStyle name="40% - Accent2 3 10 2" xfId="36327"/>
    <cellStyle name="40% - Accent2 3 10 2 2" xfId="36328"/>
    <cellStyle name="40% - Accent2 3 10 3" xfId="36329"/>
    <cellStyle name="40% - Accent2 3 11" xfId="36330"/>
    <cellStyle name="40% - Accent2 3 11 2" xfId="36331"/>
    <cellStyle name="40% - Accent2 3 11 2 2" xfId="36332"/>
    <cellStyle name="40% - Accent2 3 11 3" xfId="36333"/>
    <cellStyle name="40% - Accent2 3 12" xfId="36334"/>
    <cellStyle name="40% - Accent2 3 12 2" xfId="36335"/>
    <cellStyle name="40% - Accent2 3 13" xfId="36336"/>
    <cellStyle name="40% - Accent2 3 2" xfId="36337"/>
    <cellStyle name="40% - Accent2 3 2 2" xfId="36338"/>
    <cellStyle name="40% - Accent2 3 2 2 2" xfId="36339"/>
    <cellStyle name="40% - Accent2 3 2 2 2 2" xfId="36340"/>
    <cellStyle name="40% - Accent2 3 2 3" xfId="36341"/>
    <cellStyle name="40% - Accent2 3 2 3 2" xfId="36342"/>
    <cellStyle name="40% - Accent2 3 2 3 2 2" xfId="36343"/>
    <cellStyle name="40% - Accent2 3 2 4" xfId="36344"/>
    <cellStyle name="40% - Accent2 3 2 4 2" xfId="36345"/>
    <cellStyle name="40% - Accent2 3 2 4 2 2" xfId="36346"/>
    <cellStyle name="40% - Accent2 3 2 4 3" xfId="36347"/>
    <cellStyle name="40% - Accent2 3 2 4 3 2" xfId="36348"/>
    <cellStyle name="40% - Accent2 3 2 4 4" xfId="36349"/>
    <cellStyle name="40% - Accent2 3 2 5" xfId="36350"/>
    <cellStyle name="40% - Accent2 3 2 5 2" xfId="36351"/>
    <cellStyle name="40% - Accent2 3 2 6" xfId="36352"/>
    <cellStyle name="40% - Accent2 3 2 6 2" xfId="36353"/>
    <cellStyle name="40% - Accent2 3 2 7" xfId="36354"/>
    <cellStyle name="40% - Accent2 3 3" xfId="36355"/>
    <cellStyle name="40% - Accent2 3 3 10" xfId="36356"/>
    <cellStyle name="40% - Accent2 3 3 10 2" xfId="36357"/>
    <cellStyle name="40% - Accent2 3 3 11" xfId="36358"/>
    <cellStyle name="40% - Accent2 3 3 12" xfId="36359"/>
    <cellStyle name="40% - Accent2 3 3 2" xfId="36360"/>
    <cellStyle name="40% - Accent2 3 3 2 2" xfId="36361"/>
    <cellStyle name="40% - Accent2 3 3 2 2 2" xfId="36362"/>
    <cellStyle name="40% - Accent2 3 3 2 2 2 2" xfId="36363"/>
    <cellStyle name="40% - Accent2 3 3 2 2 2 2 2" xfId="36364"/>
    <cellStyle name="40% - Accent2 3 3 2 2 2 2 2 2" xfId="36365"/>
    <cellStyle name="40% - Accent2 3 3 2 2 2 2 2 2 2" xfId="36366"/>
    <cellStyle name="40% - Accent2 3 3 2 2 2 2 2 3" xfId="36367"/>
    <cellStyle name="40% - Accent2 3 3 2 2 2 2 3" xfId="36368"/>
    <cellStyle name="40% - Accent2 3 3 2 2 2 2 3 2" xfId="36369"/>
    <cellStyle name="40% - Accent2 3 3 2 2 2 2 3 2 2" xfId="36370"/>
    <cellStyle name="40% - Accent2 3 3 2 2 2 2 3 3" xfId="36371"/>
    <cellStyle name="40% - Accent2 3 3 2 2 2 2 4" xfId="36372"/>
    <cellStyle name="40% - Accent2 3 3 2 2 2 2 4 2" xfId="36373"/>
    <cellStyle name="40% - Accent2 3 3 2 2 2 2 5" xfId="36374"/>
    <cellStyle name="40% - Accent2 3 3 2 2 2 3" xfId="36375"/>
    <cellStyle name="40% - Accent2 3 3 2 2 2 3 2" xfId="36376"/>
    <cellStyle name="40% - Accent2 3 3 2 2 2 3 2 2" xfId="36377"/>
    <cellStyle name="40% - Accent2 3 3 2 2 2 3 3" xfId="36378"/>
    <cellStyle name="40% - Accent2 3 3 2 2 2 4" xfId="36379"/>
    <cellStyle name="40% - Accent2 3 3 2 2 2 4 2" xfId="36380"/>
    <cellStyle name="40% - Accent2 3 3 2 2 2 4 2 2" xfId="36381"/>
    <cellStyle name="40% - Accent2 3 3 2 2 2 4 3" xfId="36382"/>
    <cellStyle name="40% - Accent2 3 3 2 2 2 5" xfId="36383"/>
    <cellStyle name="40% - Accent2 3 3 2 2 2 5 2" xfId="36384"/>
    <cellStyle name="40% - Accent2 3 3 2 2 2 6" xfId="36385"/>
    <cellStyle name="40% - Accent2 3 3 2 2 2 7" xfId="36386"/>
    <cellStyle name="40% - Accent2 3 3 2 2 3" xfId="36387"/>
    <cellStyle name="40% - Accent2 3 3 2 2 3 2" xfId="36388"/>
    <cellStyle name="40% - Accent2 3 3 2 2 3 2 2" xfId="36389"/>
    <cellStyle name="40% - Accent2 3 3 2 2 3 2 2 2" xfId="36390"/>
    <cellStyle name="40% - Accent2 3 3 2 2 3 2 3" xfId="36391"/>
    <cellStyle name="40% - Accent2 3 3 2 2 3 3" xfId="36392"/>
    <cellStyle name="40% - Accent2 3 3 2 2 3 3 2" xfId="36393"/>
    <cellStyle name="40% - Accent2 3 3 2 2 3 3 2 2" xfId="36394"/>
    <cellStyle name="40% - Accent2 3 3 2 2 3 3 3" xfId="36395"/>
    <cellStyle name="40% - Accent2 3 3 2 2 3 4" xfId="36396"/>
    <cellStyle name="40% - Accent2 3 3 2 2 3 4 2" xfId="36397"/>
    <cellStyle name="40% - Accent2 3 3 2 2 3 5" xfId="36398"/>
    <cellStyle name="40% - Accent2 3 3 2 2 4" xfId="36399"/>
    <cellStyle name="40% - Accent2 3 3 2 2 4 2" xfId="36400"/>
    <cellStyle name="40% - Accent2 3 3 2 2 4 2 2" xfId="36401"/>
    <cellStyle name="40% - Accent2 3 3 2 2 4 3" xfId="36402"/>
    <cellStyle name="40% - Accent2 3 3 2 2 5" xfId="36403"/>
    <cellStyle name="40% - Accent2 3 3 2 2 5 2" xfId="36404"/>
    <cellStyle name="40% - Accent2 3 3 2 2 5 2 2" xfId="36405"/>
    <cellStyle name="40% - Accent2 3 3 2 2 5 3" xfId="36406"/>
    <cellStyle name="40% - Accent2 3 3 2 2 6" xfId="36407"/>
    <cellStyle name="40% - Accent2 3 3 2 2 6 2" xfId="36408"/>
    <cellStyle name="40% - Accent2 3 3 2 2 7" xfId="36409"/>
    <cellStyle name="40% - Accent2 3 3 2 2 8" xfId="36410"/>
    <cellStyle name="40% - Accent2 3 3 2 3" xfId="36411"/>
    <cellStyle name="40% - Accent2 3 3 2 3 2" xfId="36412"/>
    <cellStyle name="40% - Accent2 3 3 2 3 2 2" xfId="36413"/>
    <cellStyle name="40% - Accent2 3 3 2 3 2 2 2" xfId="36414"/>
    <cellStyle name="40% - Accent2 3 3 2 3 2 2 2 2" xfId="36415"/>
    <cellStyle name="40% - Accent2 3 3 2 3 2 2 3" xfId="36416"/>
    <cellStyle name="40% - Accent2 3 3 2 3 2 3" xfId="36417"/>
    <cellStyle name="40% - Accent2 3 3 2 3 2 3 2" xfId="36418"/>
    <cellStyle name="40% - Accent2 3 3 2 3 2 3 2 2" xfId="36419"/>
    <cellStyle name="40% - Accent2 3 3 2 3 2 3 3" xfId="36420"/>
    <cellStyle name="40% - Accent2 3 3 2 3 2 4" xfId="36421"/>
    <cellStyle name="40% - Accent2 3 3 2 3 2 4 2" xfId="36422"/>
    <cellStyle name="40% - Accent2 3 3 2 3 2 5" xfId="36423"/>
    <cellStyle name="40% - Accent2 3 3 2 3 3" xfId="36424"/>
    <cellStyle name="40% - Accent2 3 3 2 3 3 2" xfId="36425"/>
    <cellStyle name="40% - Accent2 3 3 2 3 3 2 2" xfId="36426"/>
    <cellStyle name="40% - Accent2 3 3 2 3 3 3" xfId="36427"/>
    <cellStyle name="40% - Accent2 3 3 2 3 4" xfId="36428"/>
    <cellStyle name="40% - Accent2 3 3 2 3 4 2" xfId="36429"/>
    <cellStyle name="40% - Accent2 3 3 2 3 4 2 2" xfId="36430"/>
    <cellStyle name="40% - Accent2 3 3 2 3 4 3" xfId="36431"/>
    <cellStyle name="40% - Accent2 3 3 2 3 5" xfId="36432"/>
    <cellStyle name="40% - Accent2 3 3 2 3 5 2" xfId="36433"/>
    <cellStyle name="40% - Accent2 3 3 2 3 6" xfId="36434"/>
    <cellStyle name="40% - Accent2 3 3 2 4" xfId="36435"/>
    <cellStyle name="40% - Accent2 3 3 2 4 2" xfId="36436"/>
    <cellStyle name="40% - Accent2 3 3 2 4 2 2" xfId="36437"/>
    <cellStyle name="40% - Accent2 3 3 2 4 2 2 2" xfId="36438"/>
    <cellStyle name="40% - Accent2 3 3 2 4 2 3" xfId="36439"/>
    <cellStyle name="40% - Accent2 3 3 2 4 3" xfId="36440"/>
    <cellStyle name="40% - Accent2 3 3 2 4 3 2" xfId="36441"/>
    <cellStyle name="40% - Accent2 3 3 2 4 3 2 2" xfId="36442"/>
    <cellStyle name="40% - Accent2 3 3 2 4 3 3" xfId="36443"/>
    <cellStyle name="40% - Accent2 3 3 2 4 4" xfId="36444"/>
    <cellStyle name="40% - Accent2 3 3 2 4 4 2" xfId="36445"/>
    <cellStyle name="40% - Accent2 3 3 2 4 5" xfId="36446"/>
    <cellStyle name="40% - Accent2 3 3 2 5" xfId="36447"/>
    <cellStyle name="40% - Accent2 3 3 2 5 2" xfId="36448"/>
    <cellStyle name="40% - Accent2 3 3 2 5 2 2" xfId="36449"/>
    <cellStyle name="40% - Accent2 3 3 2 5 3" xfId="36450"/>
    <cellStyle name="40% - Accent2 3 3 2 6" xfId="36451"/>
    <cellStyle name="40% - Accent2 3 3 2 6 2" xfId="36452"/>
    <cellStyle name="40% - Accent2 3 3 2 6 2 2" xfId="36453"/>
    <cellStyle name="40% - Accent2 3 3 2 6 3" xfId="36454"/>
    <cellStyle name="40% - Accent2 3 3 2 7" xfId="36455"/>
    <cellStyle name="40% - Accent2 3 3 2 7 2" xfId="36456"/>
    <cellStyle name="40% - Accent2 3 3 2 8" xfId="36457"/>
    <cellStyle name="40% - Accent2 3 3 2 9" xfId="36458"/>
    <cellStyle name="40% - Accent2 3 3 3" xfId="36459"/>
    <cellStyle name="40% - Accent2 3 3 3 2" xfId="36460"/>
    <cellStyle name="40% - Accent2 3 3 3 2 2" xfId="36461"/>
    <cellStyle name="40% - Accent2 3 3 3 2 2 2" xfId="36462"/>
    <cellStyle name="40% - Accent2 3 3 3 2 2 2 2" xfId="36463"/>
    <cellStyle name="40% - Accent2 3 3 3 2 2 2 2 2" xfId="36464"/>
    <cellStyle name="40% - Accent2 3 3 3 2 2 2 3" xfId="36465"/>
    <cellStyle name="40% - Accent2 3 3 3 2 2 3" xfId="36466"/>
    <cellStyle name="40% - Accent2 3 3 3 2 2 3 2" xfId="36467"/>
    <cellStyle name="40% - Accent2 3 3 3 2 2 3 2 2" xfId="36468"/>
    <cellStyle name="40% - Accent2 3 3 3 2 2 3 3" xfId="36469"/>
    <cellStyle name="40% - Accent2 3 3 3 2 2 4" xfId="36470"/>
    <cellStyle name="40% - Accent2 3 3 3 2 2 4 2" xfId="36471"/>
    <cellStyle name="40% - Accent2 3 3 3 2 2 5" xfId="36472"/>
    <cellStyle name="40% - Accent2 3 3 3 2 3" xfId="36473"/>
    <cellStyle name="40% - Accent2 3 3 3 2 3 2" xfId="36474"/>
    <cellStyle name="40% - Accent2 3 3 3 2 3 2 2" xfId="36475"/>
    <cellStyle name="40% - Accent2 3 3 3 2 3 3" xfId="36476"/>
    <cellStyle name="40% - Accent2 3 3 3 2 4" xfId="36477"/>
    <cellStyle name="40% - Accent2 3 3 3 2 4 2" xfId="36478"/>
    <cellStyle name="40% - Accent2 3 3 3 2 4 2 2" xfId="36479"/>
    <cellStyle name="40% - Accent2 3 3 3 2 4 3" xfId="36480"/>
    <cellStyle name="40% - Accent2 3 3 3 2 5" xfId="36481"/>
    <cellStyle name="40% - Accent2 3 3 3 2 5 2" xfId="36482"/>
    <cellStyle name="40% - Accent2 3 3 3 2 6" xfId="36483"/>
    <cellStyle name="40% - Accent2 3 3 3 2 7" xfId="36484"/>
    <cellStyle name="40% - Accent2 3 3 3 3" xfId="36485"/>
    <cellStyle name="40% - Accent2 3 3 3 3 2" xfId="36486"/>
    <cellStyle name="40% - Accent2 3 3 3 3 2 2" xfId="36487"/>
    <cellStyle name="40% - Accent2 3 3 3 3 2 2 2" xfId="36488"/>
    <cellStyle name="40% - Accent2 3 3 3 3 2 3" xfId="36489"/>
    <cellStyle name="40% - Accent2 3 3 3 3 3" xfId="36490"/>
    <cellStyle name="40% - Accent2 3 3 3 3 3 2" xfId="36491"/>
    <cellStyle name="40% - Accent2 3 3 3 3 3 2 2" xfId="36492"/>
    <cellStyle name="40% - Accent2 3 3 3 3 3 3" xfId="36493"/>
    <cellStyle name="40% - Accent2 3 3 3 3 4" xfId="36494"/>
    <cellStyle name="40% - Accent2 3 3 3 3 4 2" xfId="36495"/>
    <cellStyle name="40% - Accent2 3 3 3 3 5" xfId="36496"/>
    <cellStyle name="40% - Accent2 3 3 3 4" xfId="36497"/>
    <cellStyle name="40% - Accent2 3 3 3 4 2" xfId="36498"/>
    <cellStyle name="40% - Accent2 3 3 3 4 2 2" xfId="36499"/>
    <cellStyle name="40% - Accent2 3 3 3 4 3" xfId="36500"/>
    <cellStyle name="40% - Accent2 3 3 3 5" xfId="36501"/>
    <cellStyle name="40% - Accent2 3 3 3 5 2" xfId="36502"/>
    <cellStyle name="40% - Accent2 3 3 3 5 2 2" xfId="36503"/>
    <cellStyle name="40% - Accent2 3 3 3 5 3" xfId="36504"/>
    <cellStyle name="40% - Accent2 3 3 3 6" xfId="36505"/>
    <cellStyle name="40% - Accent2 3 3 3 6 2" xfId="36506"/>
    <cellStyle name="40% - Accent2 3 3 3 7" xfId="36507"/>
    <cellStyle name="40% - Accent2 3 3 3 8" xfId="36508"/>
    <cellStyle name="40% - Accent2 3 3 4" xfId="36509"/>
    <cellStyle name="40% - Accent2 3 3 4 2" xfId="36510"/>
    <cellStyle name="40% - Accent2 3 3 4 2 2" xfId="36511"/>
    <cellStyle name="40% - Accent2 3 3 4 2 2 2" xfId="36512"/>
    <cellStyle name="40% - Accent2 3 3 4 2 2 2 2" xfId="36513"/>
    <cellStyle name="40% - Accent2 3 3 4 2 2 2 2 2" xfId="36514"/>
    <cellStyle name="40% - Accent2 3 3 4 2 2 2 3" xfId="36515"/>
    <cellStyle name="40% - Accent2 3 3 4 2 2 3" xfId="36516"/>
    <cellStyle name="40% - Accent2 3 3 4 2 2 3 2" xfId="36517"/>
    <cellStyle name="40% - Accent2 3 3 4 2 2 3 2 2" xfId="36518"/>
    <cellStyle name="40% - Accent2 3 3 4 2 2 3 3" xfId="36519"/>
    <cellStyle name="40% - Accent2 3 3 4 2 2 4" xfId="36520"/>
    <cellStyle name="40% - Accent2 3 3 4 2 2 4 2" xfId="36521"/>
    <cellStyle name="40% - Accent2 3 3 4 2 2 5" xfId="36522"/>
    <cellStyle name="40% - Accent2 3 3 4 2 3" xfId="36523"/>
    <cellStyle name="40% - Accent2 3 3 4 2 3 2" xfId="36524"/>
    <cellStyle name="40% - Accent2 3 3 4 2 3 2 2" xfId="36525"/>
    <cellStyle name="40% - Accent2 3 3 4 2 3 3" xfId="36526"/>
    <cellStyle name="40% - Accent2 3 3 4 2 4" xfId="36527"/>
    <cellStyle name="40% - Accent2 3 3 4 2 4 2" xfId="36528"/>
    <cellStyle name="40% - Accent2 3 3 4 2 4 2 2" xfId="36529"/>
    <cellStyle name="40% - Accent2 3 3 4 2 4 3" xfId="36530"/>
    <cellStyle name="40% - Accent2 3 3 4 2 5" xfId="36531"/>
    <cellStyle name="40% - Accent2 3 3 4 2 5 2" xfId="36532"/>
    <cellStyle name="40% - Accent2 3 3 4 2 6" xfId="36533"/>
    <cellStyle name="40% - Accent2 3 3 4 2 7" xfId="36534"/>
    <cellStyle name="40% - Accent2 3 3 4 3" xfId="36535"/>
    <cellStyle name="40% - Accent2 3 3 4 3 2" xfId="36536"/>
    <cellStyle name="40% - Accent2 3 3 4 3 2 2" xfId="36537"/>
    <cellStyle name="40% - Accent2 3 3 4 3 2 2 2" xfId="36538"/>
    <cellStyle name="40% - Accent2 3 3 4 3 2 3" xfId="36539"/>
    <cellStyle name="40% - Accent2 3 3 4 3 3" xfId="36540"/>
    <cellStyle name="40% - Accent2 3 3 4 3 3 2" xfId="36541"/>
    <cellStyle name="40% - Accent2 3 3 4 3 3 2 2" xfId="36542"/>
    <cellStyle name="40% - Accent2 3 3 4 3 3 3" xfId="36543"/>
    <cellStyle name="40% - Accent2 3 3 4 3 4" xfId="36544"/>
    <cellStyle name="40% - Accent2 3 3 4 3 4 2" xfId="36545"/>
    <cellStyle name="40% - Accent2 3 3 4 3 5" xfId="36546"/>
    <cellStyle name="40% - Accent2 3 3 4 4" xfId="36547"/>
    <cellStyle name="40% - Accent2 3 3 4 4 2" xfId="36548"/>
    <cellStyle name="40% - Accent2 3 3 4 4 2 2" xfId="36549"/>
    <cellStyle name="40% - Accent2 3 3 4 4 3" xfId="36550"/>
    <cellStyle name="40% - Accent2 3 3 4 5" xfId="36551"/>
    <cellStyle name="40% - Accent2 3 3 4 5 2" xfId="36552"/>
    <cellStyle name="40% - Accent2 3 3 4 5 2 2" xfId="36553"/>
    <cellStyle name="40% - Accent2 3 3 4 5 3" xfId="36554"/>
    <cellStyle name="40% - Accent2 3 3 4 6" xfId="36555"/>
    <cellStyle name="40% - Accent2 3 3 4 6 2" xfId="36556"/>
    <cellStyle name="40% - Accent2 3 3 4 7" xfId="36557"/>
    <cellStyle name="40% - Accent2 3 3 4 8" xfId="36558"/>
    <cellStyle name="40% - Accent2 3 3 5" xfId="36559"/>
    <cellStyle name="40% - Accent2 3 3 5 2" xfId="36560"/>
    <cellStyle name="40% - Accent2 3 3 5 2 2" xfId="36561"/>
    <cellStyle name="40% - Accent2 3 3 5 2 2 2" xfId="36562"/>
    <cellStyle name="40% - Accent2 3 3 5 2 2 2 2" xfId="36563"/>
    <cellStyle name="40% - Accent2 3 3 5 2 2 2 2 2" xfId="36564"/>
    <cellStyle name="40% - Accent2 3 3 5 2 2 2 3" xfId="36565"/>
    <cellStyle name="40% - Accent2 3 3 5 2 2 3" xfId="36566"/>
    <cellStyle name="40% - Accent2 3 3 5 2 2 3 2" xfId="36567"/>
    <cellStyle name="40% - Accent2 3 3 5 2 2 3 2 2" xfId="36568"/>
    <cellStyle name="40% - Accent2 3 3 5 2 2 3 3" xfId="36569"/>
    <cellStyle name="40% - Accent2 3 3 5 2 2 4" xfId="36570"/>
    <cellStyle name="40% - Accent2 3 3 5 2 2 4 2" xfId="36571"/>
    <cellStyle name="40% - Accent2 3 3 5 2 2 5" xfId="36572"/>
    <cellStyle name="40% - Accent2 3 3 5 2 3" xfId="36573"/>
    <cellStyle name="40% - Accent2 3 3 5 2 3 2" xfId="36574"/>
    <cellStyle name="40% - Accent2 3 3 5 2 3 2 2" xfId="36575"/>
    <cellStyle name="40% - Accent2 3 3 5 2 3 3" xfId="36576"/>
    <cellStyle name="40% - Accent2 3 3 5 2 4" xfId="36577"/>
    <cellStyle name="40% - Accent2 3 3 5 2 4 2" xfId="36578"/>
    <cellStyle name="40% - Accent2 3 3 5 2 4 2 2" xfId="36579"/>
    <cellStyle name="40% - Accent2 3 3 5 2 4 3" xfId="36580"/>
    <cellStyle name="40% - Accent2 3 3 5 2 5" xfId="36581"/>
    <cellStyle name="40% - Accent2 3 3 5 2 5 2" xfId="36582"/>
    <cellStyle name="40% - Accent2 3 3 5 2 6" xfId="36583"/>
    <cellStyle name="40% - Accent2 3 3 5 3" xfId="36584"/>
    <cellStyle name="40% - Accent2 3 3 5 3 2" xfId="36585"/>
    <cellStyle name="40% - Accent2 3 3 5 3 2 2" xfId="36586"/>
    <cellStyle name="40% - Accent2 3 3 5 3 2 2 2" xfId="36587"/>
    <cellStyle name="40% - Accent2 3 3 5 3 2 3" xfId="36588"/>
    <cellStyle name="40% - Accent2 3 3 5 3 3" xfId="36589"/>
    <cellStyle name="40% - Accent2 3 3 5 3 3 2" xfId="36590"/>
    <cellStyle name="40% - Accent2 3 3 5 3 3 2 2" xfId="36591"/>
    <cellStyle name="40% - Accent2 3 3 5 3 3 3" xfId="36592"/>
    <cellStyle name="40% - Accent2 3 3 5 3 4" xfId="36593"/>
    <cellStyle name="40% - Accent2 3 3 5 3 4 2" xfId="36594"/>
    <cellStyle name="40% - Accent2 3 3 5 3 5" xfId="36595"/>
    <cellStyle name="40% - Accent2 3 3 5 4" xfId="36596"/>
    <cellStyle name="40% - Accent2 3 3 5 4 2" xfId="36597"/>
    <cellStyle name="40% - Accent2 3 3 5 4 2 2" xfId="36598"/>
    <cellStyle name="40% - Accent2 3 3 5 4 3" xfId="36599"/>
    <cellStyle name="40% - Accent2 3 3 5 5" xfId="36600"/>
    <cellStyle name="40% - Accent2 3 3 5 5 2" xfId="36601"/>
    <cellStyle name="40% - Accent2 3 3 5 5 2 2" xfId="36602"/>
    <cellStyle name="40% - Accent2 3 3 5 5 3" xfId="36603"/>
    <cellStyle name="40% - Accent2 3 3 5 6" xfId="36604"/>
    <cellStyle name="40% - Accent2 3 3 5 6 2" xfId="36605"/>
    <cellStyle name="40% - Accent2 3 3 5 7" xfId="36606"/>
    <cellStyle name="40% - Accent2 3 3 5 8" xfId="36607"/>
    <cellStyle name="40% - Accent2 3 3 6" xfId="36608"/>
    <cellStyle name="40% - Accent2 3 3 6 2" xfId="36609"/>
    <cellStyle name="40% - Accent2 3 3 6 2 2" xfId="36610"/>
    <cellStyle name="40% - Accent2 3 3 6 2 2 2" xfId="36611"/>
    <cellStyle name="40% - Accent2 3 3 6 2 2 2 2" xfId="36612"/>
    <cellStyle name="40% - Accent2 3 3 6 2 2 3" xfId="36613"/>
    <cellStyle name="40% - Accent2 3 3 6 2 3" xfId="36614"/>
    <cellStyle name="40% - Accent2 3 3 6 2 3 2" xfId="36615"/>
    <cellStyle name="40% - Accent2 3 3 6 2 3 2 2" xfId="36616"/>
    <cellStyle name="40% - Accent2 3 3 6 2 3 3" xfId="36617"/>
    <cellStyle name="40% - Accent2 3 3 6 2 4" xfId="36618"/>
    <cellStyle name="40% - Accent2 3 3 6 2 4 2" xfId="36619"/>
    <cellStyle name="40% - Accent2 3 3 6 2 5" xfId="36620"/>
    <cellStyle name="40% - Accent2 3 3 6 3" xfId="36621"/>
    <cellStyle name="40% - Accent2 3 3 6 3 2" xfId="36622"/>
    <cellStyle name="40% - Accent2 3 3 6 3 2 2" xfId="36623"/>
    <cellStyle name="40% - Accent2 3 3 6 3 3" xfId="36624"/>
    <cellStyle name="40% - Accent2 3 3 6 4" xfId="36625"/>
    <cellStyle name="40% - Accent2 3 3 6 4 2" xfId="36626"/>
    <cellStyle name="40% - Accent2 3 3 6 4 2 2" xfId="36627"/>
    <cellStyle name="40% - Accent2 3 3 6 4 3" xfId="36628"/>
    <cellStyle name="40% - Accent2 3 3 6 5" xfId="36629"/>
    <cellStyle name="40% - Accent2 3 3 6 5 2" xfId="36630"/>
    <cellStyle name="40% - Accent2 3 3 6 6" xfId="36631"/>
    <cellStyle name="40% - Accent2 3 3 7" xfId="36632"/>
    <cellStyle name="40% - Accent2 3 3 7 2" xfId="36633"/>
    <cellStyle name="40% - Accent2 3 3 7 2 2" xfId="36634"/>
    <cellStyle name="40% - Accent2 3 3 7 2 2 2" xfId="36635"/>
    <cellStyle name="40% - Accent2 3 3 7 2 3" xfId="36636"/>
    <cellStyle name="40% - Accent2 3 3 7 3" xfId="36637"/>
    <cellStyle name="40% - Accent2 3 3 7 3 2" xfId="36638"/>
    <cellStyle name="40% - Accent2 3 3 7 3 2 2" xfId="36639"/>
    <cellStyle name="40% - Accent2 3 3 7 3 3" xfId="36640"/>
    <cellStyle name="40% - Accent2 3 3 7 4" xfId="36641"/>
    <cellStyle name="40% - Accent2 3 3 7 4 2" xfId="36642"/>
    <cellStyle name="40% - Accent2 3 3 7 5" xfId="36643"/>
    <cellStyle name="40% - Accent2 3 3 8" xfId="36644"/>
    <cellStyle name="40% - Accent2 3 3 8 2" xfId="36645"/>
    <cellStyle name="40% - Accent2 3 3 8 2 2" xfId="36646"/>
    <cellStyle name="40% - Accent2 3 3 8 3" xfId="36647"/>
    <cellStyle name="40% - Accent2 3 3 9" xfId="36648"/>
    <cellStyle name="40% - Accent2 3 3 9 2" xfId="36649"/>
    <cellStyle name="40% - Accent2 3 3 9 2 2" xfId="36650"/>
    <cellStyle name="40% - Accent2 3 3 9 3" xfId="36651"/>
    <cellStyle name="40% - Accent2 3 4" xfId="36652"/>
    <cellStyle name="40% - Accent2 3 4 2" xfId="36653"/>
    <cellStyle name="40% - Accent2 3 4 2 2" xfId="36654"/>
    <cellStyle name="40% - Accent2 3 4 2 2 2" xfId="36655"/>
    <cellStyle name="40% - Accent2 3 4 2 2 2 2" xfId="36656"/>
    <cellStyle name="40% - Accent2 3 4 2 2 2 2 2" xfId="36657"/>
    <cellStyle name="40% - Accent2 3 4 2 2 2 2 2 2" xfId="36658"/>
    <cellStyle name="40% - Accent2 3 4 2 2 2 2 3" xfId="36659"/>
    <cellStyle name="40% - Accent2 3 4 2 2 2 3" xfId="36660"/>
    <cellStyle name="40% - Accent2 3 4 2 2 2 3 2" xfId="36661"/>
    <cellStyle name="40% - Accent2 3 4 2 2 2 3 2 2" xfId="36662"/>
    <cellStyle name="40% - Accent2 3 4 2 2 2 3 3" xfId="36663"/>
    <cellStyle name="40% - Accent2 3 4 2 2 2 4" xfId="36664"/>
    <cellStyle name="40% - Accent2 3 4 2 2 2 4 2" xfId="36665"/>
    <cellStyle name="40% - Accent2 3 4 2 2 2 5" xfId="36666"/>
    <cellStyle name="40% - Accent2 3 4 2 2 3" xfId="36667"/>
    <cellStyle name="40% - Accent2 3 4 2 2 3 2" xfId="36668"/>
    <cellStyle name="40% - Accent2 3 4 2 2 3 2 2" xfId="36669"/>
    <cellStyle name="40% - Accent2 3 4 2 2 3 3" xfId="36670"/>
    <cellStyle name="40% - Accent2 3 4 2 2 4" xfId="36671"/>
    <cellStyle name="40% - Accent2 3 4 2 2 4 2" xfId="36672"/>
    <cellStyle name="40% - Accent2 3 4 2 2 4 2 2" xfId="36673"/>
    <cellStyle name="40% - Accent2 3 4 2 2 4 3" xfId="36674"/>
    <cellStyle name="40% - Accent2 3 4 2 2 5" xfId="36675"/>
    <cellStyle name="40% - Accent2 3 4 2 2 5 2" xfId="36676"/>
    <cellStyle name="40% - Accent2 3 4 2 2 6" xfId="36677"/>
    <cellStyle name="40% - Accent2 3 4 2 2 7" xfId="36678"/>
    <cellStyle name="40% - Accent2 3 4 2 3" xfId="36679"/>
    <cellStyle name="40% - Accent2 3 4 2 3 2" xfId="36680"/>
    <cellStyle name="40% - Accent2 3 4 2 3 2 2" xfId="36681"/>
    <cellStyle name="40% - Accent2 3 4 2 3 2 2 2" xfId="36682"/>
    <cellStyle name="40% - Accent2 3 4 2 3 2 3" xfId="36683"/>
    <cellStyle name="40% - Accent2 3 4 2 3 3" xfId="36684"/>
    <cellStyle name="40% - Accent2 3 4 2 3 3 2" xfId="36685"/>
    <cellStyle name="40% - Accent2 3 4 2 3 3 2 2" xfId="36686"/>
    <cellStyle name="40% - Accent2 3 4 2 3 3 3" xfId="36687"/>
    <cellStyle name="40% - Accent2 3 4 2 3 4" xfId="36688"/>
    <cellStyle name="40% - Accent2 3 4 2 3 4 2" xfId="36689"/>
    <cellStyle name="40% - Accent2 3 4 2 3 5" xfId="36690"/>
    <cellStyle name="40% - Accent2 3 4 2 4" xfId="36691"/>
    <cellStyle name="40% - Accent2 3 4 2 4 2" xfId="36692"/>
    <cellStyle name="40% - Accent2 3 4 2 4 2 2" xfId="36693"/>
    <cellStyle name="40% - Accent2 3 4 2 4 3" xfId="36694"/>
    <cellStyle name="40% - Accent2 3 4 2 5" xfId="36695"/>
    <cellStyle name="40% - Accent2 3 4 2 5 2" xfId="36696"/>
    <cellStyle name="40% - Accent2 3 4 2 5 2 2" xfId="36697"/>
    <cellStyle name="40% - Accent2 3 4 2 5 3" xfId="36698"/>
    <cellStyle name="40% - Accent2 3 4 2 6" xfId="36699"/>
    <cellStyle name="40% - Accent2 3 4 2 6 2" xfId="36700"/>
    <cellStyle name="40% - Accent2 3 4 2 7" xfId="36701"/>
    <cellStyle name="40% - Accent2 3 4 2 8" xfId="36702"/>
    <cellStyle name="40% - Accent2 3 4 3" xfId="36703"/>
    <cellStyle name="40% - Accent2 3 4 3 2" xfId="36704"/>
    <cellStyle name="40% - Accent2 3 4 3 2 2" xfId="36705"/>
    <cellStyle name="40% - Accent2 3 4 3 2 2 2" xfId="36706"/>
    <cellStyle name="40% - Accent2 3 4 3 2 2 2 2" xfId="36707"/>
    <cellStyle name="40% - Accent2 3 4 3 2 2 3" xfId="36708"/>
    <cellStyle name="40% - Accent2 3 4 3 2 3" xfId="36709"/>
    <cellStyle name="40% - Accent2 3 4 3 2 3 2" xfId="36710"/>
    <cellStyle name="40% - Accent2 3 4 3 2 3 2 2" xfId="36711"/>
    <cellStyle name="40% - Accent2 3 4 3 2 3 3" xfId="36712"/>
    <cellStyle name="40% - Accent2 3 4 3 2 4" xfId="36713"/>
    <cellStyle name="40% - Accent2 3 4 3 2 4 2" xfId="36714"/>
    <cellStyle name="40% - Accent2 3 4 3 2 5" xfId="36715"/>
    <cellStyle name="40% - Accent2 3 4 3 3" xfId="36716"/>
    <cellStyle name="40% - Accent2 3 4 3 3 2" xfId="36717"/>
    <cellStyle name="40% - Accent2 3 4 3 3 2 2" xfId="36718"/>
    <cellStyle name="40% - Accent2 3 4 3 3 3" xfId="36719"/>
    <cellStyle name="40% - Accent2 3 4 3 4" xfId="36720"/>
    <cellStyle name="40% - Accent2 3 4 3 4 2" xfId="36721"/>
    <cellStyle name="40% - Accent2 3 4 3 4 2 2" xfId="36722"/>
    <cellStyle name="40% - Accent2 3 4 3 4 3" xfId="36723"/>
    <cellStyle name="40% - Accent2 3 4 3 5" xfId="36724"/>
    <cellStyle name="40% - Accent2 3 4 3 5 2" xfId="36725"/>
    <cellStyle name="40% - Accent2 3 4 3 6" xfId="36726"/>
    <cellStyle name="40% - Accent2 3 4 4" xfId="36727"/>
    <cellStyle name="40% - Accent2 3 4 4 2" xfId="36728"/>
    <cellStyle name="40% - Accent2 3 4 4 2 2" xfId="36729"/>
    <cellStyle name="40% - Accent2 3 4 4 2 2 2" xfId="36730"/>
    <cellStyle name="40% - Accent2 3 4 4 2 3" xfId="36731"/>
    <cellStyle name="40% - Accent2 3 4 4 3" xfId="36732"/>
    <cellStyle name="40% - Accent2 3 4 4 3 2" xfId="36733"/>
    <cellStyle name="40% - Accent2 3 4 4 3 2 2" xfId="36734"/>
    <cellStyle name="40% - Accent2 3 4 4 3 3" xfId="36735"/>
    <cellStyle name="40% - Accent2 3 4 4 4" xfId="36736"/>
    <cellStyle name="40% - Accent2 3 4 4 4 2" xfId="36737"/>
    <cellStyle name="40% - Accent2 3 4 4 5" xfId="36738"/>
    <cellStyle name="40% - Accent2 3 4 5" xfId="36739"/>
    <cellStyle name="40% - Accent2 3 4 5 2" xfId="36740"/>
    <cellStyle name="40% - Accent2 3 4 5 2 2" xfId="36741"/>
    <cellStyle name="40% - Accent2 3 4 5 3" xfId="36742"/>
    <cellStyle name="40% - Accent2 3 4 6" xfId="36743"/>
    <cellStyle name="40% - Accent2 3 4 6 2" xfId="36744"/>
    <cellStyle name="40% - Accent2 3 4 6 2 2" xfId="36745"/>
    <cellStyle name="40% - Accent2 3 4 6 3" xfId="36746"/>
    <cellStyle name="40% - Accent2 3 4 7" xfId="36747"/>
    <cellStyle name="40% - Accent2 3 4 7 2" xfId="36748"/>
    <cellStyle name="40% - Accent2 3 4 8" xfId="36749"/>
    <cellStyle name="40% - Accent2 3 4 9" xfId="36750"/>
    <cellStyle name="40% - Accent2 3 5" xfId="36751"/>
    <cellStyle name="40% - Accent2 3 5 2" xfId="36752"/>
    <cellStyle name="40% - Accent2 3 5 2 2" xfId="36753"/>
    <cellStyle name="40% - Accent2 3 5 2 2 2" xfId="36754"/>
    <cellStyle name="40% - Accent2 3 5 2 2 2 2" xfId="36755"/>
    <cellStyle name="40% - Accent2 3 5 2 2 2 2 2" xfId="36756"/>
    <cellStyle name="40% - Accent2 3 5 2 2 2 3" xfId="36757"/>
    <cellStyle name="40% - Accent2 3 5 2 2 3" xfId="36758"/>
    <cellStyle name="40% - Accent2 3 5 2 2 3 2" xfId="36759"/>
    <cellStyle name="40% - Accent2 3 5 2 2 3 2 2" xfId="36760"/>
    <cellStyle name="40% - Accent2 3 5 2 2 3 3" xfId="36761"/>
    <cellStyle name="40% - Accent2 3 5 2 2 4" xfId="36762"/>
    <cellStyle name="40% - Accent2 3 5 2 2 4 2" xfId="36763"/>
    <cellStyle name="40% - Accent2 3 5 2 2 5" xfId="36764"/>
    <cellStyle name="40% - Accent2 3 5 2 3" xfId="36765"/>
    <cellStyle name="40% - Accent2 3 5 2 3 2" xfId="36766"/>
    <cellStyle name="40% - Accent2 3 5 2 3 2 2" xfId="36767"/>
    <cellStyle name="40% - Accent2 3 5 2 3 3" xfId="36768"/>
    <cellStyle name="40% - Accent2 3 5 2 4" xfId="36769"/>
    <cellStyle name="40% - Accent2 3 5 2 4 2" xfId="36770"/>
    <cellStyle name="40% - Accent2 3 5 2 4 2 2" xfId="36771"/>
    <cellStyle name="40% - Accent2 3 5 2 4 3" xfId="36772"/>
    <cellStyle name="40% - Accent2 3 5 2 5" xfId="36773"/>
    <cellStyle name="40% - Accent2 3 5 2 5 2" xfId="36774"/>
    <cellStyle name="40% - Accent2 3 5 2 6" xfId="36775"/>
    <cellStyle name="40% - Accent2 3 5 2 7" xfId="36776"/>
    <cellStyle name="40% - Accent2 3 5 3" xfId="36777"/>
    <cellStyle name="40% - Accent2 3 5 3 2" xfId="36778"/>
    <cellStyle name="40% - Accent2 3 5 3 2 2" xfId="36779"/>
    <cellStyle name="40% - Accent2 3 5 3 2 2 2" xfId="36780"/>
    <cellStyle name="40% - Accent2 3 5 3 2 3" xfId="36781"/>
    <cellStyle name="40% - Accent2 3 5 3 3" xfId="36782"/>
    <cellStyle name="40% - Accent2 3 5 3 3 2" xfId="36783"/>
    <cellStyle name="40% - Accent2 3 5 3 3 2 2" xfId="36784"/>
    <cellStyle name="40% - Accent2 3 5 3 3 3" xfId="36785"/>
    <cellStyle name="40% - Accent2 3 5 3 4" xfId="36786"/>
    <cellStyle name="40% - Accent2 3 5 3 4 2" xfId="36787"/>
    <cellStyle name="40% - Accent2 3 5 3 5" xfId="36788"/>
    <cellStyle name="40% - Accent2 3 5 4" xfId="36789"/>
    <cellStyle name="40% - Accent2 3 5 4 2" xfId="36790"/>
    <cellStyle name="40% - Accent2 3 5 4 2 2" xfId="36791"/>
    <cellStyle name="40% - Accent2 3 5 4 3" xfId="36792"/>
    <cellStyle name="40% - Accent2 3 5 5" xfId="36793"/>
    <cellStyle name="40% - Accent2 3 5 5 2" xfId="36794"/>
    <cellStyle name="40% - Accent2 3 5 5 2 2" xfId="36795"/>
    <cellStyle name="40% - Accent2 3 5 5 3" xfId="36796"/>
    <cellStyle name="40% - Accent2 3 5 6" xfId="36797"/>
    <cellStyle name="40% - Accent2 3 5 6 2" xfId="36798"/>
    <cellStyle name="40% - Accent2 3 5 7" xfId="36799"/>
    <cellStyle name="40% - Accent2 3 5 8" xfId="36800"/>
    <cellStyle name="40% - Accent2 3 6" xfId="36801"/>
    <cellStyle name="40% - Accent2 3 6 2" xfId="36802"/>
    <cellStyle name="40% - Accent2 3 6 2 2" xfId="36803"/>
    <cellStyle name="40% - Accent2 3 6 2 2 2" xfId="36804"/>
    <cellStyle name="40% - Accent2 3 6 2 2 2 2" xfId="36805"/>
    <cellStyle name="40% - Accent2 3 6 2 2 2 2 2" xfId="36806"/>
    <cellStyle name="40% - Accent2 3 6 2 2 2 3" xfId="36807"/>
    <cellStyle name="40% - Accent2 3 6 2 2 3" xfId="36808"/>
    <cellStyle name="40% - Accent2 3 6 2 2 3 2" xfId="36809"/>
    <cellStyle name="40% - Accent2 3 6 2 2 3 2 2" xfId="36810"/>
    <cellStyle name="40% - Accent2 3 6 2 2 3 3" xfId="36811"/>
    <cellStyle name="40% - Accent2 3 6 2 2 4" xfId="36812"/>
    <cellStyle name="40% - Accent2 3 6 2 2 4 2" xfId="36813"/>
    <cellStyle name="40% - Accent2 3 6 2 2 5" xfId="36814"/>
    <cellStyle name="40% - Accent2 3 6 2 3" xfId="36815"/>
    <cellStyle name="40% - Accent2 3 6 2 3 2" xfId="36816"/>
    <cellStyle name="40% - Accent2 3 6 2 3 2 2" xfId="36817"/>
    <cellStyle name="40% - Accent2 3 6 2 3 3" xfId="36818"/>
    <cellStyle name="40% - Accent2 3 6 2 4" xfId="36819"/>
    <cellStyle name="40% - Accent2 3 6 2 4 2" xfId="36820"/>
    <cellStyle name="40% - Accent2 3 6 2 4 2 2" xfId="36821"/>
    <cellStyle name="40% - Accent2 3 6 2 4 3" xfId="36822"/>
    <cellStyle name="40% - Accent2 3 6 2 5" xfId="36823"/>
    <cellStyle name="40% - Accent2 3 6 2 5 2" xfId="36824"/>
    <cellStyle name="40% - Accent2 3 6 2 6" xfId="36825"/>
    <cellStyle name="40% - Accent2 3 6 3" xfId="36826"/>
    <cellStyle name="40% - Accent2 3 6 3 2" xfId="36827"/>
    <cellStyle name="40% - Accent2 3 6 3 2 2" xfId="36828"/>
    <cellStyle name="40% - Accent2 3 6 3 2 2 2" xfId="36829"/>
    <cellStyle name="40% - Accent2 3 6 3 2 3" xfId="36830"/>
    <cellStyle name="40% - Accent2 3 6 3 3" xfId="36831"/>
    <cellStyle name="40% - Accent2 3 6 3 3 2" xfId="36832"/>
    <cellStyle name="40% - Accent2 3 6 3 3 2 2" xfId="36833"/>
    <cellStyle name="40% - Accent2 3 6 3 3 3" xfId="36834"/>
    <cellStyle name="40% - Accent2 3 6 3 4" xfId="36835"/>
    <cellStyle name="40% - Accent2 3 6 3 4 2" xfId="36836"/>
    <cellStyle name="40% - Accent2 3 6 3 5" xfId="36837"/>
    <cellStyle name="40% - Accent2 3 6 4" xfId="36838"/>
    <cellStyle name="40% - Accent2 3 6 4 2" xfId="36839"/>
    <cellStyle name="40% - Accent2 3 6 4 2 2" xfId="36840"/>
    <cellStyle name="40% - Accent2 3 6 4 3" xfId="36841"/>
    <cellStyle name="40% - Accent2 3 6 5" xfId="36842"/>
    <cellStyle name="40% - Accent2 3 6 5 2" xfId="36843"/>
    <cellStyle name="40% - Accent2 3 6 5 2 2" xfId="36844"/>
    <cellStyle name="40% - Accent2 3 6 5 3" xfId="36845"/>
    <cellStyle name="40% - Accent2 3 6 6" xfId="36846"/>
    <cellStyle name="40% - Accent2 3 6 6 2" xfId="36847"/>
    <cellStyle name="40% - Accent2 3 6 7" xfId="36848"/>
    <cellStyle name="40% - Accent2 3 6 8" xfId="36849"/>
    <cellStyle name="40% - Accent2 3 7" xfId="36850"/>
    <cellStyle name="40% - Accent2 3 7 2" xfId="36851"/>
    <cellStyle name="40% - Accent2 3 7 2 2" xfId="36852"/>
    <cellStyle name="40% - Accent2 3 7 2 2 2" xfId="36853"/>
    <cellStyle name="40% - Accent2 3 7 2 2 2 2" xfId="36854"/>
    <cellStyle name="40% - Accent2 3 7 2 2 2 2 2" xfId="36855"/>
    <cellStyle name="40% - Accent2 3 7 2 2 2 3" xfId="36856"/>
    <cellStyle name="40% - Accent2 3 7 2 2 3" xfId="36857"/>
    <cellStyle name="40% - Accent2 3 7 2 2 3 2" xfId="36858"/>
    <cellStyle name="40% - Accent2 3 7 2 2 3 2 2" xfId="36859"/>
    <cellStyle name="40% - Accent2 3 7 2 2 3 3" xfId="36860"/>
    <cellStyle name="40% - Accent2 3 7 2 2 4" xfId="36861"/>
    <cellStyle name="40% - Accent2 3 7 2 2 4 2" xfId="36862"/>
    <cellStyle name="40% - Accent2 3 7 2 2 5" xfId="36863"/>
    <cellStyle name="40% - Accent2 3 7 2 3" xfId="36864"/>
    <cellStyle name="40% - Accent2 3 7 2 3 2" xfId="36865"/>
    <cellStyle name="40% - Accent2 3 7 2 3 2 2" xfId="36866"/>
    <cellStyle name="40% - Accent2 3 7 2 3 3" xfId="36867"/>
    <cellStyle name="40% - Accent2 3 7 2 4" xfId="36868"/>
    <cellStyle name="40% - Accent2 3 7 2 4 2" xfId="36869"/>
    <cellStyle name="40% - Accent2 3 7 2 4 2 2" xfId="36870"/>
    <cellStyle name="40% - Accent2 3 7 2 4 3" xfId="36871"/>
    <cellStyle name="40% - Accent2 3 7 2 5" xfId="36872"/>
    <cellStyle name="40% - Accent2 3 7 2 5 2" xfId="36873"/>
    <cellStyle name="40% - Accent2 3 7 2 6" xfId="36874"/>
    <cellStyle name="40% - Accent2 3 7 3" xfId="36875"/>
    <cellStyle name="40% - Accent2 3 7 3 2" xfId="36876"/>
    <cellStyle name="40% - Accent2 3 7 3 2 2" xfId="36877"/>
    <cellStyle name="40% - Accent2 3 7 3 2 2 2" xfId="36878"/>
    <cellStyle name="40% - Accent2 3 7 3 2 3" xfId="36879"/>
    <cellStyle name="40% - Accent2 3 7 3 3" xfId="36880"/>
    <cellStyle name="40% - Accent2 3 7 3 3 2" xfId="36881"/>
    <cellStyle name="40% - Accent2 3 7 3 3 2 2" xfId="36882"/>
    <cellStyle name="40% - Accent2 3 7 3 3 3" xfId="36883"/>
    <cellStyle name="40% - Accent2 3 7 3 4" xfId="36884"/>
    <cellStyle name="40% - Accent2 3 7 3 4 2" xfId="36885"/>
    <cellStyle name="40% - Accent2 3 7 3 5" xfId="36886"/>
    <cellStyle name="40% - Accent2 3 7 4" xfId="36887"/>
    <cellStyle name="40% - Accent2 3 7 4 2" xfId="36888"/>
    <cellStyle name="40% - Accent2 3 7 4 2 2" xfId="36889"/>
    <cellStyle name="40% - Accent2 3 7 4 3" xfId="36890"/>
    <cellStyle name="40% - Accent2 3 7 5" xfId="36891"/>
    <cellStyle name="40% - Accent2 3 7 5 2" xfId="36892"/>
    <cellStyle name="40% - Accent2 3 7 5 2 2" xfId="36893"/>
    <cellStyle name="40% - Accent2 3 7 5 3" xfId="36894"/>
    <cellStyle name="40% - Accent2 3 7 6" xfId="36895"/>
    <cellStyle name="40% - Accent2 3 7 6 2" xfId="36896"/>
    <cellStyle name="40% - Accent2 3 7 7" xfId="36897"/>
    <cellStyle name="40% - Accent2 3 8" xfId="36898"/>
    <cellStyle name="40% - Accent2 3 8 2" xfId="36899"/>
    <cellStyle name="40% - Accent2 3 8 2 2" xfId="36900"/>
    <cellStyle name="40% - Accent2 3 8 2 2 2" xfId="36901"/>
    <cellStyle name="40% - Accent2 3 8 2 2 2 2" xfId="36902"/>
    <cellStyle name="40% - Accent2 3 8 2 2 3" xfId="36903"/>
    <cellStyle name="40% - Accent2 3 8 2 3" xfId="36904"/>
    <cellStyle name="40% - Accent2 3 8 2 3 2" xfId="36905"/>
    <cellStyle name="40% - Accent2 3 8 2 3 2 2" xfId="36906"/>
    <cellStyle name="40% - Accent2 3 8 2 3 3" xfId="36907"/>
    <cellStyle name="40% - Accent2 3 8 2 4" xfId="36908"/>
    <cellStyle name="40% - Accent2 3 8 2 4 2" xfId="36909"/>
    <cellStyle name="40% - Accent2 3 8 2 5" xfId="36910"/>
    <cellStyle name="40% - Accent2 3 8 3" xfId="36911"/>
    <cellStyle name="40% - Accent2 3 8 3 2" xfId="36912"/>
    <cellStyle name="40% - Accent2 3 8 3 2 2" xfId="36913"/>
    <cellStyle name="40% - Accent2 3 8 3 3" xfId="36914"/>
    <cellStyle name="40% - Accent2 3 8 4" xfId="36915"/>
    <cellStyle name="40% - Accent2 3 8 4 2" xfId="36916"/>
    <cellStyle name="40% - Accent2 3 8 4 2 2" xfId="36917"/>
    <cellStyle name="40% - Accent2 3 8 4 3" xfId="36918"/>
    <cellStyle name="40% - Accent2 3 8 5" xfId="36919"/>
    <cellStyle name="40% - Accent2 3 8 5 2" xfId="36920"/>
    <cellStyle name="40% - Accent2 3 8 6" xfId="36921"/>
    <cellStyle name="40% - Accent2 3 9" xfId="36922"/>
    <cellStyle name="40% - Accent2 3 9 2" xfId="36923"/>
    <cellStyle name="40% - Accent2 3 9 2 2" xfId="36924"/>
    <cellStyle name="40% - Accent2 3 9 2 2 2" xfId="36925"/>
    <cellStyle name="40% - Accent2 3 9 2 3" xfId="36926"/>
    <cellStyle name="40% - Accent2 3 9 3" xfId="36927"/>
    <cellStyle name="40% - Accent2 3 9 3 2" xfId="36928"/>
    <cellStyle name="40% - Accent2 3 9 3 2 2" xfId="36929"/>
    <cellStyle name="40% - Accent2 3 9 3 3" xfId="36930"/>
    <cellStyle name="40% - Accent2 3 9 4" xfId="36931"/>
    <cellStyle name="40% - Accent2 3 9 4 2" xfId="36932"/>
    <cellStyle name="40% - Accent2 3 9 5" xfId="36933"/>
    <cellStyle name="40% - Accent2 4" xfId="36934"/>
    <cellStyle name="40% - Accent2 4 2" xfId="36935"/>
    <cellStyle name="40% - Accent2 4 2 2" xfId="36936"/>
    <cellStyle name="40% - Accent2 4 2 2 2" xfId="36937"/>
    <cellStyle name="40% - Accent2 4 2 2 2 2" xfId="36938"/>
    <cellStyle name="40% - Accent2 4 2 3" xfId="36939"/>
    <cellStyle name="40% - Accent2 4 2 3 2" xfId="36940"/>
    <cellStyle name="40% - Accent2 4 3" xfId="36941"/>
    <cellStyle name="40% - Accent2 4 3 2" xfId="36942"/>
    <cellStyle name="40% - Accent2 4 3 2 2" xfId="36943"/>
    <cellStyle name="40% - Accent2 4 4" xfId="36944"/>
    <cellStyle name="40% - Accent2 4 4 2" xfId="36945"/>
    <cellStyle name="40% - Accent2 4 5" xfId="36946"/>
    <cellStyle name="40% - Accent2 5" xfId="36947"/>
    <cellStyle name="40% - Accent2 5 2" xfId="36948"/>
    <cellStyle name="40% - Accent2 5 2 2" xfId="36949"/>
    <cellStyle name="40% - Accent2 5 2 2 2" xfId="36950"/>
    <cellStyle name="40% - Accent2 5 2 3" xfId="36951"/>
    <cellStyle name="40% - Accent2 5 3" xfId="36952"/>
    <cellStyle name="40% - Accent2 5 3 2" xfId="36953"/>
    <cellStyle name="40% - Accent2 5 3 2 2" xfId="36954"/>
    <cellStyle name="40% - Accent2 5 3 3" xfId="36955"/>
    <cellStyle name="40% - Accent2 5 4" xfId="36956"/>
    <cellStyle name="40% - Accent2 5 4 2" xfId="36957"/>
    <cellStyle name="40% - Accent2 5 5" xfId="36958"/>
    <cellStyle name="40% - Accent2 5 6" xfId="36959"/>
    <cellStyle name="40% - Accent2 6" xfId="36960"/>
    <cellStyle name="40% - Accent2 6 2" xfId="36961"/>
    <cellStyle name="40% - Accent2 6 2 2" xfId="36962"/>
    <cellStyle name="40% - Accent2 6 2 2 2" xfId="36963"/>
    <cellStyle name="40% - Accent2 6 2 3" xfId="36964"/>
    <cellStyle name="40% - Accent2 6 2 4" xfId="36965"/>
    <cellStyle name="40% - Accent2 6 3" xfId="36966"/>
    <cellStyle name="40% - Accent2 6 3 2" xfId="36967"/>
    <cellStyle name="40% - Accent2 6 3 2 2" xfId="36968"/>
    <cellStyle name="40% - Accent2 6 3 3" xfId="36969"/>
    <cellStyle name="40% - Accent2 6 4" xfId="36970"/>
    <cellStyle name="40% - Accent2 6 4 2" xfId="36971"/>
    <cellStyle name="40% - Accent2 6 5" xfId="36972"/>
    <cellStyle name="40% - Accent2 7" xfId="36973"/>
    <cellStyle name="40% - Accent2 7 2" xfId="36974"/>
    <cellStyle name="40% - Accent2 7 2 2" xfId="36975"/>
    <cellStyle name="40% - Accent2 7 2 2 2" xfId="36976"/>
    <cellStyle name="40% - Accent2 7 2 3" xfId="36977"/>
    <cellStyle name="40% - Accent2 7 2 4" xfId="36978"/>
    <cellStyle name="40% - Accent2 7 3" xfId="36979"/>
    <cellStyle name="40% - Accent2 7 3 2" xfId="36980"/>
    <cellStyle name="40% - Accent2 7 4" xfId="36981"/>
    <cellStyle name="40% - Accent2 7 4 2" xfId="36982"/>
    <cellStyle name="40% - Accent2 7 5" xfId="36983"/>
    <cellStyle name="40% - Accent2 8" xfId="36984"/>
    <cellStyle name="40% - Accent2 8 2" xfId="36985"/>
    <cellStyle name="40% - Accent2 8 2 2" xfId="36986"/>
    <cellStyle name="40% - Accent2 8 2 3" xfId="36987"/>
    <cellStyle name="40% - Accent2 8 3" xfId="36988"/>
    <cellStyle name="40% - Accent2 9" xfId="36989"/>
    <cellStyle name="40% - Accent2 9 2" xfId="36990"/>
    <cellStyle name="40% - Accent2 9 2 2" xfId="36991"/>
    <cellStyle name="40% - Accent2 9 2 2 2" xfId="36992"/>
    <cellStyle name="40% - Accent2 9 2 3" xfId="36993"/>
    <cellStyle name="40% - Accent2 9 3" xfId="36994"/>
    <cellStyle name="40% - Accent2 9 4" xfId="36995"/>
    <cellStyle name="40% - Accent2 9 4 2" xfId="36996"/>
    <cellStyle name="40% - Accent2 9 5" xfId="36997"/>
    <cellStyle name="40% - Accent3 10" xfId="36998"/>
    <cellStyle name="40% - Accent3 10 2" xfId="36999"/>
    <cellStyle name="40% - Accent3 10 2 2" xfId="37000"/>
    <cellStyle name="40% - Accent3 10 2 2 2" xfId="37001"/>
    <cellStyle name="40% - Accent3 10 2 3" xfId="37002"/>
    <cellStyle name="40% - Accent3 10 3" xfId="37003"/>
    <cellStyle name="40% - Accent3 10 4" xfId="37004"/>
    <cellStyle name="40% - Accent3 10 4 2" xfId="37005"/>
    <cellStyle name="40% - Accent3 10 5" xfId="37006"/>
    <cellStyle name="40% - Accent3 11" xfId="37007"/>
    <cellStyle name="40% - Accent3 11 2" xfId="37008"/>
    <cellStyle name="40% - Accent3 11 2 2" xfId="37009"/>
    <cellStyle name="40% - Accent3 11 3" xfId="37010"/>
    <cellStyle name="40% - Accent3 12" xfId="37011"/>
    <cellStyle name="40% - Accent3 13" xfId="37012"/>
    <cellStyle name="40% - Accent3 2" xfId="37013"/>
    <cellStyle name="40% - Accent3 2 2" xfId="37014"/>
    <cellStyle name="40% - Accent3 2 2 2" xfId="37015"/>
    <cellStyle name="40% - Accent3 2 2 2 2" xfId="37016"/>
    <cellStyle name="40% - Accent3 2 2 2 2 2" xfId="37017"/>
    <cellStyle name="40% - Accent3 2 2 2 2 2 2" xfId="37018"/>
    <cellStyle name="40% - Accent3 2 2 2 3" xfId="37019"/>
    <cellStyle name="40% - Accent3 2 2 2 3 2" xfId="37020"/>
    <cellStyle name="40% - Accent3 2 2 2 4" xfId="37021"/>
    <cellStyle name="40% - Accent3 2 2 3" xfId="37022"/>
    <cellStyle name="40% - Accent3 2 2 3 2" xfId="37023"/>
    <cellStyle name="40% - Accent3 2 2 3 2 2" xfId="37024"/>
    <cellStyle name="40% - Accent3 2 2 3 2 2 2" xfId="37025"/>
    <cellStyle name="40% - Accent3 2 2 3 2 3" xfId="37026"/>
    <cellStyle name="40% - Accent3 2 2 3 3" xfId="37027"/>
    <cellStyle name="40% - Accent3 2 2 3 4" xfId="37028"/>
    <cellStyle name="40% - Accent3 2 2 4" xfId="37029"/>
    <cellStyle name="40% - Accent3 2 2 4 2" xfId="37030"/>
    <cellStyle name="40% - Accent3 2 2 4 2 2" xfId="37031"/>
    <cellStyle name="40% - Accent3 2 2 4 3" xfId="37032"/>
    <cellStyle name="40% - Accent3 2 2 5" xfId="37033"/>
    <cellStyle name="40% - Accent3 2 2 5 2" xfId="37034"/>
    <cellStyle name="40% - Accent3 2 2 6" xfId="37035"/>
    <cellStyle name="40% - Accent3 2 3" xfId="37036"/>
    <cellStyle name="40% - Accent3 2 3 2" xfId="37037"/>
    <cellStyle name="40% - Accent3 2 3 2 2" xfId="37038"/>
    <cellStyle name="40% - Accent3 2 3 2 2 2" xfId="37039"/>
    <cellStyle name="40% - Accent3 2 3 2 2 2 2" xfId="37040"/>
    <cellStyle name="40% - Accent3 2 3 2 3" xfId="37041"/>
    <cellStyle name="40% - Accent3 2 3 2 3 2" xfId="37042"/>
    <cellStyle name="40% - Accent3 2 3 3" xfId="37043"/>
    <cellStyle name="40% - Accent3 2 3 3 2" xfId="37044"/>
    <cellStyle name="40% - Accent3 2 3 3 2 2" xfId="37045"/>
    <cellStyle name="40% - Accent3 2 3 4" xfId="37046"/>
    <cellStyle name="40% - Accent3 2 3 4 2" xfId="37047"/>
    <cellStyle name="40% - Accent3 2 3 5" xfId="37048"/>
    <cellStyle name="40% - Accent3 2 4" xfId="37049"/>
    <cellStyle name="40% - Accent3 2 4 2" xfId="37050"/>
    <cellStyle name="40% - Accent3 2 4 2 2" xfId="37051"/>
    <cellStyle name="40% - Accent3 2 4 2 2 2" xfId="37052"/>
    <cellStyle name="40% - Accent3 2 4 2 3" xfId="37053"/>
    <cellStyle name="40% - Accent3 2 4 2 3 2" xfId="37054"/>
    <cellStyle name="40% - Accent3 2 4 3" xfId="37055"/>
    <cellStyle name="40% - Accent3 2 4 3 2" xfId="37056"/>
    <cellStyle name="40% - Accent3 2 4 3 2 2" xfId="37057"/>
    <cellStyle name="40% - Accent3 2 4 3 3" xfId="37058"/>
    <cellStyle name="40% - Accent3 2 4 4" xfId="37059"/>
    <cellStyle name="40% - Accent3 2 4 4 2" xfId="37060"/>
    <cellStyle name="40% - Accent3 2 4 4 3" xfId="37061"/>
    <cellStyle name="40% - Accent3 2 4 5" xfId="37062"/>
    <cellStyle name="40% - Accent3 2 4 5 2" xfId="37063"/>
    <cellStyle name="40% - Accent3 2 4 6" xfId="37064"/>
    <cellStyle name="40% - Accent3 2 5" xfId="37065"/>
    <cellStyle name="40% - Accent3 2 5 2" xfId="37066"/>
    <cellStyle name="40% - Accent3 2 5 2 2" xfId="37067"/>
    <cellStyle name="40% - Accent3 2 5 3" xfId="37068"/>
    <cellStyle name="40% - Accent3 2 6" xfId="37069"/>
    <cellStyle name="40% - Accent3 2 6 2" xfId="37070"/>
    <cellStyle name="40% - Accent3 2 6 2 2" xfId="37071"/>
    <cellStyle name="40% - Accent3 2 6 3" xfId="37072"/>
    <cellStyle name="40% - Accent3 2 6 4" xfId="37073"/>
    <cellStyle name="40% - Accent3 2 7" xfId="37074"/>
    <cellStyle name="40% - Accent3 2 7 2" xfId="37075"/>
    <cellStyle name="40% - Accent3 2 8" xfId="37076"/>
    <cellStyle name="40% - Accent3 2 9" xfId="37077"/>
    <cellStyle name="40% - Accent3 2_12PCORC Wind Vestas and Royalties" xfId="37078"/>
    <cellStyle name="40% - Accent3 3" xfId="37079"/>
    <cellStyle name="40% - Accent3 3 10" xfId="37080"/>
    <cellStyle name="40% - Accent3 3 10 2" xfId="37081"/>
    <cellStyle name="40% - Accent3 3 10 2 2" xfId="37082"/>
    <cellStyle name="40% - Accent3 3 10 3" xfId="37083"/>
    <cellStyle name="40% - Accent3 3 11" xfId="37084"/>
    <cellStyle name="40% - Accent3 3 11 2" xfId="37085"/>
    <cellStyle name="40% - Accent3 3 11 2 2" xfId="37086"/>
    <cellStyle name="40% - Accent3 3 11 3" xfId="37087"/>
    <cellStyle name="40% - Accent3 3 12" xfId="37088"/>
    <cellStyle name="40% - Accent3 3 12 2" xfId="37089"/>
    <cellStyle name="40% - Accent3 3 13" xfId="37090"/>
    <cellStyle name="40% - Accent3 3 2" xfId="37091"/>
    <cellStyle name="40% - Accent3 3 2 2" xfId="37092"/>
    <cellStyle name="40% - Accent3 3 2 2 2" xfId="37093"/>
    <cellStyle name="40% - Accent3 3 2 2 2 2" xfId="37094"/>
    <cellStyle name="40% - Accent3 3 2 3" xfId="37095"/>
    <cellStyle name="40% - Accent3 3 2 3 2" xfId="37096"/>
    <cellStyle name="40% - Accent3 3 2 3 2 2" xfId="37097"/>
    <cellStyle name="40% - Accent3 3 2 4" xfId="37098"/>
    <cellStyle name="40% - Accent3 3 2 4 2" xfId="37099"/>
    <cellStyle name="40% - Accent3 3 2 4 2 2" xfId="37100"/>
    <cellStyle name="40% - Accent3 3 2 4 3" xfId="37101"/>
    <cellStyle name="40% - Accent3 3 2 4 3 2" xfId="37102"/>
    <cellStyle name="40% - Accent3 3 2 4 4" xfId="37103"/>
    <cellStyle name="40% - Accent3 3 2 5" xfId="37104"/>
    <cellStyle name="40% - Accent3 3 2 5 2" xfId="37105"/>
    <cellStyle name="40% - Accent3 3 2 6" xfId="37106"/>
    <cellStyle name="40% - Accent3 3 2 6 2" xfId="37107"/>
    <cellStyle name="40% - Accent3 3 2 7" xfId="37108"/>
    <cellStyle name="40% - Accent3 3 3" xfId="37109"/>
    <cellStyle name="40% - Accent3 3 3 10" xfId="37110"/>
    <cellStyle name="40% - Accent3 3 3 10 2" xfId="37111"/>
    <cellStyle name="40% - Accent3 3 3 11" xfId="37112"/>
    <cellStyle name="40% - Accent3 3 3 12" xfId="37113"/>
    <cellStyle name="40% - Accent3 3 3 2" xfId="37114"/>
    <cellStyle name="40% - Accent3 3 3 2 2" xfId="37115"/>
    <cellStyle name="40% - Accent3 3 3 2 2 2" xfId="37116"/>
    <cellStyle name="40% - Accent3 3 3 2 2 2 2" xfId="37117"/>
    <cellStyle name="40% - Accent3 3 3 2 2 2 2 2" xfId="37118"/>
    <cellStyle name="40% - Accent3 3 3 2 2 2 2 2 2" xfId="37119"/>
    <cellStyle name="40% - Accent3 3 3 2 2 2 2 2 2 2" xfId="37120"/>
    <cellStyle name="40% - Accent3 3 3 2 2 2 2 2 3" xfId="37121"/>
    <cellStyle name="40% - Accent3 3 3 2 2 2 2 3" xfId="37122"/>
    <cellStyle name="40% - Accent3 3 3 2 2 2 2 3 2" xfId="37123"/>
    <cellStyle name="40% - Accent3 3 3 2 2 2 2 3 2 2" xfId="37124"/>
    <cellStyle name="40% - Accent3 3 3 2 2 2 2 3 3" xfId="37125"/>
    <cellStyle name="40% - Accent3 3 3 2 2 2 2 4" xfId="37126"/>
    <cellStyle name="40% - Accent3 3 3 2 2 2 2 4 2" xfId="37127"/>
    <cellStyle name="40% - Accent3 3 3 2 2 2 2 5" xfId="37128"/>
    <cellStyle name="40% - Accent3 3 3 2 2 2 3" xfId="37129"/>
    <cellStyle name="40% - Accent3 3 3 2 2 2 3 2" xfId="37130"/>
    <cellStyle name="40% - Accent3 3 3 2 2 2 3 2 2" xfId="37131"/>
    <cellStyle name="40% - Accent3 3 3 2 2 2 3 3" xfId="37132"/>
    <cellStyle name="40% - Accent3 3 3 2 2 2 4" xfId="37133"/>
    <cellStyle name="40% - Accent3 3 3 2 2 2 4 2" xfId="37134"/>
    <cellStyle name="40% - Accent3 3 3 2 2 2 4 2 2" xfId="37135"/>
    <cellStyle name="40% - Accent3 3 3 2 2 2 4 3" xfId="37136"/>
    <cellStyle name="40% - Accent3 3 3 2 2 2 5" xfId="37137"/>
    <cellStyle name="40% - Accent3 3 3 2 2 2 5 2" xfId="37138"/>
    <cellStyle name="40% - Accent3 3 3 2 2 2 6" xfId="37139"/>
    <cellStyle name="40% - Accent3 3 3 2 2 2 7" xfId="37140"/>
    <cellStyle name="40% - Accent3 3 3 2 2 3" xfId="37141"/>
    <cellStyle name="40% - Accent3 3 3 2 2 3 2" xfId="37142"/>
    <cellStyle name="40% - Accent3 3 3 2 2 3 2 2" xfId="37143"/>
    <cellStyle name="40% - Accent3 3 3 2 2 3 2 2 2" xfId="37144"/>
    <cellStyle name="40% - Accent3 3 3 2 2 3 2 3" xfId="37145"/>
    <cellStyle name="40% - Accent3 3 3 2 2 3 3" xfId="37146"/>
    <cellStyle name="40% - Accent3 3 3 2 2 3 3 2" xfId="37147"/>
    <cellStyle name="40% - Accent3 3 3 2 2 3 3 2 2" xfId="37148"/>
    <cellStyle name="40% - Accent3 3 3 2 2 3 3 3" xfId="37149"/>
    <cellStyle name="40% - Accent3 3 3 2 2 3 4" xfId="37150"/>
    <cellStyle name="40% - Accent3 3 3 2 2 3 4 2" xfId="37151"/>
    <cellStyle name="40% - Accent3 3 3 2 2 3 5" xfId="37152"/>
    <cellStyle name="40% - Accent3 3 3 2 2 4" xfId="37153"/>
    <cellStyle name="40% - Accent3 3 3 2 2 4 2" xfId="37154"/>
    <cellStyle name="40% - Accent3 3 3 2 2 4 2 2" xfId="37155"/>
    <cellStyle name="40% - Accent3 3 3 2 2 4 3" xfId="37156"/>
    <cellStyle name="40% - Accent3 3 3 2 2 5" xfId="37157"/>
    <cellStyle name="40% - Accent3 3 3 2 2 5 2" xfId="37158"/>
    <cellStyle name="40% - Accent3 3 3 2 2 5 2 2" xfId="37159"/>
    <cellStyle name="40% - Accent3 3 3 2 2 5 3" xfId="37160"/>
    <cellStyle name="40% - Accent3 3 3 2 2 6" xfId="37161"/>
    <cellStyle name="40% - Accent3 3 3 2 2 6 2" xfId="37162"/>
    <cellStyle name="40% - Accent3 3 3 2 2 7" xfId="37163"/>
    <cellStyle name="40% - Accent3 3 3 2 2 8" xfId="37164"/>
    <cellStyle name="40% - Accent3 3 3 2 3" xfId="37165"/>
    <cellStyle name="40% - Accent3 3 3 2 3 2" xfId="37166"/>
    <cellStyle name="40% - Accent3 3 3 2 3 2 2" xfId="37167"/>
    <cellStyle name="40% - Accent3 3 3 2 3 2 2 2" xfId="37168"/>
    <cellStyle name="40% - Accent3 3 3 2 3 2 2 2 2" xfId="37169"/>
    <cellStyle name="40% - Accent3 3 3 2 3 2 2 3" xfId="37170"/>
    <cellStyle name="40% - Accent3 3 3 2 3 2 3" xfId="37171"/>
    <cellStyle name="40% - Accent3 3 3 2 3 2 3 2" xfId="37172"/>
    <cellStyle name="40% - Accent3 3 3 2 3 2 3 2 2" xfId="37173"/>
    <cellStyle name="40% - Accent3 3 3 2 3 2 3 3" xfId="37174"/>
    <cellStyle name="40% - Accent3 3 3 2 3 2 4" xfId="37175"/>
    <cellStyle name="40% - Accent3 3 3 2 3 2 4 2" xfId="37176"/>
    <cellStyle name="40% - Accent3 3 3 2 3 2 5" xfId="37177"/>
    <cellStyle name="40% - Accent3 3 3 2 3 3" xfId="37178"/>
    <cellStyle name="40% - Accent3 3 3 2 3 3 2" xfId="37179"/>
    <cellStyle name="40% - Accent3 3 3 2 3 3 2 2" xfId="37180"/>
    <cellStyle name="40% - Accent3 3 3 2 3 3 3" xfId="37181"/>
    <cellStyle name="40% - Accent3 3 3 2 3 4" xfId="37182"/>
    <cellStyle name="40% - Accent3 3 3 2 3 4 2" xfId="37183"/>
    <cellStyle name="40% - Accent3 3 3 2 3 4 2 2" xfId="37184"/>
    <cellStyle name="40% - Accent3 3 3 2 3 4 3" xfId="37185"/>
    <cellStyle name="40% - Accent3 3 3 2 3 5" xfId="37186"/>
    <cellStyle name="40% - Accent3 3 3 2 3 5 2" xfId="37187"/>
    <cellStyle name="40% - Accent3 3 3 2 3 6" xfId="37188"/>
    <cellStyle name="40% - Accent3 3 3 2 4" xfId="37189"/>
    <cellStyle name="40% - Accent3 3 3 2 4 2" xfId="37190"/>
    <cellStyle name="40% - Accent3 3 3 2 4 2 2" xfId="37191"/>
    <cellStyle name="40% - Accent3 3 3 2 4 2 2 2" xfId="37192"/>
    <cellStyle name="40% - Accent3 3 3 2 4 2 3" xfId="37193"/>
    <cellStyle name="40% - Accent3 3 3 2 4 3" xfId="37194"/>
    <cellStyle name="40% - Accent3 3 3 2 4 3 2" xfId="37195"/>
    <cellStyle name="40% - Accent3 3 3 2 4 3 2 2" xfId="37196"/>
    <cellStyle name="40% - Accent3 3 3 2 4 3 3" xfId="37197"/>
    <cellStyle name="40% - Accent3 3 3 2 4 4" xfId="37198"/>
    <cellStyle name="40% - Accent3 3 3 2 4 4 2" xfId="37199"/>
    <cellStyle name="40% - Accent3 3 3 2 4 5" xfId="37200"/>
    <cellStyle name="40% - Accent3 3 3 2 5" xfId="37201"/>
    <cellStyle name="40% - Accent3 3 3 2 5 2" xfId="37202"/>
    <cellStyle name="40% - Accent3 3 3 2 5 2 2" xfId="37203"/>
    <cellStyle name="40% - Accent3 3 3 2 5 3" xfId="37204"/>
    <cellStyle name="40% - Accent3 3 3 2 6" xfId="37205"/>
    <cellStyle name="40% - Accent3 3 3 2 6 2" xfId="37206"/>
    <cellStyle name="40% - Accent3 3 3 2 6 2 2" xfId="37207"/>
    <cellStyle name="40% - Accent3 3 3 2 6 3" xfId="37208"/>
    <cellStyle name="40% - Accent3 3 3 2 7" xfId="37209"/>
    <cellStyle name="40% - Accent3 3 3 2 7 2" xfId="37210"/>
    <cellStyle name="40% - Accent3 3 3 2 8" xfId="37211"/>
    <cellStyle name="40% - Accent3 3 3 2 9" xfId="37212"/>
    <cellStyle name="40% - Accent3 3 3 3" xfId="37213"/>
    <cellStyle name="40% - Accent3 3 3 3 2" xfId="37214"/>
    <cellStyle name="40% - Accent3 3 3 3 2 2" xfId="37215"/>
    <cellStyle name="40% - Accent3 3 3 3 2 2 2" xfId="37216"/>
    <cellStyle name="40% - Accent3 3 3 3 2 2 2 2" xfId="37217"/>
    <cellStyle name="40% - Accent3 3 3 3 2 2 2 2 2" xfId="37218"/>
    <cellStyle name="40% - Accent3 3 3 3 2 2 2 3" xfId="37219"/>
    <cellStyle name="40% - Accent3 3 3 3 2 2 3" xfId="37220"/>
    <cellStyle name="40% - Accent3 3 3 3 2 2 3 2" xfId="37221"/>
    <cellStyle name="40% - Accent3 3 3 3 2 2 3 2 2" xfId="37222"/>
    <cellStyle name="40% - Accent3 3 3 3 2 2 3 3" xfId="37223"/>
    <cellStyle name="40% - Accent3 3 3 3 2 2 4" xfId="37224"/>
    <cellStyle name="40% - Accent3 3 3 3 2 2 4 2" xfId="37225"/>
    <cellStyle name="40% - Accent3 3 3 3 2 2 5" xfId="37226"/>
    <cellStyle name="40% - Accent3 3 3 3 2 3" xfId="37227"/>
    <cellStyle name="40% - Accent3 3 3 3 2 3 2" xfId="37228"/>
    <cellStyle name="40% - Accent3 3 3 3 2 3 2 2" xfId="37229"/>
    <cellStyle name="40% - Accent3 3 3 3 2 3 3" xfId="37230"/>
    <cellStyle name="40% - Accent3 3 3 3 2 4" xfId="37231"/>
    <cellStyle name="40% - Accent3 3 3 3 2 4 2" xfId="37232"/>
    <cellStyle name="40% - Accent3 3 3 3 2 4 2 2" xfId="37233"/>
    <cellStyle name="40% - Accent3 3 3 3 2 4 3" xfId="37234"/>
    <cellStyle name="40% - Accent3 3 3 3 2 5" xfId="37235"/>
    <cellStyle name="40% - Accent3 3 3 3 2 5 2" xfId="37236"/>
    <cellStyle name="40% - Accent3 3 3 3 2 6" xfId="37237"/>
    <cellStyle name="40% - Accent3 3 3 3 2 7" xfId="37238"/>
    <cellStyle name="40% - Accent3 3 3 3 3" xfId="37239"/>
    <cellStyle name="40% - Accent3 3 3 3 3 2" xfId="37240"/>
    <cellStyle name="40% - Accent3 3 3 3 3 2 2" xfId="37241"/>
    <cellStyle name="40% - Accent3 3 3 3 3 2 2 2" xfId="37242"/>
    <cellStyle name="40% - Accent3 3 3 3 3 2 3" xfId="37243"/>
    <cellStyle name="40% - Accent3 3 3 3 3 3" xfId="37244"/>
    <cellStyle name="40% - Accent3 3 3 3 3 3 2" xfId="37245"/>
    <cellStyle name="40% - Accent3 3 3 3 3 3 2 2" xfId="37246"/>
    <cellStyle name="40% - Accent3 3 3 3 3 3 3" xfId="37247"/>
    <cellStyle name="40% - Accent3 3 3 3 3 4" xfId="37248"/>
    <cellStyle name="40% - Accent3 3 3 3 3 4 2" xfId="37249"/>
    <cellStyle name="40% - Accent3 3 3 3 3 5" xfId="37250"/>
    <cellStyle name="40% - Accent3 3 3 3 4" xfId="37251"/>
    <cellStyle name="40% - Accent3 3 3 3 4 2" xfId="37252"/>
    <cellStyle name="40% - Accent3 3 3 3 4 2 2" xfId="37253"/>
    <cellStyle name="40% - Accent3 3 3 3 4 3" xfId="37254"/>
    <cellStyle name="40% - Accent3 3 3 3 5" xfId="37255"/>
    <cellStyle name="40% - Accent3 3 3 3 5 2" xfId="37256"/>
    <cellStyle name="40% - Accent3 3 3 3 5 2 2" xfId="37257"/>
    <cellStyle name="40% - Accent3 3 3 3 5 3" xfId="37258"/>
    <cellStyle name="40% - Accent3 3 3 3 6" xfId="37259"/>
    <cellStyle name="40% - Accent3 3 3 3 6 2" xfId="37260"/>
    <cellStyle name="40% - Accent3 3 3 3 7" xfId="37261"/>
    <cellStyle name="40% - Accent3 3 3 3 8" xfId="37262"/>
    <cellStyle name="40% - Accent3 3 3 4" xfId="37263"/>
    <cellStyle name="40% - Accent3 3 3 4 2" xfId="37264"/>
    <cellStyle name="40% - Accent3 3 3 4 2 2" xfId="37265"/>
    <cellStyle name="40% - Accent3 3 3 4 2 2 2" xfId="37266"/>
    <cellStyle name="40% - Accent3 3 3 4 2 2 2 2" xfId="37267"/>
    <cellStyle name="40% - Accent3 3 3 4 2 2 2 2 2" xfId="37268"/>
    <cellStyle name="40% - Accent3 3 3 4 2 2 2 3" xfId="37269"/>
    <cellStyle name="40% - Accent3 3 3 4 2 2 3" xfId="37270"/>
    <cellStyle name="40% - Accent3 3 3 4 2 2 3 2" xfId="37271"/>
    <cellStyle name="40% - Accent3 3 3 4 2 2 3 2 2" xfId="37272"/>
    <cellStyle name="40% - Accent3 3 3 4 2 2 3 3" xfId="37273"/>
    <cellStyle name="40% - Accent3 3 3 4 2 2 4" xfId="37274"/>
    <cellStyle name="40% - Accent3 3 3 4 2 2 4 2" xfId="37275"/>
    <cellStyle name="40% - Accent3 3 3 4 2 2 5" xfId="37276"/>
    <cellStyle name="40% - Accent3 3 3 4 2 3" xfId="37277"/>
    <cellStyle name="40% - Accent3 3 3 4 2 3 2" xfId="37278"/>
    <cellStyle name="40% - Accent3 3 3 4 2 3 2 2" xfId="37279"/>
    <cellStyle name="40% - Accent3 3 3 4 2 3 3" xfId="37280"/>
    <cellStyle name="40% - Accent3 3 3 4 2 4" xfId="37281"/>
    <cellStyle name="40% - Accent3 3 3 4 2 4 2" xfId="37282"/>
    <cellStyle name="40% - Accent3 3 3 4 2 4 2 2" xfId="37283"/>
    <cellStyle name="40% - Accent3 3 3 4 2 4 3" xfId="37284"/>
    <cellStyle name="40% - Accent3 3 3 4 2 5" xfId="37285"/>
    <cellStyle name="40% - Accent3 3 3 4 2 5 2" xfId="37286"/>
    <cellStyle name="40% - Accent3 3 3 4 2 6" xfId="37287"/>
    <cellStyle name="40% - Accent3 3 3 4 2 7" xfId="37288"/>
    <cellStyle name="40% - Accent3 3 3 4 3" xfId="37289"/>
    <cellStyle name="40% - Accent3 3 3 4 3 2" xfId="37290"/>
    <cellStyle name="40% - Accent3 3 3 4 3 2 2" xfId="37291"/>
    <cellStyle name="40% - Accent3 3 3 4 3 2 2 2" xfId="37292"/>
    <cellStyle name="40% - Accent3 3 3 4 3 2 3" xfId="37293"/>
    <cellStyle name="40% - Accent3 3 3 4 3 3" xfId="37294"/>
    <cellStyle name="40% - Accent3 3 3 4 3 3 2" xfId="37295"/>
    <cellStyle name="40% - Accent3 3 3 4 3 3 2 2" xfId="37296"/>
    <cellStyle name="40% - Accent3 3 3 4 3 3 3" xfId="37297"/>
    <cellStyle name="40% - Accent3 3 3 4 3 4" xfId="37298"/>
    <cellStyle name="40% - Accent3 3 3 4 3 4 2" xfId="37299"/>
    <cellStyle name="40% - Accent3 3 3 4 3 5" xfId="37300"/>
    <cellStyle name="40% - Accent3 3 3 4 4" xfId="37301"/>
    <cellStyle name="40% - Accent3 3 3 4 4 2" xfId="37302"/>
    <cellStyle name="40% - Accent3 3 3 4 4 2 2" xfId="37303"/>
    <cellStyle name="40% - Accent3 3 3 4 4 3" xfId="37304"/>
    <cellStyle name="40% - Accent3 3 3 4 5" xfId="37305"/>
    <cellStyle name="40% - Accent3 3 3 4 5 2" xfId="37306"/>
    <cellStyle name="40% - Accent3 3 3 4 5 2 2" xfId="37307"/>
    <cellStyle name="40% - Accent3 3 3 4 5 3" xfId="37308"/>
    <cellStyle name="40% - Accent3 3 3 4 6" xfId="37309"/>
    <cellStyle name="40% - Accent3 3 3 4 6 2" xfId="37310"/>
    <cellStyle name="40% - Accent3 3 3 4 7" xfId="37311"/>
    <cellStyle name="40% - Accent3 3 3 4 8" xfId="37312"/>
    <cellStyle name="40% - Accent3 3 3 5" xfId="37313"/>
    <cellStyle name="40% - Accent3 3 3 5 2" xfId="37314"/>
    <cellStyle name="40% - Accent3 3 3 5 2 2" xfId="37315"/>
    <cellStyle name="40% - Accent3 3 3 5 2 2 2" xfId="37316"/>
    <cellStyle name="40% - Accent3 3 3 5 2 2 2 2" xfId="37317"/>
    <cellStyle name="40% - Accent3 3 3 5 2 2 2 2 2" xfId="37318"/>
    <cellStyle name="40% - Accent3 3 3 5 2 2 2 3" xfId="37319"/>
    <cellStyle name="40% - Accent3 3 3 5 2 2 3" xfId="37320"/>
    <cellStyle name="40% - Accent3 3 3 5 2 2 3 2" xfId="37321"/>
    <cellStyle name="40% - Accent3 3 3 5 2 2 3 2 2" xfId="37322"/>
    <cellStyle name="40% - Accent3 3 3 5 2 2 3 3" xfId="37323"/>
    <cellStyle name="40% - Accent3 3 3 5 2 2 4" xfId="37324"/>
    <cellStyle name="40% - Accent3 3 3 5 2 2 4 2" xfId="37325"/>
    <cellStyle name="40% - Accent3 3 3 5 2 2 5" xfId="37326"/>
    <cellStyle name="40% - Accent3 3 3 5 2 3" xfId="37327"/>
    <cellStyle name="40% - Accent3 3 3 5 2 3 2" xfId="37328"/>
    <cellStyle name="40% - Accent3 3 3 5 2 3 2 2" xfId="37329"/>
    <cellStyle name="40% - Accent3 3 3 5 2 3 3" xfId="37330"/>
    <cellStyle name="40% - Accent3 3 3 5 2 4" xfId="37331"/>
    <cellStyle name="40% - Accent3 3 3 5 2 4 2" xfId="37332"/>
    <cellStyle name="40% - Accent3 3 3 5 2 4 2 2" xfId="37333"/>
    <cellStyle name="40% - Accent3 3 3 5 2 4 3" xfId="37334"/>
    <cellStyle name="40% - Accent3 3 3 5 2 5" xfId="37335"/>
    <cellStyle name="40% - Accent3 3 3 5 2 5 2" xfId="37336"/>
    <cellStyle name="40% - Accent3 3 3 5 2 6" xfId="37337"/>
    <cellStyle name="40% - Accent3 3 3 5 3" xfId="37338"/>
    <cellStyle name="40% - Accent3 3 3 5 3 2" xfId="37339"/>
    <cellStyle name="40% - Accent3 3 3 5 3 2 2" xfId="37340"/>
    <cellStyle name="40% - Accent3 3 3 5 3 2 2 2" xfId="37341"/>
    <cellStyle name="40% - Accent3 3 3 5 3 2 3" xfId="37342"/>
    <cellStyle name="40% - Accent3 3 3 5 3 3" xfId="37343"/>
    <cellStyle name="40% - Accent3 3 3 5 3 3 2" xfId="37344"/>
    <cellStyle name="40% - Accent3 3 3 5 3 3 2 2" xfId="37345"/>
    <cellStyle name="40% - Accent3 3 3 5 3 3 3" xfId="37346"/>
    <cellStyle name="40% - Accent3 3 3 5 3 4" xfId="37347"/>
    <cellStyle name="40% - Accent3 3 3 5 3 4 2" xfId="37348"/>
    <cellStyle name="40% - Accent3 3 3 5 3 5" xfId="37349"/>
    <cellStyle name="40% - Accent3 3 3 5 4" xfId="37350"/>
    <cellStyle name="40% - Accent3 3 3 5 4 2" xfId="37351"/>
    <cellStyle name="40% - Accent3 3 3 5 4 2 2" xfId="37352"/>
    <cellStyle name="40% - Accent3 3 3 5 4 3" xfId="37353"/>
    <cellStyle name="40% - Accent3 3 3 5 5" xfId="37354"/>
    <cellStyle name="40% - Accent3 3 3 5 5 2" xfId="37355"/>
    <cellStyle name="40% - Accent3 3 3 5 5 2 2" xfId="37356"/>
    <cellStyle name="40% - Accent3 3 3 5 5 3" xfId="37357"/>
    <cellStyle name="40% - Accent3 3 3 5 6" xfId="37358"/>
    <cellStyle name="40% - Accent3 3 3 5 6 2" xfId="37359"/>
    <cellStyle name="40% - Accent3 3 3 5 7" xfId="37360"/>
    <cellStyle name="40% - Accent3 3 3 5 8" xfId="37361"/>
    <cellStyle name="40% - Accent3 3 3 6" xfId="37362"/>
    <cellStyle name="40% - Accent3 3 3 6 2" xfId="37363"/>
    <cellStyle name="40% - Accent3 3 3 6 2 2" xfId="37364"/>
    <cellStyle name="40% - Accent3 3 3 6 2 2 2" xfId="37365"/>
    <cellStyle name="40% - Accent3 3 3 6 2 2 2 2" xfId="37366"/>
    <cellStyle name="40% - Accent3 3 3 6 2 2 3" xfId="37367"/>
    <cellStyle name="40% - Accent3 3 3 6 2 3" xfId="37368"/>
    <cellStyle name="40% - Accent3 3 3 6 2 3 2" xfId="37369"/>
    <cellStyle name="40% - Accent3 3 3 6 2 3 2 2" xfId="37370"/>
    <cellStyle name="40% - Accent3 3 3 6 2 3 3" xfId="37371"/>
    <cellStyle name="40% - Accent3 3 3 6 2 4" xfId="37372"/>
    <cellStyle name="40% - Accent3 3 3 6 2 4 2" xfId="37373"/>
    <cellStyle name="40% - Accent3 3 3 6 2 5" xfId="37374"/>
    <cellStyle name="40% - Accent3 3 3 6 3" xfId="37375"/>
    <cellStyle name="40% - Accent3 3 3 6 3 2" xfId="37376"/>
    <cellStyle name="40% - Accent3 3 3 6 3 2 2" xfId="37377"/>
    <cellStyle name="40% - Accent3 3 3 6 3 3" xfId="37378"/>
    <cellStyle name="40% - Accent3 3 3 6 4" xfId="37379"/>
    <cellStyle name="40% - Accent3 3 3 6 4 2" xfId="37380"/>
    <cellStyle name="40% - Accent3 3 3 6 4 2 2" xfId="37381"/>
    <cellStyle name="40% - Accent3 3 3 6 4 3" xfId="37382"/>
    <cellStyle name="40% - Accent3 3 3 6 5" xfId="37383"/>
    <cellStyle name="40% - Accent3 3 3 6 5 2" xfId="37384"/>
    <cellStyle name="40% - Accent3 3 3 6 6" xfId="37385"/>
    <cellStyle name="40% - Accent3 3 3 7" xfId="37386"/>
    <cellStyle name="40% - Accent3 3 3 7 2" xfId="37387"/>
    <cellStyle name="40% - Accent3 3 3 7 2 2" xfId="37388"/>
    <cellStyle name="40% - Accent3 3 3 7 2 2 2" xfId="37389"/>
    <cellStyle name="40% - Accent3 3 3 7 2 3" xfId="37390"/>
    <cellStyle name="40% - Accent3 3 3 7 3" xfId="37391"/>
    <cellStyle name="40% - Accent3 3 3 7 3 2" xfId="37392"/>
    <cellStyle name="40% - Accent3 3 3 7 3 2 2" xfId="37393"/>
    <cellStyle name="40% - Accent3 3 3 7 3 3" xfId="37394"/>
    <cellStyle name="40% - Accent3 3 3 7 4" xfId="37395"/>
    <cellStyle name="40% - Accent3 3 3 7 4 2" xfId="37396"/>
    <cellStyle name="40% - Accent3 3 3 7 5" xfId="37397"/>
    <cellStyle name="40% - Accent3 3 3 8" xfId="37398"/>
    <cellStyle name="40% - Accent3 3 3 8 2" xfId="37399"/>
    <cellStyle name="40% - Accent3 3 3 8 2 2" xfId="37400"/>
    <cellStyle name="40% - Accent3 3 3 8 3" xfId="37401"/>
    <cellStyle name="40% - Accent3 3 3 9" xfId="37402"/>
    <cellStyle name="40% - Accent3 3 3 9 2" xfId="37403"/>
    <cellStyle name="40% - Accent3 3 3 9 2 2" xfId="37404"/>
    <cellStyle name="40% - Accent3 3 3 9 3" xfId="37405"/>
    <cellStyle name="40% - Accent3 3 4" xfId="37406"/>
    <cellStyle name="40% - Accent3 3 4 2" xfId="37407"/>
    <cellStyle name="40% - Accent3 3 4 2 2" xfId="37408"/>
    <cellStyle name="40% - Accent3 3 4 2 2 2" xfId="37409"/>
    <cellStyle name="40% - Accent3 3 4 2 2 2 2" xfId="37410"/>
    <cellStyle name="40% - Accent3 3 4 2 2 2 2 2" xfId="37411"/>
    <cellStyle name="40% - Accent3 3 4 2 2 2 2 2 2" xfId="37412"/>
    <cellStyle name="40% - Accent3 3 4 2 2 2 2 3" xfId="37413"/>
    <cellStyle name="40% - Accent3 3 4 2 2 2 3" xfId="37414"/>
    <cellStyle name="40% - Accent3 3 4 2 2 2 3 2" xfId="37415"/>
    <cellStyle name="40% - Accent3 3 4 2 2 2 3 2 2" xfId="37416"/>
    <cellStyle name="40% - Accent3 3 4 2 2 2 3 3" xfId="37417"/>
    <cellStyle name="40% - Accent3 3 4 2 2 2 4" xfId="37418"/>
    <cellStyle name="40% - Accent3 3 4 2 2 2 4 2" xfId="37419"/>
    <cellStyle name="40% - Accent3 3 4 2 2 2 5" xfId="37420"/>
    <cellStyle name="40% - Accent3 3 4 2 2 3" xfId="37421"/>
    <cellStyle name="40% - Accent3 3 4 2 2 3 2" xfId="37422"/>
    <cellStyle name="40% - Accent3 3 4 2 2 3 2 2" xfId="37423"/>
    <cellStyle name="40% - Accent3 3 4 2 2 3 3" xfId="37424"/>
    <cellStyle name="40% - Accent3 3 4 2 2 4" xfId="37425"/>
    <cellStyle name="40% - Accent3 3 4 2 2 4 2" xfId="37426"/>
    <cellStyle name="40% - Accent3 3 4 2 2 4 2 2" xfId="37427"/>
    <cellStyle name="40% - Accent3 3 4 2 2 4 3" xfId="37428"/>
    <cellStyle name="40% - Accent3 3 4 2 2 5" xfId="37429"/>
    <cellStyle name="40% - Accent3 3 4 2 2 5 2" xfId="37430"/>
    <cellStyle name="40% - Accent3 3 4 2 2 6" xfId="37431"/>
    <cellStyle name="40% - Accent3 3 4 2 2 7" xfId="37432"/>
    <cellStyle name="40% - Accent3 3 4 2 3" xfId="37433"/>
    <cellStyle name="40% - Accent3 3 4 2 3 2" xfId="37434"/>
    <cellStyle name="40% - Accent3 3 4 2 3 2 2" xfId="37435"/>
    <cellStyle name="40% - Accent3 3 4 2 3 2 2 2" xfId="37436"/>
    <cellStyle name="40% - Accent3 3 4 2 3 2 3" xfId="37437"/>
    <cellStyle name="40% - Accent3 3 4 2 3 3" xfId="37438"/>
    <cellStyle name="40% - Accent3 3 4 2 3 3 2" xfId="37439"/>
    <cellStyle name="40% - Accent3 3 4 2 3 3 2 2" xfId="37440"/>
    <cellStyle name="40% - Accent3 3 4 2 3 3 3" xfId="37441"/>
    <cellStyle name="40% - Accent3 3 4 2 3 4" xfId="37442"/>
    <cellStyle name="40% - Accent3 3 4 2 3 4 2" xfId="37443"/>
    <cellStyle name="40% - Accent3 3 4 2 3 5" xfId="37444"/>
    <cellStyle name="40% - Accent3 3 4 2 4" xfId="37445"/>
    <cellStyle name="40% - Accent3 3 4 2 4 2" xfId="37446"/>
    <cellStyle name="40% - Accent3 3 4 2 4 2 2" xfId="37447"/>
    <cellStyle name="40% - Accent3 3 4 2 4 3" xfId="37448"/>
    <cellStyle name="40% - Accent3 3 4 2 5" xfId="37449"/>
    <cellStyle name="40% - Accent3 3 4 2 5 2" xfId="37450"/>
    <cellStyle name="40% - Accent3 3 4 2 5 2 2" xfId="37451"/>
    <cellStyle name="40% - Accent3 3 4 2 5 3" xfId="37452"/>
    <cellStyle name="40% - Accent3 3 4 2 6" xfId="37453"/>
    <cellStyle name="40% - Accent3 3 4 2 6 2" xfId="37454"/>
    <cellStyle name="40% - Accent3 3 4 2 7" xfId="37455"/>
    <cellStyle name="40% - Accent3 3 4 2 8" xfId="37456"/>
    <cellStyle name="40% - Accent3 3 4 3" xfId="37457"/>
    <cellStyle name="40% - Accent3 3 4 3 2" xfId="37458"/>
    <cellStyle name="40% - Accent3 3 4 3 2 2" xfId="37459"/>
    <cellStyle name="40% - Accent3 3 4 3 2 2 2" xfId="37460"/>
    <cellStyle name="40% - Accent3 3 4 3 2 2 2 2" xfId="37461"/>
    <cellStyle name="40% - Accent3 3 4 3 2 2 3" xfId="37462"/>
    <cellStyle name="40% - Accent3 3 4 3 2 3" xfId="37463"/>
    <cellStyle name="40% - Accent3 3 4 3 2 3 2" xfId="37464"/>
    <cellStyle name="40% - Accent3 3 4 3 2 3 2 2" xfId="37465"/>
    <cellStyle name="40% - Accent3 3 4 3 2 3 3" xfId="37466"/>
    <cellStyle name="40% - Accent3 3 4 3 2 4" xfId="37467"/>
    <cellStyle name="40% - Accent3 3 4 3 2 4 2" xfId="37468"/>
    <cellStyle name="40% - Accent3 3 4 3 2 5" xfId="37469"/>
    <cellStyle name="40% - Accent3 3 4 3 3" xfId="37470"/>
    <cellStyle name="40% - Accent3 3 4 3 3 2" xfId="37471"/>
    <cellStyle name="40% - Accent3 3 4 3 3 2 2" xfId="37472"/>
    <cellStyle name="40% - Accent3 3 4 3 3 3" xfId="37473"/>
    <cellStyle name="40% - Accent3 3 4 3 4" xfId="37474"/>
    <cellStyle name="40% - Accent3 3 4 3 4 2" xfId="37475"/>
    <cellStyle name="40% - Accent3 3 4 3 4 2 2" xfId="37476"/>
    <cellStyle name="40% - Accent3 3 4 3 4 3" xfId="37477"/>
    <cellStyle name="40% - Accent3 3 4 3 5" xfId="37478"/>
    <cellStyle name="40% - Accent3 3 4 3 5 2" xfId="37479"/>
    <cellStyle name="40% - Accent3 3 4 3 6" xfId="37480"/>
    <cellStyle name="40% - Accent3 3 4 4" xfId="37481"/>
    <cellStyle name="40% - Accent3 3 4 4 2" xfId="37482"/>
    <cellStyle name="40% - Accent3 3 4 4 2 2" xfId="37483"/>
    <cellStyle name="40% - Accent3 3 4 4 2 2 2" xfId="37484"/>
    <cellStyle name="40% - Accent3 3 4 4 2 3" xfId="37485"/>
    <cellStyle name="40% - Accent3 3 4 4 3" xfId="37486"/>
    <cellStyle name="40% - Accent3 3 4 4 3 2" xfId="37487"/>
    <cellStyle name="40% - Accent3 3 4 4 3 2 2" xfId="37488"/>
    <cellStyle name="40% - Accent3 3 4 4 3 3" xfId="37489"/>
    <cellStyle name="40% - Accent3 3 4 4 4" xfId="37490"/>
    <cellStyle name="40% - Accent3 3 4 4 4 2" xfId="37491"/>
    <cellStyle name="40% - Accent3 3 4 4 5" xfId="37492"/>
    <cellStyle name="40% - Accent3 3 4 5" xfId="37493"/>
    <cellStyle name="40% - Accent3 3 4 5 2" xfId="37494"/>
    <cellStyle name="40% - Accent3 3 4 5 2 2" xfId="37495"/>
    <cellStyle name="40% - Accent3 3 4 5 3" xfId="37496"/>
    <cellStyle name="40% - Accent3 3 4 6" xfId="37497"/>
    <cellStyle name="40% - Accent3 3 4 6 2" xfId="37498"/>
    <cellStyle name="40% - Accent3 3 4 6 2 2" xfId="37499"/>
    <cellStyle name="40% - Accent3 3 4 6 3" xfId="37500"/>
    <cellStyle name="40% - Accent3 3 4 7" xfId="37501"/>
    <cellStyle name="40% - Accent3 3 4 7 2" xfId="37502"/>
    <cellStyle name="40% - Accent3 3 4 8" xfId="37503"/>
    <cellStyle name="40% - Accent3 3 4 9" xfId="37504"/>
    <cellStyle name="40% - Accent3 3 5" xfId="37505"/>
    <cellStyle name="40% - Accent3 3 5 2" xfId="37506"/>
    <cellStyle name="40% - Accent3 3 5 2 2" xfId="37507"/>
    <cellStyle name="40% - Accent3 3 5 2 2 2" xfId="37508"/>
    <cellStyle name="40% - Accent3 3 5 2 2 2 2" xfId="37509"/>
    <cellStyle name="40% - Accent3 3 5 2 2 2 2 2" xfId="37510"/>
    <cellStyle name="40% - Accent3 3 5 2 2 2 3" xfId="37511"/>
    <cellStyle name="40% - Accent3 3 5 2 2 3" xfId="37512"/>
    <cellStyle name="40% - Accent3 3 5 2 2 3 2" xfId="37513"/>
    <cellStyle name="40% - Accent3 3 5 2 2 3 2 2" xfId="37514"/>
    <cellStyle name="40% - Accent3 3 5 2 2 3 3" xfId="37515"/>
    <cellStyle name="40% - Accent3 3 5 2 2 4" xfId="37516"/>
    <cellStyle name="40% - Accent3 3 5 2 2 4 2" xfId="37517"/>
    <cellStyle name="40% - Accent3 3 5 2 2 5" xfId="37518"/>
    <cellStyle name="40% - Accent3 3 5 2 3" xfId="37519"/>
    <cellStyle name="40% - Accent3 3 5 2 3 2" xfId="37520"/>
    <cellStyle name="40% - Accent3 3 5 2 3 2 2" xfId="37521"/>
    <cellStyle name="40% - Accent3 3 5 2 3 3" xfId="37522"/>
    <cellStyle name="40% - Accent3 3 5 2 4" xfId="37523"/>
    <cellStyle name="40% - Accent3 3 5 2 4 2" xfId="37524"/>
    <cellStyle name="40% - Accent3 3 5 2 4 2 2" xfId="37525"/>
    <cellStyle name="40% - Accent3 3 5 2 4 3" xfId="37526"/>
    <cellStyle name="40% - Accent3 3 5 2 5" xfId="37527"/>
    <cellStyle name="40% - Accent3 3 5 2 5 2" xfId="37528"/>
    <cellStyle name="40% - Accent3 3 5 2 6" xfId="37529"/>
    <cellStyle name="40% - Accent3 3 5 2 7" xfId="37530"/>
    <cellStyle name="40% - Accent3 3 5 3" xfId="37531"/>
    <cellStyle name="40% - Accent3 3 5 3 2" xfId="37532"/>
    <cellStyle name="40% - Accent3 3 5 3 2 2" xfId="37533"/>
    <cellStyle name="40% - Accent3 3 5 3 2 2 2" xfId="37534"/>
    <cellStyle name="40% - Accent3 3 5 3 2 3" xfId="37535"/>
    <cellStyle name="40% - Accent3 3 5 3 3" xfId="37536"/>
    <cellStyle name="40% - Accent3 3 5 3 3 2" xfId="37537"/>
    <cellStyle name="40% - Accent3 3 5 3 3 2 2" xfId="37538"/>
    <cellStyle name="40% - Accent3 3 5 3 3 3" xfId="37539"/>
    <cellStyle name="40% - Accent3 3 5 3 4" xfId="37540"/>
    <cellStyle name="40% - Accent3 3 5 3 4 2" xfId="37541"/>
    <cellStyle name="40% - Accent3 3 5 3 5" xfId="37542"/>
    <cellStyle name="40% - Accent3 3 5 4" xfId="37543"/>
    <cellStyle name="40% - Accent3 3 5 4 2" xfId="37544"/>
    <cellStyle name="40% - Accent3 3 5 4 2 2" xfId="37545"/>
    <cellStyle name="40% - Accent3 3 5 4 3" xfId="37546"/>
    <cellStyle name="40% - Accent3 3 5 5" xfId="37547"/>
    <cellStyle name="40% - Accent3 3 5 5 2" xfId="37548"/>
    <cellStyle name="40% - Accent3 3 5 5 2 2" xfId="37549"/>
    <cellStyle name="40% - Accent3 3 5 5 3" xfId="37550"/>
    <cellStyle name="40% - Accent3 3 5 6" xfId="37551"/>
    <cellStyle name="40% - Accent3 3 5 6 2" xfId="37552"/>
    <cellStyle name="40% - Accent3 3 5 7" xfId="37553"/>
    <cellStyle name="40% - Accent3 3 5 8" xfId="37554"/>
    <cellStyle name="40% - Accent3 3 6" xfId="37555"/>
    <cellStyle name="40% - Accent3 3 6 2" xfId="37556"/>
    <cellStyle name="40% - Accent3 3 6 2 2" xfId="37557"/>
    <cellStyle name="40% - Accent3 3 6 2 2 2" xfId="37558"/>
    <cellStyle name="40% - Accent3 3 6 2 2 2 2" xfId="37559"/>
    <cellStyle name="40% - Accent3 3 6 2 2 2 2 2" xfId="37560"/>
    <cellStyle name="40% - Accent3 3 6 2 2 2 3" xfId="37561"/>
    <cellStyle name="40% - Accent3 3 6 2 2 3" xfId="37562"/>
    <cellStyle name="40% - Accent3 3 6 2 2 3 2" xfId="37563"/>
    <cellStyle name="40% - Accent3 3 6 2 2 3 2 2" xfId="37564"/>
    <cellStyle name="40% - Accent3 3 6 2 2 3 3" xfId="37565"/>
    <cellStyle name="40% - Accent3 3 6 2 2 4" xfId="37566"/>
    <cellStyle name="40% - Accent3 3 6 2 2 4 2" xfId="37567"/>
    <cellStyle name="40% - Accent3 3 6 2 2 5" xfId="37568"/>
    <cellStyle name="40% - Accent3 3 6 2 3" xfId="37569"/>
    <cellStyle name="40% - Accent3 3 6 2 3 2" xfId="37570"/>
    <cellStyle name="40% - Accent3 3 6 2 3 2 2" xfId="37571"/>
    <cellStyle name="40% - Accent3 3 6 2 3 3" xfId="37572"/>
    <cellStyle name="40% - Accent3 3 6 2 4" xfId="37573"/>
    <cellStyle name="40% - Accent3 3 6 2 4 2" xfId="37574"/>
    <cellStyle name="40% - Accent3 3 6 2 4 2 2" xfId="37575"/>
    <cellStyle name="40% - Accent3 3 6 2 4 3" xfId="37576"/>
    <cellStyle name="40% - Accent3 3 6 2 5" xfId="37577"/>
    <cellStyle name="40% - Accent3 3 6 2 5 2" xfId="37578"/>
    <cellStyle name="40% - Accent3 3 6 2 6" xfId="37579"/>
    <cellStyle name="40% - Accent3 3 6 3" xfId="37580"/>
    <cellStyle name="40% - Accent3 3 6 3 2" xfId="37581"/>
    <cellStyle name="40% - Accent3 3 6 3 2 2" xfId="37582"/>
    <cellStyle name="40% - Accent3 3 6 3 2 2 2" xfId="37583"/>
    <cellStyle name="40% - Accent3 3 6 3 2 3" xfId="37584"/>
    <cellStyle name="40% - Accent3 3 6 3 3" xfId="37585"/>
    <cellStyle name="40% - Accent3 3 6 3 3 2" xfId="37586"/>
    <cellStyle name="40% - Accent3 3 6 3 3 2 2" xfId="37587"/>
    <cellStyle name="40% - Accent3 3 6 3 3 3" xfId="37588"/>
    <cellStyle name="40% - Accent3 3 6 3 4" xfId="37589"/>
    <cellStyle name="40% - Accent3 3 6 3 4 2" xfId="37590"/>
    <cellStyle name="40% - Accent3 3 6 3 5" xfId="37591"/>
    <cellStyle name="40% - Accent3 3 6 4" xfId="37592"/>
    <cellStyle name="40% - Accent3 3 6 4 2" xfId="37593"/>
    <cellStyle name="40% - Accent3 3 6 4 2 2" xfId="37594"/>
    <cellStyle name="40% - Accent3 3 6 4 3" xfId="37595"/>
    <cellStyle name="40% - Accent3 3 6 5" xfId="37596"/>
    <cellStyle name="40% - Accent3 3 6 5 2" xfId="37597"/>
    <cellStyle name="40% - Accent3 3 6 5 2 2" xfId="37598"/>
    <cellStyle name="40% - Accent3 3 6 5 3" xfId="37599"/>
    <cellStyle name="40% - Accent3 3 6 6" xfId="37600"/>
    <cellStyle name="40% - Accent3 3 6 6 2" xfId="37601"/>
    <cellStyle name="40% - Accent3 3 6 7" xfId="37602"/>
    <cellStyle name="40% - Accent3 3 6 8" xfId="37603"/>
    <cellStyle name="40% - Accent3 3 7" xfId="37604"/>
    <cellStyle name="40% - Accent3 3 7 2" xfId="37605"/>
    <cellStyle name="40% - Accent3 3 7 2 2" xfId="37606"/>
    <cellStyle name="40% - Accent3 3 7 2 2 2" xfId="37607"/>
    <cellStyle name="40% - Accent3 3 7 2 2 2 2" xfId="37608"/>
    <cellStyle name="40% - Accent3 3 7 2 2 2 2 2" xfId="37609"/>
    <cellStyle name="40% - Accent3 3 7 2 2 2 3" xfId="37610"/>
    <cellStyle name="40% - Accent3 3 7 2 2 3" xfId="37611"/>
    <cellStyle name="40% - Accent3 3 7 2 2 3 2" xfId="37612"/>
    <cellStyle name="40% - Accent3 3 7 2 2 3 2 2" xfId="37613"/>
    <cellStyle name="40% - Accent3 3 7 2 2 3 3" xfId="37614"/>
    <cellStyle name="40% - Accent3 3 7 2 2 4" xfId="37615"/>
    <cellStyle name="40% - Accent3 3 7 2 2 4 2" xfId="37616"/>
    <cellStyle name="40% - Accent3 3 7 2 2 5" xfId="37617"/>
    <cellStyle name="40% - Accent3 3 7 2 3" xfId="37618"/>
    <cellStyle name="40% - Accent3 3 7 2 3 2" xfId="37619"/>
    <cellStyle name="40% - Accent3 3 7 2 3 2 2" xfId="37620"/>
    <cellStyle name="40% - Accent3 3 7 2 3 3" xfId="37621"/>
    <cellStyle name="40% - Accent3 3 7 2 4" xfId="37622"/>
    <cellStyle name="40% - Accent3 3 7 2 4 2" xfId="37623"/>
    <cellStyle name="40% - Accent3 3 7 2 4 2 2" xfId="37624"/>
    <cellStyle name="40% - Accent3 3 7 2 4 3" xfId="37625"/>
    <cellStyle name="40% - Accent3 3 7 2 5" xfId="37626"/>
    <cellStyle name="40% - Accent3 3 7 2 5 2" xfId="37627"/>
    <cellStyle name="40% - Accent3 3 7 2 6" xfId="37628"/>
    <cellStyle name="40% - Accent3 3 7 3" xfId="37629"/>
    <cellStyle name="40% - Accent3 3 7 3 2" xfId="37630"/>
    <cellStyle name="40% - Accent3 3 7 3 2 2" xfId="37631"/>
    <cellStyle name="40% - Accent3 3 7 3 2 2 2" xfId="37632"/>
    <cellStyle name="40% - Accent3 3 7 3 2 3" xfId="37633"/>
    <cellStyle name="40% - Accent3 3 7 3 3" xfId="37634"/>
    <cellStyle name="40% - Accent3 3 7 3 3 2" xfId="37635"/>
    <cellStyle name="40% - Accent3 3 7 3 3 2 2" xfId="37636"/>
    <cellStyle name="40% - Accent3 3 7 3 3 3" xfId="37637"/>
    <cellStyle name="40% - Accent3 3 7 3 4" xfId="37638"/>
    <cellStyle name="40% - Accent3 3 7 3 4 2" xfId="37639"/>
    <cellStyle name="40% - Accent3 3 7 3 5" xfId="37640"/>
    <cellStyle name="40% - Accent3 3 7 4" xfId="37641"/>
    <cellStyle name="40% - Accent3 3 7 4 2" xfId="37642"/>
    <cellStyle name="40% - Accent3 3 7 4 2 2" xfId="37643"/>
    <cellStyle name="40% - Accent3 3 7 4 3" xfId="37644"/>
    <cellStyle name="40% - Accent3 3 7 5" xfId="37645"/>
    <cellStyle name="40% - Accent3 3 7 5 2" xfId="37646"/>
    <cellStyle name="40% - Accent3 3 7 5 2 2" xfId="37647"/>
    <cellStyle name="40% - Accent3 3 7 5 3" xfId="37648"/>
    <cellStyle name="40% - Accent3 3 7 6" xfId="37649"/>
    <cellStyle name="40% - Accent3 3 7 6 2" xfId="37650"/>
    <cellStyle name="40% - Accent3 3 7 7" xfId="37651"/>
    <cellStyle name="40% - Accent3 3 8" xfId="37652"/>
    <cellStyle name="40% - Accent3 3 8 2" xfId="37653"/>
    <cellStyle name="40% - Accent3 3 8 2 2" xfId="37654"/>
    <cellStyle name="40% - Accent3 3 8 2 2 2" xfId="37655"/>
    <cellStyle name="40% - Accent3 3 8 2 2 2 2" xfId="37656"/>
    <cellStyle name="40% - Accent3 3 8 2 2 3" xfId="37657"/>
    <cellStyle name="40% - Accent3 3 8 2 3" xfId="37658"/>
    <cellStyle name="40% - Accent3 3 8 2 3 2" xfId="37659"/>
    <cellStyle name="40% - Accent3 3 8 2 3 2 2" xfId="37660"/>
    <cellStyle name="40% - Accent3 3 8 2 3 3" xfId="37661"/>
    <cellStyle name="40% - Accent3 3 8 2 4" xfId="37662"/>
    <cellStyle name="40% - Accent3 3 8 2 4 2" xfId="37663"/>
    <cellStyle name="40% - Accent3 3 8 2 5" xfId="37664"/>
    <cellStyle name="40% - Accent3 3 8 3" xfId="37665"/>
    <cellStyle name="40% - Accent3 3 8 3 2" xfId="37666"/>
    <cellStyle name="40% - Accent3 3 8 3 2 2" xfId="37667"/>
    <cellStyle name="40% - Accent3 3 8 3 3" xfId="37668"/>
    <cellStyle name="40% - Accent3 3 8 4" xfId="37669"/>
    <cellStyle name="40% - Accent3 3 8 4 2" xfId="37670"/>
    <cellStyle name="40% - Accent3 3 8 4 2 2" xfId="37671"/>
    <cellStyle name="40% - Accent3 3 8 4 3" xfId="37672"/>
    <cellStyle name="40% - Accent3 3 8 5" xfId="37673"/>
    <cellStyle name="40% - Accent3 3 8 5 2" xfId="37674"/>
    <cellStyle name="40% - Accent3 3 8 6" xfId="37675"/>
    <cellStyle name="40% - Accent3 3 9" xfId="37676"/>
    <cellStyle name="40% - Accent3 3 9 2" xfId="37677"/>
    <cellStyle name="40% - Accent3 3 9 2 2" xfId="37678"/>
    <cellStyle name="40% - Accent3 3 9 2 2 2" xfId="37679"/>
    <cellStyle name="40% - Accent3 3 9 2 3" xfId="37680"/>
    <cellStyle name="40% - Accent3 3 9 3" xfId="37681"/>
    <cellStyle name="40% - Accent3 3 9 3 2" xfId="37682"/>
    <cellStyle name="40% - Accent3 3 9 3 2 2" xfId="37683"/>
    <cellStyle name="40% - Accent3 3 9 3 3" xfId="37684"/>
    <cellStyle name="40% - Accent3 3 9 4" xfId="37685"/>
    <cellStyle name="40% - Accent3 3 9 4 2" xfId="37686"/>
    <cellStyle name="40% - Accent3 3 9 5" xfId="37687"/>
    <cellStyle name="40% - Accent3 4" xfId="37688"/>
    <cellStyle name="40% - Accent3 4 2" xfId="37689"/>
    <cellStyle name="40% - Accent3 4 2 2" xfId="37690"/>
    <cellStyle name="40% - Accent3 4 2 2 2" xfId="37691"/>
    <cellStyle name="40% - Accent3 4 2 2 2 2" xfId="37692"/>
    <cellStyle name="40% - Accent3 4 2 3" xfId="37693"/>
    <cellStyle name="40% - Accent3 4 2 3 2" xfId="37694"/>
    <cellStyle name="40% - Accent3 4 2 4" xfId="37695"/>
    <cellStyle name="40% - Accent3 4 2 4 2" xfId="37696"/>
    <cellStyle name="40% - Accent3 4 2 5" xfId="37697"/>
    <cellStyle name="40% - Accent3 4 3" xfId="37698"/>
    <cellStyle name="40% - Accent3 4 3 2" xfId="37699"/>
    <cellStyle name="40% - Accent3 4 3 2 2" xfId="37700"/>
    <cellStyle name="40% - Accent3 4 3 3" xfId="37701"/>
    <cellStyle name="40% - Accent3 4 4" xfId="37702"/>
    <cellStyle name="40% - Accent3 4 4 2" xfId="37703"/>
    <cellStyle name="40% - Accent3 4 5" xfId="37704"/>
    <cellStyle name="40% - Accent3 4 5 2" xfId="37705"/>
    <cellStyle name="40% - Accent3 4 6" xfId="37706"/>
    <cellStyle name="40% - Accent3 4 6 2" xfId="37707"/>
    <cellStyle name="40% - Accent3 4 7" xfId="37708"/>
    <cellStyle name="40% - Accent3 4 7 2" xfId="37709"/>
    <cellStyle name="40% - Accent3 4 8" xfId="37710"/>
    <cellStyle name="40% - Accent3 4 9" xfId="37711"/>
    <cellStyle name="40% - Accent3 5" xfId="37712"/>
    <cellStyle name="40% - Accent3 5 2" xfId="37713"/>
    <cellStyle name="40% - Accent3 5 2 2" xfId="37714"/>
    <cellStyle name="40% - Accent3 5 2 2 2" xfId="37715"/>
    <cellStyle name="40% - Accent3 5 2 3" xfId="37716"/>
    <cellStyle name="40% - Accent3 5 3" xfId="37717"/>
    <cellStyle name="40% - Accent3 5 3 2" xfId="37718"/>
    <cellStyle name="40% - Accent3 5 3 2 2" xfId="37719"/>
    <cellStyle name="40% - Accent3 5 3 3" xfId="37720"/>
    <cellStyle name="40% - Accent3 5 3 3 2" xfId="37721"/>
    <cellStyle name="40% - Accent3 5 3 4" xfId="37722"/>
    <cellStyle name="40% - Accent3 5 4" xfId="37723"/>
    <cellStyle name="40% - Accent3 5 4 2" xfId="37724"/>
    <cellStyle name="40% - Accent3 5 4 2 2" xfId="37725"/>
    <cellStyle name="40% - Accent3 5 4 3" xfId="37726"/>
    <cellStyle name="40% - Accent3 5 5" xfId="37727"/>
    <cellStyle name="40% - Accent3 5 5 2" xfId="37728"/>
    <cellStyle name="40% - Accent3 5 6" xfId="37729"/>
    <cellStyle name="40% - Accent3 5 7" xfId="37730"/>
    <cellStyle name="40% - Accent3 6" xfId="37731"/>
    <cellStyle name="40% - Accent3 6 2" xfId="37732"/>
    <cellStyle name="40% - Accent3 6 2 2" xfId="37733"/>
    <cellStyle name="40% - Accent3 6 2 2 2" xfId="37734"/>
    <cellStyle name="40% - Accent3 6 2 3" xfId="37735"/>
    <cellStyle name="40% - Accent3 6 2 4" xfId="37736"/>
    <cellStyle name="40% - Accent3 6 3" xfId="37737"/>
    <cellStyle name="40% - Accent3 6 3 2" xfId="37738"/>
    <cellStyle name="40% - Accent3 6 3 2 2" xfId="37739"/>
    <cellStyle name="40% - Accent3 6 3 3" xfId="37740"/>
    <cellStyle name="40% - Accent3 6 4" xfId="37741"/>
    <cellStyle name="40% - Accent3 6 4 2" xfId="37742"/>
    <cellStyle name="40% - Accent3 6 5" xfId="37743"/>
    <cellStyle name="40% - Accent3 7" xfId="37744"/>
    <cellStyle name="40% - Accent3 7 2" xfId="37745"/>
    <cellStyle name="40% - Accent3 7 2 2" xfId="37746"/>
    <cellStyle name="40% - Accent3 7 2 2 2" xfId="37747"/>
    <cellStyle name="40% - Accent3 7 2 3" xfId="37748"/>
    <cellStyle name="40% - Accent3 7 2 4" xfId="37749"/>
    <cellStyle name="40% - Accent3 7 3" xfId="37750"/>
    <cellStyle name="40% - Accent3 7 3 2" xfId="37751"/>
    <cellStyle name="40% - Accent3 7 4" xfId="37752"/>
    <cellStyle name="40% - Accent3 7 4 2" xfId="37753"/>
    <cellStyle name="40% - Accent3 7 5" xfId="37754"/>
    <cellStyle name="40% - Accent3 8" xfId="37755"/>
    <cellStyle name="40% - Accent3 8 2" xfId="37756"/>
    <cellStyle name="40% - Accent3 8 2 2" xfId="37757"/>
    <cellStyle name="40% - Accent3 8 2 3" xfId="37758"/>
    <cellStyle name="40% - Accent3 8 3" xfId="37759"/>
    <cellStyle name="40% - Accent3 9" xfId="37760"/>
    <cellStyle name="40% - Accent3 9 2" xfId="37761"/>
    <cellStyle name="40% - Accent3 9 2 2" xfId="37762"/>
    <cellStyle name="40% - Accent3 9 2 3" xfId="37763"/>
    <cellStyle name="40% - Accent3 9 3" xfId="37764"/>
    <cellStyle name="40% - Accent3 9 3 2" xfId="37765"/>
    <cellStyle name="40% - Accent3 9 4" xfId="37766"/>
    <cellStyle name="40% - Accent3 9 5" xfId="37767"/>
    <cellStyle name="40% - Accent4 10" xfId="37768"/>
    <cellStyle name="40% - Accent4 10 2" xfId="37769"/>
    <cellStyle name="40% - Accent4 10 2 2" xfId="37770"/>
    <cellStyle name="40% - Accent4 10 2 2 2" xfId="37771"/>
    <cellStyle name="40% - Accent4 10 2 3" xfId="37772"/>
    <cellStyle name="40% - Accent4 10 3" xfId="37773"/>
    <cellStyle name="40% - Accent4 10 4" xfId="37774"/>
    <cellStyle name="40% - Accent4 10 4 2" xfId="37775"/>
    <cellStyle name="40% - Accent4 10 5" xfId="37776"/>
    <cellStyle name="40% - Accent4 11" xfId="37777"/>
    <cellStyle name="40% - Accent4 11 2" xfId="37778"/>
    <cellStyle name="40% - Accent4 11 2 2" xfId="37779"/>
    <cellStyle name="40% - Accent4 11 3" xfId="37780"/>
    <cellStyle name="40% - Accent4 12" xfId="37781"/>
    <cellStyle name="40% - Accent4 13" xfId="37782"/>
    <cellStyle name="40% - Accent4 2" xfId="37783"/>
    <cellStyle name="40% - Accent4 2 2" xfId="37784"/>
    <cellStyle name="40% - Accent4 2 2 2" xfId="37785"/>
    <cellStyle name="40% - Accent4 2 2 2 2" xfId="37786"/>
    <cellStyle name="40% - Accent4 2 2 2 2 2" xfId="37787"/>
    <cellStyle name="40% - Accent4 2 2 2 2 2 2" xfId="37788"/>
    <cellStyle name="40% - Accent4 2 2 2 3" xfId="37789"/>
    <cellStyle name="40% - Accent4 2 2 2 3 2" xfId="37790"/>
    <cellStyle name="40% - Accent4 2 2 2 4" xfId="37791"/>
    <cellStyle name="40% - Accent4 2 2 3" xfId="37792"/>
    <cellStyle name="40% - Accent4 2 2 3 2" xfId="37793"/>
    <cellStyle name="40% - Accent4 2 2 3 2 2" xfId="37794"/>
    <cellStyle name="40% - Accent4 2 2 3 2 2 2" xfId="37795"/>
    <cellStyle name="40% - Accent4 2 2 3 2 3" xfId="37796"/>
    <cellStyle name="40% - Accent4 2 2 3 3" xfId="37797"/>
    <cellStyle name="40% - Accent4 2 2 3 4" xfId="37798"/>
    <cellStyle name="40% - Accent4 2 2 4" xfId="37799"/>
    <cellStyle name="40% - Accent4 2 2 4 2" xfId="37800"/>
    <cellStyle name="40% - Accent4 2 2 4 2 2" xfId="37801"/>
    <cellStyle name="40% - Accent4 2 2 4 3" xfId="37802"/>
    <cellStyle name="40% - Accent4 2 2 5" xfId="37803"/>
    <cellStyle name="40% - Accent4 2 2 5 2" xfId="37804"/>
    <cellStyle name="40% - Accent4 2 2 6" xfId="37805"/>
    <cellStyle name="40% - Accent4 2 3" xfId="37806"/>
    <cellStyle name="40% - Accent4 2 3 2" xfId="37807"/>
    <cellStyle name="40% - Accent4 2 3 2 2" xfId="37808"/>
    <cellStyle name="40% - Accent4 2 3 2 2 2" xfId="37809"/>
    <cellStyle name="40% - Accent4 2 3 2 2 2 2" xfId="37810"/>
    <cellStyle name="40% - Accent4 2 3 2 3" xfId="37811"/>
    <cellStyle name="40% - Accent4 2 3 2 3 2" xfId="37812"/>
    <cellStyle name="40% - Accent4 2 3 3" xfId="37813"/>
    <cellStyle name="40% - Accent4 2 3 3 2" xfId="37814"/>
    <cellStyle name="40% - Accent4 2 3 3 2 2" xfId="37815"/>
    <cellStyle name="40% - Accent4 2 3 4" xfId="37816"/>
    <cellStyle name="40% - Accent4 2 3 4 2" xfId="37817"/>
    <cellStyle name="40% - Accent4 2 3 5" xfId="37818"/>
    <cellStyle name="40% - Accent4 2 4" xfId="37819"/>
    <cellStyle name="40% - Accent4 2 4 2" xfId="37820"/>
    <cellStyle name="40% - Accent4 2 4 2 2" xfId="37821"/>
    <cellStyle name="40% - Accent4 2 4 2 2 2" xfId="37822"/>
    <cellStyle name="40% - Accent4 2 4 2 3" xfId="37823"/>
    <cellStyle name="40% - Accent4 2 4 2 3 2" xfId="37824"/>
    <cellStyle name="40% - Accent4 2 4 3" xfId="37825"/>
    <cellStyle name="40% - Accent4 2 4 3 2" xfId="37826"/>
    <cellStyle name="40% - Accent4 2 4 3 2 2" xfId="37827"/>
    <cellStyle name="40% - Accent4 2 4 3 3" xfId="37828"/>
    <cellStyle name="40% - Accent4 2 4 4" xfId="37829"/>
    <cellStyle name="40% - Accent4 2 4 4 2" xfId="37830"/>
    <cellStyle name="40% - Accent4 2 4 4 3" xfId="37831"/>
    <cellStyle name="40% - Accent4 2 4 5" xfId="37832"/>
    <cellStyle name="40% - Accent4 2 4 5 2" xfId="37833"/>
    <cellStyle name="40% - Accent4 2 4 6" xfId="37834"/>
    <cellStyle name="40% - Accent4 2 5" xfId="37835"/>
    <cellStyle name="40% - Accent4 2 5 2" xfId="37836"/>
    <cellStyle name="40% - Accent4 2 5 2 2" xfId="37837"/>
    <cellStyle name="40% - Accent4 2 5 3" xfId="37838"/>
    <cellStyle name="40% - Accent4 2 6" xfId="37839"/>
    <cellStyle name="40% - Accent4 2 6 2" xfId="37840"/>
    <cellStyle name="40% - Accent4 2 6 2 2" xfId="37841"/>
    <cellStyle name="40% - Accent4 2 6 3" xfId="37842"/>
    <cellStyle name="40% - Accent4 2 6 4" xfId="37843"/>
    <cellStyle name="40% - Accent4 2 7" xfId="37844"/>
    <cellStyle name="40% - Accent4 2 7 2" xfId="37845"/>
    <cellStyle name="40% - Accent4 2 8" xfId="37846"/>
    <cellStyle name="40% - Accent4 2 9" xfId="37847"/>
    <cellStyle name="40% - Accent4 2_12PCORC Wind Vestas and Royalties" xfId="37848"/>
    <cellStyle name="40% - Accent4 3" xfId="37849"/>
    <cellStyle name="40% - Accent4 3 10" xfId="37850"/>
    <cellStyle name="40% - Accent4 3 10 2" xfId="37851"/>
    <cellStyle name="40% - Accent4 3 10 2 2" xfId="37852"/>
    <cellStyle name="40% - Accent4 3 10 3" xfId="37853"/>
    <cellStyle name="40% - Accent4 3 11" xfId="37854"/>
    <cellStyle name="40% - Accent4 3 11 2" xfId="37855"/>
    <cellStyle name="40% - Accent4 3 11 2 2" xfId="37856"/>
    <cellStyle name="40% - Accent4 3 11 3" xfId="37857"/>
    <cellStyle name="40% - Accent4 3 12" xfId="37858"/>
    <cellStyle name="40% - Accent4 3 12 2" xfId="37859"/>
    <cellStyle name="40% - Accent4 3 13" xfId="37860"/>
    <cellStyle name="40% - Accent4 3 2" xfId="37861"/>
    <cellStyle name="40% - Accent4 3 2 2" xfId="37862"/>
    <cellStyle name="40% - Accent4 3 2 2 2" xfId="37863"/>
    <cellStyle name="40% - Accent4 3 2 2 2 2" xfId="37864"/>
    <cellStyle name="40% - Accent4 3 2 3" xfId="37865"/>
    <cellStyle name="40% - Accent4 3 2 3 2" xfId="37866"/>
    <cellStyle name="40% - Accent4 3 2 3 2 2" xfId="37867"/>
    <cellStyle name="40% - Accent4 3 2 4" xfId="37868"/>
    <cellStyle name="40% - Accent4 3 2 4 2" xfId="37869"/>
    <cellStyle name="40% - Accent4 3 2 4 2 2" xfId="37870"/>
    <cellStyle name="40% - Accent4 3 2 4 3" xfId="37871"/>
    <cellStyle name="40% - Accent4 3 2 4 3 2" xfId="37872"/>
    <cellStyle name="40% - Accent4 3 2 4 4" xfId="37873"/>
    <cellStyle name="40% - Accent4 3 2 5" xfId="37874"/>
    <cellStyle name="40% - Accent4 3 2 5 2" xfId="37875"/>
    <cellStyle name="40% - Accent4 3 2 6" xfId="37876"/>
    <cellStyle name="40% - Accent4 3 2 6 2" xfId="37877"/>
    <cellStyle name="40% - Accent4 3 2 7" xfId="37878"/>
    <cellStyle name="40% - Accent4 3 3" xfId="37879"/>
    <cellStyle name="40% - Accent4 3 3 10" xfId="37880"/>
    <cellStyle name="40% - Accent4 3 3 10 2" xfId="37881"/>
    <cellStyle name="40% - Accent4 3 3 11" xfId="37882"/>
    <cellStyle name="40% - Accent4 3 3 12" xfId="37883"/>
    <cellStyle name="40% - Accent4 3 3 2" xfId="37884"/>
    <cellStyle name="40% - Accent4 3 3 2 2" xfId="37885"/>
    <cellStyle name="40% - Accent4 3 3 2 2 2" xfId="37886"/>
    <cellStyle name="40% - Accent4 3 3 2 2 2 2" xfId="37887"/>
    <cellStyle name="40% - Accent4 3 3 2 2 2 2 2" xfId="37888"/>
    <cellStyle name="40% - Accent4 3 3 2 2 2 2 2 2" xfId="37889"/>
    <cellStyle name="40% - Accent4 3 3 2 2 2 2 2 2 2" xfId="37890"/>
    <cellStyle name="40% - Accent4 3 3 2 2 2 2 2 3" xfId="37891"/>
    <cellStyle name="40% - Accent4 3 3 2 2 2 2 3" xfId="37892"/>
    <cellStyle name="40% - Accent4 3 3 2 2 2 2 3 2" xfId="37893"/>
    <cellStyle name="40% - Accent4 3 3 2 2 2 2 3 2 2" xfId="37894"/>
    <cellStyle name="40% - Accent4 3 3 2 2 2 2 3 3" xfId="37895"/>
    <cellStyle name="40% - Accent4 3 3 2 2 2 2 4" xfId="37896"/>
    <cellStyle name="40% - Accent4 3 3 2 2 2 2 4 2" xfId="37897"/>
    <cellStyle name="40% - Accent4 3 3 2 2 2 2 5" xfId="37898"/>
    <cellStyle name="40% - Accent4 3 3 2 2 2 3" xfId="37899"/>
    <cellStyle name="40% - Accent4 3 3 2 2 2 3 2" xfId="37900"/>
    <cellStyle name="40% - Accent4 3 3 2 2 2 3 2 2" xfId="37901"/>
    <cellStyle name="40% - Accent4 3 3 2 2 2 3 3" xfId="37902"/>
    <cellStyle name="40% - Accent4 3 3 2 2 2 4" xfId="37903"/>
    <cellStyle name="40% - Accent4 3 3 2 2 2 4 2" xfId="37904"/>
    <cellStyle name="40% - Accent4 3 3 2 2 2 4 2 2" xfId="37905"/>
    <cellStyle name="40% - Accent4 3 3 2 2 2 4 3" xfId="37906"/>
    <cellStyle name="40% - Accent4 3 3 2 2 2 5" xfId="37907"/>
    <cellStyle name="40% - Accent4 3 3 2 2 2 5 2" xfId="37908"/>
    <cellStyle name="40% - Accent4 3 3 2 2 2 6" xfId="37909"/>
    <cellStyle name="40% - Accent4 3 3 2 2 2 7" xfId="37910"/>
    <cellStyle name="40% - Accent4 3 3 2 2 3" xfId="37911"/>
    <cellStyle name="40% - Accent4 3 3 2 2 3 2" xfId="37912"/>
    <cellStyle name="40% - Accent4 3 3 2 2 3 2 2" xfId="37913"/>
    <cellStyle name="40% - Accent4 3 3 2 2 3 2 2 2" xfId="37914"/>
    <cellStyle name="40% - Accent4 3 3 2 2 3 2 3" xfId="37915"/>
    <cellStyle name="40% - Accent4 3 3 2 2 3 3" xfId="37916"/>
    <cellStyle name="40% - Accent4 3 3 2 2 3 3 2" xfId="37917"/>
    <cellStyle name="40% - Accent4 3 3 2 2 3 3 2 2" xfId="37918"/>
    <cellStyle name="40% - Accent4 3 3 2 2 3 3 3" xfId="37919"/>
    <cellStyle name="40% - Accent4 3 3 2 2 3 4" xfId="37920"/>
    <cellStyle name="40% - Accent4 3 3 2 2 3 4 2" xfId="37921"/>
    <cellStyle name="40% - Accent4 3 3 2 2 3 5" xfId="37922"/>
    <cellStyle name="40% - Accent4 3 3 2 2 4" xfId="37923"/>
    <cellStyle name="40% - Accent4 3 3 2 2 4 2" xfId="37924"/>
    <cellStyle name="40% - Accent4 3 3 2 2 4 2 2" xfId="37925"/>
    <cellStyle name="40% - Accent4 3 3 2 2 4 3" xfId="37926"/>
    <cellStyle name="40% - Accent4 3 3 2 2 5" xfId="37927"/>
    <cellStyle name="40% - Accent4 3 3 2 2 5 2" xfId="37928"/>
    <cellStyle name="40% - Accent4 3 3 2 2 5 2 2" xfId="37929"/>
    <cellStyle name="40% - Accent4 3 3 2 2 5 3" xfId="37930"/>
    <cellStyle name="40% - Accent4 3 3 2 2 6" xfId="37931"/>
    <cellStyle name="40% - Accent4 3 3 2 2 6 2" xfId="37932"/>
    <cellStyle name="40% - Accent4 3 3 2 2 7" xfId="37933"/>
    <cellStyle name="40% - Accent4 3 3 2 2 8" xfId="37934"/>
    <cellStyle name="40% - Accent4 3 3 2 3" xfId="37935"/>
    <cellStyle name="40% - Accent4 3 3 2 3 2" xfId="37936"/>
    <cellStyle name="40% - Accent4 3 3 2 3 2 2" xfId="37937"/>
    <cellStyle name="40% - Accent4 3 3 2 3 2 2 2" xfId="37938"/>
    <cellStyle name="40% - Accent4 3 3 2 3 2 2 2 2" xfId="37939"/>
    <cellStyle name="40% - Accent4 3 3 2 3 2 2 3" xfId="37940"/>
    <cellStyle name="40% - Accent4 3 3 2 3 2 3" xfId="37941"/>
    <cellStyle name="40% - Accent4 3 3 2 3 2 3 2" xfId="37942"/>
    <cellStyle name="40% - Accent4 3 3 2 3 2 3 2 2" xfId="37943"/>
    <cellStyle name="40% - Accent4 3 3 2 3 2 3 3" xfId="37944"/>
    <cellStyle name="40% - Accent4 3 3 2 3 2 4" xfId="37945"/>
    <cellStyle name="40% - Accent4 3 3 2 3 2 4 2" xfId="37946"/>
    <cellStyle name="40% - Accent4 3 3 2 3 2 5" xfId="37947"/>
    <cellStyle name="40% - Accent4 3 3 2 3 3" xfId="37948"/>
    <cellStyle name="40% - Accent4 3 3 2 3 3 2" xfId="37949"/>
    <cellStyle name="40% - Accent4 3 3 2 3 3 2 2" xfId="37950"/>
    <cellStyle name="40% - Accent4 3 3 2 3 3 3" xfId="37951"/>
    <cellStyle name="40% - Accent4 3 3 2 3 4" xfId="37952"/>
    <cellStyle name="40% - Accent4 3 3 2 3 4 2" xfId="37953"/>
    <cellStyle name="40% - Accent4 3 3 2 3 4 2 2" xfId="37954"/>
    <cellStyle name="40% - Accent4 3 3 2 3 4 3" xfId="37955"/>
    <cellStyle name="40% - Accent4 3 3 2 3 5" xfId="37956"/>
    <cellStyle name="40% - Accent4 3 3 2 3 5 2" xfId="37957"/>
    <cellStyle name="40% - Accent4 3 3 2 3 6" xfId="37958"/>
    <cellStyle name="40% - Accent4 3 3 2 4" xfId="37959"/>
    <cellStyle name="40% - Accent4 3 3 2 4 2" xfId="37960"/>
    <cellStyle name="40% - Accent4 3 3 2 4 2 2" xfId="37961"/>
    <cellStyle name="40% - Accent4 3 3 2 4 2 2 2" xfId="37962"/>
    <cellStyle name="40% - Accent4 3 3 2 4 2 3" xfId="37963"/>
    <cellStyle name="40% - Accent4 3 3 2 4 3" xfId="37964"/>
    <cellStyle name="40% - Accent4 3 3 2 4 3 2" xfId="37965"/>
    <cellStyle name="40% - Accent4 3 3 2 4 3 2 2" xfId="37966"/>
    <cellStyle name="40% - Accent4 3 3 2 4 3 3" xfId="37967"/>
    <cellStyle name="40% - Accent4 3 3 2 4 4" xfId="37968"/>
    <cellStyle name="40% - Accent4 3 3 2 4 4 2" xfId="37969"/>
    <cellStyle name="40% - Accent4 3 3 2 4 5" xfId="37970"/>
    <cellStyle name="40% - Accent4 3 3 2 5" xfId="37971"/>
    <cellStyle name="40% - Accent4 3 3 2 5 2" xfId="37972"/>
    <cellStyle name="40% - Accent4 3 3 2 5 2 2" xfId="37973"/>
    <cellStyle name="40% - Accent4 3 3 2 5 3" xfId="37974"/>
    <cellStyle name="40% - Accent4 3 3 2 6" xfId="37975"/>
    <cellStyle name="40% - Accent4 3 3 2 6 2" xfId="37976"/>
    <cellStyle name="40% - Accent4 3 3 2 6 2 2" xfId="37977"/>
    <cellStyle name="40% - Accent4 3 3 2 6 3" xfId="37978"/>
    <cellStyle name="40% - Accent4 3 3 2 7" xfId="37979"/>
    <cellStyle name="40% - Accent4 3 3 2 7 2" xfId="37980"/>
    <cellStyle name="40% - Accent4 3 3 2 8" xfId="37981"/>
    <cellStyle name="40% - Accent4 3 3 2 9" xfId="37982"/>
    <cellStyle name="40% - Accent4 3 3 3" xfId="37983"/>
    <cellStyle name="40% - Accent4 3 3 3 2" xfId="37984"/>
    <cellStyle name="40% - Accent4 3 3 3 2 2" xfId="37985"/>
    <cellStyle name="40% - Accent4 3 3 3 2 2 2" xfId="37986"/>
    <cellStyle name="40% - Accent4 3 3 3 2 2 2 2" xfId="37987"/>
    <cellStyle name="40% - Accent4 3 3 3 2 2 2 2 2" xfId="37988"/>
    <cellStyle name="40% - Accent4 3 3 3 2 2 2 3" xfId="37989"/>
    <cellStyle name="40% - Accent4 3 3 3 2 2 3" xfId="37990"/>
    <cellStyle name="40% - Accent4 3 3 3 2 2 3 2" xfId="37991"/>
    <cellStyle name="40% - Accent4 3 3 3 2 2 3 2 2" xfId="37992"/>
    <cellStyle name="40% - Accent4 3 3 3 2 2 3 3" xfId="37993"/>
    <cellStyle name="40% - Accent4 3 3 3 2 2 4" xfId="37994"/>
    <cellStyle name="40% - Accent4 3 3 3 2 2 4 2" xfId="37995"/>
    <cellStyle name="40% - Accent4 3 3 3 2 2 5" xfId="37996"/>
    <cellStyle name="40% - Accent4 3 3 3 2 3" xfId="37997"/>
    <cellStyle name="40% - Accent4 3 3 3 2 3 2" xfId="37998"/>
    <cellStyle name="40% - Accent4 3 3 3 2 3 2 2" xfId="37999"/>
    <cellStyle name="40% - Accent4 3 3 3 2 3 3" xfId="38000"/>
    <cellStyle name="40% - Accent4 3 3 3 2 4" xfId="38001"/>
    <cellStyle name="40% - Accent4 3 3 3 2 4 2" xfId="38002"/>
    <cellStyle name="40% - Accent4 3 3 3 2 4 2 2" xfId="38003"/>
    <cellStyle name="40% - Accent4 3 3 3 2 4 3" xfId="38004"/>
    <cellStyle name="40% - Accent4 3 3 3 2 5" xfId="38005"/>
    <cellStyle name="40% - Accent4 3 3 3 2 5 2" xfId="38006"/>
    <cellStyle name="40% - Accent4 3 3 3 2 6" xfId="38007"/>
    <cellStyle name="40% - Accent4 3 3 3 2 7" xfId="38008"/>
    <cellStyle name="40% - Accent4 3 3 3 3" xfId="38009"/>
    <cellStyle name="40% - Accent4 3 3 3 3 2" xfId="38010"/>
    <cellStyle name="40% - Accent4 3 3 3 3 2 2" xfId="38011"/>
    <cellStyle name="40% - Accent4 3 3 3 3 2 2 2" xfId="38012"/>
    <cellStyle name="40% - Accent4 3 3 3 3 2 3" xfId="38013"/>
    <cellStyle name="40% - Accent4 3 3 3 3 3" xfId="38014"/>
    <cellStyle name="40% - Accent4 3 3 3 3 3 2" xfId="38015"/>
    <cellStyle name="40% - Accent4 3 3 3 3 3 2 2" xfId="38016"/>
    <cellStyle name="40% - Accent4 3 3 3 3 3 3" xfId="38017"/>
    <cellStyle name="40% - Accent4 3 3 3 3 4" xfId="38018"/>
    <cellStyle name="40% - Accent4 3 3 3 3 4 2" xfId="38019"/>
    <cellStyle name="40% - Accent4 3 3 3 3 5" xfId="38020"/>
    <cellStyle name="40% - Accent4 3 3 3 4" xfId="38021"/>
    <cellStyle name="40% - Accent4 3 3 3 4 2" xfId="38022"/>
    <cellStyle name="40% - Accent4 3 3 3 4 2 2" xfId="38023"/>
    <cellStyle name="40% - Accent4 3 3 3 4 3" xfId="38024"/>
    <cellStyle name="40% - Accent4 3 3 3 5" xfId="38025"/>
    <cellStyle name="40% - Accent4 3 3 3 5 2" xfId="38026"/>
    <cellStyle name="40% - Accent4 3 3 3 5 2 2" xfId="38027"/>
    <cellStyle name="40% - Accent4 3 3 3 5 3" xfId="38028"/>
    <cellStyle name="40% - Accent4 3 3 3 6" xfId="38029"/>
    <cellStyle name="40% - Accent4 3 3 3 6 2" xfId="38030"/>
    <cellStyle name="40% - Accent4 3 3 3 7" xfId="38031"/>
    <cellStyle name="40% - Accent4 3 3 3 8" xfId="38032"/>
    <cellStyle name="40% - Accent4 3 3 4" xfId="38033"/>
    <cellStyle name="40% - Accent4 3 3 4 2" xfId="38034"/>
    <cellStyle name="40% - Accent4 3 3 4 2 2" xfId="38035"/>
    <cellStyle name="40% - Accent4 3 3 4 2 2 2" xfId="38036"/>
    <cellStyle name="40% - Accent4 3 3 4 2 2 2 2" xfId="38037"/>
    <cellStyle name="40% - Accent4 3 3 4 2 2 2 2 2" xfId="38038"/>
    <cellStyle name="40% - Accent4 3 3 4 2 2 2 3" xfId="38039"/>
    <cellStyle name="40% - Accent4 3 3 4 2 2 3" xfId="38040"/>
    <cellStyle name="40% - Accent4 3 3 4 2 2 3 2" xfId="38041"/>
    <cellStyle name="40% - Accent4 3 3 4 2 2 3 2 2" xfId="38042"/>
    <cellStyle name="40% - Accent4 3 3 4 2 2 3 3" xfId="38043"/>
    <cellStyle name="40% - Accent4 3 3 4 2 2 4" xfId="38044"/>
    <cellStyle name="40% - Accent4 3 3 4 2 2 4 2" xfId="38045"/>
    <cellStyle name="40% - Accent4 3 3 4 2 2 5" xfId="38046"/>
    <cellStyle name="40% - Accent4 3 3 4 2 3" xfId="38047"/>
    <cellStyle name="40% - Accent4 3 3 4 2 3 2" xfId="38048"/>
    <cellStyle name="40% - Accent4 3 3 4 2 3 2 2" xfId="38049"/>
    <cellStyle name="40% - Accent4 3 3 4 2 3 3" xfId="38050"/>
    <cellStyle name="40% - Accent4 3 3 4 2 4" xfId="38051"/>
    <cellStyle name="40% - Accent4 3 3 4 2 4 2" xfId="38052"/>
    <cellStyle name="40% - Accent4 3 3 4 2 4 2 2" xfId="38053"/>
    <cellStyle name="40% - Accent4 3 3 4 2 4 3" xfId="38054"/>
    <cellStyle name="40% - Accent4 3 3 4 2 5" xfId="38055"/>
    <cellStyle name="40% - Accent4 3 3 4 2 5 2" xfId="38056"/>
    <cellStyle name="40% - Accent4 3 3 4 2 6" xfId="38057"/>
    <cellStyle name="40% - Accent4 3 3 4 2 7" xfId="38058"/>
    <cellStyle name="40% - Accent4 3 3 4 3" xfId="38059"/>
    <cellStyle name="40% - Accent4 3 3 4 3 2" xfId="38060"/>
    <cellStyle name="40% - Accent4 3 3 4 3 2 2" xfId="38061"/>
    <cellStyle name="40% - Accent4 3 3 4 3 2 2 2" xfId="38062"/>
    <cellStyle name="40% - Accent4 3 3 4 3 2 3" xfId="38063"/>
    <cellStyle name="40% - Accent4 3 3 4 3 3" xfId="38064"/>
    <cellStyle name="40% - Accent4 3 3 4 3 3 2" xfId="38065"/>
    <cellStyle name="40% - Accent4 3 3 4 3 3 2 2" xfId="38066"/>
    <cellStyle name="40% - Accent4 3 3 4 3 3 3" xfId="38067"/>
    <cellStyle name="40% - Accent4 3 3 4 3 4" xfId="38068"/>
    <cellStyle name="40% - Accent4 3 3 4 3 4 2" xfId="38069"/>
    <cellStyle name="40% - Accent4 3 3 4 3 5" xfId="38070"/>
    <cellStyle name="40% - Accent4 3 3 4 4" xfId="38071"/>
    <cellStyle name="40% - Accent4 3 3 4 4 2" xfId="38072"/>
    <cellStyle name="40% - Accent4 3 3 4 4 2 2" xfId="38073"/>
    <cellStyle name="40% - Accent4 3 3 4 4 3" xfId="38074"/>
    <cellStyle name="40% - Accent4 3 3 4 5" xfId="38075"/>
    <cellStyle name="40% - Accent4 3 3 4 5 2" xfId="38076"/>
    <cellStyle name="40% - Accent4 3 3 4 5 2 2" xfId="38077"/>
    <cellStyle name="40% - Accent4 3 3 4 5 3" xfId="38078"/>
    <cellStyle name="40% - Accent4 3 3 4 6" xfId="38079"/>
    <cellStyle name="40% - Accent4 3 3 4 6 2" xfId="38080"/>
    <cellStyle name="40% - Accent4 3 3 4 7" xfId="38081"/>
    <cellStyle name="40% - Accent4 3 3 4 8" xfId="38082"/>
    <cellStyle name="40% - Accent4 3 3 5" xfId="38083"/>
    <cellStyle name="40% - Accent4 3 3 5 2" xfId="38084"/>
    <cellStyle name="40% - Accent4 3 3 5 2 2" xfId="38085"/>
    <cellStyle name="40% - Accent4 3 3 5 2 2 2" xfId="38086"/>
    <cellStyle name="40% - Accent4 3 3 5 2 2 2 2" xfId="38087"/>
    <cellStyle name="40% - Accent4 3 3 5 2 2 2 2 2" xfId="38088"/>
    <cellStyle name="40% - Accent4 3 3 5 2 2 2 3" xfId="38089"/>
    <cellStyle name="40% - Accent4 3 3 5 2 2 3" xfId="38090"/>
    <cellStyle name="40% - Accent4 3 3 5 2 2 3 2" xfId="38091"/>
    <cellStyle name="40% - Accent4 3 3 5 2 2 3 2 2" xfId="38092"/>
    <cellStyle name="40% - Accent4 3 3 5 2 2 3 3" xfId="38093"/>
    <cellStyle name="40% - Accent4 3 3 5 2 2 4" xfId="38094"/>
    <cellStyle name="40% - Accent4 3 3 5 2 2 4 2" xfId="38095"/>
    <cellStyle name="40% - Accent4 3 3 5 2 2 5" xfId="38096"/>
    <cellStyle name="40% - Accent4 3 3 5 2 3" xfId="38097"/>
    <cellStyle name="40% - Accent4 3 3 5 2 3 2" xfId="38098"/>
    <cellStyle name="40% - Accent4 3 3 5 2 3 2 2" xfId="38099"/>
    <cellStyle name="40% - Accent4 3 3 5 2 3 3" xfId="38100"/>
    <cellStyle name="40% - Accent4 3 3 5 2 4" xfId="38101"/>
    <cellStyle name="40% - Accent4 3 3 5 2 4 2" xfId="38102"/>
    <cellStyle name="40% - Accent4 3 3 5 2 4 2 2" xfId="38103"/>
    <cellStyle name="40% - Accent4 3 3 5 2 4 3" xfId="38104"/>
    <cellStyle name="40% - Accent4 3 3 5 2 5" xfId="38105"/>
    <cellStyle name="40% - Accent4 3 3 5 2 5 2" xfId="38106"/>
    <cellStyle name="40% - Accent4 3 3 5 2 6" xfId="38107"/>
    <cellStyle name="40% - Accent4 3 3 5 3" xfId="38108"/>
    <cellStyle name="40% - Accent4 3 3 5 3 2" xfId="38109"/>
    <cellStyle name="40% - Accent4 3 3 5 3 2 2" xfId="38110"/>
    <cellStyle name="40% - Accent4 3 3 5 3 2 2 2" xfId="38111"/>
    <cellStyle name="40% - Accent4 3 3 5 3 2 3" xfId="38112"/>
    <cellStyle name="40% - Accent4 3 3 5 3 3" xfId="38113"/>
    <cellStyle name="40% - Accent4 3 3 5 3 3 2" xfId="38114"/>
    <cellStyle name="40% - Accent4 3 3 5 3 3 2 2" xfId="38115"/>
    <cellStyle name="40% - Accent4 3 3 5 3 3 3" xfId="38116"/>
    <cellStyle name="40% - Accent4 3 3 5 3 4" xfId="38117"/>
    <cellStyle name="40% - Accent4 3 3 5 3 4 2" xfId="38118"/>
    <cellStyle name="40% - Accent4 3 3 5 3 5" xfId="38119"/>
    <cellStyle name="40% - Accent4 3 3 5 4" xfId="38120"/>
    <cellStyle name="40% - Accent4 3 3 5 4 2" xfId="38121"/>
    <cellStyle name="40% - Accent4 3 3 5 4 2 2" xfId="38122"/>
    <cellStyle name="40% - Accent4 3 3 5 4 3" xfId="38123"/>
    <cellStyle name="40% - Accent4 3 3 5 5" xfId="38124"/>
    <cellStyle name="40% - Accent4 3 3 5 5 2" xfId="38125"/>
    <cellStyle name="40% - Accent4 3 3 5 5 2 2" xfId="38126"/>
    <cellStyle name="40% - Accent4 3 3 5 5 3" xfId="38127"/>
    <cellStyle name="40% - Accent4 3 3 5 6" xfId="38128"/>
    <cellStyle name="40% - Accent4 3 3 5 6 2" xfId="38129"/>
    <cellStyle name="40% - Accent4 3 3 5 7" xfId="38130"/>
    <cellStyle name="40% - Accent4 3 3 5 8" xfId="38131"/>
    <cellStyle name="40% - Accent4 3 3 6" xfId="38132"/>
    <cellStyle name="40% - Accent4 3 3 6 2" xfId="38133"/>
    <cellStyle name="40% - Accent4 3 3 6 2 2" xfId="38134"/>
    <cellStyle name="40% - Accent4 3 3 6 2 2 2" xfId="38135"/>
    <cellStyle name="40% - Accent4 3 3 6 2 2 2 2" xfId="38136"/>
    <cellStyle name="40% - Accent4 3 3 6 2 2 3" xfId="38137"/>
    <cellStyle name="40% - Accent4 3 3 6 2 3" xfId="38138"/>
    <cellStyle name="40% - Accent4 3 3 6 2 3 2" xfId="38139"/>
    <cellStyle name="40% - Accent4 3 3 6 2 3 2 2" xfId="38140"/>
    <cellStyle name="40% - Accent4 3 3 6 2 3 3" xfId="38141"/>
    <cellStyle name="40% - Accent4 3 3 6 2 4" xfId="38142"/>
    <cellStyle name="40% - Accent4 3 3 6 2 4 2" xfId="38143"/>
    <cellStyle name="40% - Accent4 3 3 6 2 5" xfId="38144"/>
    <cellStyle name="40% - Accent4 3 3 6 3" xfId="38145"/>
    <cellStyle name="40% - Accent4 3 3 6 3 2" xfId="38146"/>
    <cellStyle name="40% - Accent4 3 3 6 3 2 2" xfId="38147"/>
    <cellStyle name="40% - Accent4 3 3 6 3 3" xfId="38148"/>
    <cellStyle name="40% - Accent4 3 3 6 4" xfId="38149"/>
    <cellStyle name="40% - Accent4 3 3 6 4 2" xfId="38150"/>
    <cellStyle name="40% - Accent4 3 3 6 4 2 2" xfId="38151"/>
    <cellStyle name="40% - Accent4 3 3 6 4 3" xfId="38152"/>
    <cellStyle name="40% - Accent4 3 3 6 5" xfId="38153"/>
    <cellStyle name="40% - Accent4 3 3 6 5 2" xfId="38154"/>
    <cellStyle name="40% - Accent4 3 3 6 6" xfId="38155"/>
    <cellStyle name="40% - Accent4 3 3 7" xfId="38156"/>
    <cellStyle name="40% - Accent4 3 3 7 2" xfId="38157"/>
    <cellStyle name="40% - Accent4 3 3 7 2 2" xfId="38158"/>
    <cellStyle name="40% - Accent4 3 3 7 2 2 2" xfId="38159"/>
    <cellStyle name="40% - Accent4 3 3 7 2 3" xfId="38160"/>
    <cellStyle name="40% - Accent4 3 3 7 3" xfId="38161"/>
    <cellStyle name="40% - Accent4 3 3 7 3 2" xfId="38162"/>
    <cellStyle name="40% - Accent4 3 3 7 3 2 2" xfId="38163"/>
    <cellStyle name="40% - Accent4 3 3 7 3 3" xfId="38164"/>
    <cellStyle name="40% - Accent4 3 3 7 4" xfId="38165"/>
    <cellStyle name="40% - Accent4 3 3 7 4 2" xfId="38166"/>
    <cellStyle name="40% - Accent4 3 3 7 5" xfId="38167"/>
    <cellStyle name="40% - Accent4 3 3 8" xfId="38168"/>
    <cellStyle name="40% - Accent4 3 3 8 2" xfId="38169"/>
    <cellStyle name="40% - Accent4 3 3 8 2 2" xfId="38170"/>
    <cellStyle name="40% - Accent4 3 3 8 3" xfId="38171"/>
    <cellStyle name="40% - Accent4 3 3 9" xfId="38172"/>
    <cellStyle name="40% - Accent4 3 3 9 2" xfId="38173"/>
    <cellStyle name="40% - Accent4 3 3 9 2 2" xfId="38174"/>
    <cellStyle name="40% - Accent4 3 3 9 3" xfId="38175"/>
    <cellStyle name="40% - Accent4 3 4" xfId="38176"/>
    <cellStyle name="40% - Accent4 3 4 2" xfId="38177"/>
    <cellStyle name="40% - Accent4 3 4 2 2" xfId="38178"/>
    <cellStyle name="40% - Accent4 3 4 2 2 2" xfId="38179"/>
    <cellStyle name="40% - Accent4 3 4 2 2 2 2" xfId="38180"/>
    <cellStyle name="40% - Accent4 3 4 2 2 2 2 2" xfId="38181"/>
    <cellStyle name="40% - Accent4 3 4 2 2 2 2 2 2" xfId="38182"/>
    <cellStyle name="40% - Accent4 3 4 2 2 2 2 3" xfId="38183"/>
    <cellStyle name="40% - Accent4 3 4 2 2 2 3" xfId="38184"/>
    <cellStyle name="40% - Accent4 3 4 2 2 2 3 2" xfId="38185"/>
    <cellStyle name="40% - Accent4 3 4 2 2 2 3 2 2" xfId="38186"/>
    <cellStyle name="40% - Accent4 3 4 2 2 2 3 3" xfId="38187"/>
    <cellStyle name="40% - Accent4 3 4 2 2 2 4" xfId="38188"/>
    <cellStyle name="40% - Accent4 3 4 2 2 2 4 2" xfId="38189"/>
    <cellStyle name="40% - Accent4 3 4 2 2 2 5" xfId="38190"/>
    <cellStyle name="40% - Accent4 3 4 2 2 3" xfId="38191"/>
    <cellStyle name="40% - Accent4 3 4 2 2 3 2" xfId="38192"/>
    <cellStyle name="40% - Accent4 3 4 2 2 3 2 2" xfId="38193"/>
    <cellStyle name="40% - Accent4 3 4 2 2 3 3" xfId="38194"/>
    <cellStyle name="40% - Accent4 3 4 2 2 4" xfId="38195"/>
    <cellStyle name="40% - Accent4 3 4 2 2 4 2" xfId="38196"/>
    <cellStyle name="40% - Accent4 3 4 2 2 4 2 2" xfId="38197"/>
    <cellStyle name="40% - Accent4 3 4 2 2 4 3" xfId="38198"/>
    <cellStyle name="40% - Accent4 3 4 2 2 5" xfId="38199"/>
    <cellStyle name="40% - Accent4 3 4 2 2 5 2" xfId="38200"/>
    <cellStyle name="40% - Accent4 3 4 2 2 6" xfId="38201"/>
    <cellStyle name="40% - Accent4 3 4 2 2 7" xfId="38202"/>
    <cellStyle name="40% - Accent4 3 4 2 3" xfId="38203"/>
    <cellStyle name="40% - Accent4 3 4 2 3 2" xfId="38204"/>
    <cellStyle name="40% - Accent4 3 4 2 3 2 2" xfId="38205"/>
    <cellStyle name="40% - Accent4 3 4 2 3 2 2 2" xfId="38206"/>
    <cellStyle name="40% - Accent4 3 4 2 3 2 3" xfId="38207"/>
    <cellStyle name="40% - Accent4 3 4 2 3 3" xfId="38208"/>
    <cellStyle name="40% - Accent4 3 4 2 3 3 2" xfId="38209"/>
    <cellStyle name="40% - Accent4 3 4 2 3 3 2 2" xfId="38210"/>
    <cellStyle name="40% - Accent4 3 4 2 3 3 3" xfId="38211"/>
    <cellStyle name="40% - Accent4 3 4 2 3 4" xfId="38212"/>
    <cellStyle name="40% - Accent4 3 4 2 3 4 2" xfId="38213"/>
    <cellStyle name="40% - Accent4 3 4 2 3 5" xfId="38214"/>
    <cellStyle name="40% - Accent4 3 4 2 4" xfId="38215"/>
    <cellStyle name="40% - Accent4 3 4 2 4 2" xfId="38216"/>
    <cellStyle name="40% - Accent4 3 4 2 4 2 2" xfId="38217"/>
    <cellStyle name="40% - Accent4 3 4 2 4 3" xfId="38218"/>
    <cellStyle name="40% - Accent4 3 4 2 5" xfId="38219"/>
    <cellStyle name="40% - Accent4 3 4 2 5 2" xfId="38220"/>
    <cellStyle name="40% - Accent4 3 4 2 5 2 2" xfId="38221"/>
    <cellStyle name="40% - Accent4 3 4 2 5 3" xfId="38222"/>
    <cellStyle name="40% - Accent4 3 4 2 6" xfId="38223"/>
    <cellStyle name="40% - Accent4 3 4 2 6 2" xfId="38224"/>
    <cellStyle name="40% - Accent4 3 4 2 7" xfId="38225"/>
    <cellStyle name="40% - Accent4 3 4 2 8" xfId="38226"/>
    <cellStyle name="40% - Accent4 3 4 3" xfId="38227"/>
    <cellStyle name="40% - Accent4 3 4 3 2" xfId="38228"/>
    <cellStyle name="40% - Accent4 3 4 3 2 2" xfId="38229"/>
    <cellStyle name="40% - Accent4 3 4 3 2 2 2" xfId="38230"/>
    <cellStyle name="40% - Accent4 3 4 3 2 2 2 2" xfId="38231"/>
    <cellStyle name="40% - Accent4 3 4 3 2 2 3" xfId="38232"/>
    <cellStyle name="40% - Accent4 3 4 3 2 3" xfId="38233"/>
    <cellStyle name="40% - Accent4 3 4 3 2 3 2" xfId="38234"/>
    <cellStyle name="40% - Accent4 3 4 3 2 3 2 2" xfId="38235"/>
    <cellStyle name="40% - Accent4 3 4 3 2 3 3" xfId="38236"/>
    <cellStyle name="40% - Accent4 3 4 3 2 4" xfId="38237"/>
    <cellStyle name="40% - Accent4 3 4 3 2 4 2" xfId="38238"/>
    <cellStyle name="40% - Accent4 3 4 3 2 5" xfId="38239"/>
    <cellStyle name="40% - Accent4 3 4 3 3" xfId="38240"/>
    <cellStyle name="40% - Accent4 3 4 3 3 2" xfId="38241"/>
    <cellStyle name="40% - Accent4 3 4 3 3 2 2" xfId="38242"/>
    <cellStyle name="40% - Accent4 3 4 3 3 3" xfId="38243"/>
    <cellStyle name="40% - Accent4 3 4 3 4" xfId="38244"/>
    <cellStyle name="40% - Accent4 3 4 3 4 2" xfId="38245"/>
    <cellStyle name="40% - Accent4 3 4 3 4 2 2" xfId="38246"/>
    <cellStyle name="40% - Accent4 3 4 3 4 3" xfId="38247"/>
    <cellStyle name="40% - Accent4 3 4 3 5" xfId="38248"/>
    <cellStyle name="40% - Accent4 3 4 3 5 2" xfId="38249"/>
    <cellStyle name="40% - Accent4 3 4 3 6" xfId="38250"/>
    <cellStyle name="40% - Accent4 3 4 4" xfId="38251"/>
    <cellStyle name="40% - Accent4 3 4 4 2" xfId="38252"/>
    <cellStyle name="40% - Accent4 3 4 4 2 2" xfId="38253"/>
    <cellStyle name="40% - Accent4 3 4 4 2 2 2" xfId="38254"/>
    <cellStyle name="40% - Accent4 3 4 4 2 3" xfId="38255"/>
    <cellStyle name="40% - Accent4 3 4 4 3" xfId="38256"/>
    <cellStyle name="40% - Accent4 3 4 4 3 2" xfId="38257"/>
    <cellStyle name="40% - Accent4 3 4 4 3 2 2" xfId="38258"/>
    <cellStyle name="40% - Accent4 3 4 4 3 3" xfId="38259"/>
    <cellStyle name="40% - Accent4 3 4 4 4" xfId="38260"/>
    <cellStyle name="40% - Accent4 3 4 4 4 2" xfId="38261"/>
    <cellStyle name="40% - Accent4 3 4 4 5" xfId="38262"/>
    <cellStyle name="40% - Accent4 3 4 5" xfId="38263"/>
    <cellStyle name="40% - Accent4 3 4 5 2" xfId="38264"/>
    <cellStyle name="40% - Accent4 3 4 5 2 2" xfId="38265"/>
    <cellStyle name="40% - Accent4 3 4 5 3" xfId="38266"/>
    <cellStyle name="40% - Accent4 3 4 6" xfId="38267"/>
    <cellStyle name="40% - Accent4 3 4 6 2" xfId="38268"/>
    <cellStyle name="40% - Accent4 3 4 6 2 2" xfId="38269"/>
    <cellStyle name="40% - Accent4 3 4 6 3" xfId="38270"/>
    <cellStyle name="40% - Accent4 3 4 7" xfId="38271"/>
    <cellStyle name="40% - Accent4 3 4 7 2" xfId="38272"/>
    <cellStyle name="40% - Accent4 3 4 8" xfId="38273"/>
    <cellStyle name="40% - Accent4 3 4 9" xfId="38274"/>
    <cellStyle name="40% - Accent4 3 5" xfId="38275"/>
    <cellStyle name="40% - Accent4 3 5 2" xfId="38276"/>
    <cellStyle name="40% - Accent4 3 5 2 2" xfId="38277"/>
    <cellStyle name="40% - Accent4 3 5 2 2 2" xfId="38278"/>
    <cellStyle name="40% - Accent4 3 5 2 2 2 2" xfId="38279"/>
    <cellStyle name="40% - Accent4 3 5 2 2 2 2 2" xfId="38280"/>
    <cellStyle name="40% - Accent4 3 5 2 2 2 3" xfId="38281"/>
    <cellStyle name="40% - Accent4 3 5 2 2 3" xfId="38282"/>
    <cellStyle name="40% - Accent4 3 5 2 2 3 2" xfId="38283"/>
    <cellStyle name="40% - Accent4 3 5 2 2 3 2 2" xfId="38284"/>
    <cellStyle name="40% - Accent4 3 5 2 2 3 3" xfId="38285"/>
    <cellStyle name="40% - Accent4 3 5 2 2 4" xfId="38286"/>
    <cellStyle name="40% - Accent4 3 5 2 2 4 2" xfId="38287"/>
    <cellStyle name="40% - Accent4 3 5 2 2 5" xfId="38288"/>
    <cellStyle name="40% - Accent4 3 5 2 3" xfId="38289"/>
    <cellStyle name="40% - Accent4 3 5 2 3 2" xfId="38290"/>
    <cellStyle name="40% - Accent4 3 5 2 3 2 2" xfId="38291"/>
    <cellStyle name="40% - Accent4 3 5 2 3 3" xfId="38292"/>
    <cellStyle name="40% - Accent4 3 5 2 4" xfId="38293"/>
    <cellStyle name="40% - Accent4 3 5 2 4 2" xfId="38294"/>
    <cellStyle name="40% - Accent4 3 5 2 4 2 2" xfId="38295"/>
    <cellStyle name="40% - Accent4 3 5 2 4 3" xfId="38296"/>
    <cellStyle name="40% - Accent4 3 5 2 5" xfId="38297"/>
    <cellStyle name="40% - Accent4 3 5 2 5 2" xfId="38298"/>
    <cellStyle name="40% - Accent4 3 5 2 6" xfId="38299"/>
    <cellStyle name="40% - Accent4 3 5 2 7" xfId="38300"/>
    <cellStyle name="40% - Accent4 3 5 3" xfId="38301"/>
    <cellStyle name="40% - Accent4 3 5 3 2" xfId="38302"/>
    <cellStyle name="40% - Accent4 3 5 3 2 2" xfId="38303"/>
    <cellStyle name="40% - Accent4 3 5 3 2 2 2" xfId="38304"/>
    <cellStyle name="40% - Accent4 3 5 3 2 3" xfId="38305"/>
    <cellStyle name="40% - Accent4 3 5 3 3" xfId="38306"/>
    <cellStyle name="40% - Accent4 3 5 3 3 2" xfId="38307"/>
    <cellStyle name="40% - Accent4 3 5 3 3 2 2" xfId="38308"/>
    <cellStyle name="40% - Accent4 3 5 3 3 3" xfId="38309"/>
    <cellStyle name="40% - Accent4 3 5 3 4" xfId="38310"/>
    <cellStyle name="40% - Accent4 3 5 3 4 2" xfId="38311"/>
    <cellStyle name="40% - Accent4 3 5 3 5" xfId="38312"/>
    <cellStyle name="40% - Accent4 3 5 4" xfId="38313"/>
    <cellStyle name="40% - Accent4 3 5 4 2" xfId="38314"/>
    <cellStyle name="40% - Accent4 3 5 4 2 2" xfId="38315"/>
    <cellStyle name="40% - Accent4 3 5 4 3" xfId="38316"/>
    <cellStyle name="40% - Accent4 3 5 5" xfId="38317"/>
    <cellStyle name="40% - Accent4 3 5 5 2" xfId="38318"/>
    <cellStyle name="40% - Accent4 3 5 5 2 2" xfId="38319"/>
    <cellStyle name="40% - Accent4 3 5 5 3" xfId="38320"/>
    <cellStyle name="40% - Accent4 3 5 6" xfId="38321"/>
    <cellStyle name="40% - Accent4 3 5 6 2" xfId="38322"/>
    <cellStyle name="40% - Accent4 3 5 7" xfId="38323"/>
    <cellStyle name="40% - Accent4 3 5 8" xfId="38324"/>
    <cellStyle name="40% - Accent4 3 6" xfId="38325"/>
    <cellStyle name="40% - Accent4 3 6 2" xfId="38326"/>
    <cellStyle name="40% - Accent4 3 6 2 2" xfId="38327"/>
    <cellStyle name="40% - Accent4 3 6 2 2 2" xfId="38328"/>
    <cellStyle name="40% - Accent4 3 6 2 2 2 2" xfId="38329"/>
    <cellStyle name="40% - Accent4 3 6 2 2 2 2 2" xfId="38330"/>
    <cellStyle name="40% - Accent4 3 6 2 2 2 3" xfId="38331"/>
    <cellStyle name="40% - Accent4 3 6 2 2 3" xfId="38332"/>
    <cellStyle name="40% - Accent4 3 6 2 2 3 2" xfId="38333"/>
    <cellStyle name="40% - Accent4 3 6 2 2 3 2 2" xfId="38334"/>
    <cellStyle name="40% - Accent4 3 6 2 2 3 3" xfId="38335"/>
    <cellStyle name="40% - Accent4 3 6 2 2 4" xfId="38336"/>
    <cellStyle name="40% - Accent4 3 6 2 2 4 2" xfId="38337"/>
    <cellStyle name="40% - Accent4 3 6 2 2 5" xfId="38338"/>
    <cellStyle name="40% - Accent4 3 6 2 3" xfId="38339"/>
    <cellStyle name="40% - Accent4 3 6 2 3 2" xfId="38340"/>
    <cellStyle name="40% - Accent4 3 6 2 3 2 2" xfId="38341"/>
    <cellStyle name="40% - Accent4 3 6 2 3 3" xfId="38342"/>
    <cellStyle name="40% - Accent4 3 6 2 4" xfId="38343"/>
    <cellStyle name="40% - Accent4 3 6 2 4 2" xfId="38344"/>
    <cellStyle name="40% - Accent4 3 6 2 4 2 2" xfId="38345"/>
    <cellStyle name="40% - Accent4 3 6 2 4 3" xfId="38346"/>
    <cellStyle name="40% - Accent4 3 6 2 5" xfId="38347"/>
    <cellStyle name="40% - Accent4 3 6 2 5 2" xfId="38348"/>
    <cellStyle name="40% - Accent4 3 6 2 6" xfId="38349"/>
    <cellStyle name="40% - Accent4 3 6 3" xfId="38350"/>
    <cellStyle name="40% - Accent4 3 6 3 2" xfId="38351"/>
    <cellStyle name="40% - Accent4 3 6 3 2 2" xfId="38352"/>
    <cellStyle name="40% - Accent4 3 6 3 2 2 2" xfId="38353"/>
    <cellStyle name="40% - Accent4 3 6 3 2 3" xfId="38354"/>
    <cellStyle name="40% - Accent4 3 6 3 3" xfId="38355"/>
    <cellStyle name="40% - Accent4 3 6 3 3 2" xfId="38356"/>
    <cellStyle name="40% - Accent4 3 6 3 3 2 2" xfId="38357"/>
    <cellStyle name="40% - Accent4 3 6 3 3 3" xfId="38358"/>
    <cellStyle name="40% - Accent4 3 6 3 4" xfId="38359"/>
    <cellStyle name="40% - Accent4 3 6 3 4 2" xfId="38360"/>
    <cellStyle name="40% - Accent4 3 6 3 5" xfId="38361"/>
    <cellStyle name="40% - Accent4 3 6 4" xfId="38362"/>
    <cellStyle name="40% - Accent4 3 6 4 2" xfId="38363"/>
    <cellStyle name="40% - Accent4 3 6 4 2 2" xfId="38364"/>
    <cellStyle name="40% - Accent4 3 6 4 3" xfId="38365"/>
    <cellStyle name="40% - Accent4 3 6 5" xfId="38366"/>
    <cellStyle name="40% - Accent4 3 6 5 2" xfId="38367"/>
    <cellStyle name="40% - Accent4 3 6 5 2 2" xfId="38368"/>
    <cellStyle name="40% - Accent4 3 6 5 3" xfId="38369"/>
    <cellStyle name="40% - Accent4 3 6 6" xfId="38370"/>
    <cellStyle name="40% - Accent4 3 6 6 2" xfId="38371"/>
    <cellStyle name="40% - Accent4 3 6 7" xfId="38372"/>
    <cellStyle name="40% - Accent4 3 6 8" xfId="38373"/>
    <cellStyle name="40% - Accent4 3 7" xfId="38374"/>
    <cellStyle name="40% - Accent4 3 7 2" xfId="38375"/>
    <cellStyle name="40% - Accent4 3 7 2 2" xfId="38376"/>
    <cellStyle name="40% - Accent4 3 7 2 2 2" xfId="38377"/>
    <cellStyle name="40% - Accent4 3 7 2 2 2 2" xfId="38378"/>
    <cellStyle name="40% - Accent4 3 7 2 2 2 2 2" xfId="38379"/>
    <cellStyle name="40% - Accent4 3 7 2 2 2 3" xfId="38380"/>
    <cellStyle name="40% - Accent4 3 7 2 2 3" xfId="38381"/>
    <cellStyle name="40% - Accent4 3 7 2 2 3 2" xfId="38382"/>
    <cellStyle name="40% - Accent4 3 7 2 2 3 2 2" xfId="38383"/>
    <cellStyle name="40% - Accent4 3 7 2 2 3 3" xfId="38384"/>
    <cellStyle name="40% - Accent4 3 7 2 2 4" xfId="38385"/>
    <cellStyle name="40% - Accent4 3 7 2 2 4 2" xfId="38386"/>
    <cellStyle name="40% - Accent4 3 7 2 2 5" xfId="38387"/>
    <cellStyle name="40% - Accent4 3 7 2 3" xfId="38388"/>
    <cellStyle name="40% - Accent4 3 7 2 3 2" xfId="38389"/>
    <cellStyle name="40% - Accent4 3 7 2 3 2 2" xfId="38390"/>
    <cellStyle name="40% - Accent4 3 7 2 3 3" xfId="38391"/>
    <cellStyle name="40% - Accent4 3 7 2 4" xfId="38392"/>
    <cellStyle name="40% - Accent4 3 7 2 4 2" xfId="38393"/>
    <cellStyle name="40% - Accent4 3 7 2 4 2 2" xfId="38394"/>
    <cellStyle name="40% - Accent4 3 7 2 4 3" xfId="38395"/>
    <cellStyle name="40% - Accent4 3 7 2 5" xfId="38396"/>
    <cellStyle name="40% - Accent4 3 7 2 5 2" xfId="38397"/>
    <cellStyle name="40% - Accent4 3 7 2 6" xfId="38398"/>
    <cellStyle name="40% - Accent4 3 7 3" xfId="38399"/>
    <cellStyle name="40% - Accent4 3 7 3 2" xfId="38400"/>
    <cellStyle name="40% - Accent4 3 7 3 2 2" xfId="38401"/>
    <cellStyle name="40% - Accent4 3 7 3 2 2 2" xfId="38402"/>
    <cellStyle name="40% - Accent4 3 7 3 2 3" xfId="38403"/>
    <cellStyle name="40% - Accent4 3 7 3 3" xfId="38404"/>
    <cellStyle name="40% - Accent4 3 7 3 3 2" xfId="38405"/>
    <cellStyle name="40% - Accent4 3 7 3 3 2 2" xfId="38406"/>
    <cellStyle name="40% - Accent4 3 7 3 3 3" xfId="38407"/>
    <cellStyle name="40% - Accent4 3 7 3 4" xfId="38408"/>
    <cellStyle name="40% - Accent4 3 7 3 4 2" xfId="38409"/>
    <cellStyle name="40% - Accent4 3 7 3 5" xfId="38410"/>
    <cellStyle name="40% - Accent4 3 7 4" xfId="38411"/>
    <cellStyle name="40% - Accent4 3 7 4 2" xfId="38412"/>
    <cellStyle name="40% - Accent4 3 7 4 2 2" xfId="38413"/>
    <cellStyle name="40% - Accent4 3 7 4 3" xfId="38414"/>
    <cellStyle name="40% - Accent4 3 7 5" xfId="38415"/>
    <cellStyle name="40% - Accent4 3 7 5 2" xfId="38416"/>
    <cellStyle name="40% - Accent4 3 7 5 2 2" xfId="38417"/>
    <cellStyle name="40% - Accent4 3 7 5 3" xfId="38418"/>
    <cellStyle name="40% - Accent4 3 7 6" xfId="38419"/>
    <cellStyle name="40% - Accent4 3 7 6 2" xfId="38420"/>
    <cellStyle name="40% - Accent4 3 7 7" xfId="38421"/>
    <cellStyle name="40% - Accent4 3 8" xfId="38422"/>
    <cellStyle name="40% - Accent4 3 8 2" xfId="38423"/>
    <cellStyle name="40% - Accent4 3 8 2 2" xfId="38424"/>
    <cellStyle name="40% - Accent4 3 8 2 2 2" xfId="38425"/>
    <cellStyle name="40% - Accent4 3 8 2 2 2 2" xfId="38426"/>
    <cellStyle name="40% - Accent4 3 8 2 2 3" xfId="38427"/>
    <cellStyle name="40% - Accent4 3 8 2 3" xfId="38428"/>
    <cellStyle name="40% - Accent4 3 8 2 3 2" xfId="38429"/>
    <cellStyle name="40% - Accent4 3 8 2 3 2 2" xfId="38430"/>
    <cellStyle name="40% - Accent4 3 8 2 3 3" xfId="38431"/>
    <cellStyle name="40% - Accent4 3 8 2 4" xfId="38432"/>
    <cellStyle name="40% - Accent4 3 8 2 4 2" xfId="38433"/>
    <cellStyle name="40% - Accent4 3 8 2 5" xfId="38434"/>
    <cellStyle name="40% - Accent4 3 8 3" xfId="38435"/>
    <cellStyle name="40% - Accent4 3 8 3 2" xfId="38436"/>
    <cellStyle name="40% - Accent4 3 8 3 2 2" xfId="38437"/>
    <cellStyle name="40% - Accent4 3 8 3 3" xfId="38438"/>
    <cellStyle name="40% - Accent4 3 8 4" xfId="38439"/>
    <cellStyle name="40% - Accent4 3 8 4 2" xfId="38440"/>
    <cellStyle name="40% - Accent4 3 8 4 2 2" xfId="38441"/>
    <cellStyle name="40% - Accent4 3 8 4 3" xfId="38442"/>
    <cellStyle name="40% - Accent4 3 8 5" xfId="38443"/>
    <cellStyle name="40% - Accent4 3 8 5 2" xfId="38444"/>
    <cellStyle name="40% - Accent4 3 8 6" xfId="38445"/>
    <cellStyle name="40% - Accent4 3 9" xfId="38446"/>
    <cellStyle name="40% - Accent4 3 9 2" xfId="38447"/>
    <cellStyle name="40% - Accent4 3 9 2 2" xfId="38448"/>
    <cellStyle name="40% - Accent4 3 9 2 2 2" xfId="38449"/>
    <cellStyle name="40% - Accent4 3 9 2 3" xfId="38450"/>
    <cellStyle name="40% - Accent4 3 9 3" xfId="38451"/>
    <cellStyle name="40% - Accent4 3 9 3 2" xfId="38452"/>
    <cellStyle name="40% - Accent4 3 9 3 2 2" xfId="38453"/>
    <cellStyle name="40% - Accent4 3 9 3 3" xfId="38454"/>
    <cellStyle name="40% - Accent4 3 9 4" xfId="38455"/>
    <cellStyle name="40% - Accent4 3 9 4 2" xfId="38456"/>
    <cellStyle name="40% - Accent4 3 9 5" xfId="38457"/>
    <cellStyle name="40% - Accent4 4" xfId="38458"/>
    <cellStyle name="40% - Accent4 4 2" xfId="38459"/>
    <cellStyle name="40% - Accent4 4 2 2" xfId="38460"/>
    <cellStyle name="40% - Accent4 4 2 2 2" xfId="38461"/>
    <cellStyle name="40% - Accent4 4 2 2 2 2" xfId="38462"/>
    <cellStyle name="40% - Accent4 4 2 3" xfId="38463"/>
    <cellStyle name="40% - Accent4 4 2 3 2" xfId="38464"/>
    <cellStyle name="40% - Accent4 4 2 4" xfId="38465"/>
    <cellStyle name="40% - Accent4 4 2 4 2" xfId="38466"/>
    <cellStyle name="40% - Accent4 4 2 5" xfId="38467"/>
    <cellStyle name="40% - Accent4 4 3" xfId="38468"/>
    <cellStyle name="40% - Accent4 4 3 2" xfId="38469"/>
    <cellStyle name="40% - Accent4 4 3 2 2" xfId="38470"/>
    <cellStyle name="40% - Accent4 4 3 3" xfId="38471"/>
    <cellStyle name="40% - Accent4 4 4" xfId="38472"/>
    <cellStyle name="40% - Accent4 4 4 2" xfId="38473"/>
    <cellStyle name="40% - Accent4 4 5" xfId="38474"/>
    <cellStyle name="40% - Accent4 4 5 2" xfId="38475"/>
    <cellStyle name="40% - Accent4 4 6" xfId="38476"/>
    <cellStyle name="40% - Accent4 4 6 2" xfId="38477"/>
    <cellStyle name="40% - Accent4 4 7" xfId="38478"/>
    <cellStyle name="40% - Accent4 4 7 2" xfId="38479"/>
    <cellStyle name="40% - Accent4 4 8" xfId="38480"/>
    <cellStyle name="40% - Accent4 4 9" xfId="38481"/>
    <cellStyle name="40% - Accent4 5" xfId="38482"/>
    <cellStyle name="40% - Accent4 5 2" xfId="38483"/>
    <cellStyle name="40% - Accent4 5 2 2" xfId="38484"/>
    <cellStyle name="40% - Accent4 5 2 2 2" xfId="38485"/>
    <cellStyle name="40% - Accent4 5 2 3" xfId="38486"/>
    <cellStyle name="40% - Accent4 5 3" xfId="38487"/>
    <cellStyle name="40% - Accent4 5 3 2" xfId="38488"/>
    <cellStyle name="40% - Accent4 5 3 2 2" xfId="38489"/>
    <cellStyle name="40% - Accent4 5 3 3" xfId="38490"/>
    <cellStyle name="40% - Accent4 5 3 3 2" xfId="38491"/>
    <cellStyle name="40% - Accent4 5 3 4" xfId="38492"/>
    <cellStyle name="40% - Accent4 5 4" xfId="38493"/>
    <cellStyle name="40% - Accent4 5 4 2" xfId="38494"/>
    <cellStyle name="40% - Accent4 5 4 2 2" xfId="38495"/>
    <cellStyle name="40% - Accent4 5 4 3" xfId="38496"/>
    <cellStyle name="40% - Accent4 5 5" xfId="38497"/>
    <cellStyle name="40% - Accent4 5 5 2" xfId="38498"/>
    <cellStyle name="40% - Accent4 5 6" xfId="38499"/>
    <cellStyle name="40% - Accent4 5 7" xfId="38500"/>
    <cellStyle name="40% - Accent4 6" xfId="38501"/>
    <cellStyle name="40% - Accent4 6 2" xfId="38502"/>
    <cellStyle name="40% - Accent4 6 2 2" xfId="38503"/>
    <cellStyle name="40% - Accent4 6 2 2 2" xfId="38504"/>
    <cellStyle name="40% - Accent4 6 2 3" xfId="38505"/>
    <cellStyle name="40% - Accent4 6 2 4" xfId="38506"/>
    <cellStyle name="40% - Accent4 6 3" xfId="38507"/>
    <cellStyle name="40% - Accent4 6 3 2" xfId="38508"/>
    <cellStyle name="40% - Accent4 6 3 2 2" xfId="38509"/>
    <cellStyle name="40% - Accent4 6 3 3" xfId="38510"/>
    <cellStyle name="40% - Accent4 6 4" xfId="38511"/>
    <cellStyle name="40% - Accent4 6 4 2" xfId="38512"/>
    <cellStyle name="40% - Accent4 6 5" xfId="38513"/>
    <cellStyle name="40% - Accent4 7" xfId="38514"/>
    <cellStyle name="40% - Accent4 7 2" xfId="38515"/>
    <cellStyle name="40% - Accent4 7 2 2" xfId="38516"/>
    <cellStyle name="40% - Accent4 7 2 2 2" xfId="38517"/>
    <cellStyle name="40% - Accent4 7 2 3" xfId="38518"/>
    <cellStyle name="40% - Accent4 7 2 4" xfId="38519"/>
    <cellStyle name="40% - Accent4 7 3" xfId="38520"/>
    <cellStyle name="40% - Accent4 7 3 2" xfId="38521"/>
    <cellStyle name="40% - Accent4 7 4" xfId="38522"/>
    <cellStyle name="40% - Accent4 7 4 2" xfId="38523"/>
    <cellStyle name="40% - Accent4 7 5" xfId="38524"/>
    <cellStyle name="40% - Accent4 8" xfId="38525"/>
    <cellStyle name="40% - Accent4 8 2" xfId="38526"/>
    <cellStyle name="40% - Accent4 8 2 2" xfId="38527"/>
    <cellStyle name="40% - Accent4 8 2 3" xfId="38528"/>
    <cellStyle name="40% - Accent4 8 3" xfId="38529"/>
    <cellStyle name="40% - Accent4 9" xfId="38530"/>
    <cellStyle name="40% - Accent4 9 2" xfId="38531"/>
    <cellStyle name="40% - Accent4 9 2 2" xfId="38532"/>
    <cellStyle name="40% - Accent4 9 2 3" xfId="38533"/>
    <cellStyle name="40% - Accent4 9 3" xfId="38534"/>
    <cellStyle name="40% - Accent4 9 3 2" xfId="38535"/>
    <cellStyle name="40% - Accent4 9 4" xfId="38536"/>
    <cellStyle name="40% - Accent4 9 5" xfId="38537"/>
    <cellStyle name="40% - Accent5 10" xfId="38538"/>
    <cellStyle name="40% - Accent5 10 2" xfId="38539"/>
    <cellStyle name="40% - Accent5 10 2 2" xfId="38540"/>
    <cellStyle name="40% - Accent5 10 2 2 2" xfId="38541"/>
    <cellStyle name="40% - Accent5 10 2 3" xfId="38542"/>
    <cellStyle name="40% - Accent5 10 3" xfId="38543"/>
    <cellStyle name="40% - Accent5 10 4" xfId="38544"/>
    <cellStyle name="40% - Accent5 10 4 2" xfId="38545"/>
    <cellStyle name="40% - Accent5 10 5" xfId="38546"/>
    <cellStyle name="40% - Accent5 11" xfId="38547"/>
    <cellStyle name="40% - Accent5 11 2" xfId="38548"/>
    <cellStyle name="40% - Accent5 11 2 2" xfId="38549"/>
    <cellStyle name="40% - Accent5 11 3" xfId="38550"/>
    <cellStyle name="40% - Accent5 12" xfId="38551"/>
    <cellStyle name="40% - Accent5 13" xfId="38552"/>
    <cellStyle name="40% - Accent5 2" xfId="38553"/>
    <cellStyle name="40% - Accent5 2 2" xfId="38554"/>
    <cellStyle name="40% - Accent5 2 2 2" xfId="38555"/>
    <cellStyle name="40% - Accent5 2 2 2 2" xfId="38556"/>
    <cellStyle name="40% - Accent5 2 2 2 2 2" xfId="38557"/>
    <cellStyle name="40% - Accent5 2 2 2 2 2 2" xfId="38558"/>
    <cellStyle name="40% - Accent5 2 2 2 3" xfId="38559"/>
    <cellStyle name="40% - Accent5 2 2 2 3 2" xfId="38560"/>
    <cellStyle name="40% - Accent5 2 2 2 4" xfId="38561"/>
    <cellStyle name="40% - Accent5 2 2 3" xfId="38562"/>
    <cellStyle name="40% - Accent5 2 2 3 2" xfId="38563"/>
    <cellStyle name="40% - Accent5 2 2 3 2 2" xfId="38564"/>
    <cellStyle name="40% - Accent5 2 2 3 2 2 2" xfId="38565"/>
    <cellStyle name="40% - Accent5 2 2 3 2 3" xfId="38566"/>
    <cellStyle name="40% - Accent5 2 2 3 3" xfId="38567"/>
    <cellStyle name="40% - Accent5 2 2 3 4" xfId="38568"/>
    <cellStyle name="40% - Accent5 2 2 4" xfId="38569"/>
    <cellStyle name="40% - Accent5 2 2 4 2" xfId="38570"/>
    <cellStyle name="40% - Accent5 2 2 4 2 2" xfId="38571"/>
    <cellStyle name="40% - Accent5 2 2 4 3" xfId="38572"/>
    <cellStyle name="40% - Accent5 2 2 5" xfId="38573"/>
    <cellStyle name="40% - Accent5 2 2 5 2" xfId="38574"/>
    <cellStyle name="40% - Accent5 2 2 6" xfId="38575"/>
    <cellStyle name="40% - Accent5 2 3" xfId="38576"/>
    <cellStyle name="40% - Accent5 2 3 2" xfId="38577"/>
    <cellStyle name="40% - Accent5 2 3 2 2" xfId="38578"/>
    <cellStyle name="40% - Accent5 2 3 2 2 2" xfId="38579"/>
    <cellStyle name="40% - Accent5 2 3 2 2 2 2" xfId="38580"/>
    <cellStyle name="40% - Accent5 2 3 2 3" xfId="38581"/>
    <cellStyle name="40% - Accent5 2 3 2 3 2" xfId="38582"/>
    <cellStyle name="40% - Accent5 2 3 3" xfId="38583"/>
    <cellStyle name="40% - Accent5 2 3 3 2" xfId="38584"/>
    <cellStyle name="40% - Accent5 2 3 3 2 2" xfId="38585"/>
    <cellStyle name="40% - Accent5 2 3 4" xfId="38586"/>
    <cellStyle name="40% - Accent5 2 3 4 2" xfId="38587"/>
    <cellStyle name="40% - Accent5 2 3 5" xfId="38588"/>
    <cellStyle name="40% - Accent5 2 4" xfId="38589"/>
    <cellStyle name="40% - Accent5 2 4 2" xfId="38590"/>
    <cellStyle name="40% - Accent5 2 4 2 2" xfId="38591"/>
    <cellStyle name="40% - Accent5 2 4 2 2 2" xfId="38592"/>
    <cellStyle name="40% - Accent5 2 4 2 3" xfId="38593"/>
    <cellStyle name="40% - Accent5 2 4 3" xfId="38594"/>
    <cellStyle name="40% - Accent5 2 4 3 2" xfId="38595"/>
    <cellStyle name="40% - Accent5 2 4 3 2 2" xfId="38596"/>
    <cellStyle name="40% - Accent5 2 4 3 3" xfId="38597"/>
    <cellStyle name="40% - Accent5 2 4 4" xfId="38598"/>
    <cellStyle name="40% - Accent5 2 4 4 2" xfId="38599"/>
    <cellStyle name="40% - Accent5 2 4 5" xfId="38600"/>
    <cellStyle name="40% - Accent5 2 4 6" xfId="38601"/>
    <cellStyle name="40% - Accent5 2 5" xfId="38602"/>
    <cellStyle name="40% - Accent5 2 5 2" xfId="38603"/>
    <cellStyle name="40% - Accent5 2 5 2 2" xfId="38604"/>
    <cellStyle name="40% - Accent5 2 5 3" xfId="38605"/>
    <cellStyle name="40% - Accent5 2 6" xfId="38606"/>
    <cellStyle name="40% - Accent5 2 6 2" xfId="38607"/>
    <cellStyle name="40% - Accent5 2 6 2 2" xfId="38608"/>
    <cellStyle name="40% - Accent5 2 6 3" xfId="38609"/>
    <cellStyle name="40% - Accent5 2 6 4" xfId="38610"/>
    <cellStyle name="40% - Accent5 2 7" xfId="38611"/>
    <cellStyle name="40% - Accent5 2 7 2" xfId="38612"/>
    <cellStyle name="40% - Accent5 2 8" xfId="38613"/>
    <cellStyle name="40% - Accent5 2 9" xfId="38614"/>
    <cellStyle name="40% - Accent5 2_12PCORC Wind Vestas and Royalties" xfId="38615"/>
    <cellStyle name="40% - Accent5 3" xfId="38616"/>
    <cellStyle name="40% - Accent5 3 10" xfId="38617"/>
    <cellStyle name="40% - Accent5 3 10 2" xfId="38618"/>
    <cellStyle name="40% - Accent5 3 10 2 2" xfId="38619"/>
    <cellStyle name="40% - Accent5 3 10 3" xfId="38620"/>
    <cellStyle name="40% - Accent5 3 11" xfId="38621"/>
    <cellStyle name="40% - Accent5 3 11 2" xfId="38622"/>
    <cellStyle name="40% - Accent5 3 11 2 2" xfId="38623"/>
    <cellStyle name="40% - Accent5 3 11 3" xfId="38624"/>
    <cellStyle name="40% - Accent5 3 12" xfId="38625"/>
    <cellStyle name="40% - Accent5 3 12 2" xfId="38626"/>
    <cellStyle name="40% - Accent5 3 13" xfId="38627"/>
    <cellStyle name="40% - Accent5 3 2" xfId="38628"/>
    <cellStyle name="40% - Accent5 3 2 2" xfId="38629"/>
    <cellStyle name="40% - Accent5 3 2 2 2" xfId="38630"/>
    <cellStyle name="40% - Accent5 3 2 2 2 2" xfId="38631"/>
    <cellStyle name="40% - Accent5 3 2 3" xfId="38632"/>
    <cellStyle name="40% - Accent5 3 2 3 2" xfId="38633"/>
    <cellStyle name="40% - Accent5 3 2 3 2 2" xfId="38634"/>
    <cellStyle name="40% - Accent5 3 2 4" xfId="38635"/>
    <cellStyle name="40% - Accent5 3 2 4 2" xfId="38636"/>
    <cellStyle name="40% - Accent5 3 2 4 2 2" xfId="38637"/>
    <cellStyle name="40% - Accent5 3 2 4 3" xfId="38638"/>
    <cellStyle name="40% - Accent5 3 2 4 3 2" xfId="38639"/>
    <cellStyle name="40% - Accent5 3 2 4 4" xfId="38640"/>
    <cellStyle name="40% - Accent5 3 2 5" xfId="38641"/>
    <cellStyle name="40% - Accent5 3 2 5 2" xfId="38642"/>
    <cellStyle name="40% - Accent5 3 2 6" xfId="38643"/>
    <cellStyle name="40% - Accent5 3 2 6 2" xfId="38644"/>
    <cellStyle name="40% - Accent5 3 2 7" xfId="38645"/>
    <cellStyle name="40% - Accent5 3 3" xfId="38646"/>
    <cellStyle name="40% - Accent5 3 3 10" xfId="38647"/>
    <cellStyle name="40% - Accent5 3 3 10 2" xfId="38648"/>
    <cellStyle name="40% - Accent5 3 3 11" xfId="38649"/>
    <cellStyle name="40% - Accent5 3 3 12" xfId="38650"/>
    <cellStyle name="40% - Accent5 3 3 2" xfId="38651"/>
    <cellStyle name="40% - Accent5 3 3 2 2" xfId="38652"/>
    <cellStyle name="40% - Accent5 3 3 2 2 2" xfId="38653"/>
    <cellStyle name="40% - Accent5 3 3 2 2 2 2" xfId="38654"/>
    <cellStyle name="40% - Accent5 3 3 2 2 2 2 2" xfId="38655"/>
    <cellStyle name="40% - Accent5 3 3 2 2 2 2 2 2" xfId="38656"/>
    <cellStyle name="40% - Accent5 3 3 2 2 2 2 2 2 2" xfId="38657"/>
    <cellStyle name="40% - Accent5 3 3 2 2 2 2 2 3" xfId="38658"/>
    <cellStyle name="40% - Accent5 3 3 2 2 2 2 3" xfId="38659"/>
    <cellStyle name="40% - Accent5 3 3 2 2 2 2 3 2" xfId="38660"/>
    <cellStyle name="40% - Accent5 3 3 2 2 2 2 3 2 2" xfId="38661"/>
    <cellStyle name="40% - Accent5 3 3 2 2 2 2 3 3" xfId="38662"/>
    <cellStyle name="40% - Accent5 3 3 2 2 2 2 4" xfId="38663"/>
    <cellStyle name="40% - Accent5 3 3 2 2 2 2 4 2" xfId="38664"/>
    <cellStyle name="40% - Accent5 3 3 2 2 2 2 5" xfId="38665"/>
    <cellStyle name="40% - Accent5 3 3 2 2 2 3" xfId="38666"/>
    <cellStyle name="40% - Accent5 3 3 2 2 2 3 2" xfId="38667"/>
    <cellStyle name="40% - Accent5 3 3 2 2 2 3 2 2" xfId="38668"/>
    <cellStyle name="40% - Accent5 3 3 2 2 2 3 3" xfId="38669"/>
    <cellStyle name="40% - Accent5 3 3 2 2 2 4" xfId="38670"/>
    <cellStyle name="40% - Accent5 3 3 2 2 2 4 2" xfId="38671"/>
    <cellStyle name="40% - Accent5 3 3 2 2 2 4 2 2" xfId="38672"/>
    <cellStyle name="40% - Accent5 3 3 2 2 2 4 3" xfId="38673"/>
    <cellStyle name="40% - Accent5 3 3 2 2 2 5" xfId="38674"/>
    <cellStyle name="40% - Accent5 3 3 2 2 2 5 2" xfId="38675"/>
    <cellStyle name="40% - Accent5 3 3 2 2 2 6" xfId="38676"/>
    <cellStyle name="40% - Accent5 3 3 2 2 2 7" xfId="38677"/>
    <cellStyle name="40% - Accent5 3 3 2 2 3" xfId="38678"/>
    <cellStyle name="40% - Accent5 3 3 2 2 3 2" xfId="38679"/>
    <cellStyle name="40% - Accent5 3 3 2 2 3 2 2" xfId="38680"/>
    <cellStyle name="40% - Accent5 3 3 2 2 3 2 2 2" xfId="38681"/>
    <cellStyle name="40% - Accent5 3 3 2 2 3 2 3" xfId="38682"/>
    <cellStyle name="40% - Accent5 3 3 2 2 3 3" xfId="38683"/>
    <cellStyle name="40% - Accent5 3 3 2 2 3 3 2" xfId="38684"/>
    <cellStyle name="40% - Accent5 3 3 2 2 3 3 2 2" xfId="38685"/>
    <cellStyle name="40% - Accent5 3 3 2 2 3 3 3" xfId="38686"/>
    <cellStyle name="40% - Accent5 3 3 2 2 3 4" xfId="38687"/>
    <cellStyle name="40% - Accent5 3 3 2 2 3 4 2" xfId="38688"/>
    <cellStyle name="40% - Accent5 3 3 2 2 3 5" xfId="38689"/>
    <cellStyle name="40% - Accent5 3 3 2 2 4" xfId="38690"/>
    <cellStyle name="40% - Accent5 3 3 2 2 4 2" xfId="38691"/>
    <cellStyle name="40% - Accent5 3 3 2 2 4 2 2" xfId="38692"/>
    <cellStyle name="40% - Accent5 3 3 2 2 4 3" xfId="38693"/>
    <cellStyle name="40% - Accent5 3 3 2 2 5" xfId="38694"/>
    <cellStyle name="40% - Accent5 3 3 2 2 5 2" xfId="38695"/>
    <cellStyle name="40% - Accent5 3 3 2 2 5 2 2" xfId="38696"/>
    <cellStyle name="40% - Accent5 3 3 2 2 5 3" xfId="38697"/>
    <cellStyle name="40% - Accent5 3 3 2 2 6" xfId="38698"/>
    <cellStyle name="40% - Accent5 3 3 2 2 6 2" xfId="38699"/>
    <cellStyle name="40% - Accent5 3 3 2 2 7" xfId="38700"/>
    <cellStyle name="40% - Accent5 3 3 2 2 8" xfId="38701"/>
    <cellStyle name="40% - Accent5 3 3 2 3" xfId="38702"/>
    <cellStyle name="40% - Accent5 3 3 2 3 2" xfId="38703"/>
    <cellStyle name="40% - Accent5 3 3 2 3 2 2" xfId="38704"/>
    <cellStyle name="40% - Accent5 3 3 2 3 2 2 2" xfId="38705"/>
    <cellStyle name="40% - Accent5 3 3 2 3 2 2 2 2" xfId="38706"/>
    <cellStyle name="40% - Accent5 3 3 2 3 2 2 3" xfId="38707"/>
    <cellStyle name="40% - Accent5 3 3 2 3 2 3" xfId="38708"/>
    <cellStyle name="40% - Accent5 3 3 2 3 2 3 2" xfId="38709"/>
    <cellStyle name="40% - Accent5 3 3 2 3 2 3 2 2" xfId="38710"/>
    <cellStyle name="40% - Accent5 3 3 2 3 2 3 3" xfId="38711"/>
    <cellStyle name="40% - Accent5 3 3 2 3 2 4" xfId="38712"/>
    <cellStyle name="40% - Accent5 3 3 2 3 2 4 2" xfId="38713"/>
    <cellStyle name="40% - Accent5 3 3 2 3 2 5" xfId="38714"/>
    <cellStyle name="40% - Accent5 3 3 2 3 3" xfId="38715"/>
    <cellStyle name="40% - Accent5 3 3 2 3 3 2" xfId="38716"/>
    <cellStyle name="40% - Accent5 3 3 2 3 3 2 2" xfId="38717"/>
    <cellStyle name="40% - Accent5 3 3 2 3 3 3" xfId="38718"/>
    <cellStyle name="40% - Accent5 3 3 2 3 4" xfId="38719"/>
    <cellStyle name="40% - Accent5 3 3 2 3 4 2" xfId="38720"/>
    <cellStyle name="40% - Accent5 3 3 2 3 4 2 2" xfId="38721"/>
    <cellStyle name="40% - Accent5 3 3 2 3 4 3" xfId="38722"/>
    <cellStyle name="40% - Accent5 3 3 2 3 5" xfId="38723"/>
    <cellStyle name="40% - Accent5 3 3 2 3 5 2" xfId="38724"/>
    <cellStyle name="40% - Accent5 3 3 2 3 6" xfId="38725"/>
    <cellStyle name="40% - Accent5 3 3 2 4" xfId="38726"/>
    <cellStyle name="40% - Accent5 3 3 2 4 2" xfId="38727"/>
    <cellStyle name="40% - Accent5 3 3 2 4 2 2" xfId="38728"/>
    <cellStyle name="40% - Accent5 3 3 2 4 2 2 2" xfId="38729"/>
    <cellStyle name="40% - Accent5 3 3 2 4 2 3" xfId="38730"/>
    <cellStyle name="40% - Accent5 3 3 2 4 3" xfId="38731"/>
    <cellStyle name="40% - Accent5 3 3 2 4 3 2" xfId="38732"/>
    <cellStyle name="40% - Accent5 3 3 2 4 3 2 2" xfId="38733"/>
    <cellStyle name="40% - Accent5 3 3 2 4 3 3" xfId="38734"/>
    <cellStyle name="40% - Accent5 3 3 2 4 4" xfId="38735"/>
    <cellStyle name="40% - Accent5 3 3 2 4 4 2" xfId="38736"/>
    <cellStyle name="40% - Accent5 3 3 2 4 5" xfId="38737"/>
    <cellStyle name="40% - Accent5 3 3 2 5" xfId="38738"/>
    <cellStyle name="40% - Accent5 3 3 2 5 2" xfId="38739"/>
    <cellStyle name="40% - Accent5 3 3 2 5 2 2" xfId="38740"/>
    <cellStyle name="40% - Accent5 3 3 2 5 3" xfId="38741"/>
    <cellStyle name="40% - Accent5 3 3 2 6" xfId="38742"/>
    <cellStyle name="40% - Accent5 3 3 2 6 2" xfId="38743"/>
    <cellStyle name="40% - Accent5 3 3 2 6 2 2" xfId="38744"/>
    <cellStyle name="40% - Accent5 3 3 2 6 3" xfId="38745"/>
    <cellStyle name="40% - Accent5 3 3 2 7" xfId="38746"/>
    <cellStyle name="40% - Accent5 3 3 2 7 2" xfId="38747"/>
    <cellStyle name="40% - Accent5 3 3 2 8" xfId="38748"/>
    <cellStyle name="40% - Accent5 3 3 2 9" xfId="38749"/>
    <cellStyle name="40% - Accent5 3 3 3" xfId="38750"/>
    <cellStyle name="40% - Accent5 3 3 3 2" xfId="38751"/>
    <cellStyle name="40% - Accent5 3 3 3 2 2" xfId="38752"/>
    <cellStyle name="40% - Accent5 3 3 3 2 2 2" xfId="38753"/>
    <cellStyle name="40% - Accent5 3 3 3 2 2 2 2" xfId="38754"/>
    <cellStyle name="40% - Accent5 3 3 3 2 2 2 2 2" xfId="38755"/>
    <cellStyle name="40% - Accent5 3 3 3 2 2 2 3" xfId="38756"/>
    <cellStyle name="40% - Accent5 3 3 3 2 2 3" xfId="38757"/>
    <cellStyle name="40% - Accent5 3 3 3 2 2 3 2" xfId="38758"/>
    <cellStyle name="40% - Accent5 3 3 3 2 2 3 2 2" xfId="38759"/>
    <cellStyle name="40% - Accent5 3 3 3 2 2 3 3" xfId="38760"/>
    <cellStyle name="40% - Accent5 3 3 3 2 2 4" xfId="38761"/>
    <cellStyle name="40% - Accent5 3 3 3 2 2 4 2" xfId="38762"/>
    <cellStyle name="40% - Accent5 3 3 3 2 2 5" xfId="38763"/>
    <cellStyle name="40% - Accent5 3 3 3 2 3" xfId="38764"/>
    <cellStyle name="40% - Accent5 3 3 3 2 3 2" xfId="38765"/>
    <cellStyle name="40% - Accent5 3 3 3 2 3 2 2" xfId="38766"/>
    <cellStyle name="40% - Accent5 3 3 3 2 3 3" xfId="38767"/>
    <cellStyle name="40% - Accent5 3 3 3 2 4" xfId="38768"/>
    <cellStyle name="40% - Accent5 3 3 3 2 4 2" xfId="38769"/>
    <cellStyle name="40% - Accent5 3 3 3 2 4 2 2" xfId="38770"/>
    <cellStyle name="40% - Accent5 3 3 3 2 4 3" xfId="38771"/>
    <cellStyle name="40% - Accent5 3 3 3 2 5" xfId="38772"/>
    <cellStyle name="40% - Accent5 3 3 3 2 5 2" xfId="38773"/>
    <cellStyle name="40% - Accent5 3 3 3 2 6" xfId="38774"/>
    <cellStyle name="40% - Accent5 3 3 3 2 7" xfId="38775"/>
    <cellStyle name="40% - Accent5 3 3 3 3" xfId="38776"/>
    <cellStyle name="40% - Accent5 3 3 3 3 2" xfId="38777"/>
    <cellStyle name="40% - Accent5 3 3 3 3 2 2" xfId="38778"/>
    <cellStyle name="40% - Accent5 3 3 3 3 2 2 2" xfId="38779"/>
    <cellStyle name="40% - Accent5 3 3 3 3 2 3" xfId="38780"/>
    <cellStyle name="40% - Accent5 3 3 3 3 3" xfId="38781"/>
    <cellStyle name="40% - Accent5 3 3 3 3 3 2" xfId="38782"/>
    <cellStyle name="40% - Accent5 3 3 3 3 3 2 2" xfId="38783"/>
    <cellStyle name="40% - Accent5 3 3 3 3 3 3" xfId="38784"/>
    <cellStyle name="40% - Accent5 3 3 3 3 4" xfId="38785"/>
    <cellStyle name="40% - Accent5 3 3 3 3 4 2" xfId="38786"/>
    <cellStyle name="40% - Accent5 3 3 3 3 5" xfId="38787"/>
    <cellStyle name="40% - Accent5 3 3 3 4" xfId="38788"/>
    <cellStyle name="40% - Accent5 3 3 3 4 2" xfId="38789"/>
    <cellStyle name="40% - Accent5 3 3 3 4 2 2" xfId="38790"/>
    <cellStyle name="40% - Accent5 3 3 3 4 3" xfId="38791"/>
    <cellStyle name="40% - Accent5 3 3 3 5" xfId="38792"/>
    <cellStyle name="40% - Accent5 3 3 3 5 2" xfId="38793"/>
    <cellStyle name="40% - Accent5 3 3 3 5 2 2" xfId="38794"/>
    <cellStyle name="40% - Accent5 3 3 3 5 3" xfId="38795"/>
    <cellStyle name="40% - Accent5 3 3 3 6" xfId="38796"/>
    <cellStyle name="40% - Accent5 3 3 3 6 2" xfId="38797"/>
    <cellStyle name="40% - Accent5 3 3 3 7" xfId="38798"/>
    <cellStyle name="40% - Accent5 3 3 3 8" xfId="38799"/>
    <cellStyle name="40% - Accent5 3 3 4" xfId="38800"/>
    <cellStyle name="40% - Accent5 3 3 4 2" xfId="38801"/>
    <cellStyle name="40% - Accent5 3 3 4 2 2" xfId="38802"/>
    <cellStyle name="40% - Accent5 3 3 4 2 2 2" xfId="38803"/>
    <cellStyle name="40% - Accent5 3 3 4 2 2 2 2" xfId="38804"/>
    <cellStyle name="40% - Accent5 3 3 4 2 2 2 2 2" xfId="38805"/>
    <cellStyle name="40% - Accent5 3 3 4 2 2 2 3" xfId="38806"/>
    <cellStyle name="40% - Accent5 3 3 4 2 2 3" xfId="38807"/>
    <cellStyle name="40% - Accent5 3 3 4 2 2 3 2" xfId="38808"/>
    <cellStyle name="40% - Accent5 3 3 4 2 2 3 2 2" xfId="38809"/>
    <cellStyle name="40% - Accent5 3 3 4 2 2 3 3" xfId="38810"/>
    <cellStyle name="40% - Accent5 3 3 4 2 2 4" xfId="38811"/>
    <cellStyle name="40% - Accent5 3 3 4 2 2 4 2" xfId="38812"/>
    <cellStyle name="40% - Accent5 3 3 4 2 2 5" xfId="38813"/>
    <cellStyle name="40% - Accent5 3 3 4 2 3" xfId="38814"/>
    <cellStyle name="40% - Accent5 3 3 4 2 3 2" xfId="38815"/>
    <cellStyle name="40% - Accent5 3 3 4 2 3 2 2" xfId="38816"/>
    <cellStyle name="40% - Accent5 3 3 4 2 3 3" xfId="38817"/>
    <cellStyle name="40% - Accent5 3 3 4 2 4" xfId="38818"/>
    <cellStyle name="40% - Accent5 3 3 4 2 4 2" xfId="38819"/>
    <cellStyle name="40% - Accent5 3 3 4 2 4 2 2" xfId="38820"/>
    <cellStyle name="40% - Accent5 3 3 4 2 4 3" xfId="38821"/>
    <cellStyle name="40% - Accent5 3 3 4 2 5" xfId="38822"/>
    <cellStyle name="40% - Accent5 3 3 4 2 5 2" xfId="38823"/>
    <cellStyle name="40% - Accent5 3 3 4 2 6" xfId="38824"/>
    <cellStyle name="40% - Accent5 3 3 4 2 7" xfId="38825"/>
    <cellStyle name="40% - Accent5 3 3 4 3" xfId="38826"/>
    <cellStyle name="40% - Accent5 3 3 4 3 2" xfId="38827"/>
    <cellStyle name="40% - Accent5 3 3 4 3 2 2" xfId="38828"/>
    <cellStyle name="40% - Accent5 3 3 4 3 2 2 2" xfId="38829"/>
    <cellStyle name="40% - Accent5 3 3 4 3 2 3" xfId="38830"/>
    <cellStyle name="40% - Accent5 3 3 4 3 3" xfId="38831"/>
    <cellStyle name="40% - Accent5 3 3 4 3 3 2" xfId="38832"/>
    <cellStyle name="40% - Accent5 3 3 4 3 3 2 2" xfId="38833"/>
    <cellStyle name="40% - Accent5 3 3 4 3 3 3" xfId="38834"/>
    <cellStyle name="40% - Accent5 3 3 4 3 4" xfId="38835"/>
    <cellStyle name="40% - Accent5 3 3 4 3 4 2" xfId="38836"/>
    <cellStyle name="40% - Accent5 3 3 4 3 5" xfId="38837"/>
    <cellStyle name="40% - Accent5 3 3 4 4" xfId="38838"/>
    <cellStyle name="40% - Accent5 3 3 4 4 2" xfId="38839"/>
    <cellStyle name="40% - Accent5 3 3 4 4 2 2" xfId="38840"/>
    <cellStyle name="40% - Accent5 3 3 4 4 3" xfId="38841"/>
    <cellStyle name="40% - Accent5 3 3 4 5" xfId="38842"/>
    <cellStyle name="40% - Accent5 3 3 4 5 2" xfId="38843"/>
    <cellStyle name="40% - Accent5 3 3 4 5 2 2" xfId="38844"/>
    <cellStyle name="40% - Accent5 3 3 4 5 3" xfId="38845"/>
    <cellStyle name="40% - Accent5 3 3 4 6" xfId="38846"/>
    <cellStyle name="40% - Accent5 3 3 4 6 2" xfId="38847"/>
    <cellStyle name="40% - Accent5 3 3 4 7" xfId="38848"/>
    <cellStyle name="40% - Accent5 3 3 4 8" xfId="38849"/>
    <cellStyle name="40% - Accent5 3 3 5" xfId="38850"/>
    <cellStyle name="40% - Accent5 3 3 5 2" xfId="38851"/>
    <cellStyle name="40% - Accent5 3 3 5 2 2" xfId="38852"/>
    <cellStyle name="40% - Accent5 3 3 5 2 2 2" xfId="38853"/>
    <cellStyle name="40% - Accent5 3 3 5 2 2 2 2" xfId="38854"/>
    <cellStyle name="40% - Accent5 3 3 5 2 2 2 2 2" xfId="38855"/>
    <cellStyle name="40% - Accent5 3 3 5 2 2 2 3" xfId="38856"/>
    <cellStyle name="40% - Accent5 3 3 5 2 2 3" xfId="38857"/>
    <cellStyle name="40% - Accent5 3 3 5 2 2 3 2" xfId="38858"/>
    <cellStyle name="40% - Accent5 3 3 5 2 2 3 2 2" xfId="38859"/>
    <cellStyle name="40% - Accent5 3 3 5 2 2 3 3" xfId="38860"/>
    <cellStyle name="40% - Accent5 3 3 5 2 2 4" xfId="38861"/>
    <cellStyle name="40% - Accent5 3 3 5 2 2 4 2" xfId="38862"/>
    <cellStyle name="40% - Accent5 3 3 5 2 2 5" xfId="38863"/>
    <cellStyle name="40% - Accent5 3 3 5 2 3" xfId="38864"/>
    <cellStyle name="40% - Accent5 3 3 5 2 3 2" xfId="38865"/>
    <cellStyle name="40% - Accent5 3 3 5 2 3 2 2" xfId="38866"/>
    <cellStyle name="40% - Accent5 3 3 5 2 3 3" xfId="38867"/>
    <cellStyle name="40% - Accent5 3 3 5 2 4" xfId="38868"/>
    <cellStyle name="40% - Accent5 3 3 5 2 4 2" xfId="38869"/>
    <cellStyle name="40% - Accent5 3 3 5 2 4 2 2" xfId="38870"/>
    <cellStyle name="40% - Accent5 3 3 5 2 4 3" xfId="38871"/>
    <cellStyle name="40% - Accent5 3 3 5 2 5" xfId="38872"/>
    <cellStyle name="40% - Accent5 3 3 5 2 5 2" xfId="38873"/>
    <cellStyle name="40% - Accent5 3 3 5 2 6" xfId="38874"/>
    <cellStyle name="40% - Accent5 3 3 5 3" xfId="38875"/>
    <cellStyle name="40% - Accent5 3 3 5 3 2" xfId="38876"/>
    <cellStyle name="40% - Accent5 3 3 5 3 2 2" xfId="38877"/>
    <cellStyle name="40% - Accent5 3 3 5 3 2 2 2" xfId="38878"/>
    <cellStyle name="40% - Accent5 3 3 5 3 2 3" xfId="38879"/>
    <cellStyle name="40% - Accent5 3 3 5 3 3" xfId="38880"/>
    <cellStyle name="40% - Accent5 3 3 5 3 3 2" xfId="38881"/>
    <cellStyle name="40% - Accent5 3 3 5 3 3 2 2" xfId="38882"/>
    <cellStyle name="40% - Accent5 3 3 5 3 3 3" xfId="38883"/>
    <cellStyle name="40% - Accent5 3 3 5 3 4" xfId="38884"/>
    <cellStyle name="40% - Accent5 3 3 5 3 4 2" xfId="38885"/>
    <cellStyle name="40% - Accent5 3 3 5 3 5" xfId="38886"/>
    <cellStyle name="40% - Accent5 3 3 5 4" xfId="38887"/>
    <cellStyle name="40% - Accent5 3 3 5 4 2" xfId="38888"/>
    <cellStyle name="40% - Accent5 3 3 5 4 2 2" xfId="38889"/>
    <cellStyle name="40% - Accent5 3 3 5 4 3" xfId="38890"/>
    <cellStyle name="40% - Accent5 3 3 5 5" xfId="38891"/>
    <cellStyle name="40% - Accent5 3 3 5 5 2" xfId="38892"/>
    <cellStyle name="40% - Accent5 3 3 5 5 2 2" xfId="38893"/>
    <cellStyle name="40% - Accent5 3 3 5 5 3" xfId="38894"/>
    <cellStyle name="40% - Accent5 3 3 5 6" xfId="38895"/>
    <cellStyle name="40% - Accent5 3 3 5 6 2" xfId="38896"/>
    <cellStyle name="40% - Accent5 3 3 5 7" xfId="38897"/>
    <cellStyle name="40% - Accent5 3 3 5 8" xfId="38898"/>
    <cellStyle name="40% - Accent5 3 3 6" xfId="38899"/>
    <cellStyle name="40% - Accent5 3 3 6 2" xfId="38900"/>
    <cellStyle name="40% - Accent5 3 3 6 2 2" xfId="38901"/>
    <cellStyle name="40% - Accent5 3 3 6 2 2 2" xfId="38902"/>
    <cellStyle name="40% - Accent5 3 3 6 2 2 2 2" xfId="38903"/>
    <cellStyle name="40% - Accent5 3 3 6 2 2 3" xfId="38904"/>
    <cellStyle name="40% - Accent5 3 3 6 2 3" xfId="38905"/>
    <cellStyle name="40% - Accent5 3 3 6 2 3 2" xfId="38906"/>
    <cellStyle name="40% - Accent5 3 3 6 2 3 2 2" xfId="38907"/>
    <cellStyle name="40% - Accent5 3 3 6 2 3 3" xfId="38908"/>
    <cellStyle name="40% - Accent5 3 3 6 2 4" xfId="38909"/>
    <cellStyle name="40% - Accent5 3 3 6 2 4 2" xfId="38910"/>
    <cellStyle name="40% - Accent5 3 3 6 2 5" xfId="38911"/>
    <cellStyle name="40% - Accent5 3 3 6 3" xfId="38912"/>
    <cellStyle name="40% - Accent5 3 3 6 3 2" xfId="38913"/>
    <cellStyle name="40% - Accent5 3 3 6 3 2 2" xfId="38914"/>
    <cellStyle name="40% - Accent5 3 3 6 3 3" xfId="38915"/>
    <cellStyle name="40% - Accent5 3 3 6 4" xfId="38916"/>
    <cellStyle name="40% - Accent5 3 3 6 4 2" xfId="38917"/>
    <cellStyle name="40% - Accent5 3 3 6 4 2 2" xfId="38918"/>
    <cellStyle name="40% - Accent5 3 3 6 4 3" xfId="38919"/>
    <cellStyle name="40% - Accent5 3 3 6 5" xfId="38920"/>
    <cellStyle name="40% - Accent5 3 3 6 5 2" xfId="38921"/>
    <cellStyle name="40% - Accent5 3 3 6 6" xfId="38922"/>
    <cellStyle name="40% - Accent5 3 3 7" xfId="38923"/>
    <cellStyle name="40% - Accent5 3 3 7 2" xfId="38924"/>
    <cellStyle name="40% - Accent5 3 3 7 2 2" xfId="38925"/>
    <cellStyle name="40% - Accent5 3 3 7 2 2 2" xfId="38926"/>
    <cellStyle name="40% - Accent5 3 3 7 2 3" xfId="38927"/>
    <cellStyle name="40% - Accent5 3 3 7 3" xfId="38928"/>
    <cellStyle name="40% - Accent5 3 3 7 3 2" xfId="38929"/>
    <cellStyle name="40% - Accent5 3 3 7 3 2 2" xfId="38930"/>
    <cellStyle name="40% - Accent5 3 3 7 3 3" xfId="38931"/>
    <cellStyle name="40% - Accent5 3 3 7 4" xfId="38932"/>
    <cellStyle name="40% - Accent5 3 3 7 4 2" xfId="38933"/>
    <cellStyle name="40% - Accent5 3 3 7 5" xfId="38934"/>
    <cellStyle name="40% - Accent5 3 3 8" xfId="38935"/>
    <cellStyle name="40% - Accent5 3 3 8 2" xfId="38936"/>
    <cellStyle name="40% - Accent5 3 3 8 2 2" xfId="38937"/>
    <cellStyle name="40% - Accent5 3 3 8 3" xfId="38938"/>
    <cellStyle name="40% - Accent5 3 3 9" xfId="38939"/>
    <cellStyle name="40% - Accent5 3 3 9 2" xfId="38940"/>
    <cellStyle name="40% - Accent5 3 3 9 2 2" xfId="38941"/>
    <cellStyle name="40% - Accent5 3 3 9 3" xfId="38942"/>
    <cellStyle name="40% - Accent5 3 4" xfId="38943"/>
    <cellStyle name="40% - Accent5 3 4 2" xfId="38944"/>
    <cellStyle name="40% - Accent5 3 4 2 2" xfId="38945"/>
    <cellStyle name="40% - Accent5 3 4 2 2 2" xfId="38946"/>
    <cellStyle name="40% - Accent5 3 4 2 2 2 2" xfId="38947"/>
    <cellStyle name="40% - Accent5 3 4 2 2 2 2 2" xfId="38948"/>
    <cellStyle name="40% - Accent5 3 4 2 2 2 2 2 2" xfId="38949"/>
    <cellStyle name="40% - Accent5 3 4 2 2 2 2 3" xfId="38950"/>
    <cellStyle name="40% - Accent5 3 4 2 2 2 3" xfId="38951"/>
    <cellStyle name="40% - Accent5 3 4 2 2 2 3 2" xfId="38952"/>
    <cellStyle name="40% - Accent5 3 4 2 2 2 3 2 2" xfId="38953"/>
    <cellStyle name="40% - Accent5 3 4 2 2 2 3 3" xfId="38954"/>
    <cellStyle name="40% - Accent5 3 4 2 2 2 4" xfId="38955"/>
    <cellStyle name="40% - Accent5 3 4 2 2 2 4 2" xfId="38956"/>
    <cellStyle name="40% - Accent5 3 4 2 2 2 5" xfId="38957"/>
    <cellStyle name="40% - Accent5 3 4 2 2 3" xfId="38958"/>
    <cellStyle name="40% - Accent5 3 4 2 2 3 2" xfId="38959"/>
    <cellStyle name="40% - Accent5 3 4 2 2 3 2 2" xfId="38960"/>
    <cellStyle name="40% - Accent5 3 4 2 2 3 3" xfId="38961"/>
    <cellStyle name="40% - Accent5 3 4 2 2 4" xfId="38962"/>
    <cellStyle name="40% - Accent5 3 4 2 2 4 2" xfId="38963"/>
    <cellStyle name="40% - Accent5 3 4 2 2 4 2 2" xfId="38964"/>
    <cellStyle name="40% - Accent5 3 4 2 2 4 3" xfId="38965"/>
    <cellStyle name="40% - Accent5 3 4 2 2 5" xfId="38966"/>
    <cellStyle name="40% - Accent5 3 4 2 2 5 2" xfId="38967"/>
    <cellStyle name="40% - Accent5 3 4 2 2 6" xfId="38968"/>
    <cellStyle name="40% - Accent5 3 4 2 2 7" xfId="38969"/>
    <cellStyle name="40% - Accent5 3 4 2 3" xfId="38970"/>
    <cellStyle name="40% - Accent5 3 4 2 3 2" xfId="38971"/>
    <cellStyle name="40% - Accent5 3 4 2 3 2 2" xfId="38972"/>
    <cellStyle name="40% - Accent5 3 4 2 3 2 2 2" xfId="38973"/>
    <cellStyle name="40% - Accent5 3 4 2 3 2 3" xfId="38974"/>
    <cellStyle name="40% - Accent5 3 4 2 3 3" xfId="38975"/>
    <cellStyle name="40% - Accent5 3 4 2 3 3 2" xfId="38976"/>
    <cellStyle name="40% - Accent5 3 4 2 3 3 2 2" xfId="38977"/>
    <cellStyle name="40% - Accent5 3 4 2 3 3 3" xfId="38978"/>
    <cellStyle name="40% - Accent5 3 4 2 3 4" xfId="38979"/>
    <cellStyle name="40% - Accent5 3 4 2 3 4 2" xfId="38980"/>
    <cellStyle name="40% - Accent5 3 4 2 3 5" xfId="38981"/>
    <cellStyle name="40% - Accent5 3 4 2 4" xfId="38982"/>
    <cellStyle name="40% - Accent5 3 4 2 4 2" xfId="38983"/>
    <cellStyle name="40% - Accent5 3 4 2 4 2 2" xfId="38984"/>
    <cellStyle name="40% - Accent5 3 4 2 4 3" xfId="38985"/>
    <cellStyle name="40% - Accent5 3 4 2 5" xfId="38986"/>
    <cellStyle name="40% - Accent5 3 4 2 5 2" xfId="38987"/>
    <cellStyle name="40% - Accent5 3 4 2 5 2 2" xfId="38988"/>
    <cellStyle name="40% - Accent5 3 4 2 5 3" xfId="38989"/>
    <cellStyle name="40% - Accent5 3 4 2 6" xfId="38990"/>
    <cellStyle name="40% - Accent5 3 4 2 6 2" xfId="38991"/>
    <cellStyle name="40% - Accent5 3 4 2 7" xfId="38992"/>
    <cellStyle name="40% - Accent5 3 4 2 8" xfId="38993"/>
    <cellStyle name="40% - Accent5 3 4 3" xfId="38994"/>
    <cellStyle name="40% - Accent5 3 4 3 2" xfId="38995"/>
    <cellStyle name="40% - Accent5 3 4 3 2 2" xfId="38996"/>
    <cellStyle name="40% - Accent5 3 4 3 2 2 2" xfId="38997"/>
    <cellStyle name="40% - Accent5 3 4 3 2 2 2 2" xfId="38998"/>
    <cellStyle name="40% - Accent5 3 4 3 2 2 3" xfId="38999"/>
    <cellStyle name="40% - Accent5 3 4 3 2 3" xfId="39000"/>
    <cellStyle name="40% - Accent5 3 4 3 2 3 2" xfId="39001"/>
    <cellStyle name="40% - Accent5 3 4 3 2 3 2 2" xfId="39002"/>
    <cellStyle name="40% - Accent5 3 4 3 2 3 3" xfId="39003"/>
    <cellStyle name="40% - Accent5 3 4 3 2 4" xfId="39004"/>
    <cellStyle name="40% - Accent5 3 4 3 2 4 2" xfId="39005"/>
    <cellStyle name="40% - Accent5 3 4 3 2 5" xfId="39006"/>
    <cellStyle name="40% - Accent5 3 4 3 3" xfId="39007"/>
    <cellStyle name="40% - Accent5 3 4 3 3 2" xfId="39008"/>
    <cellStyle name="40% - Accent5 3 4 3 3 2 2" xfId="39009"/>
    <cellStyle name="40% - Accent5 3 4 3 3 3" xfId="39010"/>
    <cellStyle name="40% - Accent5 3 4 3 4" xfId="39011"/>
    <cellStyle name="40% - Accent5 3 4 3 4 2" xfId="39012"/>
    <cellStyle name="40% - Accent5 3 4 3 4 2 2" xfId="39013"/>
    <cellStyle name="40% - Accent5 3 4 3 4 3" xfId="39014"/>
    <cellStyle name="40% - Accent5 3 4 3 5" xfId="39015"/>
    <cellStyle name="40% - Accent5 3 4 3 5 2" xfId="39016"/>
    <cellStyle name="40% - Accent5 3 4 3 6" xfId="39017"/>
    <cellStyle name="40% - Accent5 3 4 4" xfId="39018"/>
    <cellStyle name="40% - Accent5 3 4 4 2" xfId="39019"/>
    <cellStyle name="40% - Accent5 3 4 4 2 2" xfId="39020"/>
    <cellStyle name="40% - Accent5 3 4 4 2 2 2" xfId="39021"/>
    <cellStyle name="40% - Accent5 3 4 4 2 3" xfId="39022"/>
    <cellStyle name="40% - Accent5 3 4 4 3" xfId="39023"/>
    <cellStyle name="40% - Accent5 3 4 4 3 2" xfId="39024"/>
    <cellStyle name="40% - Accent5 3 4 4 3 2 2" xfId="39025"/>
    <cellStyle name="40% - Accent5 3 4 4 3 3" xfId="39026"/>
    <cellStyle name="40% - Accent5 3 4 4 4" xfId="39027"/>
    <cellStyle name="40% - Accent5 3 4 4 4 2" xfId="39028"/>
    <cellStyle name="40% - Accent5 3 4 4 5" xfId="39029"/>
    <cellStyle name="40% - Accent5 3 4 5" xfId="39030"/>
    <cellStyle name="40% - Accent5 3 4 5 2" xfId="39031"/>
    <cellStyle name="40% - Accent5 3 4 5 2 2" xfId="39032"/>
    <cellStyle name="40% - Accent5 3 4 5 3" xfId="39033"/>
    <cellStyle name="40% - Accent5 3 4 6" xfId="39034"/>
    <cellStyle name="40% - Accent5 3 4 6 2" xfId="39035"/>
    <cellStyle name="40% - Accent5 3 4 6 2 2" xfId="39036"/>
    <cellStyle name="40% - Accent5 3 4 6 3" xfId="39037"/>
    <cellStyle name="40% - Accent5 3 4 7" xfId="39038"/>
    <cellStyle name="40% - Accent5 3 4 7 2" xfId="39039"/>
    <cellStyle name="40% - Accent5 3 4 8" xfId="39040"/>
    <cellStyle name="40% - Accent5 3 4 9" xfId="39041"/>
    <cellStyle name="40% - Accent5 3 5" xfId="39042"/>
    <cellStyle name="40% - Accent5 3 5 2" xfId="39043"/>
    <cellStyle name="40% - Accent5 3 5 2 2" xfId="39044"/>
    <cellStyle name="40% - Accent5 3 5 2 2 2" xfId="39045"/>
    <cellStyle name="40% - Accent5 3 5 2 2 2 2" xfId="39046"/>
    <cellStyle name="40% - Accent5 3 5 2 2 2 2 2" xfId="39047"/>
    <cellStyle name="40% - Accent5 3 5 2 2 2 3" xfId="39048"/>
    <cellStyle name="40% - Accent5 3 5 2 2 3" xfId="39049"/>
    <cellStyle name="40% - Accent5 3 5 2 2 3 2" xfId="39050"/>
    <cellStyle name="40% - Accent5 3 5 2 2 3 2 2" xfId="39051"/>
    <cellStyle name="40% - Accent5 3 5 2 2 3 3" xfId="39052"/>
    <cellStyle name="40% - Accent5 3 5 2 2 4" xfId="39053"/>
    <cellStyle name="40% - Accent5 3 5 2 2 4 2" xfId="39054"/>
    <cellStyle name="40% - Accent5 3 5 2 2 5" xfId="39055"/>
    <cellStyle name="40% - Accent5 3 5 2 3" xfId="39056"/>
    <cellStyle name="40% - Accent5 3 5 2 3 2" xfId="39057"/>
    <cellStyle name="40% - Accent5 3 5 2 3 2 2" xfId="39058"/>
    <cellStyle name="40% - Accent5 3 5 2 3 3" xfId="39059"/>
    <cellStyle name="40% - Accent5 3 5 2 4" xfId="39060"/>
    <cellStyle name="40% - Accent5 3 5 2 4 2" xfId="39061"/>
    <cellStyle name="40% - Accent5 3 5 2 4 2 2" xfId="39062"/>
    <cellStyle name="40% - Accent5 3 5 2 4 3" xfId="39063"/>
    <cellStyle name="40% - Accent5 3 5 2 5" xfId="39064"/>
    <cellStyle name="40% - Accent5 3 5 2 5 2" xfId="39065"/>
    <cellStyle name="40% - Accent5 3 5 2 6" xfId="39066"/>
    <cellStyle name="40% - Accent5 3 5 2 7" xfId="39067"/>
    <cellStyle name="40% - Accent5 3 5 3" xfId="39068"/>
    <cellStyle name="40% - Accent5 3 5 3 2" xfId="39069"/>
    <cellStyle name="40% - Accent5 3 5 3 2 2" xfId="39070"/>
    <cellStyle name="40% - Accent5 3 5 3 2 2 2" xfId="39071"/>
    <cellStyle name="40% - Accent5 3 5 3 2 3" xfId="39072"/>
    <cellStyle name="40% - Accent5 3 5 3 3" xfId="39073"/>
    <cellStyle name="40% - Accent5 3 5 3 3 2" xfId="39074"/>
    <cellStyle name="40% - Accent5 3 5 3 3 2 2" xfId="39075"/>
    <cellStyle name="40% - Accent5 3 5 3 3 3" xfId="39076"/>
    <cellStyle name="40% - Accent5 3 5 3 4" xfId="39077"/>
    <cellStyle name="40% - Accent5 3 5 3 4 2" xfId="39078"/>
    <cellStyle name="40% - Accent5 3 5 3 5" xfId="39079"/>
    <cellStyle name="40% - Accent5 3 5 4" xfId="39080"/>
    <cellStyle name="40% - Accent5 3 5 4 2" xfId="39081"/>
    <cellStyle name="40% - Accent5 3 5 4 2 2" xfId="39082"/>
    <cellStyle name="40% - Accent5 3 5 4 3" xfId="39083"/>
    <cellStyle name="40% - Accent5 3 5 5" xfId="39084"/>
    <cellStyle name="40% - Accent5 3 5 5 2" xfId="39085"/>
    <cellStyle name="40% - Accent5 3 5 5 2 2" xfId="39086"/>
    <cellStyle name="40% - Accent5 3 5 5 3" xfId="39087"/>
    <cellStyle name="40% - Accent5 3 5 6" xfId="39088"/>
    <cellStyle name="40% - Accent5 3 5 6 2" xfId="39089"/>
    <cellStyle name="40% - Accent5 3 5 7" xfId="39090"/>
    <cellStyle name="40% - Accent5 3 5 8" xfId="39091"/>
    <cellStyle name="40% - Accent5 3 6" xfId="39092"/>
    <cellStyle name="40% - Accent5 3 6 2" xfId="39093"/>
    <cellStyle name="40% - Accent5 3 6 2 2" xfId="39094"/>
    <cellStyle name="40% - Accent5 3 6 2 2 2" xfId="39095"/>
    <cellStyle name="40% - Accent5 3 6 2 2 2 2" xfId="39096"/>
    <cellStyle name="40% - Accent5 3 6 2 2 2 2 2" xfId="39097"/>
    <cellStyle name="40% - Accent5 3 6 2 2 2 3" xfId="39098"/>
    <cellStyle name="40% - Accent5 3 6 2 2 3" xfId="39099"/>
    <cellStyle name="40% - Accent5 3 6 2 2 3 2" xfId="39100"/>
    <cellStyle name="40% - Accent5 3 6 2 2 3 2 2" xfId="39101"/>
    <cellStyle name="40% - Accent5 3 6 2 2 3 3" xfId="39102"/>
    <cellStyle name="40% - Accent5 3 6 2 2 4" xfId="39103"/>
    <cellStyle name="40% - Accent5 3 6 2 2 4 2" xfId="39104"/>
    <cellStyle name="40% - Accent5 3 6 2 2 5" xfId="39105"/>
    <cellStyle name="40% - Accent5 3 6 2 3" xfId="39106"/>
    <cellStyle name="40% - Accent5 3 6 2 3 2" xfId="39107"/>
    <cellStyle name="40% - Accent5 3 6 2 3 2 2" xfId="39108"/>
    <cellStyle name="40% - Accent5 3 6 2 3 3" xfId="39109"/>
    <cellStyle name="40% - Accent5 3 6 2 4" xfId="39110"/>
    <cellStyle name="40% - Accent5 3 6 2 4 2" xfId="39111"/>
    <cellStyle name="40% - Accent5 3 6 2 4 2 2" xfId="39112"/>
    <cellStyle name="40% - Accent5 3 6 2 4 3" xfId="39113"/>
    <cellStyle name="40% - Accent5 3 6 2 5" xfId="39114"/>
    <cellStyle name="40% - Accent5 3 6 2 5 2" xfId="39115"/>
    <cellStyle name="40% - Accent5 3 6 2 6" xfId="39116"/>
    <cellStyle name="40% - Accent5 3 6 3" xfId="39117"/>
    <cellStyle name="40% - Accent5 3 6 3 2" xfId="39118"/>
    <cellStyle name="40% - Accent5 3 6 3 2 2" xfId="39119"/>
    <cellStyle name="40% - Accent5 3 6 3 2 2 2" xfId="39120"/>
    <cellStyle name="40% - Accent5 3 6 3 2 3" xfId="39121"/>
    <cellStyle name="40% - Accent5 3 6 3 3" xfId="39122"/>
    <cellStyle name="40% - Accent5 3 6 3 3 2" xfId="39123"/>
    <cellStyle name="40% - Accent5 3 6 3 3 2 2" xfId="39124"/>
    <cellStyle name="40% - Accent5 3 6 3 3 3" xfId="39125"/>
    <cellStyle name="40% - Accent5 3 6 3 4" xfId="39126"/>
    <cellStyle name="40% - Accent5 3 6 3 4 2" xfId="39127"/>
    <cellStyle name="40% - Accent5 3 6 3 5" xfId="39128"/>
    <cellStyle name="40% - Accent5 3 6 4" xfId="39129"/>
    <cellStyle name="40% - Accent5 3 6 4 2" xfId="39130"/>
    <cellStyle name="40% - Accent5 3 6 4 2 2" xfId="39131"/>
    <cellStyle name="40% - Accent5 3 6 4 3" xfId="39132"/>
    <cellStyle name="40% - Accent5 3 6 5" xfId="39133"/>
    <cellStyle name="40% - Accent5 3 6 5 2" xfId="39134"/>
    <cellStyle name="40% - Accent5 3 6 5 2 2" xfId="39135"/>
    <cellStyle name="40% - Accent5 3 6 5 3" xfId="39136"/>
    <cellStyle name="40% - Accent5 3 6 6" xfId="39137"/>
    <cellStyle name="40% - Accent5 3 6 6 2" xfId="39138"/>
    <cellStyle name="40% - Accent5 3 6 7" xfId="39139"/>
    <cellStyle name="40% - Accent5 3 6 8" xfId="39140"/>
    <cellStyle name="40% - Accent5 3 7" xfId="39141"/>
    <cellStyle name="40% - Accent5 3 7 2" xfId="39142"/>
    <cellStyle name="40% - Accent5 3 7 2 2" xfId="39143"/>
    <cellStyle name="40% - Accent5 3 7 2 2 2" xfId="39144"/>
    <cellStyle name="40% - Accent5 3 7 2 2 2 2" xfId="39145"/>
    <cellStyle name="40% - Accent5 3 7 2 2 2 2 2" xfId="39146"/>
    <cellStyle name="40% - Accent5 3 7 2 2 2 3" xfId="39147"/>
    <cellStyle name="40% - Accent5 3 7 2 2 3" xfId="39148"/>
    <cellStyle name="40% - Accent5 3 7 2 2 3 2" xfId="39149"/>
    <cellStyle name="40% - Accent5 3 7 2 2 3 2 2" xfId="39150"/>
    <cellStyle name="40% - Accent5 3 7 2 2 3 3" xfId="39151"/>
    <cellStyle name="40% - Accent5 3 7 2 2 4" xfId="39152"/>
    <cellStyle name="40% - Accent5 3 7 2 2 4 2" xfId="39153"/>
    <cellStyle name="40% - Accent5 3 7 2 2 5" xfId="39154"/>
    <cellStyle name="40% - Accent5 3 7 2 3" xfId="39155"/>
    <cellStyle name="40% - Accent5 3 7 2 3 2" xfId="39156"/>
    <cellStyle name="40% - Accent5 3 7 2 3 2 2" xfId="39157"/>
    <cellStyle name="40% - Accent5 3 7 2 3 3" xfId="39158"/>
    <cellStyle name="40% - Accent5 3 7 2 4" xfId="39159"/>
    <cellStyle name="40% - Accent5 3 7 2 4 2" xfId="39160"/>
    <cellStyle name="40% - Accent5 3 7 2 4 2 2" xfId="39161"/>
    <cellStyle name="40% - Accent5 3 7 2 4 3" xfId="39162"/>
    <cellStyle name="40% - Accent5 3 7 2 5" xfId="39163"/>
    <cellStyle name="40% - Accent5 3 7 2 5 2" xfId="39164"/>
    <cellStyle name="40% - Accent5 3 7 2 6" xfId="39165"/>
    <cellStyle name="40% - Accent5 3 7 3" xfId="39166"/>
    <cellStyle name="40% - Accent5 3 7 3 2" xfId="39167"/>
    <cellStyle name="40% - Accent5 3 7 3 2 2" xfId="39168"/>
    <cellStyle name="40% - Accent5 3 7 3 2 2 2" xfId="39169"/>
    <cellStyle name="40% - Accent5 3 7 3 2 3" xfId="39170"/>
    <cellStyle name="40% - Accent5 3 7 3 3" xfId="39171"/>
    <cellStyle name="40% - Accent5 3 7 3 3 2" xfId="39172"/>
    <cellStyle name="40% - Accent5 3 7 3 3 2 2" xfId="39173"/>
    <cellStyle name="40% - Accent5 3 7 3 3 3" xfId="39174"/>
    <cellStyle name="40% - Accent5 3 7 3 4" xfId="39175"/>
    <cellStyle name="40% - Accent5 3 7 3 4 2" xfId="39176"/>
    <cellStyle name="40% - Accent5 3 7 3 5" xfId="39177"/>
    <cellStyle name="40% - Accent5 3 7 4" xfId="39178"/>
    <cellStyle name="40% - Accent5 3 7 4 2" xfId="39179"/>
    <cellStyle name="40% - Accent5 3 7 4 2 2" xfId="39180"/>
    <cellStyle name="40% - Accent5 3 7 4 3" xfId="39181"/>
    <cellStyle name="40% - Accent5 3 7 5" xfId="39182"/>
    <cellStyle name="40% - Accent5 3 7 5 2" xfId="39183"/>
    <cellStyle name="40% - Accent5 3 7 5 2 2" xfId="39184"/>
    <cellStyle name="40% - Accent5 3 7 5 3" xfId="39185"/>
    <cellStyle name="40% - Accent5 3 7 6" xfId="39186"/>
    <cellStyle name="40% - Accent5 3 7 6 2" xfId="39187"/>
    <cellStyle name="40% - Accent5 3 7 7" xfId="39188"/>
    <cellStyle name="40% - Accent5 3 8" xfId="39189"/>
    <cellStyle name="40% - Accent5 3 8 2" xfId="39190"/>
    <cellStyle name="40% - Accent5 3 8 2 2" xfId="39191"/>
    <cellStyle name="40% - Accent5 3 8 2 2 2" xfId="39192"/>
    <cellStyle name="40% - Accent5 3 8 2 2 2 2" xfId="39193"/>
    <cellStyle name="40% - Accent5 3 8 2 2 3" xfId="39194"/>
    <cellStyle name="40% - Accent5 3 8 2 3" xfId="39195"/>
    <cellStyle name="40% - Accent5 3 8 2 3 2" xfId="39196"/>
    <cellStyle name="40% - Accent5 3 8 2 3 2 2" xfId="39197"/>
    <cellStyle name="40% - Accent5 3 8 2 3 3" xfId="39198"/>
    <cellStyle name="40% - Accent5 3 8 2 4" xfId="39199"/>
    <cellStyle name="40% - Accent5 3 8 2 4 2" xfId="39200"/>
    <cellStyle name="40% - Accent5 3 8 2 5" xfId="39201"/>
    <cellStyle name="40% - Accent5 3 8 3" xfId="39202"/>
    <cellStyle name="40% - Accent5 3 8 3 2" xfId="39203"/>
    <cellStyle name="40% - Accent5 3 8 3 2 2" xfId="39204"/>
    <cellStyle name="40% - Accent5 3 8 3 3" xfId="39205"/>
    <cellStyle name="40% - Accent5 3 8 4" xfId="39206"/>
    <cellStyle name="40% - Accent5 3 8 4 2" xfId="39207"/>
    <cellStyle name="40% - Accent5 3 8 4 2 2" xfId="39208"/>
    <cellStyle name="40% - Accent5 3 8 4 3" xfId="39209"/>
    <cellStyle name="40% - Accent5 3 8 5" xfId="39210"/>
    <cellStyle name="40% - Accent5 3 8 5 2" xfId="39211"/>
    <cellStyle name="40% - Accent5 3 8 6" xfId="39212"/>
    <cellStyle name="40% - Accent5 3 9" xfId="39213"/>
    <cellStyle name="40% - Accent5 3 9 2" xfId="39214"/>
    <cellStyle name="40% - Accent5 3 9 2 2" xfId="39215"/>
    <cellStyle name="40% - Accent5 3 9 2 2 2" xfId="39216"/>
    <cellStyle name="40% - Accent5 3 9 2 3" xfId="39217"/>
    <cellStyle name="40% - Accent5 3 9 3" xfId="39218"/>
    <cellStyle name="40% - Accent5 3 9 3 2" xfId="39219"/>
    <cellStyle name="40% - Accent5 3 9 3 2 2" xfId="39220"/>
    <cellStyle name="40% - Accent5 3 9 3 3" xfId="39221"/>
    <cellStyle name="40% - Accent5 3 9 4" xfId="39222"/>
    <cellStyle name="40% - Accent5 3 9 4 2" xfId="39223"/>
    <cellStyle name="40% - Accent5 3 9 5" xfId="39224"/>
    <cellStyle name="40% - Accent5 4" xfId="39225"/>
    <cellStyle name="40% - Accent5 4 2" xfId="39226"/>
    <cellStyle name="40% - Accent5 4 2 2" xfId="39227"/>
    <cellStyle name="40% - Accent5 4 2 2 2" xfId="39228"/>
    <cellStyle name="40% - Accent5 4 2 2 2 2" xfId="39229"/>
    <cellStyle name="40% - Accent5 4 2 3" xfId="39230"/>
    <cellStyle name="40% - Accent5 4 2 3 2" xfId="39231"/>
    <cellStyle name="40% - Accent5 4 2 4" xfId="39232"/>
    <cellStyle name="40% - Accent5 4 2 4 2" xfId="39233"/>
    <cellStyle name="40% - Accent5 4 2 5" xfId="39234"/>
    <cellStyle name="40% - Accent5 4 3" xfId="39235"/>
    <cellStyle name="40% - Accent5 4 3 2" xfId="39236"/>
    <cellStyle name="40% - Accent5 4 3 2 2" xfId="39237"/>
    <cellStyle name="40% - Accent5 4 3 3" xfId="39238"/>
    <cellStyle name="40% - Accent5 4 4" xfId="39239"/>
    <cellStyle name="40% - Accent5 4 4 2" xfId="39240"/>
    <cellStyle name="40% - Accent5 4 5" xfId="39241"/>
    <cellStyle name="40% - Accent5 4 5 2" xfId="39242"/>
    <cellStyle name="40% - Accent5 4 6" xfId="39243"/>
    <cellStyle name="40% - Accent5 4 6 2" xfId="39244"/>
    <cellStyle name="40% - Accent5 4 7" xfId="39245"/>
    <cellStyle name="40% - Accent5 4 7 2" xfId="39246"/>
    <cellStyle name="40% - Accent5 4 8" xfId="39247"/>
    <cellStyle name="40% - Accent5 4 9" xfId="39248"/>
    <cellStyle name="40% - Accent5 5" xfId="39249"/>
    <cellStyle name="40% - Accent5 5 2" xfId="39250"/>
    <cellStyle name="40% - Accent5 5 2 2" xfId="39251"/>
    <cellStyle name="40% - Accent5 5 2 2 2" xfId="39252"/>
    <cellStyle name="40% - Accent5 5 2 3" xfId="39253"/>
    <cellStyle name="40% - Accent5 5 3" xfId="39254"/>
    <cellStyle name="40% - Accent5 5 3 2" xfId="39255"/>
    <cellStyle name="40% - Accent5 5 3 2 2" xfId="39256"/>
    <cellStyle name="40% - Accent5 5 3 3" xfId="39257"/>
    <cellStyle name="40% - Accent5 5 3 3 2" xfId="39258"/>
    <cellStyle name="40% - Accent5 5 3 4" xfId="39259"/>
    <cellStyle name="40% - Accent5 5 4" xfId="39260"/>
    <cellStyle name="40% - Accent5 5 4 2" xfId="39261"/>
    <cellStyle name="40% - Accent5 5 4 2 2" xfId="39262"/>
    <cellStyle name="40% - Accent5 5 4 3" xfId="39263"/>
    <cellStyle name="40% - Accent5 5 5" xfId="39264"/>
    <cellStyle name="40% - Accent5 5 5 2" xfId="39265"/>
    <cellStyle name="40% - Accent5 5 6" xfId="39266"/>
    <cellStyle name="40% - Accent5 5 7" xfId="39267"/>
    <cellStyle name="40% - Accent5 6" xfId="39268"/>
    <cellStyle name="40% - Accent5 6 2" xfId="39269"/>
    <cellStyle name="40% - Accent5 6 2 2" xfId="39270"/>
    <cellStyle name="40% - Accent5 6 2 2 2" xfId="39271"/>
    <cellStyle name="40% - Accent5 6 2 3" xfId="39272"/>
    <cellStyle name="40% - Accent5 6 2 4" xfId="39273"/>
    <cellStyle name="40% - Accent5 6 3" xfId="39274"/>
    <cellStyle name="40% - Accent5 6 3 2" xfId="39275"/>
    <cellStyle name="40% - Accent5 6 3 2 2" xfId="39276"/>
    <cellStyle name="40% - Accent5 6 3 3" xfId="39277"/>
    <cellStyle name="40% - Accent5 6 4" xfId="39278"/>
    <cellStyle name="40% - Accent5 6 4 2" xfId="39279"/>
    <cellStyle name="40% - Accent5 6 5" xfId="39280"/>
    <cellStyle name="40% - Accent5 7" xfId="39281"/>
    <cellStyle name="40% - Accent5 7 2" xfId="39282"/>
    <cellStyle name="40% - Accent5 7 2 2" xfId="39283"/>
    <cellStyle name="40% - Accent5 7 2 2 2" xfId="39284"/>
    <cellStyle name="40% - Accent5 7 2 3" xfId="39285"/>
    <cellStyle name="40% - Accent5 7 2 4" xfId="39286"/>
    <cellStyle name="40% - Accent5 7 3" xfId="39287"/>
    <cellStyle name="40% - Accent5 7 3 2" xfId="39288"/>
    <cellStyle name="40% - Accent5 7 4" xfId="39289"/>
    <cellStyle name="40% - Accent5 7 4 2" xfId="39290"/>
    <cellStyle name="40% - Accent5 7 5" xfId="39291"/>
    <cellStyle name="40% - Accent5 8" xfId="39292"/>
    <cellStyle name="40% - Accent5 8 2" xfId="39293"/>
    <cellStyle name="40% - Accent5 8 2 2" xfId="39294"/>
    <cellStyle name="40% - Accent5 8 2 3" xfId="39295"/>
    <cellStyle name="40% - Accent5 8 3" xfId="39296"/>
    <cellStyle name="40% - Accent5 9" xfId="39297"/>
    <cellStyle name="40% - Accent5 9 2" xfId="39298"/>
    <cellStyle name="40% - Accent5 9 2 2" xfId="39299"/>
    <cellStyle name="40% - Accent5 9 2 3" xfId="39300"/>
    <cellStyle name="40% - Accent5 9 3" xfId="39301"/>
    <cellStyle name="40% - Accent5 9 3 2" xfId="39302"/>
    <cellStyle name="40% - Accent5 9 4" xfId="39303"/>
    <cellStyle name="40% - Accent5 9 5" xfId="39304"/>
    <cellStyle name="40% - Accent6 10" xfId="39305"/>
    <cellStyle name="40% - Accent6 10 2" xfId="39306"/>
    <cellStyle name="40% - Accent6 10 2 2" xfId="39307"/>
    <cellStyle name="40% - Accent6 10 2 2 2" xfId="39308"/>
    <cellStyle name="40% - Accent6 10 2 3" xfId="39309"/>
    <cellStyle name="40% - Accent6 10 3" xfId="39310"/>
    <cellStyle name="40% - Accent6 10 4" xfId="39311"/>
    <cellStyle name="40% - Accent6 10 4 2" xfId="39312"/>
    <cellStyle name="40% - Accent6 10 5" xfId="39313"/>
    <cellStyle name="40% - Accent6 11" xfId="39314"/>
    <cellStyle name="40% - Accent6 11 2" xfId="39315"/>
    <cellStyle name="40% - Accent6 11 2 2" xfId="39316"/>
    <cellStyle name="40% - Accent6 11 3" xfId="39317"/>
    <cellStyle name="40% - Accent6 12" xfId="39318"/>
    <cellStyle name="40% - Accent6 13" xfId="39319"/>
    <cellStyle name="40% - Accent6 2" xfId="39320"/>
    <cellStyle name="40% - Accent6 2 2" xfId="39321"/>
    <cellStyle name="40% - Accent6 2 2 2" xfId="39322"/>
    <cellStyle name="40% - Accent6 2 2 2 2" xfId="39323"/>
    <cellStyle name="40% - Accent6 2 2 2 2 2" xfId="39324"/>
    <cellStyle name="40% - Accent6 2 2 2 2 2 2" xfId="39325"/>
    <cellStyle name="40% - Accent6 2 2 2 3" xfId="39326"/>
    <cellStyle name="40% - Accent6 2 2 2 3 2" xfId="39327"/>
    <cellStyle name="40% - Accent6 2 2 2 4" xfId="39328"/>
    <cellStyle name="40% - Accent6 2 2 3" xfId="39329"/>
    <cellStyle name="40% - Accent6 2 2 3 2" xfId="39330"/>
    <cellStyle name="40% - Accent6 2 2 3 2 2" xfId="39331"/>
    <cellStyle name="40% - Accent6 2 2 3 2 2 2" xfId="39332"/>
    <cellStyle name="40% - Accent6 2 2 3 2 3" xfId="39333"/>
    <cellStyle name="40% - Accent6 2 2 3 3" xfId="39334"/>
    <cellStyle name="40% - Accent6 2 2 3 4" xfId="39335"/>
    <cellStyle name="40% - Accent6 2 2 4" xfId="39336"/>
    <cellStyle name="40% - Accent6 2 2 4 2" xfId="39337"/>
    <cellStyle name="40% - Accent6 2 2 4 2 2" xfId="39338"/>
    <cellStyle name="40% - Accent6 2 2 4 3" xfId="39339"/>
    <cellStyle name="40% - Accent6 2 2 5" xfId="39340"/>
    <cellStyle name="40% - Accent6 2 2 5 2" xfId="39341"/>
    <cellStyle name="40% - Accent6 2 2 6" xfId="39342"/>
    <cellStyle name="40% - Accent6 2 3" xfId="39343"/>
    <cellStyle name="40% - Accent6 2 3 2" xfId="39344"/>
    <cellStyle name="40% - Accent6 2 3 2 2" xfId="39345"/>
    <cellStyle name="40% - Accent6 2 3 2 2 2" xfId="39346"/>
    <cellStyle name="40% - Accent6 2 3 2 2 2 2" xfId="39347"/>
    <cellStyle name="40% - Accent6 2 3 2 3" xfId="39348"/>
    <cellStyle name="40% - Accent6 2 3 2 3 2" xfId="39349"/>
    <cellStyle name="40% - Accent6 2 3 3" xfId="39350"/>
    <cellStyle name="40% - Accent6 2 3 3 2" xfId="39351"/>
    <cellStyle name="40% - Accent6 2 3 3 2 2" xfId="39352"/>
    <cellStyle name="40% - Accent6 2 3 4" xfId="39353"/>
    <cellStyle name="40% - Accent6 2 3 4 2" xfId="39354"/>
    <cellStyle name="40% - Accent6 2 3 5" xfId="39355"/>
    <cellStyle name="40% - Accent6 2 4" xfId="39356"/>
    <cellStyle name="40% - Accent6 2 4 2" xfId="39357"/>
    <cellStyle name="40% - Accent6 2 4 2 2" xfId="39358"/>
    <cellStyle name="40% - Accent6 2 4 2 2 2" xfId="39359"/>
    <cellStyle name="40% - Accent6 2 4 2 3" xfId="39360"/>
    <cellStyle name="40% - Accent6 2 4 2 3 2" xfId="39361"/>
    <cellStyle name="40% - Accent6 2 4 3" xfId="39362"/>
    <cellStyle name="40% - Accent6 2 4 3 2" xfId="39363"/>
    <cellStyle name="40% - Accent6 2 4 3 2 2" xfId="39364"/>
    <cellStyle name="40% - Accent6 2 4 3 3" xfId="39365"/>
    <cellStyle name="40% - Accent6 2 4 4" xfId="39366"/>
    <cellStyle name="40% - Accent6 2 4 4 2" xfId="39367"/>
    <cellStyle name="40% - Accent6 2 4 4 3" xfId="39368"/>
    <cellStyle name="40% - Accent6 2 4 5" xfId="39369"/>
    <cellStyle name="40% - Accent6 2 4 5 2" xfId="39370"/>
    <cellStyle name="40% - Accent6 2 4 6" xfId="39371"/>
    <cellStyle name="40% - Accent6 2 5" xfId="39372"/>
    <cellStyle name="40% - Accent6 2 5 2" xfId="39373"/>
    <cellStyle name="40% - Accent6 2 5 2 2" xfId="39374"/>
    <cellStyle name="40% - Accent6 2 5 3" xfId="39375"/>
    <cellStyle name="40% - Accent6 2 6" xfId="39376"/>
    <cellStyle name="40% - Accent6 2 6 2" xfId="39377"/>
    <cellStyle name="40% - Accent6 2 6 2 2" xfId="39378"/>
    <cellStyle name="40% - Accent6 2 6 3" xfId="39379"/>
    <cellStyle name="40% - Accent6 2 6 4" xfId="39380"/>
    <cellStyle name="40% - Accent6 2 7" xfId="39381"/>
    <cellStyle name="40% - Accent6 2 7 2" xfId="39382"/>
    <cellStyle name="40% - Accent6 2 8" xfId="39383"/>
    <cellStyle name="40% - Accent6 2 9" xfId="39384"/>
    <cellStyle name="40% - Accent6 2_12PCORC Wind Vestas and Royalties" xfId="39385"/>
    <cellStyle name="40% - Accent6 3" xfId="39386"/>
    <cellStyle name="40% - Accent6 3 10" xfId="39387"/>
    <cellStyle name="40% - Accent6 3 10 2" xfId="39388"/>
    <cellStyle name="40% - Accent6 3 10 2 2" xfId="39389"/>
    <cellStyle name="40% - Accent6 3 10 3" xfId="39390"/>
    <cellStyle name="40% - Accent6 3 11" xfId="39391"/>
    <cellStyle name="40% - Accent6 3 11 2" xfId="39392"/>
    <cellStyle name="40% - Accent6 3 11 2 2" xfId="39393"/>
    <cellStyle name="40% - Accent6 3 11 3" xfId="39394"/>
    <cellStyle name="40% - Accent6 3 12" xfId="39395"/>
    <cellStyle name="40% - Accent6 3 12 2" xfId="39396"/>
    <cellStyle name="40% - Accent6 3 13" xfId="39397"/>
    <cellStyle name="40% - Accent6 3 2" xfId="39398"/>
    <cellStyle name="40% - Accent6 3 2 2" xfId="39399"/>
    <cellStyle name="40% - Accent6 3 2 2 2" xfId="39400"/>
    <cellStyle name="40% - Accent6 3 2 2 2 2" xfId="39401"/>
    <cellStyle name="40% - Accent6 3 2 3" xfId="39402"/>
    <cellStyle name="40% - Accent6 3 2 3 2" xfId="39403"/>
    <cellStyle name="40% - Accent6 3 2 3 2 2" xfId="39404"/>
    <cellStyle name="40% - Accent6 3 2 4" xfId="39405"/>
    <cellStyle name="40% - Accent6 3 2 4 2" xfId="39406"/>
    <cellStyle name="40% - Accent6 3 2 4 2 2" xfId="39407"/>
    <cellStyle name="40% - Accent6 3 2 4 3" xfId="39408"/>
    <cellStyle name="40% - Accent6 3 2 4 3 2" xfId="39409"/>
    <cellStyle name="40% - Accent6 3 2 4 4" xfId="39410"/>
    <cellStyle name="40% - Accent6 3 2 5" xfId="39411"/>
    <cellStyle name="40% - Accent6 3 2 5 2" xfId="39412"/>
    <cellStyle name="40% - Accent6 3 2 6" xfId="39413"/>
    <cellStyle name="40% - Accent6 3 2 6 2" xfId="39414"/>
    <cellStyle name="40% - Accent6 3 2 7" xfId="39415"/>
    <cellStyle name="40% - Accent6 3 3" xfId="39416"/>
    <cellStyle name="40% - Accent6 3 3 10" xfId="39417"/>
    <cellStyle name="40% - Accent6 3 3 10 2" xfId="39418"/>
    <cellStyle name="40% - Accent6 3 3 11" xfId="39419"/>
    <cellStyle name="40% - Accent6 3 3 12" xfId="39420"/>
    <cellStyle name="40% - Accent6 3 3 2" xfId="39421"/>
    <cellStyle name="40% - Accent6 3 3 2 2" xfId="39422"/>
    <cellStyle name="40% - Accent6 3 3 2 2 2" xfId="39423"/>
    <cellStyle name="40% - Accent6 3 3 2 2 2 2" xfId="39424"/>
    <cellStyle name="40% - Accent6 3 3 2 2 2 2 2" xfId="39425"/>
    <cellStyle name="40% - Accent6 3 3 2 2 2 2 2 2" xfId="39426"/>
    <cellStyle name="40% - Accent6 3 3 2 2 2 2 2 2 2" xfId="39427"/>
    <cellStyle name="40% - Accent6 3 3 2 2 2 2 2 3" xfId="39428"/>
    <cellStyle name="40% - Accent6 3 3 2 2 2 2 3" xfId="39429"/>
    <cellStyle name="40% - Accent6 3 3 2 2 2 2 3 2" xfId="39430"/>
    <cellStyle name="40% - Accent6 3 3 2 2 2 2 3 2 2" xfId="39431"/>
    <cellStyle name="40% - Accent6 3 3 2 2 2 2 3 3" xfId="39432"/>
    <cellStyle name="40% - Accent6 3 3 2 2 2 2 4" xfId="39433"/>
    <cellStyle name="40% - Accent6 3 3 2 2 2 2 4 2" xfId="39434"/>
    <cellStyle name="40% - Accent6 3 3 2 2 2 2 5" xfId="39435"/>
    <cellStyle name="40% - Accent6 3 3 2 2 2 3" xfId="39436"/>
    <cellStyle name="40% - Accent6 3 3 2 2 2 3 2" xfId="39437"/>
    <cellStyle name="40% - Accent6 3 3 2 2 2 3 2 2" xfId="39438"/>
    <cellStyle name="40% - Accent6 3 3 2 2 2 3 3" xfId="39439"/>
    <cellStyle name="40% - Accent6 3 3 2 2 2 4" xfId="39440"/>
    <cellStyle name="40% - Accent6 3 3 2 2 2 4 2" xfId="39441"/>
    <cellStyle name="40% - Accent6 3 3 2 2 2 4 2 2" xfId="39442"/>
    <cellStyle name="40% - Accent6 3 3 2 2 2 4 3" xfId="39443"/>
    <cellStyle name="40% - Accent6 3 3 2 2 2 5" xfId="39444"/>
    <cellStyle name="40% - Accent6 3 3 2 2 2 5 2" xfId="39445"/>
    <cellStyle name="40% - Accent6 3 3 2 2 2 6" xfId="39446"/>
    <cellStyle name="40% - Accent6 3 3 2 2 2 7" xfId="39447"/>
    <cellStyle name="40% - Accent6 3 3 2 2 3" xfId="39448"/>
    <cellStyle name="40% - Accent6 3 3 2 2 3 2" xfId="39449"/>
    <cellStyle name="40% - Accent6 3 3 2 2 3 2 2" xfId="39450"/>
    <cellStyle name="40% - Accent6 3 3 2 2 3 2 2 2" xfId="39451"/>
    <cellStyle name="40% - Accent6 3 3 2 2 3 2 3" xfId="39452"/>
    <cellStyle name="40% - Accent6 3 3 2 2 3 3" xfId="39453"/>
    <cellStyle name="40% - Accent6 3 3 2 2 3 3 2" xfId="39454"/>
    <cellStyle name="40% - Accent6 3 3 2 2 3 3 2 2" xfId="39455"/>
    <cellStyle name="40% - Accent6 3 3 2 2 3 3 3" xfId="39456"/>
    <cellStyle name="40% - Accent6 3 3 2 2 3 4" xfId="39457"/>
    <cellStyle name="40% - Accent6 3 3 2 2 3 4 2" xfId="39458"/>
    <cellStyle name="40% - Accent6 3 3 2 2 3 5" xfId="39459"/>
    <cellStyle name="40% - Accent6 3 3 2 2 4" xfId="39460"/>
    <cellStyle name="40% - Accent6 3 3 2 2 4 2" xfId="39461"/>
    <cellStyle name="40% - Accent6 3 3 2 2 4 2 2" xfId="39462"/>
    <cellStyle name="40% - Accent6 3 3 2 2 4 3" xfId="39463"/>
    <cellStyle name="40% - Accent6 3 3 2 2 5" xfId="39464"/>
    <cellStyle name="40% - Accent6 3 3 2 2 5 2" xfId="39465"/>
    <cellStyle name="40% - Accent6 3 3 2 2 5 2 2" xfId="39466"/>
    <cellStyle name="40% - Accent6 3 3 2 2 5 3" xfId="39467"/>
    <cellStyle name="40% - Accent6 3 3 2 2 6" xfId="39468"/>
    <cellStyle name="40% - Accent6 3 3 2 2 6 2" xfId="39469"/>
    <cellStyle name="40% - Accent6 3 3 2 2 7" xfId="39470"/>
    <cellStyle name="40% - Accent6 3 3 2 2 8" xfId="39471"/>
    <cellStyle name="40% - Accent6 3 3 2 3" xfId="39472"/>
    <cellStyle name="40% - Accent6 3 3 2 3 2" xfId="39473"/>
    <cellStyle name="40% - Accent6 3 3 2 3 2 2" xfId="39474"/>
    <cellStyle name="40% - Accent6 3 3 2 3 2 2 2" xfId="39475"/>
    <cellStyle name="40% - Accent6 3 3 2 3 2 2 2 2" xfId="39476"/>
    <cellStyle name="40% - Accent6 3 3 2 3 2 2 3" xfId="39477"/>
    <cellStyle name="40% - Accent6 3 3 2 3 2 3" xfId="39478"/>
    <cellStyle name="40% - Accent6 3 3 2 3 2 3 2" xfId="39479"/>
    <cellStyle name="40% - Accent6 3 3 2 3 2 3 2 2" xfId="39480"/>
    <cellStyle name="40% - Accent6 3 3 2 3 2 3 3" xfId="39481"/>
    <cellStyle name="40% - Accent6 3 3 2 3 2 4" xfId="39482"/>
    <cellStyle name="40% - Accent6 3 3 2 3 2 4 2" xfId="39483"/>
    <cellStyle name="40% - Accent6 3 3 2 3 2 5" xfId="39484"/>
    <cellStyle name="40% - Accent6 3 3 2 3 3" xfId="39485"/>
    <cellStyle name="40% - Accent6 3 3 2 3 3 2" xfId="39486"/>
    <cellStyle name="40% - Accent6 3 3 2 3 3 2 2" xfId="39487"/>
    <cellStyle name="40% - Accent6 3 3 2 3 3 3" xfId="39488"/>
    <cellStyle name="40% - Accent6 3 3 2 3 4" xfId="39489"/>
    <cellStyle name="40% - Accent6 3 3 2 3 4 2" xfId="39490"/>
    <cellStyle name="40% - Accent6 3 3 2 3 4 2 2" xfId="39491"/>
    <cellStyle name="40% - Accent6 3 3 2 3 4 3" xfId="39492"/>
    <cellStyle name="40% - Accent6 3 3 2 3 5" xfId="39493"/>
    <cellStyle name="40% - Accent6 3 3 2 3 5 2" xfId="39494"/>
    <cellStyle name="40% - Accent6 3 3 2 3 6" xfId="39495"/>
    <cellStyle name="40% - Accent6 3 3 2 4" xfId="39496"/>
    <cellStyle name="40% - Accent6 3 3 2 4 2" xfId="39497"/>
    <cellStyle name="40% - Accent6 3 3 2 4 2 2" xfId="39498"/>
    <cellStyle name="40% - Accent6 3 3 2 4 2 2 2" xfId="39499"/>
    <cellStyle name="40% - Accent6 3 3 2 4 2 3" xfId="39500"/>
    <cellStyle name="40% - Accent6 3 3 2 4 3" xfId="39501"/>
    <cellStyle name="40% - Accent6 3 3 2 4 3 2" xfId="39502"/>
    <cellStyle name="40% - Accent6 3 3 2 4 3 2 2" xfId="39503"/>
    <cellStyle name="40% - Accent6 3 3 2 4 3 3" xfId="39504"/>
    <cellStyle name="40% - Accent6 3 3 2 4 4" xfId="39505"/>
    <cellStyle name="40% - Accent6 3 3 2 4 4 2" xfId="39506"/>
    <cellStyle name="40% - Accent6 3 3 2 4 5" xfId="39507"/>
    <cellStyle name="40% - Accent6 3 3 2 5" xfId="39508"/>
    <cellStyle name="40% - Accent6 3 3 2 5 2" xfId="39509"/>
    <cellStyle name="40% - Accent6 3 3 2 5 2 2" xfId="39510"/>
    <cellStyle name="40% - Accent6 3 3 2 5 3" xfId="39511"/>
    <cellStyle name="40% - Accent6 3 3 2 6" xfId="39512"/>
    <cellStyle name="40% - Accent6 3 3 2 6 2" xfId="39513"/>
    <cellStyle name="40% - Accent6 3 3 2 6 2 2" xfId="39514"/>
    <cellStyle name="40% - Accent6 3 3 2 6 3" xfId="39515"/>
    <cellStyle name="40% - Accent6 3 3 2 7" xfId="39516"/>
    <cellStyle name="40% - Accent6 3 3 2 7 2" xfId="39517"/>
    <cellStyle name="40% - Accent6 3 3 2 8" xfId="39518"/>
    <cellStyle name="40% - Accent6 3 3 2 9" xfId="39519"/>
    <cellStyle name="40% - Accent6 3 3 3" xfId="39520"/>
    <cellStyle name="40% - Accent6 3 3 3 2" xfId="39521"/>
    <cellStyle name="40% - Accent6 3 3 3 2 2" xfId="39522"/>
    <cellStyle name="40% - Accent6 3 3 3 2 2 2" xfId="39523"/>
    <cellStyle name="40% - Accent6 3 3 3 2 2 2 2" xfId="39524"/>
    <cellStyle name="40% - Accent6 3 3 3 2 2 2 2 2" xfId="39525"/>
    <cellStyle name="40% - Accent6 3 3 3 2 2 2 3" xfId="39526"/>
    <cellStyle name="40% - Accent6 3 3 3 2 2 3" xfId="39527"/>
    <cellStyle name="40% - Accent6 3 3 3 2 2 3 2" xfId="39528"/>
    <cellStyle name="40% - Accent6 3 3 3 2 2 3 2 2" xfId="39529"/>
    <cellStyle name="40% - Accent6 3 3 3 2 2 3 3" xfId="39530"/>
    <cellStyle name="40% - Accent6 3 3 3 2 2 4" xfId="39531"/>
    <cellStyle name="40% - Accent6 3 3 3 2 2 4 2" xfId="39532"/>
    <cellStyle name="40% - Accent6 3 3 3 2 2 5" xfId="39533"/>
    <cellStyle name="40% - Accent6 3 3 3 2 3" xfId="39534"/>
    <cellStyle name="40% - Accent6 3 3 3 2 3 2" xfId="39535"/>
    <cellStyle name="40% - Accent6 3 3 3 2 3 2 2" xfId="39536"/>
    <cellStyle name="40% - Accent6 3 3 3 2 3 3" xfId="39537"/>
    <cellStyle name="40% - Accent6 3 3 3 2 4" xfId="39538"/>
    <cellStyle name="40% - Accent6 3 3 3 2 4 2" xfId="39539"/>
    <cellStyle name="40% - Accent6 3 3 3 2 4 2 2" xfId="39540"/>
    <cellStyle name="40% - Accent6 3 3 3 2 4 3" xfId="39541"/>
    <cellStyle name="40% - Accent6 3 3 3 2 5" xfId="39542"/>
    <cellStyle name="40% - Accent6 3 3 3 2 5 2" xfId="39543"/>
    <cellStyle name="40% - Accent6 3 3 3 2 6" xfId="39544"/>
    <cellStyle name="40% - Accent6 3 3 3 2 7" xfId="39545"/>
    <cellStyle name="40% - Accent6 3 3 3 3" xfId="39546"/>
    <cellStyle name="40% - Accent6 3 3 3 3 2" xfId="39547"/>
    <cellStyle name="40% - Accent6 3 3 3 3 2 2" xfId="39548"/>
    <cellStyle name="40% - Accent6 3 3 3 3 2 2 2" xfId="39549"/>
    <cellStyle name="40% - Accent6 3 3 3 3 2 3" xfId="39550"/>
    <cellStyle name="40% - Accent6 3 3 3 3 3" xfId="39551"/>
    <cellStyle name="40% - Accent6 3 3 3 3 3 2" xfId="39552"/>
    <cellStyle name="40% - Accent6 3 3 3 3 3 2 2" xfId="39553"/>
    <cellStyle name="40% - Accent6 3 3 3 3 3 3" xfId="39554"/>
    <cellStyle name="40% - Accent6 3 3 3 3 4" xfId="39555"/>
    <cellStyle name="40% - Accent6 3 3 3 3 4 2" xfId="39556"/>
    <cellStyle name="40% - Accent6 3 3 3 3 5" xfId="39557"/>
    <cellStyle name="40% - Accent6 3 3 3 4" xfId="39558"/>
    <cellStyle name="40% - Accent6 3 3 3 4 2" xfId="39559"/>
    <cellStyle name="40% - Accent6 3 3 3 4 2 2" xfId="39560"/>
    <cellStyle name="40% - Accent6 3 3 3 4 3" xfId="39561"/>
    <cellStyle name="40% - Accent6 3 3 3 5" xfId="39562"/>
    <cellStyle name="40% - Accent6 3 3 3 5 2" xfId="39563"/>
    <cellStyle name="40% - Accent6 3 3 3 5 2 2" xfId="39564"/>
    <cellStyle name="40% - Accent6 3 3 3 5 3" xfId="39565"/>
    <cellStyle name="40% - Accent6 3 3 3 6" xfId="39566"/>
    <cellStyle name="40% - Accent6 3 3 3 6 2" xfId="39567"/>
    <cellStyle name="40% - Accent6 3 3 3 7" xfId="39568"/>
    <cellStyle name="40% - Accent6 3 3 3 8" xfId="39569"/>
    <cellStyle name="40% - Accent6 3 3 4" xfId="39570"/>
    <cellStyle name="40% - Accent6 3 3 4 2" xfId="39571"/>
    <cellStyle name="40% - Accent6 3 3 4 2 2" xfId="39572"/>
    <cellStyle name="40% - Accent6 3 3 4 2 2 2" xfId="39573"/>
    <cellStyle name="40% - Accent6 3 3 4 2 2 2 2" xfId="39574"/>
    <cellStyle name="40% - Accent6 3 3 4 2 2 2 2 2" xfId="39575"/>
    <cellStyle name="40% - Accent6 3 3 4 2 2 2 3" xfId="39576"/>
    <cellStyle name="40% - Accent6 3 3 4 2 2 3" xfId="39577"/>
    <cellStyle name="40% - Accent6 3 3 4 2 2 3 2" xfId="39578"/>
    <cellStyle name="40% - Accent6 3 3 4 2 2 3 2 2" xfId="39579"/>
    <cellStyle name="40% - Accent6 3 3 4 2 2 3 3" xfId="39580"/>
    <cellStyle name="40% - Accent6 3 3 4 2 2 4" xfId="39581"/>
    <cellStyle name="40% - Accent6 3 3 4 2 2 4 2" xfId="39582"/>
    <cellStyle name="40% - Accent6 3 3 4 2 2 5" xfId="39583"/>
    <cellStyle name="40% - Accent6 3 3 4 2 3" xfId="39584"/>
    <cellStyle name="40% - Accent6 3 3 4 2 3 2" xfId="39585"/>
    <cellStyle name="40% - Accent6 3 3 4 2 3 2 2" xfId="39586"/>
    <cellStyle name="40% - Accent6 3 3 4 2 3 3" xfId="39587"/>
    <cellStyle name="40% - Accent6 3 3 4 2 4" xfId="39588"/>
    <cellStyle name="40% - Accent6 3 3 4 2 4 2" xfId="39589"/>
    <cellStyle name="40% - Accent6 3 3 4 2 4 2 2" xfId="39590"/>
    <cellStyle name="40% - Accent6 3 3 4 2 4 3" xfId="39591"/>
    <cellStyle name="40% - Accent6 3 3 4 2 5" xfId="39592"/>
    <cellStyle name="40% - Accent6 3 3 4 2 5 2" xfId="39593"/>
    <cellStyle name="40% - Accent6 3 3 4 2 6" xfId="39594"/>
    <cellStyle name="40% - Accent6 3 3 4 2 7" xfId="39595"/>
    <cellStyle name="40% - Accent6 3 3 4 3" xfId="39596"/>
    <cellStyle name="40% - Accent6 3 3 4 3 2" xfId="39597"/>
    <cellStyle name="40% - Accent6 3 3 4 3 2 2" xfId="39598"/>
    <cellStyle name="40% - Accent6 3 3 4 3 2 2 2" xfId="39599"/>
    <cellStyle name="40% - Accent6 3 3 4 3 2 3" xfId="39600"/>
    <cellStyle name="40% - Accent6 3 3 4 3 3" xfId="39601"/>
    <cellStyle name="40% - Accent6 3 3 4 3 3 2" xfId="39602"/>
    <cellStyle name="40% - Accent6 3 3 4 3 3 2 2" xfId="39603"/>
    <cellStyle name="40% - Accent6 3 3 4 3 3 3" xfId="39604"/>
    <cellStyle name="40% - Accent6 3 3 4 3 4" xfId="39605"/>
    <cellStyle name="40% - Accent6 3 3 4 3 4 2" xfId="39606"/>
    <cellStyle name="40% - Accent6 3 3 4 3 5" xfId="39607"/>
    <cellStyle name="40% - Accent6 3 3 4 4" xfId="39608"/>
    <cellStyle name="40% - Accent6 3 3 4 4 2" xfId="39609"/>
    <cellStyle name="40% - Accent6 3 3 4 4 2 2" xfId="39610"/>
    <cellStyle name="40% - Accent6 3 3 4 4 3" xfId="39611"/>
    <cellStyle name="40% - Accent6 3 3 4 5" xfId="39612"/>
    <cellStyle name="40% - Accent6 3 3 4 5 2" xfId="39613"/>
    <cellStyle name="40% - Accent6 3 3 4 5 2 2" xfId="39614"/>
    <cellStyle name="40% - Accent6 3 3 4 5 3" xfId="39615"/>
    <cellStyle name="40% - Accent6 3 3 4 6" xfId="39616"/>
    <cellStyle name="40% - Accent6 3 3 4 6 2" xfId="39617"/>
    <cellStyle name="40% - Accent6 3 3 4 7" xfId="39618"/>
    <cellStyle name="40% - Accent6 3 3 4 8" xfId="39619"/>
    <cellStyle name="40% - Accent6 3 3 5" xfId="39620"/>
    <cellStyle name="40% - Accent6 3 3 5 2" xfId="39621"/>
    <cellStyle name="40% - Accent6 3 3 5 2 2" xfId="39622"/>
    <cellStyle name="40% - Accent6 3 3 5 2 2 2" xfId="39623"/>
    <cellStyle name="40% - Accent6 3 3 5 2 2 2 2" xfId="39624"/>
    <cellStyle name="40% - Accent6 3 3 5 2 2 2 2 2" xfId="39625"/>
    <cellStyle name="40% - Accent6 3 3 5 2 2 2 3" xfId="39626"/>
    <cellStyle name="40% - Accent6 3 3 5 2 2 3" xfId="39627"/>
    <cellStyle name="40% - Accent6 3 3 5 2 2 3 2" xfId="39628"/>
    <cellStyle name="40% - Accent6 3 3 5 2 2 3 2 2" xfId="39629"/>
    <cellStyle name="40% - Accent6 3 3 5 2 2 3 3" xfId="39630"/>
    <cellStyle name="40% - Accent6 3 3 5 2 2 4" xfId="39631"/>
    <cellStyle name="40% - Accent6 3 3 5 2 2 4 2" xfId="39632"/>
    <cellStyle name="40% - Accent6 3 3 5 2 2 5" xfId="39633"/>
    <cellStyle name="40% - Accent6 3 3 5 2 3" xfId="39634"/>
    <cellStyle name="40% - Accent6 3 3 5 2 3 2" xfId="39635"/>
    <cellStyle name="40% - Accent6 3 3 5 2 3 2 2" xfId="39636"/>
    <cellStyle name="40% - Accent6 3 3 5 2 3 3" xfId="39637"/>
    <cellStyle name="40% - Accent6 3 3 5 2 4" xfId="39638"/>
    <cellStyle name="40% - Accent6 3 3 5 2 4 2" xfId="39639"/>
    <cellStyle name="40% - Accent6 3 3 5 2 4 2 2" xfId="39640"/>
    <cellStyle name="40% - Accent6 3 3 5 2 4 3" xfId="39641"/>
    <cellStyle name="40% - Accent6 3 3 5 2 5" xfId="39642"/>
    <cellStyle name="40% - Accent6 3 3 5 2 5 2" xfId="39643"/>
    <cellStyle name="40% - Accent6 3 3 5 2 6" xfId="39644"/>
    <cellStyle name="40% - Accent6 3 3 5 3" xfId="39645"/>
    <cellStyle name="40% - Accent6 3 3 5 3 2" xfId="39646"/>
    <cellStyle name="40% - Accent6 3 3 5 3 2 2" xfId="39647"/>
    <cellStyle name="40% - Accent6 3 3 5 3 2 2 2" xfId="39648"/>
    <cellStyle name="40% - Accent6 3 3 5 3 2 3" xfId="39649"/>
    <cellStyle name="40% - Accent6 3 3 5 3 3" xfId="39650"/>
    <cellStyle name="40% - Accent6 3 3 5 3 3 2" xfId="39651"/>
    <cellStyle name="40% - Accent6 3 3 5 3 3 2 2" xfId="39652"/>
    <cellStyle name="40% - Accent6 3 3 5 3 3 3" xfId="39653"/>
    <cellStyle name="40% - Accent6 3 3 5 3 4" xfId="39654"/>
    <cellStyle name="40% - Accent6 3 3 5 3 4 2" xfId="39655"/>
    <cellStyle name="40% - Accent6 3 3 5 3 5" xfId="39656"/>
    <cellStyle name="40% - Accent6 3 3 5 4" xfId="39657"/>
    <cellStyle name="40% - Accent6 3 3 5 4 2" xfId="39658"/>
    <cellStyle name="40% - Accent6 3 3 5 4 2 2" xfId="39659"/>
    <cellStyle name="40% - Accent6 3 3 5 4 3" xfId="39660"/>
    <cellStyle name="40% - Accent6 3 3 5 5" xfId="39661"/>
    <cellStyle name="40% - Accent6 3 3 5 5 2" xfId="39662"/>
    <cellStyle name="40% - Accent6 3 3 5 5 2 2" xfId="39663"/>
    <cellStyle name="40% - Accent6 3 3 5 5 3" xfId="39664"/>
    <cellStyle name="40% - Accent6 3 3 5 6" xfId="39665"/>
    <cellStyle name="40% - Accent6 3 3 5 6 2" xfId="39666"/>
    <cellStyle name="40% - Accent6 3 3 5 7" xfId="39667"/>
    <cellStyle name="40% - Accent6 3 3 5 8" xfId="39668"/>
    <cellStyle name="40% - Accent6 3 3 6" xfId="39669"/>
    <cellStyle name="40% - Accent6 3 3 6 2" xfId="39670"/>
    <cellStyle name="40% - Accent6 3 3 6 2 2" xfId="39671"/>
    <cellStyle name="40% - Accent6 3 3 6 2 2 2" xfId="39672"/>
    <cellStyle name="40% - Accent6 3 3 6 2 2 2 2" xfId="39673"/>
    <cellStyle name="40% - Accent6 3 3 6 2 2 3" xfId="39674"/>
    <cellStyle name="40% - Accent6 3 3 6 2 3" xfId="39675"/>
    <cellStyle name="40% - Accent6 3 3 6 2 3 2" xfId="39676"/>
    <cellStyle name="40% - Accent6 3 3 6 2 3 2 2" xfId="39677"/>
    <cellStyle name="40% - Accent6 3 3 6 2 3 3" xfId="39678"/>
    <cellStyle name="40% - Accent6 3 3 6 2 4" xfId="39679"/>
    <cellStyle name="40% - Accent6 3 3 6 2 4 2" xfId="39680"/>
    <cellStyle name="40% - Accent6 3 3 6 2 5" xfId="39681"/>
    <cellStyle name="40% - Accent6 3 3 6 3" xfId="39682"/>
    <cellStyle name="40% - Accent6 3 3 6 3 2" xfId="39683"/>
    <cellStyle name="40% - Accent6 3 3 6 3 2 2" xfId="39684"/>
    <cellStyle name="40% - Accent6 3 3 6 3 3" xfId="39685"/>
    <cellStyle name="40% - Accent6 3 3 6 4" xfId="39686"/>
    <cellStyle name="40% - Accent6 3 3 6 4 2" xfId="39687"/>
    <cellStyle name="40% - Accent6 3 3 6 4 2 2" xfId="39688"/>
    <cellStyle name="40% - Accent6 3 3 6 4 3" xfId="39689"/>
    <cellStyle name="40% - Accent6 3 3 6 5" xfId="39690"/>
    <cellStyle name="40% - Accent6 3 3 6 5 2" xfId="39691"/>
    <cellStyle name="40% - Accent6 3 3 6 6" xfId="39692"/>
    <cellStyle name="40% - Accent6 3 3 7" xfId="39693"/>
    <cellStyle name="40% - Accent6 3 3 7 2" xfId="39694"/>
    <cellStyle name="40% - Accent6 3 3 7 2 2" xfId="39695"/>
    <cellStyle name="40% - Accent6 3 3 7 2 2 2" xfId="39696"/>
    <cellStyle name="40% - Accent6 3 3 7 2 3" xfId="39697"/>
    <cellStyle name="40% - Accent6 3 3 7 3" xfId="39698"/>
    <cellStyle name="40% - Accent6 3 3 7 3 2" xfId="39699"/>
    <cellStyle name="40% - Accent6 3 3 7 3 2 2" xfId="39700"/>
    <cellStyle name="40% - Accent6 3 3 7 3 3" xfId="39701"/>
    <cellStyle name="40% - Accent6 3 3 7 4" xfId="39702"/>
    <cellStyle name="40% - Accent6 3 3 7 4 2" xfId="39703"/>
    <cellStyle name="40% - Accent6 3 3 7 5" xfId="39704"/>
    <cellStyle name="40% - Accent6 3 3 8" xfId="39705"/>
    <cellStyle name="40% - Accent6 3 3 8 2" xfId="39706"/>
    <cellStyle name="40% - Accent6 3 3 8 2 2" xfId="39707"/>
    <cellStyle name="40% - Accent6 3 3 8 3" xfId="39708"/>
    <cellStyle name="40% - Accent6 3 3 9" xfId="39709"/>
    <cellStyle name="40% - Accent6 3 3 9 2" xfId="39710"/>
    <cellStyle name="40% - Accent6 3 3 9 2 2" xfId="39711"/>
    <cellStyle name="40% - Accent6 3 3 9 3" xfId="39712"/>
    <cellStyle name="40% - Accent6 3 4" xfId="39713"/>
    <cellStyle name="40% - Accent6 3 4 2" xfId="39714"/>
    <cellStyle name="40% - Accent6 3 4 2 2" xfId="39715"/>
    <cellStyle name="40% - Accent6 3 4 2 2 2" xfId="39716"/>
    <cellStyle name="40% - Accent6 3 4 2 2 2 2" xfId="39717"/>
    <cellStyle name="40% - Accent6 3 4 2 2 2 2 2" xfId="39718"/>
    <cellStyle name="40% - Accent6 3 4 2 2 2 2 2 2" xfId="39719"/>
    <cellStyle name="40% - Accent6 3 4 2 2 2 2 3" xfId="39720"/>
    <cellStyle name="40% - Accent6 3 4 2 2 2 3" xfId="39721"/>
    <cellStyle name="40% - Accent6 3 4 2 2 2 3 2" xfId="39722"/>
    <cellStyle name="40% - Accent6 3 4 2 2 2 3 2 2" xfId="39723"/>
    <cellStyle name="40% - Accent6 3 4 2 2 2 3 3" xfId="39724"/>
    <cellStyle name="40% - Accent6 3 4 2 2 2 4" xfId="39725"/>
    <cellStyle name="40% - Accent6 3 4 2 2 2 4 2" xfId="39726"/>
    <cellStyle name="40% - Accent6 3 4 2 2 2 5" xfId="39727"/>
    <cellStyle name="40% - Accent6 3 4 2 2 3" xfId="39728"/>
    <cellStyle name="40% - Accent6 3 4 2 2 3 2" xfId="39729"/>
    <cellStyle name="40% - Accent6 3 4 2 2 3 2 2" xfId="39730"/>
    <cellStyle name="40% - Accent6 3 4 2 2 3 3" xfId="39731"/>
    <cellStyle name="40% - Accent6 3 4 2 2 4" xfId="39732"/>
    <cellStyle name="40% - Accent6 3 4 2 2 4 2" xfId="39733"/>
    <cellStyle name="40% - Accent6 3 4 2 2 4 2 2" xfId="39734"/>
    <cellStyle name="40% - Accent6 3 4 2 2 4 3" xfId="39735"/>
    <cellStyle name="40% - Accent6 3 4 2 2 5" xfId="39736"/>
    <cellStyle name="40% - Accent6 3 4 2 2 5 2" xfId="39737"/>
    <cellStyle name="40% - Accent6 3 4 2 2 6" xfId="39738"/>
    <cellStyle name="40% - Accent6 3 4 2 2 7" xfId="39739"/>
    <cellStyle name="40% - Accent6 3 4 2 3" xfId="39740"/>
    <cellStyle name="40% - Accent6 3 4 2 3 2" xfId="39741"/>
    <cellStyle name="40% - Accent6 3 4 2 3 2 2" xfId="39742"/>
    <cellStyle name="40% - Accent6 3 4 2 3 2 2 2" xfId="39743"/>
    <cellStyle name="40% - Accent6 3 4 2 3 2 3" xfId="39744"/>
    <cellStyle name="40% - Accent6 3 4 2 3 3" xfId="39745"/>
    <cellStyle name="40% - Accent6 3 4 2 3 3 2" xfId="39746"/>
    <cellStyle name="40% - Accent6 3 4 2 3 3 2 2" xfId="39747"/>
    <cellStyle name="40% - Accent6 3 4 2 3 3 3" xfId="39748"/>
    <cellStyle name="40% - Accent6 3 4 2 3 4" xfId="39749"/>
    <cellStyle name="40% - Accent6 3 4 2 3 4 2" xfId="39750"/>
    <cellStyle name="40% - Accent6 3 4 2 3 5" xfId="39751"/>
    <cellStyle name="40% - Accent6 3 4 2 4" xfId="39752"/>
    <cellStyle name="40% - Accent6 3 4 2 4 2" xfId="39753"/>
    <cellStyle name="40% - Accent6 3 4 2 4 2 2" xfId="39754"/>
    <cellStyle name="40% - Accent6 3 4 2 4 3" xfId="39755"/>
    <cellStyle name="40% - Accent6 3 4 2 5" xfId="39756"/>
    <cellStyle name="40% - Accent6 3 4 2 5 2" xfId="39757"/>
    <cellStyle name="40% - Accent6 3 4 2 5 2 2" xfId="39758"/>
    <cellStyle name="40% - Accent6 3 4 2 5 3" xfId="39759"/>
    <cellStyle name="40% - Accent6 3 4 2 6" xfId="39760"/>
    <cellStyle name="40% - Accent6 3 4 2 6 2" xfId="39761"/>
    <cellStyle name="40% - Accent6 3 4 2 7" xfId="39762"/>
    <cellStyle name="40% - Accent6 3 4 2 8" xfId="39763"/>
    <cellStyle name="40% - Accent6 3 4 3" xfId="39764"/>
    <cellStyle name="40% - Accent6 3 4 3 2" xfId="39765"/>
    <cellStyle name="40% - Accent6 3 4 3 2 2" xfId="39766"/>
    <cellStyle name="40% - Accent6 3 4 3 2 2 2" xfId="39767"/>
    <cellStyle name="40% - Accent6 3 4 3 2 2 2 2" xfId="39768"/>
    <cellStyle name="40% - Accent6 3 4 3 2 2 3" xfId="39769"/>
    <cellStyle name="40% - Accent6 3 4 3 2 3" xfId="39770"/>
    <cellStyle name="40% - Accent6 3 4 3 2 3 2" xfId="39771"/>
    <cellStyle name="40% - Accent6 3 4 3 2 3 2 2" xfId="39772"/>
    <cellStyle name="40% - Accent6 3 4 3 2 3 3" xfId="39773"/>
    <cellStyle name="40% - Accent6 3 4 3 2 4" xfId="39774"/>
    <cellStyle name="40% - Accent6 3 4 3 2 4 2" xfId="39775"/>
    <cellStyle name="40% - Accent6 3 4 3 2 5" xfId="39776"/>
    <cellStyle name="40% - Accent6 3 4 3 3" xfId="39777"/>
    <cellStyle name="40% - Accent6 3 4 3 3 2" xfId="39778"/>
    <cellStyle name="40% - Accent6 3 4 3 3 2 2" xfId="39779"/>
    <cellStyle name="40% - Accent6 3 4 3 3 3" xfId="39780"/>
    <cellStyle name="40% - Accent6 3 4 3 4" xfId="39781"/>
    <cellStyle name="40% - Accent6 3 4 3 4 2" xfId="39782"/>
    <cellStyle name="40% - Accent6 3 4 3 4 2 2" xfId="39783"/>
    <cellStyle name="40% - Accent6 3 4 3 4 3" xfId="39784"/>
    <cellStyle name="40% - Accent6 3 4 3 5" xfId="39785"/>
    <cellStyle name="40% - Accent6 3 4 3 5 2" xfId="39786"/>
    <cellStyle name="40% - Accent6 3 4 3 6" xfId="39787"/>
    <cellStyle name="40% - Accent6 3 4 4" xfId="39788"/>
    <cellStyle name="40% - Accent6 3 4 4 2" xfId="39789"/>
    <cellStyle name="40% - Accent6 3 4 4 2 2" xfId="39790"/>
    <cellStyle name="40% - Accent6 3 4 4 2 2 2" xfId="39791"/>
    <cellStyle name="40% - Accent6 3 4 4 2 3" xfId="39792"/>
    <cellStyle name="40% - Accent6 3 4 4 3" xfId="39793"/>
    <cellStyle name="40% - Accent6 3 4 4 3 2" xfId="39794"/>
    <cellStyle name="40% - Accent6 3 4 4 3 2 2" xfId="39795"/>
    <cellStyle name="40% - Accent6 3 4 4 3 3" xfId="39796"/>
    <cellStyle name="40% - Accent6 3 4 4 4" xfId="39797"/>
    <cellStyle name="40% - Accent6 3 4 4 4 2" xfId="39798"/>
    <cellStyle name="40% - Accent6 3 4 4 5" xfId="39799"/>
    <cellStyle name="40% - Accent6 3 4 5" xfId="39800"/>
    <cellStyle name="40% - Accent6 3 4 5 2" xfId="39801"/>
    <cellStyle name="40% - Accent6 3 4 5 2 2" xfId="39802"/>
    <cellStyle name="40% - Accent6 3 4 5 3" xfId="39803"/>
    <cellStyle name="40% - Accent6 3 4 6" xfId="39804"/>
    <cellStyle name="40% - Accent6 3 4 6 2" xfId="39805"/>
    <cellStyle name="40% - Accent6 3 4 6 2 2" xfId="39806"/>
    <cellStyle name="40% - Accent6 3 4 6 3" xfId="39807"/>
    <cellStyle name="40% - Accent6 3 4 7" xfId="39808"/>
    <cellStyle name="40% - Accent6 3 4 7 2" xfId="39809"/>
    <cellStyle name="40% - Accent6 3 4 8" xfId="39810"/>
    <cellStyle name="40% - Accent6 3 4 9" xfId="39811"/>
    <cellStyle name="40% - Accent6 3 5" xfId="39812"/>
    <cellStyle name="40% - Accent6 3 5 2" xfId="39813"/>
    <cellStyle name="40% - Accent6 3 5 2 2" xfId="39814"/>
    <cellStyle name="40% - Accent6 3 5 2 2 2" xfId="39815"/>
    <cellStyle name="40% - Accent6 3 5 2 2 2 2" xfId="39816"/>
    <cellStyle name="40% - Accent6 3 5 2 2 2 2 2" xfId="39817"/>
    <cellStyle name="40% - Accent6 3 5 2 2 2 3" xfId="39818"/>
    <cellStyle name="40% - Accent6 3 5 2 2 3" xfId="39819"/>
    <cellStyle name="40% - Accent6 3 5 2 2 3 2" xfId="39820"/>
    <cellStyle name="40% - Accent6 3 5 2 2 3 2 2" xfId="39821"/>
    <cellStyle name="40% - Accent6 3 5 2 2 3 3" xfId="39822"/>
    <cellStyle name="40% - Accent6 3 5 2 2 4" xfId="39823"/>
    <cellStyle name="40% - Accent6 3 5 2 2 4 2" xfId="39824"/>
    <cellStyle name="40% - Accent6 3 5 2 2 5" xfId="39825"/>
    <cellStyle name="40% - Accent6 3 5 2 3" xfId="39826"/>
    <cellStyle name="40% - Accent6 3 5 2 3 2" xfId="39827"/>
    <cellStyle name="40% - Accent6 3 5 2 3 2 2" xfId="39828"/>
    <cellStyle name="40% - Accent6 3 5 2 3 3" xfId="39829"/>
    <cellStyle name="40% - Accent6 3 5 2 4" xfId="39830"/>
    <cellStyle name="40% - Accent6 3 5 2 4 2" xfId="39831"/>
    <cellStyle name="40% - Accent6 3 5 2 4 2 2" xfId="39832"/>
    <cellStyle name="40% - Accent6 3 5 2 4 3" xfId="39833"/>
    <cellStyle name="40% - Accent6 3 5 2 5" xfId="39834"/>
    <cellStyle name="40% - Accent6 3 5 2 5 2" xfId="39835"/>
    <cellStyle name="40% - Accent6 3 5 2 6" xfId="39836"/>
    <cellStyle name="40% - Accent6 3 5 2 7" xfId="39837"/>
    <cellStyle name="40% - Accent6 3 5 3" xfId="39838"/>
    <cellStyle name="40% - Accent6 3 5 3 2" xfId="39839"/>
    <cellStyle name="40% - Accent6 3 5 3 2 2" xfId="39840"/>
    <cellStyle name="40% - Accent6 3 5 3 2 2 2" xfId="39841"/>
    <cellStyle name="40% - Accent6 3 5 3 2 3" xfId="39842"/>
    <cellStyle name="40% - Accent6 3 5 3 3" xfId="39843"/>
    <cellStyle name="40% - Accent6 3 5 3 3 2" xfId="39844"/>
    <cellStyle name="40% - Accent6 3 5 3 3 2 2" xfId="39845"/>
    <cellStyle name="40% - Accent6 3 5 3 3 3" xfId="39846"/>
    <cellStyle name="40% - Accent6 3 5 3 4" xfId="39847"/>
    <cellStyle name="40% - Accent6 3 5 3 4 2" xfId="39848"/>
    <cellStyle name="40% - Accent6 3 5 3 5" xfId="39849"/>
    <cellStyle name="40% - Accent6 3 5 4" xfId="39850"/>
    <cellStyle name="40% - Accent6 3 5 4 2" xfId="39851"/>
    <cellStyle name="40% - Accent6 3 5 4 2 2" xfId="39852"/>
    <cellStyle name="40% - Accent6 3 5 4 3" xfId="39853"/>
    <cellStyle name="40% - Accent6 3 5 5" xfId="39854"/>
    <cellStyle name="40% - Accent6 3 5 5 2" xfId="39855"/>
    <cellStyle name="40% - Accent6 3 5 5 2 2" xfId="39856"/>
    <cellStyle name="40% - Accent6 3 5 5 3" xfId="39857"/>
    <cellStyle name="40% - Accent6 3 5 6" xfId="39858"/>
    <cellStyle name="40% - Accent6 3 5 6 2" xfId="39859"/>
    <cellStyle name="40% - Accent6 3 5 7" xfId="39860"/>
    <cellStyle name="40% - Accent6 3 5 8" xfId="39861"/>
    <cellStyle name="40% - Accent6 3 6" xfId="39862"/>
    <cellStyle name="40% - Accent6 3 6 2" xfId="39863"/>
    <cellStyle name="40% - Accent6 3 6 2 2" xfId="39864"/>
    <cellStyle name="40% - Accent6 3 6 2 2 2" xfId="39865"/>
    <cellStyle name="40% - Accent6 3 6 2 2 2 2" xfId="39866"/>
    <cellStyle name="40% - Accent6 3 6 2 2 2 2 2" xfId="39867"/>
    <cellStyle name="40% - Accent6 3 6 2 2 2 3" xfId="39868"/>
    <cellStyle name="40% - Accent6 3 6 2 2 3" xfId="39869"/>
    <cellStyle name="40% - Accent6 3 6 2 2 3 2" xfId="39870"/>
    <cellStyle name="40% - Accent6 3 6 2 2 3 2 2" xfId="39871"/>
    <cellStyle name="40% - Accent6 3 6 2 2 3 3" xfId="39872"/>
    <cellStyle name="40% - Accent6 3 6 2 2 4" xfId="39873"/>
    <cellStyle name="40% - Accent6 3 6 2 2 4 2" xfId="39874"/>
    <cellStyle name="40% - Accent6 3 6 2 2 5" xfId="39875"/>
    <cellStyle name="40% - Accent6 3 6 2 3" xfId="39876"/>
    <cellStyle name="40% - Accent6 3 6 2 3 2" xfId="39877"/>
    <cellStyle name="40% - Accent6 3 6 2 3 2 2" xfId="39878"/>
    <cellStyle name="40% - Accent6 3 6 2 3 3" xfId="39879"/>
    <cellStyle name="40% - Accent6 3 6 2 4" xfId="39880"/>
    <cellStyle name="40% - Accent6 3 6 2 4 2" xfId="39881"/>
    <cellStyle name="40% - Accent6 3 6 2 4 2 2" xfId="39882"/>
    <cellStyle name="40% - Accent6 3 6 2 4 3" xfId="39883"/>
    <cellStyle name="40% - Accent6 3 6 2 5" xfId="39884"/>
    <cellStyle name="40% - Accent6 3 6 2 5 2" xfId="39885"/>
    <cellStyle name="40% - Accent6 3 6 2 6" xfId="39886"/>
    <cellStyle name="40% - Accent6 3 6 3" xfId="39887"/>
    <cellStyle name="40% - Accent6 3 6 3 2" xfId="39888"/>
    <cellStyle name="40% - Accent6 3 6 3 2 2" xfId="39889"/>
    <cellStyle name="40% - Accent6 3 6 3 2 2 2" xfId="39890"/>
    <cellStyle name="40% - Accent6 3 6 3 2 3" xfId="39891"/>
    <cellStyle name="40% - Accent6 3 6 3 3" xfId="39892"/>
    <cellStyle name="40% - Accent6 3 6 3 3 2" xfId="39893"/>
    <cellStyle name="40% - Accent6 3 6 3 3 2 2" xfId="39894"/>
    <cellStyle name="40% - Accent6 3 6 3 3 3" xfId="39895"/>
    <cellStyle name="40% - Accent6 3 6 3 4" xfId="39896"/>
    <cellStyle name="40% - Accent6 3 6 3 4 2" xfId="39897"/>
    <cellStyle name="40% - Accent6 3 6 3 5" xfId="39898"/>
    <cellStyle name="40% - Accent6 3 6 4" xfId="39899"/>
    <cellStyle name="40% - Accent6 3 6 4 2" xfId="39900"/>
    <cellStyle name="40% - Accent6 3 6 4 2 2" xfId="39901"/>
    <cellStyle name="40% - Accent6 3 6 4 3" xfId="39902"/>
    <cellStyle name="40% - Accent6 3 6 5" xfId="39903"/>
    <cellStyle name="40% - Accent6 3 6 5 2" xfId="39904"/>
    <cellStyle name="40% - Accent6 3 6 5 2 2" xfId="39905"/>
    <cellStyle name="40% - Accent6 3 6 5 3" xfId="39906"/>
    <cellStyle name="40% - Accent6 3 6 6" xfId="39907"/>
    <cellStyle name="40% - Accent6 3 6 6 2" xfId="39908"/>
    <cellStyle name="40% - Accent6 3 6 7" xfId="39909"/>
    <cellStyle name="40% - Accent6 3 6 8" xfId="39910"/>
    <cellStyle name="40% - Accent6 3 7" xfId="39911"/>
    <cellStyle name="40% - Accent6 3 7 2" xfId="39912"/>
    <cellStyle name="40% - Accent6 3 7 2 2" xfId="39913"/>
    <cellStyle name="40% - Accent6 3 7 2 2 2" xfId="39914"/>
    <cellStyle name="40% - Accent6 3 7 2 2 2 2" xfId="39915"/>
    <cellStyle name="40% - Accent6 3 7 2 2 2 2 2" xfId="39916"/>
    <cellStyle name="40% - Accent6 3 7 2 2 2 3" xfId="39917"/>
    <cellStyle name="40% - Accent6 3 7 2 2 3" xfId="39918"/>
    <cellStyle name="40% - Accent6 3 7 2 2 3 2" xfId="39919"/>
    <cellStyle name="40% - Accent6 3 7 2 2 3 2 2" xfId="39920"/>
    <cellStyle name="40% - Accent6 3 7 2 2 3 3" xfId="39921"/>
    <cellStyle name="40% - Accent6 3 7 2 2 4" xfId="39922"/>
    <cellStyle name="40% - Accent6 3 7 2 2 4 2" xfId="39923"/>
    <cellStyle name="40% - Accent6 3 7 2 2 5" xfId="39924"/>
    <cellStyle name="40% - Accent6 3 7 2 3" xfId="39925"/>
    <cellStyle name="40% - Accent6 3 7 2 3 2" xfId="39926"/>
    <cellStyle name="40% - Accent6 3 7 2 3 2 2" xfId="39927"/>
    <cellStyle name="40% - Accent6 3 7 2 3 3" xfId="39928"/>
    <cellStyle name="40% - Accent6 3 7 2 4" xfId="39929"/>
    <cellStyle name="40% - Accent6 3 7 2 4 2" xfId="39930"/>
    <cellStyle name="40% - Accent6 3 7 2 4 2 2" xfId="39931"/>
    <cellStyle name="40% - Accent6 3 7 2 4 3" xfId="39932"/>
    <cellStyle name="40% - Accent6 3 7 2 5" xfId="39933"/>
    <cellStyle name="40% - Accent6 3 7 2 5 2" xfId="39934"/>
    <cellStyle name="40% - Accent6 3 7 2 6" xfId="39935"/>
    <cellStyle name="40% - Accent6 3 7 3" xfId="39936"/>
    <cellStyle name="40% - Accent6 3 7 3 2" xfId="39937"/>
    <cellStyle name="40% - Accent6 3 7 3 2 2" xfId="39938"/>
    <cellStyle name="40% - Accent6 3 7 3 2 2 2" xfId="39939"/>
    <cellStyle name="40% - Accent6 3 7 3 2 3" xfId="39940"/>
    <cellStyle name="40% - Accent6 3 7 3 3" xfId="39941"/>
    <cellStyle name="40% - Accent6 3 7 3 3 2" xfId="39942"/>
    <cellStyle name="40% - Accent6 3 7 3 3 2 2" xfId="39943"/>
    <cellStyle name="40% - Accent6 3 7 3 3 3" xfId="39944"/>
    <cellStyle name="40% - Accent6 3 7 3 4" xfId="39945"/>
    <cellStyle name="40% - Accent6 3 7 3 4 2" xfId="39946"/>
    <cellStyle name="40% - Accent6 3 7 3 5" xfId="39947"/>
    <cellStyle name="40% - Accent6 3 7 4" xfId="39948"/>
    <cellStyle name="40% - Accent6 3 7 4 2" xfId="39949"/>
    <cellStyle name="40% - Accent6 3 7 4 2 2" xfId="39950"/>
    <cellStyle name="40% - Accent6 3 7 4 3" xfId="39951"/>
    <cellStyle name="40% - Accent6 3 7 5" xfId="39952"/>
    <cellStyle name="40% - Accent6 3 7 5 2" xfId="39953"/>
    <cellStyle name="40% - Accent6 3 7 5 2 2" xfId="39954"/>
    <cellStyle name="40% - Accent6 3 7 5 3" xfId="39955"/>
    <cellStyle name="40% - Accent6 3 7 6" xfId="39956"/>
    <cellStyle name="40% - Accent6 3 7 6 2" xfId="39957"/>
    <cellStyle name="40% - Accent6 3 7 7" xfId="39958"/>
    <cellStyle name="40% - Accent6 3 8" xfId="39959"/>
    <cellStyle name="40% - Accent6 3 8 2" xfId="39960"/>
    <cellStyle name="40% - Accent6 3 8 2 2" xfId="39961"/>
    <cellStyle name="40% - Accent6 3 8 2 2 2" xfId="39962"/>
    <cellStyle name="40% - Accent6 3 8 2 2 2 2" xfId="39963"/>
    <cellStyle name="40% - Accent6 3 8 2 2 3" xfId="39964"/>
    <cellStyle name="40% - Accent6 3 8 2 3" xfId="39965"/>
    <cellStyle name="40% - Accent6 3 8 2 3 2" xfId="39966"/>
    <cellStyle name="40% - Accent6 3 8 2 3 2 2" xfId="39967"/>
    <cellStyle name="40% - Accent6 3 8 2 3 3" xfId="39968"/>
    <cellStyle name="40% - Accent6 3 8 2 4" xfId="39969"/>
    <cellStyle name="40% - Accent6 3 8 2 4 2" xfId="39970"/>
    <cellStyle name="40% - Accent6 3 8 2 5" xfId="39971"/>
    <cellStyle name="40% - Accent6 3 8 3" xfId="39972"/>
    <cellStyle name="40% - Accent6 3 8 3 2" xfId="39973"/>
    <cellStyle name="40% - Accent6 3 8 3 2 2" xfId="39974"/>
    <cellStyle name="40% - Accent6 3 8 3 3" xfId="39975"/>
    <cellStyle name="40% - Accent6 3 8 4" xfId="39976"/>
    <cellStyle name="40% - Accent6 3 8 4 2" xfId="39977"/>
    <cellStyle name="40% - Accent6 3 8 4 2 2" xfId="39978"/>
    <cellStyle name="40% - Accent6 3 8 4 3" xfId="39979"/>
    <cellStyle name="40% - Accent6 3 8 5" xfId="39980"/>
    <cellStyle name="40% - Accent6 3 8 5 2" xfId="39981"/>
    <cellStyle name="40% - Accent6 3 8 6" xfId="39982"/>
    <cellStyle name="40% - Accent6 3 9" xfId="39983"/>
    <cellStyle name="40% - Accent6 3 9 2" xfId="39984"/>
    <cellStyle name="40% - Accent6 3 9 2 2" xfId="39985"/>
    <cellStyle name="40% - Accent6 3 9 2 2 2" xfId="39986"/>
    <cellStyle name="40% - Accent6 3 9 2 3" xfId="39987"/>
    <cellStyle name="40% - Accent6 3 9 3" xfId="39988"/>
    <cellStyle name="40% - Accent6 3 9 3 2" xfId="39989"/>
    <cellStyle name="40% - Accent6 3 9 3 2 2" xfId="39990"/>
    <cellStyle name="40% - Accent6 3 9 3 3" xfId="39991"/>
    <cellStyle name="40% - Accent6 3 9 4" xfId="39992"/>
    <cellStyle name="40% - Accent6 3 9 4 2" xfId="39993"/>
    <cellStyle name="40% - Accent6 3 9 5" xfId="39994"/>
    <cellStyle name="40% - Accent6 4" xfId="39995"/>
    <cellStyle name="40% - Accent6 4 2" xfId="39996"/>
    <cellStyle name="40% - Accent6 4 2 2" xfId="39997"/>
    <cellStyle name="40% - Accent6 4 2 2 2" xfId="39998"/>
    <cellStyle name="40% - Accent6 4 2 2 2 2" xfId="39999"/>
    <cellStyle name="40% - Accent6 4 2 3" xfId="40000"/>
    <cellStyle name="40% - Accent6 4 2 3 2" xfId="40001"/>
    <cellStyle name="40% - Accent6 4 2 4" xfId="40002"/>
    <cellStyle name="40% - Accent6 4 2 4 2" xfId="40003"/>
    <cellStyle name="40% - Accent6 4 2 5" xfId="40004"/>
    <cellStyle name="40% - Accent6 4 3" xfId="40005"/>
    <cellStyle name="40% - Accent6 4 3 2" xfId="40006"/>
    <cellStyle name="40% - Accent6 4 3 2 2" xfId="40007"/>
    <cellStyle name="40% - Accent6 4 3 3" xfId="40008"/>
    <cellStyle name="40% - Accent6 4 4" xfId="40009"/>
    <cellStyle name="40% - Accent6 4 4 2" xfId="40010"/>
    <cellStyle name="40% - Accent6 4 5" xfId="40011"/>
    <cellStyle name="40% - Accent6 4 5 2" xfId="40012"/>
    <cellStyle name="40% - Accent6 4 6" xfId="40013"/>
    <cellStyle name="40% - Accent6 4 6 2" xfId="40014"/>
    <cellStyle name="40% - Accent6 4 7" xfId="40015"/>
    <cellStyle name="40% - Accent6 4 7 2" xfId="40016"/>
    <cellStyle name="40% - Accent6 4 8" xfId="40017"/>
    <cellStyle name="40% - Accent6 4 9" xfId="40018"/>
    <cellStyle name="40% - Accent6 5" xfId="40019"/>
    <cellStyle name="40% - Accent6 5 2" xfId="40020"/>
    <cellStyle name="40% - Accent6 5 2 2" xfId="40021"/>
    <cellStyle name="40% - Accent6 5 2 2 2" xfId="40022"/>
    <cellStyle name="40% - Accent6 5 2 3" xfId="40023"/>
    <cellStyle name="40% - Accent6 5 3" xfId="40024"/>
    <cellStyle name="40% - Accent6 5 3 2" xfId="40025"/>
    <cellStyle name="40% - Accent6 5 3 2 2" xfId="40026"/>
    <cellStyle name="40% - Accent6 5 3 3" xfId="40027"/>
    <cellStyle name="40% - Accent6 5 3 3 2" xfId="40028"/>
    <cellStyle name="40% - Accent6 5 3 4" xfId="40029"/>
    <cellStyle name="40% - Accent6 5 4" xfId="40030"/>
    <cellStyle name="40% - Accent6 5 4 2" xfId="40031"/>
    <cellStyle name="40% - Accent6 5 4 2 2" xfId="40032"/>
    <cellStyle name="40% - Accent6 5 4 3" xfId="40033"/>
    <cellStyle name="40% - Accent6 5 5" xfId="40034"/>
    <cellStyle name="40% - Accent6 5 5 2" xfId="40035"/>
    <cellStyle name="40% - Accent6 5 6" xfId="40036"/>
    <cellStyle name="40% - Accent6 5 7" xfId="40037"/>
    <cellStyle name="40% - Accent6 6" xfId="40038"/>
    <cellStyle name="40% - Accent6 6 2" xfId="40039"/>
    <cellStyle name="40% - Accent6 6 2 2" xfId="40040"/>
    <cellStyle name="40% - Accent6 6 2 2 2" xfId="40041"/>
    <cellStyle name="40% - Accent6 6 2 3" xfId="40042"/>
    <cellStyle name="40% - Accent6 6 2 4" xfId="40043"/>
    <cellStyle name="40% - Accent6 6 3" xfId="40044"/>
    <cellStyle name="40% - Accent6 6 3 2" xfId="40045"/>
    <cellStyle name="40% - Accent6 6 3 2 2" xfId="40046"/>
    <cellStyle name="40% - Accent6 6 3 3" xfId="40047"/>
    <cellStyle name="40% - Accent6 6 4" xfId="40048"/>
    <cellStyle name="40% - Accent6 6 4 2" xfId="40049"/>
    <cellStyle name="40% - Accent6 6 5" xfId="40050"/>
    <cellStyle name="40% - Accent6 7" xfId="40051"/>
    <cellStyle name="40% - Accent6 7 2" xfId="40052"/>
    <cellStyle name="40% - Accent6 7 2 2" xfId="40053"/>
    <cellStyle name="40% - Accent6 7 2 2 2" xfId="40054"/>
    <cellStyle name="40% - Accent6 7 2 3" xfId="40055"/>
    <cellStyle name="40% - Accent6 7 2 4" xfId="40056"/>
    <cellStyle name="40% - Accent6 7 3" xfId="40057"/>
    <cellStyle name="40% - Accent6 7 3 2" xfId="40058"/>
    <cellStyle name="40% - Accent6 7 4" xfId="40059"/>
    <cellStyle name="40% - Accent6 7 4 2" xfId="40060"/>
    <cellStyle name="40% - Accent6 7 5" xfId="40061"/>
    <cellStyle name="40% - Accent6 8" xfId="40062"/>
    <cellStyle name="40% - Accent6 8 2" xfId="40063"/>
    <cellStyle name="40% - Accent6 8 2 2" xfId="40064"/>
    <cellStyle name="40% - Accent6 8 2 3" xfId="40065"/>
    <cellStyle name="40% - Accent6 8 3" xfId="40066"/>
    <cellStyle name="40% - Accent6 9" xfId="40067"/>
    <cellStyle name="40% - Accent6 9 2" xfId="40068"/>
    <cellStyle name="40% - Accent6 9 2 2" xfId="40069"/>
    <cellStyle name="40% - Accent6 9 2 3" xfId="40070"/>
    <cellStyle name="40% - Accent6 9 3" xfId="40071"/>
    <cellStyle name="40% - Accent6 9 3 2" xfId="40072"/>
    <cellStyle name="40% - Accent6 9 4" xfId="40073"/>
    <cellStyle name="40% - Accent6 9 5" xfId="40074"/>
    <cellStyle name="60% - Accent1 2" xfId="40075"/>
    <cellStyle name="60% - Accent1 2 2" xfId="40076"/>
    <cellStyle name="60% - Accent1 2 2 2" xfId="40077"/>
    <cellStyle name="60% - Accent1 2 2 2 2" xfId="40078"/>
    <cellStyle name="60% - Accent1 2 2 2 2 2" xfId="40079"/>
    <cellStyle name="60% - Accent1 2 2 2 3" xfId="40080"/>
    <cellStyle name="60% - Accent1 2 2 3" xfId="40081"/>
    <cellStyle name="60% - Accent1 2 2 3 2" xfId="40082"/>
    <cellStyle name="60% - Accent1 2 2 4" xfId="40083"/>
    <cellStyle name="60% - Accent1 2 2 4 2" xfId="40084"/>
    <cellStyle name="60% - Accent1 2 2 5" xfId="40085"/>
    <cellStyle name="60% - Accent1 2 3" xfId="40086"/>
    <cellStyle name="60% - Accent1 2 3 2" xfId="40087"/>
    <cellStyle name="60% - Accent1 2 3 2 2" xfId="40088"/>
    <cellStyle name="60% - Accent1 2 3 2 2 2" xfId="40089"/>
    <cellStyle name="60% - Accent1 2 3 2 3" xfId="40090"/>
    <cellStyle name="60% - Accent1 2 3 2 4" xfId="40091"/>
    <cellStyle name="60% - Accent1 2 3 3" xfId="40092"/>
    <cellStyle name="60% - Accent1 2 3 3 2" xfId="40093"/>
    <cellStyle name="60% - Accent1 2 3 3 2 2" xfId="40094"/>
    <cellStyle name="60% - Accent1 2 3 3 3" xfId="40095"/>
    <cellStyle name="60% - Accent1 2 3 4" xfId="40096"/>
    <cellStyle name="60% - Accent1 2 3 4 2" xfId="40097"/>
    <cellStyle name="60% - Accent1 2 3 5" xfId="40098"/>
    <cellStyle name="60% - Accent1 2 3 6" xfId="40099"/>
    <cellStyle name="60% - Accent1 2 4" xfId="40100"/>
    <cellStyle name="60% - Accent1 2 4 2" xfId="40101"/>
    <cellStyle name="60% - Accent1 2 4 2 2" xfId="40102"/>
    <cellStyle name="60% - Accent1 2 4 3" xfId="40103"/>
    <cellStyle name="60% - Accent1 2 4 4" xfId="40104"/>
    <cellStyle name="60% - Accent1 2 4 5" xfId="40105"/>
    <cellStyle name="60% - Accent1 2 5" xfId="40106"/>
    <cellStyle name="60% - Accent1 2 5 2" xfId="40107"/>
    <cellStyle name="60% - Accent1 2 6" xfId="40108"/>
    <cellStyle name="60% - Accent1 2 6 2" xfId="40109"/>
    <cellStyle name="60% - Accent1 2 7" xfId="40110"/>
    <cellStyle name="60% - Accent1 2 8" xfId="40111"/>
    <cellStyle name="60% - Accent1 2 9" xfId="40112"/>
    <cellStyle name="60% - Accent1 3" xfId="40113"/>
    <cellStyle name="60% - Accent1 3 2" xfId="40114"/>
    <cellStyle name="60% - Accent1 3 2 2" xfId="40115"/>
    <cellStyle name="60% - Accent1 3 2 2 2" xfId="40116"/>
    <cellStyle name="60% - Accent1 3 2 3" xfId="40117"/>
    <cellStyle name="60% - Accent1 3 3" xfId="40118"/>
    <cellStyle name="60% - Accent1 3 3 2" xfId="40119"/>
    <cellStyle name="60% - Accent1 3 4" xfId="40120"/>
    <cellStyle name="60% - Accent1 3 4 2" xfId="40121"/>
    <cellStyle name="60% - Accent1 3 5" xfId="40122"/>
    <cellStyle name="60% - Accent1 3 6" xfId="40123"/>
    <cellStyle name="60% - Accent1 4" xfId="40124"/>
    <cellStyle name="60% - Accent1 4 2" xfId="40125"/>
    <cellStyle name="60% - Accent1 4 2 2" xfId="40126"/>
    <cellStyle name="60% - Accent1 4 2 2 2" xfId="40127"/>
    <cellStyle name="60% - Accent1 4 2 3" xfId="40128"/>
    <cellStyle name="60% - Accent1 4 2 4" xfId="40129"/>
    <cellStyle name="60% - Accent1 4 3" xfId="40130"/>
    <cellStyle name="60% - Accent1 4 3 2" xfId="40131"/>
    <cellStyle name="60% - Accent1 4 4" xfId="40132"/>
    <cellStyle name="60% - Accent1 4 4 2" xfId="40133"/>
    <cellStyle name="60% - Accent1 4 5" xfId="40134"/>
    <cellStyle name="60% - Accent1 5" xfId="40135"/>
    <cellStyle name="60% - Accent1 5 2" xfId="40136"/>
    <cellStyle name="60% - Accent1 5 2 2" xfId="40137"/>
    <cellStyle name="60% - Accent1 5 2 2 2" xfId="40138"/>
    <cellStyle name="60% - Accent1 5 2 3" xfId="40139"/>
    <cellStyle name="60% - Accent1 5 3" xfId="40140"/>
    <cellStyle name="60% - Accent1 5 3 2" xfId="40141"/>
    <cellStyle name="60% - Accent1 6" xfId="40142"/>
    <cellStyle name="60% - Accent1 6 2" xfId="40143"/>
    <cellStyle name="60% - Accent1 6 2 2" xfId="40144"/>
    <cellStyle name="60% - Accent1 6 3" xfId="40145"/>
    <cellStyle name="60% - Accent1 6 4" xfId="40146"/>
    <cellStyle name="60% - Accent1 6 5" xfId="40147"/>
    <cellStyle name="60% - Accent1 7" xfId="40148"/>
    <cellStyle name="60% - Accent1 7 2" xfId="40149"/>
    <cellStyle name="60% - Accent1 7 3" xfId="40150"/>
    <cellStyle name="60% - Accent1 8" xfId="40151"/>
    <cellStyle name="60% - Accent1 9" xfId="40152"/>
    <cellStyle name="60% - Accent2 2" xfId="40153"/>
    <cellStyle name="60% - Accent2 2 2" xfId="40154"/>
    <cellStyle name="60% - Accent2 2 2 2" xfId="40155"/>
    <cellStyle name="60% - Accent2 2 2 2 2" xfId="40156"/>
    <cellStyle name="60% - Accent2 2 2 2 2 2" xfId="40157"/>
    <cellStyle name="60% - Accent2 2 2 2 3" xfId="40158"/>
    <cellStyle name="60% - Accent2 2 2 3" xfId="40159"/>
    <cellStyle name="60% - Accent2 2 2 3 2" xfId="40160"/>
    <cellStyle name="60% - Accent2 2 2 4" xfId="40161"/>
    <cellStyle name="60% - Accent2 2 2 4 2" xfId="40162"/>
    <cellStyle name="60% - Accent2 2 2 5" xfId="40163"/>
    <cellStyle name="60% - Accent2 2 3" xfId="40164"/>
    <cellStyle name="60% - Accent2 2 3 2" xfId="40165"/>
    <cellStyle name="60% - Accent2 2 3 2 2" xfId="40166"/>
    <cellStyle name="60% - Accent2 2 3 2 2 2" xfId="40167"/>
    <cellStyle name="60% - Accent2 2 3 2 3" xfId="40168"/>
    <cellStyle name="60% - Accent2 2 3 2 4" xfId="40169"/>
    <cellStyle name="60% - Accent2 2 3 3" xfId="40170"/>
    <cellStyle name="60% - Accent2 2 3 3 2" xfId="40171"/>
    <cellStyle name="60% - Accent2 2 3 3 2 2" xfId="40172"/>
    <cellStyle name="60% - Accent2 2 3 3 3" xfId="40173"/>
    <cellStyle name="60% - Accent2 2 3 4" xfId="40174"/>
    <cellStyle name="60% - Accent2 2 3 4 2" xfId="40175"/>
    <cellStyle name="60% - Accent2 2 3 5" xfId="40176"/>
    <cellStyle name="60% - Accent2 2 3 6" xfId="40177"/>
    <cellStyle name="60% - Accent2 2 4" xfId="40178"/>
    <cellStyle name="60% - Accent2 2 4 2" xfId="40179"/>
    <cellStyle name="60% - Accent2 2 4 2 2" xfId="40180"/>
    <cellStyle name="60% - Accent2 2 4 3" xfId="40181"/>
    <cellStyle name="60% - Accent2 2 4 4" xfId="40182"/>
    <cellStyle name="60% - Accent2 2 4 5" xfId="40183"/>
    <cellStyle name="60% - Accent2 2 5" xfId="40184"/>
    <cellStyle name="60% - Accent2 2 5 2" xfId="40185"/>
    <cellStyle name="60% - Accent2 2 6" xfId="40186"/>
    <cellStyle name="60% - Accent2 2 6 2" xfId="40187"/>
    <cellStyle name="60% - Accent2 2 7" xfId="40188"/>
    <cellStyle name="60% - Accent2 2 8" xfId="40189"/>
    <cellStyle name="60% - Accent2 2 9" xfId="40190"/>
    <cellStyle name="60% - Accent2 3" xfId="40191"/>
    <cellStyle name="60% - Accent2 3 2" xfId="40192"/>
    <cellStyle name="60% - Accent2 3 2 2" xfId="40193"/>
    <cellStyle name="60% - Accent2 3 2 2 2" xfId="40194"/>
    <cellStyle name="60% - Accent2 3 2 3" xfId="40195"/>
    <cellStyle name="60% - Accent2 3 3" xfId="40196"/>
    <cellStyle name="60% - Accent2 3 3 2" xfId="40197"/>
    <cellStyle name="60% - Accent2 3 4" xfId="40198"/>
    <cellStyle name="60% - Accent2 3 4 2" xfId="40199"/>
    <cellStyle name="60% - Accent2 3 5" xfId="40200"/>
    <cellStyle name="60% - Accent2 3 6" xfId="40201"/>
    <cellStyle name="60% - Accent2 4" xfId="40202"/>
    <cellStyle name="60% - Accent2 4 2" xfId="40203"/>
    <cellStyle name="60% - Accent2 4 2 2" xfId="40204"/>
    <cellStyle name="60% - Accent2 4 2 2 2" xfId="40205"/>
    <cellStyle name="60% - Accent2 4 2 3" xfId="40206"/>
    <cellStyle name="60% - Accent2 4 2 4" xfId="40207"/>
    <cellStyle name="60% - Accent2 4 3" xfId="40208"/>
    <cellStyle name="60% - Accent2 4 3 2" xfId="40209"/>
    <cellStyle name="60% - Accent2 4 4" xfId="40210"/>
    <cellStyle name="60% - Accent2 4 4 2" xfId="40211"/>
    <cellStyle name="60% - Accent2 4 5" xfId="40212"/>
    <cellStyle name="60% - Accent2 5" xfId="40213"/>
    <cellStyle name="60% - Accent2 5 2" xfId="40214"/>
    <cellStyle name="60% - Accent2 5 2 2" xfId="40215"/>
    <cellStyle name="60% - Accent2 5 2 2 2" xfId="40216"/>
    <cellStyle name="60% - Accent2 5 2 3" xfId="40217"/>
    <cellStyle name="60% - Accent2 5 3" xfId="40218"/>
    <cellStyle name="60% - Accent2 5 3 2" xfId="40219"/>
    <cellStyle name="60% - Accent2 6" xfId="40220"/>
    <cellStyle name="60% - Accent2 6 2" xfId="40221"/>
    <cellStyle name="60% - Accent2 6 2 2" xfId="40222"/>
    <cellStyle name="60% - Accent2 6 3" xfId="40223"/>
    <cellStyle name="60% - Accent2 6 4" xfId="40224"/>
    <cellStyle name="60% - Accent2 6 5" xfId="40225"/>
    <cellStyle name="60% - Accent2 7" xfId="40226"/>
    <cellStyle name="60% - Accent2 7 2" xfId="40227"/>
    <cellStyle name="60% - Accent2 7 3" xfId="40228"/>
    <cellStyle name="60% - Accent2 8" xfId="40229"/>
    <cellStyle name="60% - Accent2 9" xfId="40230"/>
    <cellStyle name="60% - Accent3 2" xfId="40231"/>
    <cellStyle name="60% - Accent3 2 2" xfId="40232"/>
    <cellStyle name="60% - Accent3 2 2 2" xfId="40233"/>
    <cellStyle name="60% - Accent3 2 2 2 2" xfId="40234"/>
    <cellStyle name="60% - Accent3 2 2 2 2 2" xfId="40235"/>
    <cellStyle name="60% - Accent3 2 2 2 3" xfId="40236"/>
    <cellStyle name="60% - Accent3 2 2 3" xfId="40237"/>
    <cellStyle name="60% - Accent3 2 2 3 2" xfId="40238"/>
    <cellStyle name="60% - Accent3 2 2 4" xfId="40239"/>
    <cellStyle name="60% - Accent3 2 2 4 2" xfId="40240"/>
    <cellStyle name="60% - Accent3 2 2 5" xfId="40241"/>
    <cellStyle name="60% - Accent3 2 3" xfId="40242"/>
    <cellStyle name="60% - Accent3 2 3 2" xfId="40243"/>
    <cellStyle name="60% - Accent3 2 3 2 2" xfId="40244"/>
    <cellStyle name="60% - Accent3 2 3 2 2 2" xfId="40245"/>
    <cellStyle name="60% - Accent3 2 3 2 3" xfId="40246"/>
    <cellStyle name="60% - Accent3 2 3 2 4" xfId="40247"/>
    <cellStyle name="60% - Accent3 2 3 3" xfId="40248"/>
    <cellStyle name="60% - Accent3 2 3 3 2" xfId="40249"/>
    <cellStyle name="60% - Accent3 2 3 3 2 2" xfId="40250"/>
    <cellStyle name="60% - Accent3 2 3 3 3" xfId="40251"/>
    <cellStyle name="60% - Accent3 2 3 4" xfId="40252"/>
    <cellStyle name="60% - Accent3 2 3 4 2" xfId="40253"/>
    <cellStyle name="60% - Accent3 2 3 5" xfId="40254"/>
    <cellStyle name="60% - Accent3 2 3 6" xfId="40255"/>
    <cellStyle name="60% - Accent3 2 4" xfId="40256"/>
    <cellStyle name="60% - Accent3 2 4 2" xfId="40257"/>
    <cellStyle name="60% - Accent3 2 4 2 2" xfId="40258"/>
    <cellStyle name="60% - Accent3 2 4 3" xfId="40259"/>
    <cellStyle name="60% - Accent3 2 4 4" xfId="40260"/>
    <cellStyle name="60% - Accent3 2 4 5" xfId="40261"/>
    <cellStyle name="60% - Accent3 2 5" xfId="40262"/>
    <cellStyle name="60% - Accent3 2 5 2" xfId="40263"/>
    <cellStyle name="60% - Accent3 2 6" xfId="40264"/>
    <cellStyle name="60% - Accent3 2 6 2" xfId="40265"/>
    <cellStyle name="60% - Accent3 2 7" xfId="40266"/>
    <cellStyle name="60% - Accent3 2 8" xfId="40267"/>
    <cellStyle name="60% - Accent3 2 9" xfId="40268"/>
    <cellStyle name="60% - Accent3 3" xfId="40269"/>
    <cellStyle name="60% - Accent3 3 2" xfId="40270"/>
    <cellStyle name="60% - Accent3 3 2 2" xfId="40271"/>
    <cellStyle name="60% - Accent3 3 2 2 2" xfId="40272"/>
    <cellStyle name="60% - Accent3 3 2 3" xfId="40273"/>
    <cellStyle name="60% - Accent3 3 3" xfId="40274"/>
    <cellStyle name="60% - Accent3 3 3 2" xfId="40275"/>
    <cellStyle name="60% - Accent3 3 4" xfId="40276"/>
    <cellStyle name="60% - Accent3 3 4 2" xfId="40277"/>
    <cellStyle name="60% - Accent3 3 5" xfId="40278"/>
    <cellStyle name="60% - Accent3 3 6" xfId="40279"/>
    <cellStyle name="60% - Accent3 4" xfId="40280"/>
    <cellStyle name="60% - Accent3 4 2" xfId="40281"/>
    <cellStyle name="60% - Accent3 4 2 2" xfId="40282"/>
    <cellStyle name="60% - Accent3 4 2 2 2" xfId="40283"/>
    <cellStyle name="60% - Accent3 4 2 3" xfId="40284"/>
    <cellStyle name="60% - Accent3 4 2 4" xfId="40285"/>
    <cellStyle name="60% - Accent3 4 3" xfId="40286"/>
    <cellStyle name="60% - Accent3 4 3 2" xfId="40287"/>
    <cellStyle name="60% - Accent3 4 4" xfId="40288"/>
    <cellStyle name="60% - Accent3 4 4 2" xfId="40289"/>
    <cellStyle name="60% - Accent3 4 5" xfId="40290"/>
    <cellStyle name="60% - Accent3 5" xfId="40291"/>
    <cellStyle name="60% - Accent3 5 2" xfId="40292"/>
    <cellStyle name="60% - Accent3 5 2 2" xfId="40293"/>
    <cellStyle name="60% - Accent3 5 2 2 2" xfId="40294"/>
    <cellStyle name="60% - Accent3 5 2 3" xfId="40295"/>
    <cellStyle name="60% - Accent3 5 3" xfId="40296"/>
    <cellStyle name="60% - Accent3 5 3 2" xfId="40297"/>
    <cellStyle name="60% - Accent3 6" xfId="40298"/>
    <cellStyle name="60% - Accent3 6 2" xfId="40299"/>
    <cellStyle name="60% - Accent3 6 2 2" xfId="40300"/>
    <cellStyle name="60% - Accent3 6 3" xfId="40301"/>
    <cellStyle name="60% - Accent3 6 4" xfId="40302"/>
    <cellStyle name="60% - Accent3 6 5" xfId="40303"/>
    <cellStyle name="60% - Accent3 7" xfId="40304"/>
    <cellStyle name="60% - Accent3 7 2" xfId="40305"/>
    <cellStyle name="60% - Accent3 7 3" xfId="40306"/>
    <cellStyle name="60% - Accent3 8" xfId="40307"/>
    <cellStyle name="60% - Accent3 9" xfId="40308"/>
    <cellStyle name="60% - Accent4 2" xfId="40309"/>
    <cellStyle name="60% - Accent4 2 2" xfId="40310"/>
    <cellStyle name="60% - Accent4 2 2 2" xfId="40311"/>
    <cellStyle name="60% - Accent4 2 2 2 2" xfId="40312"/>
    <cellStyle name="60% - Accent4 2 2 2 2 2" xfId="40313"/>
    <cellStyle name="60% - Accent4 2 2 2 3" xfId="40314"/>
    <cellStyle name="60% - Accent4 2 2 3" xfId="40315"/>
    <cellStyle name="60% - Accent4 2 2 3 2" xfId="40316"/>
    <cellStyle name="60% - Accent4 2 2 4" xfId="40317"/>
    <cellStyle name="60% - Accent4 2 2 4 2" xfId="40318"/>
    <cellStyle name="60% - Accent4 2 2 5" xfId="40319"/>
    <cellStyle name="60% - Accent4 2 3" xfId="40320"/>
    <cellStyle name="60% - Accent4 2 3 2" xfId="40321"/>
    <cellStyle name="60% - Accent4 2 3 2 2" xfId="40322"/>
    <cellStyle name="60% - Accent4 2 3 2 2 2" xfId="40323"/>
    <cellStyle name="60% - Accent4 2 3 2 3" xfId="40324"/>
    <cellStyle name="60% - Accent4 2 3 2 4" xfId="40325"/>
    <cellStyle name="60% - Accent4 2 3 3" xfId="40326"/>
    <cellStyle name="60% - Accent4 2 3 3 2" xfId="40327"/>
    <cellStyle name="60% - Accent4 2 3 3 2 2" xfId="40328"/>
    <cellStyle name="60% - Accent4 2 3 3 3" xfId="40329"/>
    <cellStyle name="60% - Accent4 2 3 4" xfId="40330"/>
    <cellStyle name="60% - Accent4 2 3 4 2" xfId="40331"/>
    <cellStyle name="60% - Accent4 2 3 5" xfId="40332"/>
    <cellStyle name="60% - Accent4 2 3 6" xfId="40333"/>
    <cellStyle name="60% - Accent4 2 4" xfId="40334"/>
    <cellStyle name="60% - Accent4 2 4 2" xfId="40335"/>
    <cellStyle name="60% - Accent4 2 4 2 2" xfId="40336"/>
    <cellStyle name="60% - Accent4 2 4 3" xfId="40337"/>
    <cellStyle name="60% - Accent4 2 4 4" xfId="40338"/>
    <cellStyle name="60% - Accent4 2 4 5" xfId="40339"/>
    <cellStyle name="60% - Accent4 2 5" xfId="40340"/>
    <cellStyle name="60% - Accent4 2 5 2" xfId="40341"/>
    <cellStyle name="60% - Accent4 2 6" xfId="40342"/>
    <cellStyle name="60% - Accent4 2 6 2" xfId="40343"/>
    <cellStyle name="60% - Accent4 2 7" xfId="40344"/>
    <cellStyle name="60% - Accent4 2 8" xfId="40345"/>
    <cellStyle name="60% - Accent4 2 9" xfId="40346"/>
    <cellStyle name="60% - Accent4 3" xfId="40347"/>
    <cellStyle name="60% - Accent4 3 2" xfId="40348"/>
    <cellStyle name="60% - Accent4 3 2 2" xfId="40349"/>
    <cellStyle name="60% - Accent4 3 2 2 2" xfId="40350"/>
    <cellStyle name="60% - Accent4 3 2 3" xfId="40351"/>
    <cellStyle name="60% - Accent4 3 3" xfId="40352"/>
    <cellStyle name="60% - Accent4 3 3 2" xfId="40353"/>
    <cellStyle name="60% - Accent4 3 4" xfId="40354"/>
    <cellStyle name="60% - Accent4 3 4 2" xfId="40355"/>
    <cellStyle name="60% - Accent4 3 5" xfId="40356"/>
    <cellStyle name="60% - Accent4 3 6" xfId="40357"/>
    <cellStyle name="60% - Accent4 4" xfId="40358"/>
    <cellStyle name="60% - Accent4 4 2" xfId="40359"/>
    <cellStyle name="60% - Accent4 4 2 2" xfId="40360"/>
    <cellStyle name="60% - Accent4 4 2 2 2" xfId="40361"/>
    <cellStyle name="60% - Accent4 4 2 3" xfId="40362"/>
    <cellStyle name="60% - Accent4 4 2 4" xfId="40363"/>
    <cellStyle name="60% - Accent4 4 3" xfId="40364"/>
    <cellStyle name="60% - Accent4 4 3 2" xfId="40365"/>
    <cellStyle name="60% - Accent4 4 4" xfId="40366"/>
    <cellStyle name="60% - Accent4 4 4 2" xfId="40367"/>
    <cellStyle name="60% - Accent4 4 5" xfId="40368"/>
    <cellStyle name="60% - Accent4 5" xfId="40369"/>
    <cellStyle name="60% - Accent4 5 2" xfId="40370"/>
    <cellStyle name="60% - Accent4 5 2 2" xfId="40371"/>
    <cellStyle name="60% - Accent4 5 2 2 2" xfId="40372"/>
    <cellStyle name="60% - Accent4 5 2 3" xfId="40373"/>
    <cellStyle name="60% - Accent4 5 3" xfId="40374"/>
    <cellStyle name="60% - Accent4 5 3 2" xfId="40375"/>
    <cellStyle name="60% - Accent4 6" xfId="40376"/>
    <cellStyle name="60% - Accent4 6 2" xfId="40377"/>
    <cellStyle name="60% - Accent4 6 2 2" xfId="40378"/>
    <cellStyle name="60% - Accent4 6 3" xfId="40379"/>
    <cellStyle name="60% - Accent4 6 4" xfId="40380"/>
    <cellStyle name="60% - Accent4 6 5" xfId="40381"/>
    <cellStyle name="60% - Accent4 7" xfId="40382"/>
    <cellStyle name="60% - Accent4 7 2" xfId="40383"/>
    <cellStyle name="60% - Accent4 7 3" xfId="40384"/>
    <cellStyle name="60% - Accent4 8" xfId="40385"/>
    <cellStyle name="60% - Accent4 9" xfId="40386"/>
    <cellStyle name="60% - Accent5 2" xfId="40387"/>
    <cellStyle name="60% - Accent5 2 2" xfId="40388"/>
    <cellStyle name="60% - Accent5 2 2 2" xfId="40389"/>
    <cellStyle name="60% - Accent5 2 2 2 2" xfId="40390"/>
    <cellStyle name="60% - Accent5 2 2 2 2 2" xfId="40391"/>
    <cellStyle name="60% - Accent5 2 2 2 3" xfId="40392"/>
    <cellStyle name="60% - Accent5 2 2 3" xfId="40393"/>
    <cellStyle name="60% - Accent5 2 2 3 2" xfId="40394"/>
    <cellStyle name="60% - Accent5 2 2 4" xfId="40395"/>
    <cellStyle name="60% - Accent5 2 2 4 2" xfId="40396"/>
    <cellStyle name="60% - Accent5 2 2 5" xfId="40397"/>
    <cellStyle name="60% - Accent5 2 3" xfId="40398"/>
    <cellStyle name="60% - Accent5 2 3 2" xfId="40399"/>
    <cellStyle name="60% - Accent5 2 3 2 2" xfId="40400"/>
    <cellStyle name="60% - Accent5 2 3 2 2 2" xfId="40401"/>
    <cellStyle name="60% - Accent5 2 3 2 3" xfId="40402"/>
    <cellStyle name="60% - Accent5 2 3 2 4" xfId="40403"/>
    <cellStyle name="60% - Accent5 2 3 3" xfId="40404"/>
    <cellStyle name="60% - Accent5 2 3 3 2" xfId="40405"/>
    <cellStyle name="60% - Accent5 2 3 3 2 2" xfId="40406"/>
    <cellStyle name="60% - Accent5 2 3 3 3" xfId="40407"/>
    <cellStyle name="60% - Accent5 2 3 4" xfId="40408"/>
    <cellStyle name="60% - Accent5 2 3 4 2" xfId="40409"/>
    <cellStyle name="60% - Accent5 2 3 5" xfId="40410"/>
    <cellStyle name="60% - Accent5 2 3 6" xfId="40411"/>
    <cellStyle name="60% - Accent5 2 4" xfId="40412"/>
    <cellStyle name="60% - Accent5 2 4 2" xfId="40413"/>
    <cellStyle name="60% - Accent5 2 4 2 2" xfId="40414"/>
    <cellStyle name="60% - Accent5 2 4 3" xfId="40415"/>
    <cellStyle name="60% - Accent5 2 4 4" xfId="40416"/>
    <cellStyle name="60% - Accent5 2 4 5" xfId="40417"/>
    <cellStyle name="60% - Accent5 2 5" xfId="40418"/>
    <cellStyle name="60% - Accent5 2 5 2" xfId="40419"/>
    <cellStyle name="60% - Accent5 2 6" xfId="40420"/>
    <cellStyle name="60% - Accent5 2 6 2" xfId="40421"/>
    <cellStyle name="60% - Accent5 2 7" xfId="40422"/>
    <cellStyle name="60% - Accent5 2 8" xfId="40423"/>
    <cellStyle name="60% - Accent5 2 9" xfId="40424"/>
    <cellStyle name="60% - Accent5 3" xfId="40425"/>
    <cellStyle name="60% - Accent5 3 2" xfId="40426"/>
    <cellStyle name="60% - Accent5 3 2 2" xfId="40427"/>
    <cellStyle name="60% - Accent5 3 2 2 2" xfId="40428"/>
    <cellStyle name="60% - Accent5 3 2 3" xfId="40429"/>
    <cellStyle name="60% - Accent5 3 3" xfId="40430"/>
    <cellStyle name="60% - Accent5 3 3 2" xfId="40431"/>
    <cellStyle name="60% - Accent5 3 4" xfId="40432"/>
    <cellStyle name="60% - Accent5 3 4 2" xfId="40433"/>
    <cellStyle name="60% - Accent5 3 5" xfId="40434"/>
    <cellStyle name="60% - Accent5 3 6" xfId="40435"/>
    <cellStyle name="60% - Accent5 4" xfId="40436"/>
    <cellStyle name="60% - Accent5 4 2" xfId="40437"/>
    <cellStyle name="60% - Accent5 4 2 2" xfId="40438"/>
    <cellStyle name="60% - Accent5 4 2 2 2" xfId="40439"/>
    <cellStyle name="60% - Accent5 4 2 3" xfId="40440"/>
    <cellStyle name="60% - Accent5 4 2 4" xfId="40441"/>
    <cellStyle name="60% - Accent5 4 3" xfId="40442"/>
    <cellStyle name="60% - Accent5 4 3 2" xfId="40443"/>
    <cellStyle name="60% - Accent5 4 4" xfId="40444"/>
    <cellStyle name="60% - Accent5 4 4 2" xfId="40445"/>
    <cellStyle name="60% - Accent5 4 5" xfId="40446"/>
    <cellStyle name="60% - Accent5 5" xfId="40447"/>
    <cellStyle name="60% - Accent5 5 2" xfId="40448"/>
    <cellStyle name="60% - Accent5 5 2 2" xfId="40449"/>
    <cellStyle name="60% - Accent5 5 2 2 2" xfId="40450"/>
    <cellStyle name="60% - Accent5 5 2 3" xfId="40451"/>
    <cellStyle name="60% - Accent5 5 3" xfId="40452"/>
    <cellStyle name="60% - Accent5 5 3 2" xfId="40453"/>
    <cellStyle name="60% - Accent5 6" xfId="40454"/>
    <cellStyle name="60% - Accent5 6 2" xfId="40455"/>
    <cellStyle name="60% - Accent5 6 2 2" xfId="40456"/>
    <cellStyle name="60% - Accent5 6 3" xfId="40457"/>
    <cellStyle name="60% - Accent5 6 4" xfId="40458"/>
    <cellStyle name="60% - Accent5 6 5" xfId="40459"/>
    <cellStyle name="60% - Accent5 7" xfId="40460"/>
    <cellStyle name="60% - Accent5 7 2" xfId="40461"/>
    <cellStyle name="60% - Accent5 7 3" xfId="40462"/>
    <cellStyle name="60% - Accent5 8" xfId="40463"/>
    <cellStyle name="60% - Accent5 9" xfId="40464"/>
    <cellStyle name="60% - Accent6 2" xfId="40465"/>
    <cellStyle name="60% - Accent6 2 2" xfId="40466"/>
    <cellStyle name="60% - Accent6 2 2 2" xfId="40467"/>
    <cellStyle name="60% - Accent6 2 2 2 2" xfId="40468"/>
    <cellStyle name="60% - Accent6 2 2 2 2 2" xfId="40469"/>
    <cellStyle name="60% - Accent6 2 2 2 3" xfId="40470"/>
    <cellStyle name="60% - Accent6 2 2 3" xfId="40471"/>
    <cellStyle name="60% - Accent6 2 2 3 2" xfId="40472"/>
    <cellStyle name="60% - Accent6 2 2 4" xfId="40473"/>
    <cellStyle name="60% - Accent6 2 2 4 2" xfId="40474"/>
    <cellStyle name="60% - Accent6 2 2 5" xfId="40475"/>
    <cellStyle name="60% - Accent6 2 3" xfId="40476"/>
    <cellStyle name="60% - Accent6 2 3 2" xfId="40477"/>
    <cellStyle name="60% - Accent6 2 3 2 2" xfId="40478"/>
    <cellStyle name="60% - Accent6 2 3 2 2 2" xfId="40479"/>
    <cellStyle name="60% - Accent6 2 3 2 3" xfId="40480"/>
    <cellStyle name="60% - Accent6 2 3 2 4" xfId="40481"/>
    <cellStyle name="60% - Accent6 2 3 3" xfId="40482"/>
    <cellStyle name="60% - Accent6 2 3 3 2" xfId="40483"/>
    <cellStyle name="60% - Accent6 2 3 3 2 2" xfId="40484"/>
    <cellStyle name="60% - Accent6 2 3 3 3" xfId="40485"/>
    <cellStyle name="60% - Accent6 2 3 4" xfId="40486"/>
    <cellStyle name="60% - Accent6 2 3 4 2" xfId="40487"/>
    <cellStyle name="60% - Accent6 2 3 5" xfId="40488"/>
    <cellStyle name="60% - Accent6 2 3 6" xfId="40489"/>
    <cellStyle name="60% - Accent6 2 4" xfId="40490"/>
    <cellStyle name="60% - Accent6 2 4 2" xfId="40491"/>
    <cellStyle name="60% - Accent6 2 4 2 2" xfId="40492"/>
    <cellStyle name="60% - Accent6 2 4 3" xfId="40493"/>
    <cellStyle name="60% - Accent6 2 4 4" xfId="40494"/>
    <cellStyle name="60% - Accent6 2 4 5" xfId="40495"/>
    <cellStyle name="60% - Accent6 2 5" xfId="40496"/>
    <cellStyle name="60% - Accent6 2 5 2" xfId="40497"/>
    <cellStyle name="60% - Accent6 2 6" xfId="40498"/>
    <cellStyle name="60% - Accent6 2 6 2" xfId="40499"/>
    <cellStyle name="60% - Accent6 2 7" xfId="40500"/>
    <cellStyle name="60% - Accent6 2 8" xfId="40501"/>
    <cellStyle name="60% - Accent6 2 9" xfId="40502"/>
    <cellStyle name="60% - Accent6 3" xfId="40503"/>
    <cellStyle name="60% - Accent6 3 2" xfId="40504"/>
    <cellStyle name="60% - Accent6 3 2 2" xfId="40505"/>
    <cellStyle name="60% - Accent6 3 2 2 2" xfId="40506"/>
    <cellStyle name="60% - Accent6 3 2 3" xfId="40507"/>
    <cellStyle name="60% - Accent6 3 3" xfId="40508"/>
    <cellStyle name="60% - Accent6 3 3 2" xfId="40509"/>
    <cellStyle name="60% - Accent6 3 4" xfId="40510"/>
    <cellStyle name="60% - Accent6 3 4 2" xfId="40511"/>
    <cellStyle name="60% - Accent6 3 5" xfId="40512"/>
    <cellStyle name="60% - Accent6 3 6" xfId="40513"/>
    <cellStyle name="60% - Accent6 4" xfId="40514"/>
    <cellStyle name="60% - Accent6 4 2" xfId="40515"/>
    <cellStyle name="60% - Accent6 4 2 2" xfId="40516"/>
    <cellStyle name="60% - Accent6 4 2 2 2" xfId="40517"/>
    <cellStyle name="60% - Accent6 4 2 3" xfId="40518"/>
    <cellStyle name="60% - Accent6 4 2 4" xfId="40519"/>
    <cellStyle name="60% - Accent6 4 3" xfId="40520"/>
    <cellStyle name="60% - Accent6 4 3 2" xfId="40521"/>
    <cellStyle name="60% - Accent6 4 4" xfId="40522"/>
    <cellStyle name="60% - Accent6 4 4 2" xfId="40523"/>
    <cellStyle name="60% - Accent6 4 5" xfId="40524"/>
    <cellStyle name="60% - Accent6 5" xfId="40525"/>
    <cellStyle name="60% - Accent6 5 2" xfId="40526"/>
    <cellStyle name="60% - Accent6 5 2 2" xfId="40527"/>
    <cellStyle name="60% - Accent6 5 2 2 2" xfId="40528"/>
    <cellStyle name="60% - Accent6 5 2 3" xfId="40529"/>
    <cellStyle name="60% - Accent6 5 3" xfId="40530"/>
    <cellStyle name="60% - Accent6 5 3 2" xfId="40531"/>
    <cellStyle name="60% - Accent6 6" xfId="40532"/>
    <cellStyle name="60% - Accent6 6 2" xfId="40533"/>
    <cellStyle name="60% - Accent6 6 2 2" xfId="40534"/>
    <cellStyle name="60% - Accent6 6 3" xfId="40535"/>
    <cellStyle name="60% - Accent6 6 4" xfId="40536"/>
    <cellStyle name="60% - Accent6 6 5" xfId="40537"/>
    <cellStyle name="60% - Accent6 7" xfId="40538"/>
    <cellStyle name="60% - Accent6 7 2" xfId="40539"/>
    <cellStyle name="60% - Accent6 7 3" xfId="40540"/>
    <cellStyle name="60% - Accent6 8" xfId="40541"/>
    <cellStyle name="60% - Accent6 9" xfId="40542"/>
    <cellStyle name="Accent1 - 20%" xfId="40543"/>
    <cellStyle name="Accent1 - 20% 2" xfId="40544"/>
    <cellStyle name="Accent1 - 20% 2 2" xfId="40545"/>
    <cellStyle name="Accent1 - 20% 3" xfId="40546"/>
    <cellStyle name="Accent1 - 40%" xfId="40547"/>
    <cellStyle name="Accent1 - 40% 2" xfId="40548"/>
    <cellStyle name="Accent1 - 40% 2 2" xfId="40549"/>
    <cellStyle name="Accent1 - 40% 3" xfId="40550"/>
    <cellStyle name="Accent1 - 60%" xfId="40551"/>
    <cellStyle name="Accent1 - 60% 2" xfId="40552"/>
    <cellStyle name="Accent1 - 60% 2 2" xfId="40553"/>
    <cellStyle name="Accent1 - 60% 3" xfId="40554"/>
    <cellStyle name="Accent1 10" xfId="40555"/>
    <cellStyle name="Accent1 10 2" xfId="40556"/>
    <cellStyle name="Accent1 11" xfId="40557"/>
    <cellStyle name="Accent1 11 2" xfId="40558"/>
    <cellStyle name="Accent1 12" xfId="40559"/>
    <cellStyle name="Accent1 12 2" xfId="40560"/>
    <cellStyle name="Accent1 13" xfId="40561"/>
    <cellStyle name="Accent1 13 2" xfId="40562"/>
    <cellStyle name="Accent1 14" xfId="40563"/>
    <cellStyle name="Accent1 14 2" xfId="40564"/>
    <cellStyle name="Accent1 15" xfId="40565"/>
    <cellStyle name="Accent1 15 2" xfId="40566"/>
    <cellStyle name="Accent1 16" xfId="40567"/>
    <cellStyle name="Accent1 16 2" xfId="40568"/>
    <cellStyle name="Accent1 17" xfId="40569"/>
    <cellStyle name="Accent1 17 2" xfId="40570"/>
    <cellStyle name="Accent1 18" xfId="40571"/>
    <cellStyle name="Accent1 18 2" xfId="40572"/>
    <cellStyle name="Accent1 19" xfId="40573"/>
    <cellStyle name="Accent1 2" xfId="40574"/>
    <cellStyle name="Accent1 2 2" xfId="40575"/>
    <cellStyle name="Accent1 2 2 2" xfId="40576"/>
    <cellStyle name="Accent1 2 2 2 2" xfId="40577"/>
    <cellStyle name="Accent1 2 2 2 2 2" xfId="40578"/>
    <cellStyle name="Accent1 2 2 2 3" xfId="40579"/>
    <cellStyle name="Accent1 2 2 3" xfId="40580"/>
    <cellStyle name="Accent1 2 2 3 2" xfId="40581"/>
    <cellStyle name="Accent1 2 2 4" xfId="40582"/>
    <cellStyle name="Accent1 2 2 4 2" xfId="40583"/>
    <cellStyle name="Accent1 2 2 5" xfId="40584"/>
    <cellStyle name="Accent1 2 3" xfId="40585"/>
    <cellStyle name="Accent1 2 3 2" xfId="40586"/>
    <cellStyle name="Accent1 2 3 2 2" xfId="40587"/>
    <cellStyle name="Accent1 2 3 2 2 2" xfId="40588"/>
    <cellStyle name="Accent1 2 3 2 3" xfId="40589"/>
    <cellStyle name="Accent1 2 3 2 4" xfId="40590"/>
    <cellStyle name="Accent1 2 3 3" xfId="40591"/>
    <cellStyle name="Accent1 2 3 3 2" xfId="40592"/>
    <cellStyle name="Accent1 2 3 3 2 2" xfId="40593"/>
    <cellStyle name="Accent1 2 3 3 3" xfId="40594"/>
    <cellStyle name="Accent1 2 3 4" xfId="40595"/>
    <cellStyle name="Accent1 2 3 4 2" xfId="40596"/>
    <cellStyle name="Accent1 2 3 5" xfId="40597"/>
    <cellStyle name="Accent1 2 3 6" xfId="40598"/>
    <cellStyle name="Accent1 2 4" xfId="40599"/>
    <cellStyle name="Accent1 2 4 2" xfId="40600"/>
    <cellStyle name="Accent1 2 4 2 2" xfId="40601"/>
    <cellStyle name="Accent1 2 4 3" xfId="40602"/>
    <cellStyle name="Accent1 2 4 4" xfId="40603"/>
    <cellStyle name="Accent1 2 4 5" xfId="40604"/>
    <cellStyle name="Accent1 2 5" xfId="40605"/>
    <cellStyle name="Accent1 2 5 2" xfId="40606"/>
    <cellStyle name="Accent1 2 6" xfId="40607"/>
    <cellStyle name="Accent1 2 6 2" xfId="40608"/>
    <cellStyle name="Accent1 2 7" xfId="40609"/>
    <cellStyle name="Accent1 2 8" xfId="40610"/>
    <cellStyle name="Accent1 2 9" xfId="40611"/>
    <cellStyle name="Accent1 20" xfId="40612"/>
    <cellStyle name="Accent1 21" xfId="40613"/>
    <cellStyle name="Accent1 22" xfId="40614"/>
    <cellStyle name="Accent1 23" xfId="40615"/>
    <cellStyle name="Accent1 24" xfId="40616"/>
    <cellStyle name="Accent1 3" xfId="40617"/>
    <cellStyle name="Accent1 3 2" xfId="40618"/>
    <cellStyle name="Accent1 3 2 2" xfId="40619"/>
    <cellStyle name="Accent1 3 2 2 2" xfId="40620"/>
    <cellStyle name="Accent1 3 2 3" xfId="40621"/>
    <cellStyle name="Accent1 3 3" xfId="40622"/>
    <cellStyle name="Accent1 3 3 2" xfId="40623"/>
    <cellStyle name="Accent1 3 4" xfId="40624"/>
    <cellStyle name="Accent1 3 4 2" xfId="40625"/>
    <cellStyle name="Accent1 3 5" xfId="40626"/>
    <cellStyle name="Accent1 3 6" xfId="40627"/>
    <cellStyle name="Accent1 4" xfId="40628"/>
    <cellStyle name="Accent1 4 2" xfId="40629"/>
    <cellStyle name="Accent1 4 2 2" xfId="40630"/>
    <cellStyle name="Accent1 4 2 2 2" xfId="40631"/>
    <cellStyle name="Accent1 4 2 3" xfId="40632"/>
    <cellStyle name="Accent1 4 2 4" xfId="40633"/>
    <cellStyle name="Accent1 4 3" xfId="40634"/>
    <cellStyle name="Accent1 4 3 2" xfId="40635"/>
    <cellStyle name="Accent1 4 4" xfId="40636"/>
    <cellStyle name="Accent1 4 4 2" xfId="40637"/>
    <cellStyle name="Accent1 4 5" xfId="40638"/>
    <cellStyle name="Accent1 5" xfId="40639"/>
    <cellStyle name="Accent1 5 2" xfId="40640"/>
    <cellStyle name="Accent1 5 2 2" xfId="40641"/>
    <cellStyle name="Accent1 5 2 2 2" xfId="40642"/>
    <cellStyle name="Accent1 5 2 3" xfId="40643"/>
    <cellStyle name="Accent1 5 3" xfId="40644"/>
    <cellStyle name="Accent1 5 3 2" xfId="40645"/>
    <cellStyle name="Accent1 6" xfId="40646"/>
    <cellStyle name="Accent1 6 2" xfId="40647"/>
    <cellStyle name="Accent1 6 2 2" xfId="40648"/>
    <cellStyle name="Accent1 6 3" xfId="40649"/>
    <cellStyle name="Accent1 6 4" xfId="40650"/>
    <cellStyle name="Accent1 6 5" xfId="40651"/>
    <cellStyle name="Accent1 7" xfId="40652"/>
    <cellStyle name="Accent1 7 2" xfId="40653"/>
    <cellStyle name="Accent1 7 3" xfId="40654"/>
    <cellStyle name="Accent1 8" xfId="40655"/>
    <cellStyle name="Accent1 8 2" xfId="40656"/>
    <cellStyle name="Accent1 8 3" xfId="40657"/>
    <cellStyle name="Accent1 9" xfId="40658"/>
    <cellStyle name="Accent1 9 2" xfId="40659"/>
    <cellStyle name="Accent1 9 3" xfId="40660"/>
    <cellStyle name="Accent2 - 20%" xfId="40661"/>
    <cellStyle name="Accent2 - 20% 2" xfId="40662"/>
    <cellStyle name="Accent2 - 20% 2 2" xfId="40663"/>
    <cellStyle name="Accent2 - 20% 3" xfId="40664"/>
    <cellStyle name="Accent2 - 40%" xfId="40665"/>
    <cellStyle name="Accent2 - 40% 2" xfId="40666"/>
    <cellStyle name="Accent2 - 40% 2 2" xfId="40667"/>
    <cellStyle name="Accent2 - 40% 3" xfId="40668"/>
    <cellStyle name="Accent2 - 60%" xfId="40669"/>
    <cellStyle name="Accent2 - 60% 2" xfId="40670"/>
    <cellStyle name="Accent2 - 60% 2 2" xfId="40671"/>
    <cellStyle name="Accent2 - 60% 3" xfId="40672"/>
    <cellStyle name="Accent2 10" xfId="40673"/>
    <cellStyle name="Accent2 10 2" xfId="40674"/>
    <cellStyle name="Accent2 11" xfId="40675"/>
    <cellStyle name="Accent2 11 2" xfId="40676"/>
    <cellStyle name="Accent2 12" xfId="40677"/>
    <cellStyle name="Accent2 12 2" xfId="40678"/>
    <cellStyle name="Accent2 13" xfId="40679"/>
    <cellStyle name="Accent2 13 2" xfId="40680"/>
    <cellStyle name="Accent2 14" xfId="40681"/>
    <cellStyle name="Accent2 14 2" xfId="40682"/>
    <cellStyle name="Accent2 15" xfId="40683"/>
    <cellStyle name="Accent2 15 2" xfId="40684"/>
    <cellStyle name="Accent2 16" xfId="40685"/>
    <cellStyle name="Accent2 16 2" xfId="40686"/>
    <cellStyle name="Accent2 17" xfId="40687"/>
    <cellStyle name="Accent2 17 2" xfId="40688"/>
    <cellStyle name="Accent2 18" xfId="40689"/>
    <cellStyle name="Accent2 18 2" xfId="40690"/>
    <cellStyle name="Accent2 19" xfId="40691"/>
    <cellStyle name="Accent2 2" xfId="40692"/>
    <cellStyle name="Accent2 2 2" xfId="40693"/>
    <cellStyle name="Accent2 2 2 2" xfId="40694"/>
    <cellStyle name="Accent2 2 2 2 2" xfId="40695"/>
    <cellStyle name="Accent2 2 2 2 2 2" xfId="40696"/>
    <cellStyle name="Accent2 2 2 2 3" xfId="40697"/>
    <cellStyle name="Accent2 2 2 3" xfId="40698"/>
    <cellStyle name="Accent2 2 2 3 2" xfId="40699"/>
    <cellStyle name="Accent2 2 2 4" xfId="40700"/>
    <cellStyle name="Accent2 2 2 4 2" xfId="40701"/>
    <cellStyle name="Accent2 2 2 5" xfId="40702"/>
    <cellStyle name="Accent2 2 3" xfId="40703"/>
    <cellStyle name="Accent2 2 3 2" xfId="40704"/>
    <cellStyle name="Accent2 2 3 2 2" xfId="40705"/>
    <cellStyle name="Accent2 2 3 2 2 2" xfId="40706"/>
    <cellStyle name="Accent2 2 3 2 3" xfId="40707"/>
    <cellStyle name="Accent2 2 3 2 4" xfId="40708"/>
    <cellStyle name="Accent2 2 3 3" xfId="40709"/>
    <cellStyle name="Accent2 2 3 3 2" xfId="40710"/>
    <cellStyle name="Accent2 2 3 3 2 2" xfId="40711"/>
    <cellStyle name="Accent2 2 3 3 3" xfId="40712"/>
    <cellStyle name="Accent2 2 3 4" xfId="40713"/>
    <cellStyle name="Accent2 2 3 4 2" xfId="40714"/>
    <cellStyle name="Accent2 2 3 5" xfId="40715"/>
    <cellStyle name="Accent2 2 3 6" xfId="40716"/>
    <cellStyle name="Accent2 2 4" xfId="40717"/>
    <cellStyle name="Accent2 2 4 2" xfId="40718"/>
    <cellStyle name="Accent2 2 4 2 2" xfId="40719"/>
    <cellStyle name="Accent2 2 4 3" xfId="40720"/>
    <cellStyle name="Accent2 2 4 4" xfId="40721"/>
    <cellStyle name="Accent2 2 4 5" xfId="40722"/>
    <cellStyle name="Accent2 2 5" xfId="40723"/>
    <cellStyle name="Accent2 2 5 2" xfId="40724"/>
    <cellStyle name="Accent2 2 6" xfId="40725"/>
    <cellStyle name="Accent2 2 6 2" xfId="40726"/>
    <cellStyle name="Accent2 2 7" xfId="40727"/>
    <cellStyle name="Accent2 2 8" xfId="40728"/>
    <cellStyle name="Accent2 2 9" xfId="40729"/>
    <cellStyle name="Accent2 20" xfId="40730"/>
    <cellStyle name="Accent2 21" xfId="40731"/>
    <cellStyle name="Accent2 22" xfId="40732"/>
    <cellStyle name="Accent2 23" xfId="40733"/>
    <cellStyle name="Accent2 24" xfId="40734"/>
    <cellStyle name="Accent2 3" xfId="40735"/>
    <cellStyle name="Accent2 3 2" xfId="40736"/>
    <cellStyle name="Accent2 3 2 2" xfId="40737"/>
    <cellStyle name="Accent2 3 2 2 2" xfId="40738"/>
    <cellStyle name="Accent2 3 2 3" xfId="40739"/>
    <cellStyle name="Accent2 3 3" xfId="40740"/>
    <cellStyle name="Accent2 3 3 2" xfId="40741"/>
    <cellStyle name="Accent2 3 4" xfId="40742"/>
    <cellStyle name="Accent2 3 4 2" xfId="40743"/>
    <cellStyle name="Accent2 3 5" xfId="40744"/>
    <cellStyle name="Accent2 3 6" xfId="40745"/>
    <cellStyle name="Accent2 4" xfId="40746"/>
    <cellStyle name="Accent2 4 2" xfId="40747"/>
    <cellStyle name="Accent2 4 2 2" xfId="40748"/>
    <cellStyle name="Accent2 4 2 2 2" xfId="40749"/>
    <cellStyle name="Accent2 4 2 3" xfId="40750"/>
    <cellStyle name="Accent2 4 2 4" xfId="40751"/>
    <cellStyle name="Accent2 4 3" xfId="40752"/>
    <cellStyle name="Accent2 4 3 2" xfId="40753"/>
    <cellStyle name="Accent2 4 4" xfId="40754"/>
    <cellStyle name="Accent2 4 4 2" xfId="40755"/>
    <cellStyle name="Accent2 4 5" xfId="40756"/>
    <cellStyle name="Accent2 5" xfId="40757"/>
    <cellStyle name="Accent2 5 2" xfId="40758"/>
    <cellStyle name="Accent2 5 2 2" xfId="40759"/>
    <cellStyle name="Accent2 5 2 2 2" xfId="40760"/>
    <cellStyle name="Accent2 5 2 3" xfId="40761"/>
    <cellStyle name="Accent2 5 3" xfId="40762"/>
    <cellStyle name="Accent2 5 3 2" xfId="40763"/>
    <cellStyle name="Accent2 6" xfId="40764"/>
    <cellStyle name="Accent2 6 2" xfId="40765"/>
    <cellStyle name="Accent2 6 2 2" xfId="40766"/>
    <cellStyle name="Accent2 6 3" xfId="40767"/>
    <cellStyle name="Accent2 6 4" xfId="40768"/>
    <cellStyle name="Accent2 6 5" xfId="40769"/>
    <cellStyle name="Accent2 7" xfId="40770"/>
    <cellStyle name="Accent2 7 2" xfId="40771"/>
    <cellStyle name="Accent2 7 3" xfId="40772"/>
    <cellStyle name="Accent2 8" xfId="40773"/>
    <cellStyle name="Accent2 8 2" xfId="40774"/>
    <cellStyle name="Accent2 8 3" xfId="40775"/>
    <cellStyle name="Accent2 9" xfId="40776"/>
    <cellStyle name="Accent2 9 2" xfId="40777"/>
    <cellStyle name="Accent2 9 3" xfId="40778"/>
    <cellStyle name="Accent3 - 20%" xfId="40779"/>
    <cellStyle name="Accent3 - 20% 2" xfId="40780"/>
    <cellStyle name="Accent3 - 20% 2 2" xfId="40781"/>
    <cellStyle name="Accent3 - 20% 3" xfId="40782"/>
    <cellStyle name="Accent3 - 40%" xfId="40783"/>
    <cellStyle name="Accent3 - 40% 2" xfId="40784"/>
    <cellStyle name="Accent3 - 40% 2 2" xfId="40785"/>
    <cellStyle name="Accent3 - 40% 3" xfId="40786"/>
    <cellStyle name="Accent3 - 60%" xfId="40787"/>
    <cellStyle name="Accent3 - 60% 2" xfId="40788"/>
    <cellStyle name="Accent3 - 60% 2 2" xfId="40789"/>
    <cellStyle name="Accent3 - 60% 3" xfId="40790"/>
    <cellStyle name="Accent3 10" xfId="40791"/>
    <cellStyle name="Accent3 10 2" xfId="40792"/>
    <cellStyle name="Accent3 11" xfId="40793"/>
    <cellStyle name="Accent3 11 2" xfId="40794"/>
    <cellStyle name="Accent3 12" xfId="40795"/>
    <cellStyle name="Accent3 12 2" xfId="40796"/>
    <cellStyle name="Accent3 13" xfId="40797"/>
    <cellStyle name="Accent3 13 2" xfId="40798"/>
    <cellStyle name="Accent3 14" xfId="40799"/>
    <cellStyle name="Accent3 14 2" xfId="40800"/>
    <cellStyle name="Accent3 15" xfId="40801"/>
    <cellStyle name="Accent3 15 2" xfId="40802"/>
    <cellStyle name="Accent3 16" xfId="40803"/>
    <cellStyle name="Accent3 16 2" xfId="40804"/>
    <cellStyle name="Accent3 17" xfId="40805"/>
    <cellStyle name="Accent3 17 2" xfId="40806"/>
    <cellStyle name="Accent3 18" xfId="40807"/>
    <cellStyle name="Accent3 18 2" xfId="40808"/>
    <cellStyle name="Accent3 19" xfId="40809"/>
    <cellStyle name="Accent3 2" xfId="40810"/>
    <cellStyle name="Accent3 2 2" xfId="40811"/>
    <cellStyle name="Accent3 2 2 2" xfId="40812"/>
    <cellStyle name="Accent3 2 2 2 2" xfId="40813"/>
    <cellStyle name="Accent3 2 2 2 2 2" xfId="40814"/>
    <cellStyle name="Accent3 2 2 2 3" xfId="40815"/>
    <cellStyle name="Accent3 2 2 3" xfId="40816"/>
    <cellStyle name="Accent3 2 2 3 2" xfId="40817"/>
    <cellStyle name="Accent3 2 2 4" xfId="40818"/>
    <cellStyle name="Accent3 2 2 4 2" xfId="40819"/>
    <cellStyle name="Accent3 2 2 5" xfId="40820"/>
    <cellStyle name="Accent3 2 3" xfId="40821"/>
    <cellStyle name="Accent3 2 3 2" xfId="40822"/>
    <cellStyle name="Accent3 2 3 2 2" xfId="40823"/>
    <cellStyle name="Accent3 2 3 2 2 2" xfId="40824"/>
    <cellStyle name="Accent3 2 3 2 3" xfId="40825"/>
    <cellStyle name="Accent3 2 3 2 4" xfId="40826"/>
    <cellStyle name="Accent3 2 3 3" xfId="40827"/>
    <cellStyle name="Accent3 2 3 3 2" xfId="40828"/>
    <cellStyle name="Accent3 2 3 3 2 2" xfId="40829"/>
    <cellStyle name="Accent3 2 3 3 3" xfId="40830"/>
    <cellStyle name="Accent3 2 3 4" xfId="40831"/>
    <cellStyle name="Accent3 2 3 4 2" xfId="40832"/>
    <cellStyle name="Accent3 2 3 5" xfId="40833"/>
    <cellStyle name="Accent3 2 3 6" xfId="40834"/>
    <cellStyle name="Accent3 2 4" xfId="40835"/>
    <cellStyle name="Accent3 2 4 2" xfId="40836"/>
    <cellStyle name="Accent3 2 4 2 2" xfId="40837"/>
    <cellStyle name="Accent3 2 4 3" xfId="40838"/>
    <cellStyle name="Accent3 2 4 4" xfId="40839"/>
    <cellStyle name="Accent3 2 4 5" xfId="40840"/>
    <cellStyle name="Accent3 2 5" xfId="40841"/>
    <cellStyle name="Accent3 2 5 2" xfId="40842"/>
    <cellStyle name="Accent3 2 6" xfId="40843"/>
    <cellStyle name="Accent3 2 6 2" xfId="40844"/>
    <cellStyle name="Accent3 2 7" xfId="40845"/>
    <cellStyle name="Accent3 2 8" xfId="40846"/>
    <cellStyle name="Accent3 2 9" xfId="40847"/>
    <cellStyle name="Accent3 20" xfId="40848"/>
    <cellStyle name="Accent3 21" xfId="40849"/>
    <cellStyle name="Accent3 22" xfId="40850"/>
    <cellStyle name="Accent3 23" xfId="40851"/>
    <cellStyle name="Accent3 24" xfId="40852"/>
    <cellStyle name="Accent3 3" xfId="40853"/>
    <cellStyle name="Accent3 3 2" xfId="40854"/>
    <cellStyle name="Accent3 3 2 2" xfId="40855"/>
    <cellStyle name="Accent3 3 2 2 2" xfId="40856"/>
    <cellStyle name="Accent3 3 2 3" xfId="40857"/>
    <cellStyle name="Accent3 3 3" xfId="40858"/>
    <cellStyle name="Accent3 3 3 2" xfId="40859"/>
    <cellStyle name="Accent3 3 4" xfId="40860"/>
    <cellStyle name="Accent3 3 4 2" xfId="40861"/>
    <cellStyle name="Accent3 3 5" xfId="40862"/>
    <cellStyle name="Accent3 3 6" xfId="40863"/>
    <cellStyle name="Accent3 4" xfId="40864"/>
    <cellStyle name="Accent3 4 2" xfId="40865"/>
    <cellStyle name="Accent3 4 2 2" xfId="40866"/>
    <cellStyle name="Accent3 4 2 2 2" xfId="40867"/>
    <cellStyle name="Accent3 4 2 3" xfId="40868"/>
    <cellStyle name="Accent3 4 2 4" xfId="40869"/>
    <cellStyle name="Accent3 4 3" xfId="40870"/>
    <cellStyle name="Accent3 4 3 2" xfId="40871"/>
    <cellStyle name="Accent3 4 4" xfId="40872"/>
    <cellStyle name="Accent3 4 4 2" xfId="40873"/>
    <cellStyle name="Accent3 4 5" xfId="40874"/>
    <cellStyle name="Accent3 5" xfId="40875"/>
    <cellStyle name="Accent3 5 2" xfId="40876"/>
    <cellStyle name="Accent3 5 2 2" xfId="40877"/>
    <cellStyle name="Accent3 5 2 2 2" xfId="40878"/>
    <cellStyle name="Accent3 5 2 3" xfId="40879"/>
    <cellStyle name="Accent3 5 3" xfId="40880"/>
    <cellStyle name="Accent3 5 3 2" xfId="40881"/>
    <cellStyle name="Accent3 6" xfId="40882"/>
    <cellStyle name="Accent3 6 2" xfId="40883"/>
    <cellStyle name="Accent3 6 2 2" xfId="40884"/>
    <cellStyle name="Accent3 6 3" xfId="40885"/>
    <cellStyle name="Accent3 6 4" xfId="40886"/>
    <cellStyle name="Accent3 6 5" xfId="40887"/>
    <cellStyle name="Accent3 7" xfId="40888"/>
    <cellStyle name="Accent3 7 2" xfId="40889"/>
    <cellStyle name="Accent3 7 3" xfId="40890"/>
    <cellStyle name="Accent3 8" xfId="40891"/>
    <cellStyle name="Accent3 8 2" xfId="40892"/>
    <cellStyle name="Accent3 8 3" xfId="40893"/>
    <cellStyle name="Accent3 9" xfId="40894"/>
    <cellStyle name="Accent3 9 2" xfId="40895"/>
    <cellStyle name="Accent3 9 3" xfId="40896"/>
    <cellStyle name="Accent4 - 20%" xfId="40897"/>
    <cellStyle name="Accent4 - 20% 2" xfId="40898"/>
    <cellStyle name="Accent4 - 20% 2 2" xfId="40899"/>
    <cellStyle name="Accent4 - 20% 3" xfId="40900"/>
    <cellStyle name="Accent4 - 40%" xfId="40901"/>
    <cellStyle name="Accent4 - 40% 2" xfId="40902"/>
    <cellStyle name="Accent4 - 40% 2 2" xfId="40903"/>
    <cellStyle name="Accent4 - 40% 3" xfId="40904"/>
    <cellStyle name="Accent4 - 60%" xfId="40905"/>
    <cellStyle name="Accent4 - 60% 2" xfId="40906"/>
    <cellStyle name="Accent4 - 60% 2 2" xfId="40907"/>
    <cellStyle name="Accent4 - 60% 3" xfId="40908"/>
    <cellStyle name="Accent4 10" xfId="40909"/>
    <cellStyle name="Accent4 10 2" xfId="40910"/>
    <cellStyle name="Accent4 11" xfId="40911"/>
    <cellStyle name="Accent4 11 2" xfId="40912"/>
    <cellStyle name="Accent4 12" xfId="40913"/>
    <cellStyle name="Accent4 12 2" xfId="40914"/>
    <cellStyle name="Accent4 13" xfId="40915"/>
    <cellStyle name="Accent4 13 2" xfId="40916"/>
    <cellStyle name="Accent4 14" xfId="40917"/>
    <cellStyle name="Accent4 14 2" xfId="40918"/>
    <cellStyle name="Accent4 15" xfId="40919"/>
    <cellStyle name="Accent4 15 2" xfId="40920"/>
    <cellStyle name="Accent4 16" xfId="40921"/>
    <cellStyle name="Accent4 16 2" xfId="40922"/>
    <cellStyle name="Accent4 17" xfId="40923"/>
    <cellStyle name="Accent4 17 2" xfId="40924"/>
    <cellStyle name="Accent4 18" xfId="40925"/>
    <cellStyle name="Accent4 18 2" xfId="40926"/>
    <cellStyle name="Accent4 19" xfId="40927"/>
    <cellStyle name="Accent4 2" xfId="40928"/>
    <cellStyle name="Accent4 2 2" xfId="40929"/>
    <cellStyle name="Accent4 2 2 2" xfId="40930"/>
    <cellStyle name="Accent4 2 2 2 2" xfId="40931"/>
    <cellStyle name="Accent4 2 2 2 2 2" xfId="40932"/>
    <cellStyle name="Accent4 2 2 2 3" xfId="40933"/>
    <cellStyle name="Accent4 2 2 3" xfId="40934"/>
    <cellStyle name="Accent4 2 2 3 2" xfId="40935"/>
    <cellStyle name="Accent4 2 2 4" xfId="40936"/>
    <cellStyle name="Accent4 2 2 4 2" xfId="40937"/>
    <cellStyle name="Accent4 2 2 5" xfId="40938"/>
    <cellStyle name="Accent4 2 3" xfId="40939"/>
    <cellStyle name="Accent4 2 3 2" xfId="40940"/>
    <cellStyle name="Accent4 2 3 2 2" xfId="40941"/>
    <cellStyle name="Accent4 2 3 2 2 2" xfId="40942"/>
    <cellStyle name="Accent4 2 3 2 3" xfId="40943"/>
    <cellStyle name="Accent4 2 3 2 4" xfId="40944"/>
    <cellStyle name="Accent4 2 3 3" xfId="40945"/>
    <cellStyle name="Accent4 2 3 3 2" xfId="40946"/>
    <cellStyle name="Accent4 2 3 4" xfId="40947"/>
    <cellStyle name="Accent4 2 3 4 2" xfId="40948"/>
    <cellStyle name="Accent4 2 3 5" xfId="40949"/>
    <cellStyle name="Accent4 2 3 6" xfId="40950"/>
    <cellStyle name="Accent4 2 4" xfId="40951"/>
    <cellStyle name="Accent4 2 4 2" xfId="40952"/>
    <cellStyle name="Accent4 2 4 2 2" xfId="40953"/>
    <cellStyle name="Accent4 2 4 3" xfId="40954"/>
    <cellStyle name="Accent4 2 4 4" xfId="40955"/>
    <cellStyle name="Accent4 2 4 5" xfId="40956"/>
    <cellStyle name="Accent4 2 5" xfId="40957"/>
    <cellStyle name="Accent4 2 5 2" xfId="40958"/>
    <cellStyle name="Accent4 2 6" xfId="40959"/>
    <cellStyle name="Accent4 2 6 2" xfId="40960"/>
    <cellStyle name="Accent4 2 7" xfId="40961"/>
    <cellStyle name="Accent4 2 8" xfId="40962"/>
    <cellStyle name="Accent4 2 9" xfId="40963"/>
    <cellStyle name="Accent4 20" xfId="40964"/>
    <cellStyle name="Accent4 21" xfId="40965"/>
    <cellStyle name="Accent4 22" xfId="40966"/>
    <cellStyle name="Accent4 23" xfId="40967"/>
    <cellStyle name="Accent4 24" xfId="40968"/>
    <cellStyle name="Accent4 3" xfId="40969"/>
    <cellStyle name="Accent4 3 2" xfId="40970"/>
    <cellStyle name="Accent4 3 2 2" xfId="40971"/>
    <cellStyle name="Accent4 3 2 2 2" xfId="40972"/>
    <cellStyle name="Accent4 3 2 3" xfId="40973"/>
    <cellStyle name="Accent4 3 3" xfId="40974"/>
    <cellStyle name="Accent4 3 3 2" xfId="40975"/>
    <cellStyle name="Accent4 3 4" xfId="40976"/>
    <cellStyle name="Accent4 3 4 2" xfId="40977"/>
    <cellStyle name="Accent4 3 5" xfId="40978"/>
    <cellStyle name="Accent4 3 6" xfId="40979"/>
    <cellStyle name="Accent4 4" xfId="40980"/>
    <cellStyle name="Accent4 4 2" xfId="40981"/>
    <cellStyle name="Accent4 4 2 2" xfId="40982"/>
    <cellStyle name="Accent4 4 2 2 2" xfId="40983"/>
    <cellStyle name="Accent4 4 2 3" xfId="40984"/>
    <cellStyle name="Accent4 4 2 4" xfId="40985"/>
    <cellStyle name="Accent4 4 3" xfId="40986"/>
    <cellStyle name="Accent4 4 3 2" xfId="40987"/>
    <cellStyle name="Accent4 4 4" xfId="40988"/>
    <cellStyle name="Accent4 4 4 2" xfId="40989"/>
    <cellStyle name="Accent4 4 5" xfId="40990"/>
    <cellStyle name="Accent4 5" xfId="40991"/>
    <cellStyle name="Accent4 5 2" xfId="40992"/>
    <cellStyle name="Accent4 5 2 2" xfId="40993"/>
    <cellStyle name="Accent4 5 2 2 2" xfId="40994"/>
    <cellStyle name="Accent4 5 2 3" xfId="40995"/>
    <cellStyle name="Accent4 5 3" xfId="40996"/>
    <cellStyle name="Accent4 5 3 2" xfId="40997"/>
    <cellStyle name="Accent4 6" xfId="40998"/>
    <cellStyle name="Accent4 6 2" xfId="40999"/>
    <cellStyle name="Accent4 6 2 2" xfId="41000"/>
    <cellStyle name="Accent4 6 3" xfId="41001"/>
    <cellStyle name="Accent4 6 4" xfId="41002"/>
    <cellStyle name="Accent4 6 5" xfId="41003"/>
    <cellStyle name="Accent4 7" xfId="41004"/>
    <cellStyle name="Accent4 7 2" xfId="41005"/>
    <cellStyle name="Accent4 7 3" xfId="41006"/>
    <cellStyle name="Accent4 8" xfId="41007"/>
    <cellStyle name="Accent4 8 2" xfId="41008"/>
    <cellStyle name="Accent4 8 3" xfId="41009"/>
    <cellStyle name="Accent4 9" xfId="41010"/>
    <cellStyle name="Accent4 9 2" xfId="41011"/>
    <cellStyle name="Accent4 9 3" xfId="41012"/>
    <cellStyle name="Accent5 - 20%" xfId="41013"/>
    <cellStyle name="Accent5 - 20% 2" xfId="41014"/>
    <cellStyle name="Accent5 - 20% 2 2" xfId="41015"/>
    <cellStyle name="Accent5 - 20% 3" xfId="41016"/>
    <cellStyle name="Accent5 - 40%" xfId="41017"/>
    <cellStyle name="Accent5 - 40% 2" xfId="41018"/>
    <cellStyle name="Accent5 - 40% 2 2" xfId="41019"/>
    <cellStyle name="Accent5 - 40% 3" xfId="41020"/>
    <cellStyle name="Accent5 - 60%" xfId="41021"/>
    <cellStyle name="Accent5 - 60% 2" xfId="41022"/>
    <cellStyle name="Accent5 - 60% 2 2" xfId="41023"/>
    <cellStyle name="Accent5 - 60% 3" xfId="41024"/>
    <cellStyle name="Accent5 10" xfId="41025"/>
    <cellStyle name="Accent5 10 2" xfId="41026"/>
    <cellStyle name="Accent5 11" xfId="41027"/>
    <cellStyle name="Accent5 11 2" xfId="41028"/>
    <cellStyle name="Accent5 12" xfId="41029"/>
    <cellStyle name="Accent5 12 2" xfId="41030"/>
    <cellStyle name="Accent5 13" xfId="41031"/>
    <cellStyle name="Accent5 13 2" xfId="41032"/>
    <cellStyle name="Accent5 14" xfId="41033"/>
    <cellStyle name="Accent5 14 2" xfId="41034"/>
    <cellStyle name="Accent5 15" xfId="41035"/>
    <cellStyle name="Accent5 15 2" xfId="41036"/>
    <cellStyle name="Accent5 16" xfId="41037"/>
    <cellStyle name="Accent5 16 2" xfId="41038"/>
    <cellStyle name="Accent5 17" xfId="41039"/>
    <cellStyle name="Accent5 17 2" xfId="41040"/>
    <cellStyle name="Accent5 18" xfId="41041"/>
    <cellStyle name="Accent5 18 2" xfId="41042"/>
    <cellStyle name="Accent5 19" xfId="41043"/>
    <cellStyle name="Accent5 19 2" xfId="41044"/>
    <cellStyle name="Accent5 2" xfId="41045"/>
    <cellStyle name="Accent5 2 2" xfId="41046"/>
    <cellStyle name="Accent5 2 2 2" xfId="41047"/>
    <cellStyle name="Accent5 2 2 2 2" xfId="41048"/>
    <cellStyle name="Accent5 2 2 2 2 2" xfId="41049"/>
    <cellStyle name="Accent5 2 2 2 3" xfId="41050"/>
    <cellStyle name="Accent5 2 2 3" xfId="41051"/>
    <cellStyle name="Accent5 2 2 3 2" xfId="41052"/>
    <cellStyle name="Accent5 2 2 4" xfId="41053"/>
    <cellStyle name="Accent5 2 2 4 2" xfId="41054"/>
    <cellStyle name="Accent5 2 2 5" xfId="41055"/>
    <cellStyle name="Accent5 2 3" xfId="41056"/>
    <cellStyle name="Accent5 2 3 2" xfId="41057"/>
    <cellStyle name="Accent5 2 3 2 2" xfId="41058"/>
    <cellStyle name="Accent5 2 3 2 2 2" xfId="41059"/>
    <cellStyle name="Accent5 2 3 2 3" xfId="41060"/>
    <cellStyle name="Accent5 2 3 2 4" xfId="41061"/>
    <cellStyle name="Accent5 2 3 3" xfId="41062"/>
    <cellStyle name="Accent5 2 3 3 2" xfId="41063"/>
    <cellStyle name="Accent5 2 3 4" xfId="41064"/>
    <cellStyle name="Accent5 2 3 4 2" xfId="41065"/>
    <cellStyle name="Accent5 2 3 5" xfId="41066"/>
    <cellStyle name="Accent5 2 3 6" xfId="41067"/>
    <cellStyle name="Accent5 2 4" xfId="41068"/>
    <cellStyle name="Accent5 2 4 2" xfId="41069"/>
    <cellStyle name="Accent5 2 4 2 2" xfId="41070"/>
    <cellStyle name="Accent5 2 4 3" xfId="41071"/>
    <cellStyle name="Accent5 2 4 4" xfId="41072"/>
    <cellStyle name="Accent5 2 5" xfId="41073"/>
    <cellStyle name="Accent5 2 5 2" xfId="41074"/>
    <cellStyle name="Accent5 2 6" xfId="41075"/>
    <cellStyle name="Accent5 2 6 2" xfId="41076"/>
    <cellStyle name="Accent5 2 7" xfId="41077"/>
    <cellStyle name="Accent5 20" xfId="41078"/>
    <cellStyle name="Accent5 20 2" xfId="41079"/>
    <cellStyle name="Accent5 21" xfId="41080"/>
    <cellStyle name="Accent5 21 2" xfId="41081"/>
    <cellStyle name="Accent5 22" xfId="41082"/>
    <cellStyle name="Accent5 22 2" xfId="41083"/>
    <cellStyle name="Accent5 23" xfId="41084"/>
    <cellStyle name="Accent5 23 2" xfId="41085"/>
    <cellStyle name="Accent5 24" xfId="41086"/>
    <cellStyle name="Accent5 24 2" xfId="41087"/>
    <cellStyle name="Accent5 25" xfId="41088"/>
    <cellStyle name="Accent5 25 2" xfId="41089"/>
    <cellStyle name="Accent5 26" xfId="41090"/>
    <cellStyle name="Accent5 26 2" xfId="41091"/>
    <cellStyle name="Accent5 27" xfId="41092"/>
    <cellStyle name="Accent5 27 2" xfId="41093"/>
    <cellStyle name="Accent5 28" xfId="41094"/>
    <cellStyle name="Accent5 28 2" xfId="41095"/>
    <cellStyle name="Accent5 29" xfId="41096"/>
    <cellStyle name="Accent5 29 2" xfId="41097"/>
    <cellStyle name="Accent5 3" xfId="41098"/>
    <cellStyle name="Accent5 3 2" xfId="41099"/>
    <cellStyle name="Accent5 3 2 2" xfId="41100"/>
    <cellStyle name="Accent5 3 2 2 2" xfId="41101"/>
    <cellStyle name="Accent5 3 2 3" xfId="41102"/>
    <cellStyle name="Accent5 3 3" xfId="41103"/>
    <cellStyle name="Accent5 3 3 2" xfId="41104"/>
    <cellStyle name="Accent5 3 4" xfId="41105"/>
    <cellStyle name="Accent5 3 4 2" xfId="41106"/>
    <cellStyle name="Accent5 3 5" xfId="41107"/>
    <cellStyle name="Accent5 30" xfId="41108"/>
    <cellStyle name="Accent5 30 2" xfId="41109"/>
    <cellStyle name="Accent5 31" xfId="41110"/>
    <cellStyle name="Accent5 32" xfId="41111"/>
    <cellStyle name="Accent5 33" xfId="41112"/>
    <cellStyle name="Accent5 4" xfId="41113"/>
    <cellStyle name="Accent5 4 2" xfId="41114"/>
    <cellStyle name="Accent5 4 2 2" xfId="41115"/>
    <cellStyle name="Accent5 4 2 2 2" xfId="41116"/>
    <cellStyle name="Accent5 4 2 3" xfId="41117"/>
    <cellStyle name="Accent5 4 2 4" xfId="41118"/>
    <cellStyle name="Accent5 4 3" xfId="41119"/>
    <cellStyle name="Accent5 4 3 2" xfId="41120"/>
    <cellStyle name="Accent5 4 4" xfId="41121"/>
    <cellStyle name="Accent5 4 4 2" xfId="41122"/>
    <cellStyle name="Accent5 5" xfId="41123"/>
    <cellStyle name="Accent5 5 2" xfId="41124"/>
    <cellStyle name="Accent5 5 2 2" xfId="41125"/>
    <cellStyle name="Accent5 6" xfId="41126"/>
    <cellStyle name="Accent5 6 2" xfId="41127"/>
    <cellStyle name="Accent5 6 2 2" xfId="41128"/>
    <cellStyle name="Accent5 6 3" xfId="41129"/>
    <cellStyle name="Accent5 6 4" xfId="41130"/>
    <cellStyle name="Accent5 6 5" xfId="41131"/>
    <cellStyle name="Accent5 7" xfId="41132"/>
    <cellStyle name="Accent5 7 2" xfId="41133"/>
    <cellStyle name="Accent5 7 3" xfId="41134"/>
    <cellStyle name="Accent5 8" xfId="41135"/>
    <cellStyle name="Accent5 8 2" xfId="41136"/>
    <cellStyle name="Accent5 8 3" xfId="41137"/>
    <cellStyle name="Accent5 9" xfId="41138"/>
    <cellStyle name="Accent5 9 2" xfId="41139"/>
    <cellStyle name="Accent6 - 20%" xfId="41140"/>
    <cellStyle name="Accent6 - 20% 2" xfId="41141"/>
    <cellStyle name="Accent6 - 20% 2 2" xfId="41142"/>
    <cellStyle name="Accent6 - 20% 3" xfId="41143"/>
    <cellStyle name="Accent6 - 40%" xfId="41144"/>
    <cellStyle name="Accent6 - 40% 2" xfId="41145"/>
    <cellStyle name="Accent6 - 40% 2 2" xfId="41146"/>
    <cellStyle name="Accent6 - 40% 3" xfId="41147"/>
    <cellStyle name="Accent6 - 60%" xfId="41148"/>
    <cellStyle name="Accent6 - 60% 2" xfId="41149"/>
    <cellStyle name="Accent6 - 60% 2 2" xfId="41150"/>
    <cellStyle name="Accent6 - 60% 3" xfId="41151"/>
    <cellStyle name="Accent6 10" xfId="41152"/>
    <cellStyle name="Accent6 10 2" xfId="41153"/>
    <cellStyle name="Accent6 11" xfId="41154"/>
    <cellStyle name="Accent6 11 2" xfId="41155"/>
    <cellStyle name="Accent6 12" xfId="41156"/>
    <cellStyle name="Accent6 12 2" xfId="41157"/>
    <cellStyle name="Accent6 13" xfId="41158"/>
    <cellStyle name="Accent6 13 2" xfId="41159"/>
    <cellStyle name="Accent6 14" xfId="41160"/>
    <cellStyle name="Accent6 14 2" xfId="41161"/>
    <cellStyle name="Accent6 15" xfId="41162"/>
    <cellStyle name="Accent6 15 2" xfId="41163"/>
    <cellStyle name="Accent6 16" xfId="41164"/>
    <cellStyle name="Accent6 16 2" xfId="41165"/>
    <cellStyle name="Accent6 17" xfId="41166"/>
    <cellStyle name="Accent6 17 2" xfId="41167"/>
    <cellStyle name="Accent6 18" xfId="41168"/>
    <cellStyle name="Accent6 18 2" xfId="41169"/>
    <cellStyle name="Accent6 19" xfId="41170"/>
    <cellStyle name="Accent6 2" xfId="41171"/>
    <cellStyle name="Accent6 2 2" xfId="41172"/>
    <cellStyle name="Accent6 2 2 2" xfId="41173"/>
    <cellStyle name="Accent6 2 2 2 2" xfId="41174"/>
    <cellStyle name="Accent6 2 2 2 2 2" xfId="41175"/>
    <cellStyle name="Accent6 2 2 2 3" xfId="41176"/>
    <cellStyle name="Accent6 2 2 3" xfId="41177"/>
    <cellStyle name="Accent6 2 2 3 2" xfId="41178"/>
    <cellStyle name="Accent6 2 2 4" xfId="41179"/>
    <cellStyle name="Accent6 2 2 4 2" xfId="41180"/>
    <cellStyle name="Accent6 2 2 5" xfId="41181"/>
    <cellStyle name="Accent6 2 3" xfId="41182"/>
    <cellStyle name="Accent6 2 3 2" xfId="41183"/>
    <cellStyle name="Accent6 2 3 2 2" xfId="41184"/>
    <cellStyle name="Accent6 2 3 2 2 2" xfId="41185"/>
    <cellStyle name="Accent6 2 3 2 3" xfId="41186"/>
    <cellStyle name="Accent6 2 3 2 4" xfId="41187"/>
    <cellStyle name="Accent6 2 3 3" xfId="41188"/>
    <cellStyle name="Accent6 2 3 3 2" xfId="41189"/>
    <cellStyle name="Accent6 2 3 3 2 2" xfId="41190"/>
    <cellStyle name="Accent6 2 3 3 3" xfId="41191"/>
    <cellStyle name="Accent6 2 3 4" xfId="41192"/>
    <cellStyle name="Accent6 2 3 4 2" xfId="41193"/>
    <cellStyle name="Accent6 2 3 5" xfId="41194"/>
    <cellStyle name="Accent6 2 3 6" xfId="41195"/>
    <cellStyle name="Accent6 2 4" xfId="41196"/>
    <cellStyle name="Accent6 2 4 2" xfId="41197"/>
    <cellStyle name="Accent6 2 4 2 2" xfId="41198"/>
    <cellStyle name="Accent6 2 4 3" xfId="41199"/>
    <cellStyle name="Accent6 2 4 4" xfId="41200"/>
    <cellStyle name="Accent6 2 4 5" xfId="41201"/>
    <cellStyle name="Accent6 2 5" xfId="41202"/>
    <cellStyle name="Accent6 2 5 2" xfId="41203"/>
    <cellStyle name="Accent6 2 6" xfId="41204"/>
    <cellStyle name="Accent6 2 6 2" xfId="41205"/>
    <cellStyle name="Accent6 2 7" xfId="41206"/>
    <cellStyle name="Accent6 2 8" xfId="41207"/>
    <cellStyle name="Accent6 2 9" xfId="41208"/>
    <cellStyle name="Accent6 20" xfId="41209"/>
    <cellStyle name="Accent6 21" xfId="41210"/>
    <cellStyle name="Accent6 22" xfId="41211"/>
    <cellStyle name="Accent6 23" xfId="41212"/>
    <cellStyle name="Accent6 24" xfId="41213"/>
    <cellStyle name="Accent6 3" xfId="41214"/>
    <cellStyle name="Accent6 3 2" xfId="41215"/>
    <cellStyle name="Accent6 3 2 2" xfId="41216"/>
    <cellStyle name="Accent6 3 2 2 2" xfId="41217"/>
    <cellStyle name="Accent6 3 2 3" xfId="41218"/>
    <cellStyle name="Accent6 3 3" xfId="41219"/>
    <cellStyle name="Accent6 3 3 2" xfId="41220"/>
    <cellStyle name="Accent6 3 4" xfId="41221"/>
    <cellStyle name="Accent6 3 4 2" xfId="41222"/>
    <cellStyle name="Accent6 3 5" xfId="41223"/>
    <cellStyle name="Accent6 3 6" xfId="41224"/>
    <cellStyle name="Accent6 4" xfId="41225"/>
    <cellStyle name="Accent6 4 2" xfId="41226"/>
    <cellStyle name="Accent6 4 2 2" xfId="41227"/>
    <cellStyle name="Accent6 4 2 2 2" xfId="41228"/>
    <cellStyle name="Accent6 4 2 3" xfId="41229"/>
    <cellStyle name="Accent6 4 2 4" xfId="41230"/>
    <cellStyle name="Accent6 4 3" xfId="41231"/>
    <cellStyle name="Accent6 4 3 2" xfId="41232"/>
    <cellStyle name="Accent6 4 4" xfId="41233"/>
    <cellStyle name="Accent6 4 4 2" xfId="41234"/>
    <cellStyle name="Accent6 4 5" xfId="41235"/>
    <cellStyle name="Accent6 5" xfId="41236"/>
    <cellStyle name="Accent6 5 2" xfId="41237"/>
    <cellStyle name="Accent6 5 2 2" xfId="41238"/>
    <cellStyle name="Accent6 5 2 2 2" xfId="41239"/>
    <cellStyle name="Accent6 5 2 3" xfId="41240"/>
    <cellStyle name="Accent6 5 3" xfId="41241"/>
    <cellStyle name="Accent6 5 3 2" xfId="41242"/>
    <cellStyle name="Accent6 6" xfId="41243"/>
    <cellStyle name="Accent6 6 2" xfId="41244"/>
    <cellStyle name="Accent6 6 2 2" xfId="41245"/>
    <cellStyle name="Accent6 6 3" xfId="41246"/>
    <cellStyle name="Accent6 6 4" xfId="41247"/>
    <cellStyle name="Accent6 6 5" xfId="41248"/>
    <cellStyle name="Accent6 7" xfId="41249"/>
    <cellStyle name="Accent6 7 2" xfId="41250"/>
    <cellStyle name="Accent6 7 3" xfId="41251"/>
    <cellStyle name="Accent6 8" xfId="41252"/>
    <cellStyle name="Accent6 8 2" xfId="41253"/>
    <cellStyle name="Accent6 8 3" xfId="41254"/>
    <cellStyle name="Accent6 9" xfId="41255"/>
    <cellStyle name="Accent6 9 2" xfId="41256"/>
    <cellStyle name="Accent6 9 3" xfId="41257"/>
    <cellStyle name="Bad 2" xfId="41258"/>
    <cellStyle name="Bad 2 2" xfId="41259"/>
    <cellStyle name="Bad 2 2 2" xfId="41260"/>
    <cellStyle name="Bad 2 2 2 2" xfId="41261"/>
    <cellStyle name="Bad 2 2 2 2 2" xfId="41262"/>
    <cellStyle name="Bad 2 2 2 3" xfId="41263"/>
    <cellStyle name="Bad 2 2 3" xfId="41264"/>
    <cellStyle name="Bad 2 2 3 2" xfId="41265"/>
    <cellStyle name="Bad 2 2 4" xfId="41266"/>
    <cellStyle name="Bad 2 2 4 2" xfId="41267"/>
    <cellStyle name="Bad 2 2 5" xfId="41268"/>
    <cellStyle name="Bad 2 3" xfId="41269"/>
    <cellStyle name="Bad 2 3 2" xfId="41270"/>
    <cellStyle name="Bad 2 3 2 2" xfId="41271"/>
    <cellStyle name="Bad 2 3 2 2 2" xfId="41272"/>
    <cellStyle name="Bad 2 3 2 3" xfId="41273"/>
    <cellStyle name="Bad 2 3 2 4" xfId="41274"/>
    <cellStyle name="Bad 2 3 3" xfId="41275"/>
    <cellStyle name="Bad 2 3 3 2" xfId="41276"/>
    <cellStyle name="Bad 2 3 3 2 2" xfId="41277"/>
    <cellStyle name="Bad 2 3 3 3" xfId="41278"/>
    <cellStyle name="Bad 2 3 4" xfId="41279"/>
    <cellStyle name="Bad 2 3 4 2" xfId="41280"/>
    <cellStyle name="Bad 2 3 5" xfId="41281"/>
    <cellStyle name="Bad 2 3 6" xfId="41282"/>
    <cellStyle name="Bad 2 4" xfId="41283"/>
    <cellStyle name="Bad 2 4 2" xfId="41284"/>
    <cellStyle name="Bad 2 4 2 2" xfId="41285"/>
    <cellStyle name="Bad 2 4 3" xfId="41286"/>
    <cellStyle name="Bad 2 4 4" xfId="41287"/>
    <cellStyle name="Bad 2 4 5" xfId="41288"/>
    <cellStyle name="Bad 2 5" xfId="41289"/>
    <cellStyle name="Bad 2 5 2" xfId="41290"/>
    <cellStyle name="Bad 2 6" xfId="41291"/>
    <cellStyle name="Bad 2 6 2" xfId="41292"/>
    <cellStyle name="Bad 2 7" xfId="41293"/>
    <cellStyle name="Bad 2 8" xfId="41294"/>
    <cellStyle name="Bad 2 9" xfId="41295"/>
    <cellStyle name="Bad 3" xfId="41296"/>
    <cellStyle name="Bad 3 2" xfId="41297"/>
    <cellStyle name="Bad 3 2 2" xfId="41298"/>
    <cellStyle name="Bad 3 2 2 2" xfId="41299"/>
    <cellStyle name="Bad 3 2 3" xfId="41300"/>
    <cellStyle name="Bad 3 3" xfId="41301"/>
    <cellStyle name="Bad 3 3 2" xfId="41302"/>
    <cellStyle name="Bad 3 4" xfId="41303"/>
    <cellStyle name="Bad 3 4 2" xfId="41304"/>
    <cellStyle name="Bad 3 5" xfId="41305"/>
    <cellStyle name="Bad 3 6" xfId="41306"/>
    <cellStyle name="Bad 4" xfId="41307"/>
    <cellStyle name="Bad 4 2" xfId="41308"/>
    <cellStyle name="Bad 4 2 2" xfId="41309"/>
    <cellStyle name="Bad 4 2 2 2" xfId="41310"/>
    <cellStyle name="Bad 4 2 3" xfId="41311"/>
    <cellStyle name="Bad 4 2 4" xfId="41312"/>
    <cellStyle name="Bad 4 3" xfId="41313"/>
    <cellStyle name="Bad 4 3 2" xfId="41314"/>
    <cellStyle name="Bad 4 4" xfId="41315"/>
    <cellStyle name="Bad 4 4 2" xfId="41316"/>
    <cellStyle name="Bad 4 5" xfId="41317"/>
    <cellStyle name="Bad 5" xfId="41318"/>
    <cellStyle name="Bad 5 2" xfId="41319"/>
    <cellStyle name="Bad 5 2 2" xfId="41320"/>
    <cellStyle name="Bad 5 2 2 2" xfId="41321"/>
    <cellStyle name="Bad 5 2 3" xfId="41322"/>
    <cellStyle name="Bad 5 3" xfId="41323"/>
    <cellStyle name="Bad 5 3 2" xfId="41324"/>
    <cellStyle name="Bad 6" xfId="41325"/>
    <cellStyle name="Bad 6 2" xfId="41326"/>
    <cellStyle name="Bad 6 2 2" xfId="41327"/>
    <cellStyle name="Bad 6 3" xfId="41328"/>
    <cellStyle name="Bad 6 4" xfId="41329"/>
    <cellStyle name="Bad 6 5" xfId="41330"/>
    <cellStyle name="Bad 7" xfId="41331"/>
    <cellStyle name="Bad 7 2" xfId="41332"/>
    <cellStyle name="Bad 7 3" xfId="41333"/>
    <cellStyle name="Bad 8" xfId="41334"/>
    <cellStyle name="Bad 9" xfId="41335"/>
    <cellStyle name="Band 2" xfId="41336"/>
    <cellStyle name="blank" xfId="41337"/>
    <cellStyle name="blank 2" xfId="41338"/>
    <cellStyle name="bld-li - Style4" xfId="41339"/>
    <cellStyle name="C06_Main text" xfId="41340"/>
    <cellStyle name="C07_Main text Bold Green" xfId="41341"/>
    <cellStyle name="C08_2001 Col heads" xfId="41342"/>
    <cellStyle name="C10_2001 Figs Black" xfId="41343"/>
    <cellStyle name="C11_2002 Figs Bold Green" xfId="41344"/>
    <cellStyle name="C13_2001 Figs 1 decimals" xfId="41345"/>
    <cellStyle name="C15_Main text Bold Black" xfId="41346"/>
    <cellStyle name="Calc Currency (0)" xfId="41347"/>
    <cellStyle name="Calc Currency (0) 2" xfId="41348"/>
    <cellStyle name="Calc Currency (0) 2 2" xfId="41349"/>
    <cellStyle name="Calc Currency (0) 2 2 2" xfId="41350"/>
    <cellStyle name="Calc Currency (0) 2 2 2 2" xfId="41351"/>
    <cellStyle name="Calc Currency (0) 2 2 3" xfId="41352"/>
    <cellStyle name="Calc Currency (0) 2 2 4" xfId="41353"/>
    <cellStyle name="Calc Currency (0) 2 2 5" xfId="41354"/>
    <cellStyle name="Calc Currency (0) 2 3" xfId="41355"/>
    <cellStyle name="Calc Currency (0) 2 3 2" xfId="41356"/>
    <cellStyle name="Calc Currency (0) 2 3 2 2" xfId="41357"/>
    <cellStyle name="Calc Currency (0) 2 3 3" xfId="41358"/>
    <cellStyle name="Calc Currency (0) 2 4" xfId="41359"/>
    <cellStyle name="Calc Currency (0) 2 4 2" xfId="41360"/>
    <cellStyle name="Calc Currency (0) 2 5" xfId="41361"/>
    <cellStyle name="Calc Currency (0) 3" xfId="41362"/>
    <cellStyle name="Calc Currency (0) 3 2" xfId="41363"/>
    <cellStyle name="Calc Currency (0) 3 2 2" xfId="41364"/>
    <cellStyle name="Calc Currency (0) 3 3" xfId="41365"/>
    <cellStyle name="Calc Currency (0) 4" xfId="41366"/>
    <cellStyle name="Calc Currency (0) 4 2" xfId="41367"/>
    <cellStyle name="Calc Currency (0) 5" xfId="41368"/>
    <cellStyle name="Calc Currency (0) 5 2" xfId="41369"/>
    <cellStyle name="Calc Currency (0) 6" xfId="41370"/>
    <cellStyle name="Calculation 10" xfId="41371"/>
    <cellStyle name="Calculation 10 2" xfId="41372"/>
    <cellStyle name="Calculation 10 3" xfId="41373"/>
    <cellStyle name="Calculation 11" xfId="41374"/>
    <cellStyle name="Calculation 12" xfId="41375"/>
    <cellStyle name="Calculation 2" xfId="41376"/>
    <cellStyle name="Calculation 2 2" xfId="41377"/>
    <cellStyle name="Calculation 2 2 2" xfId="41378"/>
    <cellStyle name="Calculation 2 2 2 2" xfId="41379"/>
    <cellStyle name="Calculation 2 2 2 2 2" xfId="41380"/>
    <cellStyle name="Calculation 2 2 2 3" xfId="41381"/>
    <cellStyle name="Calculation 2 2 2 4" xfId="41382"/>
    <cellStyle name="Calculation 2 2 2 5" xfId="41383"/>
    <cellStyle name="Calculation 2 2 2 6" xfId="41384"/>
    <cellStyle name="Calculation 2 2 2 7" xfId="41385"/>
    <cellStyle name="Calculation 2 2 2 8" xfId="41386"/>
    <cellStyle name="Calculation 2 2 3" xfId="41387"/>
    <cellStyle name="Calculation 2 2 3 2" xfId="41388"/>
    <cellStyle name="Calculation 2 2 3 2 2" xfId="41389"/>
    <cellStyle name="Calculation 2 2 3 3" xfId="41390"/>
    <cellStyle name="Calculation 2 2 4" xfId="41391"/>
    <cellStyle name="Calculation 2 2 4 2" xfId="41392"/>
    <cellStyle name="Calculation 2 2 4 2 2" xfId="41393"/>
    <cellStyle name="Calculation 2 2 5" xfId="41394"/>
    <cellStyle name="Calculation 2 2 5 2" xfId="41395"/>
    <cellStyle name="Calculation 2 2 6" xfId="41396"/>
    <cellStyle name="Calculation 2 3" xfId="41397"/>
    <cellStyle name="Calculation 2 3 2" xfId="41398"/>
    <cellStyle name="Calculation 2 3 2 2" xfId="41399"/>
    <cellStyle name="Calculation 2 3 2 2 2" xfId="41400"/>
    <cellStyle name="Calculation 2 3 2 3" xfId="41401"/>
    <cellStyle name="Calculation 2 3 2 4" xfId="41402"/>
    <cellStyle name="Calculation 2 3 2 5" xfId="41403"/>
    <cellStyle name="Calculation 2 3 3" xfId="41404"/>
    <cellStyle name="Calculation 2 3 3 2" xfId="41405"/>
    <cellStyle name="Calculation 2 3 4" xfId="41406"/>
    <cellStyle name="Calculation 2 3 4 2" xfId="41407"/>
    <cellStyle name="Calculation 2 3 5" xfId="41408"/>
    <cellStyle name="Calculation 2 3 6" xfId="41409"/>
    <cellStyle name="Calculation 2 4" xfId="41410"/>
    <cellStyle name="Calculation 2 4 2" xfId="41411"/>
    <cellStyle name="Calculation 2 4 2 2" xfId="41412"/>
    <cellStyle name="Calculation 2 4 3" xfId="41413"/>
    <cellStyle name="Calculation 2 5" xfId="41414"/>
    <cellStyle name="Calculation 2 5 2" xfId="41415"/>
    <cellStyle name="Calculation 2 5 2 2" xfId="41416"/>
    <cellStyle name="Calculation 2 5 3" xfId="41417"/>
    <cellStyle name="Calculation 2 6" xfId="41418"/>
    <cellStyle name="Calculation 2 6 2" xfId="41419"/>
    <cellStyle name="Calculation 2 6 2 2" xfId="41420"/>
    <cellStyle name="Calculation 2 6 3" xfId="41421"/>
    <cellStyle name="Calculation 2 7" xfId="41422"/>
    <cellStyle name="Calculation 2 7 2" xfId="41423"/>
    <cellStyle name="Calculation 2 8" xfId="41424"/>
    <cellStyle name="Calculation 2 9" xfId="41425"/>
    <cellStyle name="Calculation 3" xfId="41426"/>
    <cellStyle name="Calculation 3 2" xfId="41427"/>
    <cellStyle name="Calculation 3 2 2" xfId="41428"/>
    <cellStyle name="Calculation 3 2 2 2" xfId="41429"/>
    <cellStyle name="Calculation 3 2 2 2 2" xfId="41430"/>
    <cellStyle name="Calculation 3 2 2 3" xfId="41431"/>
    <cellStyle name="Calculation 3 2 3" xfId="41432"/>
    <cellStyle name="Calculation 3 2 3 2" xfId="41433"/>
    <cellStyle name="Calculation 3 2 3 2 2" xfId="41434"/>
    <cellStyle name="Calculation 3 2 4" xfId="41435"/>
    <cellStyle name="Calculation 3 2 4 2" xfId="41436"/>
    <cellStyle name="Calculation 3 2 5" xfId="41437"/>
    <cellStyle name="Calculation 3 3" xfId="41438"/>
    <cellStyle name="Calculation 3 3 2" xfId="41439"/>
    <cellStyle name="Calculation 3 3 2 2" xfId="41440"/>
    <cellStyle name="Calculation 3 3 3" xfId="41441"/>
    <cellStyle name="Calculation 3 3 4" xfId="41442"/>
    <cellStyle name="Calculation 3 4" xfId="41443"/>
    <cellStyle name="Calculation 3 4 2" xfId="41444"/>
    <cellStyle name="Calculation 3 4 2 2" xfId="41445"/>
    <cellStyle name="Calculation 3 4 3" xfId="41446"/>
    <cellStyle name="Calculation 3 5" xfId="41447"/>
    <cellStyle name="Calculation 3 5 2" xfId="41448"/>
    <cellStyle name="Calculation 3 6" xfId="41449"/>
    <cellStyle name="Calculation 3 7" xfId="41450"/>
    <cellStyle name="Calculation 4" xfId="41451"/>
    <cellStyle name="Calculation 4 2" xfId="41452"/>
    <cellStyle name="Calculation 4 2 2" xfId="41453"/>
    <cellStyle name="Calculation 4 2 2 2" xfId="41454"/>
    <cellStyle name="Calculation 4 2 3" xfId="41455"/>
    <cellStyle name="Calculation 4 2 4" xfId="41456"/>
    <cellStyle name="Calculation 4 3" xfId="41457"/>
    <cellStyle name="Calculation 4 3 2" xfId="41458"/>
    <cellStyle name="Calculation 4 3 2 2" xfId="41459"/>
    <cellStyle name="Calculation 4 3 3" xfId="41460"/>
    <cellStyle name="Calculation 4 4" xfId="41461"/>
    <cellStyle name="Calculation 4 4 2" xfId="41462"/>
    <cellStyle name="Calculation 4 4 2 2" xfId="41463"/>
    <cellStyle name="Calculation 4 4 3" xfId="41464"/>
    <cellStyle name="Calculation 4 5" xfId="41465"/>
    <cellStyle name="Calculation 4 5 2" xfId="41466"/>
    <cellStyle name="Calculation 4 6" xfId="41467"/>
    <cellStyle name="Calculation 5" xfId="41468"/>
    <cellStyle name="Calculation 5 2" xfId="41469"/>
    <cellStyle name="Calculation 5 2 2" xfId="41470"/>
    <cellStyle name="Calculation 5 2 2 2" xfId="41471"/>
    <cellStyle name="Calculation 5 2 2 2 2" xfId="41472"/>
    <cellStyle name="Calculation 5 2 2 3" xfId="41473"/>
    <cellStyle name="Calculation 5 2 3" xfId="41474"/>
    <cellStyle name="Calculation 5 2 3 2" xfId="41475"/>
    <cellStyle name="Calculation 5 2 4" xfId="41476"/>
    <cellStyle name="Calculation 5 2 4 2" xfId="41477"/>
    <cellStyle name="Calculation 5 2 5" xfId="41478"/>
    <cellStyle name="Calculation 5 3" xfId="41479"/>
    <cellStyle name="Calculation 5 3 2" xfId="41480"/>
    <cellStyle name="Calculation 5 3 2 2" xfId="41481"/>
    <cellStyle name="Calculation 5 3 3" xfId="41482"/>
    <cellStyle name="Calculation 5 4" xfId="41483"/>
    <cellStyle name="Calculation 5 4 2" xfId="41484"/>
    <cellStyle name="Calculation 5 4 2 2" xfId="41485"/>
    <cellStyle name="Calculation 5 4 3" xfId="41486"/>
    <cellStyle name="Calculation 5 5" xfId="41487"/>
    <cellStyle name="Calculation 5 5 2" xfId="41488"/>
    <cellStyle name="Calculation 5 6" xfId="41489"/>
    <cellStyle name="Calculation 5 6 2" xfId="41490"/>
    <cellStyle name="Calculation 5 7" xfId="41491"/>
    <cellStyle name="Calculation 6" xfId="41492"/>
    <cellStyle name="Calculation 6 2" xfId="41493"/>
    <cellStyle name="Calculation 6 2 2" xfId="41494"/>
    <cellStyle name="Calculation 6 2 2 2" xfId="41495"/>
    <cellStyle name="Calculation 6 2 3" xfId="41496"/>
    <cellStyle name="Calculation 6 2 4" xfId="41497"/>
    <cellStyle name="Calculation 6 3" xfId="41498"/>
    <cellStyle name="Calculation 6 3 2" xfId="41499"/>
    <cellStyle name="Calculation 6 3 2 2" xfId="41500"/>
    <cellStyle name="Calculation 6 3 3" xfId="41501"/>
    <cellStyle name="Calculation 6 4" xfId="41502"/>
    <cellStyle name="Calculation 6 4 2" xfId="41503"/>
    <cellStyle name="Calculation 6 5" xfId="41504"/>
    <cellStyle name="Calculation 7" xfId="41505"/>
    <cellStyle name="Calculation 7 2" xfId="41506"/>
    <cellStyle name="Calculation 7 2 2" xfId="41507"/>
    <cellStyle name="Calculation 7 2 2 2" xfId="41508"/>
    <cellStyle name="Calculation 7 3" xfId="41509"/>
    <cellStyle name="Calculation 7 3 2" xfId="41510"/>
    <cellStyle name="Calculation 8" xfId="41511"/>
    <cellStyle name="Calculation 8 2" xfId="41512"/>
    <cellStyle name="Calculation 8 2 2" xfId="41513"/>
    <cellStyle name="Calculation 8 2 2 2" xfId="41514"/>
    <cellStyle name="Calculation 8 3" xfId="41515"/>
    <cellStyle name="Calculation 8 3 2" xfId="41516"/>
    <cellStyle name="Calculation 9" xfId="41517"/>
    <cellStyle name="Calculation 9 2" xfId="41518"/>
    <cellStyle name="Calculation 9 2 2" xfId="41519"/>
    <cellStyle name="Calculation 9 2 2 2" xfId="41520"/>
    <cellStyle name="Calculation 9 3" xfId="41521"/>
    <cellStyle name="Calculation 9 3 2" xfId="41522"/>
    <cellStyle name="Check Cell 2" xfId="41523"/>
    <cellStyle name="Check Cell 2 2" xfId="41524"/>
    <cellStyle name="Check Cell 2 2 2" xfId="41525"/>
    <cellStyle name="Check Cell 2 2 2 10" xfId="41526"/>
    <cellStyle name="Check Cell 2 2 2 2" xfId="41527"/>
    <cellStyle name="Check Cell 2 2 2 2 2" xfId="41528"/>
    <cellStyle name="Check Cell 2 2 2 3" xfId="41529"/>
    <cellStyle name="Check Cell 2 2 2 4" xfId="41530"/>
    <cellStyle name="Check Cell 2 2 2 5" xfId="41531"/>
    <cellStyle name="Check Cell 2 2 2 6" xfId="41532"/>
    <cellStyle name="Check Cell 2 2 2 7" xfId="41533"/>
    <cellStyle name="Check Cell 2 2 2 8" xfId="41534"/>
    <cellStyle name="Check Cell 2 2 2 9" xfId="41535"/>
    <cellStyle name="Check Cell 2 2 3" xfId="41536"/>
    <cellStyle name="Check Cell 2 2 3 2" xfId="41537"/>
    <cellStyle name="Check Cell 2 2 4" xfId="41538"/>
    <cellStyle name="Check Cell 2 2 4 2" xfId="41539"/>
    <cellStyle name="Check Cell 2 2 5" xfId="41540"/>
    <cellStyle name="Check Cell 2 3" xfId="41541"/>
    <cellStyle name="Check Cell 2 3 2" xfId="41542"/>
    <cellStyle name="Check Cell 2 3 2 2" xfId="41543"/>
    <cellStyle name="Check Cell 2 3 2 2 2" xfId="41544"/>
    <cellStyle name="Check Cell 2 3 2 3" xfId="41545"/>
    <cellStyle name="Check Cell 2 3 2 4" xfId="41546"/>
    <cellStyle name="Check Cell 2 3 3" xfId="41547"/>
    <cellStyle name="Check Cell 2 3 3 2" xfId="41548"/>
    <cellStyle name="Check Cell 2 3 4" xfId="41549"/>
    <cellStyle name="Check Cell 2 3 4 2" xfId="41550"/>
    <cellStyle name="Check Cell 2 3 5" xfId="41551"/>
    <cellStyle name="Check Cell 2 3 6" xfId="41552"/>
    <cellStyle name="Check Cell 2 4" xfId="41553"/>
    <cellStyle name="Check Cell 2 4 2" xfId="41554"/>
    <cellStyle name="Check Cell 2 4 2 2" xfId="41555"/>
    <cellStyle name="Check Cell 2 4 3" xfId="41556"/>
    <cellStyle name="Check Cell 2 4 4" xfId="41557"/>
    <cellStyle name="Check Cell 2 5" xfId="41558"/>
    <cellStyle name="Check Cell 2 5 2" xfId="41559"/>
    <cellStyle name="Check Cell 2 6" xfId="41560"/>
    <cellStyle name="Check Cell 2 6 2" xfId="41561"/>
    <cellStyle name="Check Cell 2 7" xfId="41562"/>
    <cellStyle name="Check Cell 3" xfId="41563"/>
    <cellStyle name="Check Cell 3 2" xfId="41564"/>
    <cellStyle name="Check Cell 3 2 2" xfId="41565"/>
    <cellStyle name="Check Cell 3 2 2 2" xfId="41566"/>
    <cellStyle name="Check Cell 3 2 3" xfId="41567"/>
    <cellStyle name="Check Cell 3 3" xfId="41568"/>
    <cellStyle name="Check Cell 3 3 2" xfId="41569"/>
    <cellStyle name="Check Cell 3 4" xfId="41570"/>
    <cellStyle name="Check Cell 3 4 2" xfId="41571"/>
    <cellStyle name="Check Cell 3 5" xfId="41572"/>
    <cellStyle name="Check Cell 3 6" xfId="41573"/>
    <cellStyle name="Check Cell 3 7" xfId="41574"/>
    <cellStyle name="Check Cell 3 8" xfId="41575"/>
    <cellStyle name="Check Cell 3 9" xfId="41576"/>
    <cellStyle name="Check Cell 4" xfId="41577"/>
    <cellStyle name="Check Cell 4 2" xfId="41578"/>
    <cellStyle name="Check Cell 4 2 2" xfId="41579"/>
    <cellStyle name="Check Cell 4 2 2 2" xfId="41580"/>
    <cellStyle name="Check Cell 4 2 3" xfId="41581"/>
    <cellStyle name="Check Cell 4 2 4" xfId="41582"/>
    <cellStyle name="Check Cell 4 3" xfId="41583"/>
    <cellStyle name="Check Cell 4 3 2" xfId="41584"/>
    <cellStyle name="Check Cell 4 4" xfId="41585"/>
    <cellStyle name="Check Cell 4 4 2" xfId="41586"/>
    <cellStyle name="Check Cell 5" xfId="41587"/>
    <cellStyle name="Check Cell 5 2" xfId="41588"/>
    <cellStyle name="Check Cell 5 2 2" xfId="41589"/>
    <cellStyle name="Check Cell 6" xfId="41590"/>
    <cellStyle name="Check Cell 6 2" xfId="41591"/>
    <cellStyle name="Check Cell 6 2 2" xfId="41592"/>
    <cellStyle name="Check Cell 6 3" xfId="41593"/>
    <cellStyle name="Check Cell 6 4" xfId="41594"/>
    <cellStyle name="Check Cell 6 5" xfId="41595"/>
    <cellStyle name="Check Cell 7" xfId="41596"/>
    <cellStyle name="Check Cell 7 2" xfId="41597"/>
    <cellStyle name="Check Cell 8" xfId="41598"/>
    <cellStyle name="Check Cell 9" xfId="41599"/>
    <cellStyle name="CheckCell" xfId="41600"/>
    <cellStyle name="CheckCell 2" xfId="41601"/>
    <cellStyle name="CheckCell 2 2" xfId="41602"/>
    <cellStyle name="CheckCell 2 2 2" xfId="41603"/>
    <cellStyle name="CheckCell 2 2 2 2" xfId="41604"/>
    <cellStyle name="CheckCell 2 2 2 2 2" xfId="41605"/>
    <cellStyle name="CheckCell 2 2 3" xfId="41606"/>
    <cellStyle name="CheckCell 2 2 3 2" xfId="41607"/>
    <cellStyle name="CheckCell 2 2 4" xfId="41608"/>
    <cellStyle name="CheckCell 2 2 4 2" xfId="41609"/>
    <cellStyle name="CheckCell 2 2 5" xfId="41610"/>
    <cellStyle name="CheckCell 2 3" xfId="41611"/>
    <cellStyle name="CheckCell 2 3 2" xfId="41612"/>
    <cellStyle name="CheckCell 2 3 2 2" xfId="41613"/>
    <cellStyle name="CheckCell 2 4" xfId="41614"/>
    <cellStyle name="CheckCell 2 4 2" xfId="41615"/>
    <cellStyle name="CheckCell 2 4 2 2" xfId="41616"/>
    <cellStyle name="CheckCell 2 4 3" xfId="41617"/>
    <cellStyle name="CheckCell 2 5" xfId="41618"/>
    <cellStyle name="CheckCell 2 5 2" xfId="41619"/>
    <cellStyle name="CheckCell 2 6" xfId="41620"/>
    <cellStyle name="CheckCell 2 6 2" xfId="41621"/>
    <cellStyle name="CheckCell 2 7" xfId="41622"/>
    <cellStyle name="CheckCell 3" xfId="41623"/>
    <cellStyle name="CheckCell 3 2" xfId="41624"/>
    <cellStyle name="CheckCell 3 2 2" xfId="41625"/>
    <cellStyle name="CheckCell 3 2 2 2" xfId="41626"/>
    <cellStyle name="CheckCell 3 3" xfId="41627"/>
    <cellStyle name="CheckCell 3 3 2" xfId="41628"/>
    <cellStyle name="CheckCell 3 4" xfId="41629"/>
    <cellStyle name="CheckCell 3 4 2" xfId="41630"/>
    <cellStyle name="CheckCell 3 5" xfId="41631"/>
    <cellStyle name="CheckCell 4" xfId="41632"/>
    <cellStyle name="CheckCell 4 2" xfId="41633"/>
    <cellStyle name="CheckCell 4 2 2" xfId="41634"/>
    <cellStyle name="CheckCell 4 3" xfId="41635"/>
    <cellStyle name="CheckCell 5" xfId="41636"/>
    <cellStyle name="CheckCell 5 2" xfId="41637"/>
    <cellStyle name="CheckCell 5 2 2" xfId="41638"/>
    <cellStyle name="CheckCell 5 3" xfId="41639"/>
    <cellStyle name="CheckCell 6" xfId="41640"/>
    <cellStyle name="CheckCell 6 2" xfId="41641"/>
    <cellStyle name="CheckCell 7" xfId="41642"/>
    <cellStyle name="CheckCell 7 2" xfId="41643"/>
    <cellStyle name="CheckCell 8" xfId="41644"/>
    <cellStyle name="CheckCell 9" xfId="41645"/>
    <cellStyle name="CheckCell_Electric Rev Req Model (2009 GRC) Rebuttal" xfId="41646"/>
    <cellStyle name="ColumnHeading" xfId="41647"/>
    <cellStyle name="ColumnHeadings" xfId="41648"/>
    <cellStyle name="ColumnHeadings2" xfId="41649"/>
    <cellStyle name="Comma" xfId="1" builtinId="3"/>
    <cellStyle name="Comma  - Style1" xfId="41650"/>
    <cellStyle name="Comma  - Style2" xfId="41651"/>
    <cellStyle name="Comma  - Style3" xfId="41652"/>
    <cellStyle name="Comma  - Style4" xfId="41653"/>
    <cellStyle name="Comma  - Style5" xfId="41654"/>
    <cellStyle name="Comma  - Style6" xfId="41655"/>
    <cellStyle name="Comma  - Style7" xfId="41656"/>
    <cellStyle name="Comma  - Style8" xfId="41657"/>
    <cellStyle name="Comma [0] 2" xfId="41658"/>
    <cellStyle name="Comma [0] 3" xfId="41659"/>
    <cellStyle name="Comma [0] 4" xfId="41660"/>
    <cellStyle name="Comma [0] 5" xfId="41661"/>
    <cellStyle name="Comma [0] 6" xfId="41662"/>
    <cellStyle name="Comma 10" xfId="41663"/>
    <cellStyle name="Comma 10 2" xfId="41664"/>
    <cellStyle name="Comma 10 2 2" xfId="41665"/>
    <cellStyle name="Comma 10 2 2 2" xfId="41666"/>
    <cellStyle name="Comma 10 2 2 2 2" xfId="41667"/>
    <cellStyle name="Comma 10 2 2 2 3" xfId="41668"/>
    <cellStyle name="Comma 10 2 2 2 3 2" xfId="41669"/>
    <cellStyle name="Comma 10 2 2 2 4" xfId="41670"/>
    <cellStyle name="Comma 10 2 2 3" xfId="41671"/>
    <cellStyle name="Comma 10 2 2 3 2" xfId="41672"/>
    <cellStyle name="Comma 10 2 2 4" xfId="41673"/>
    <cellStyle name="Comma 10 2 3" xfId="41674"/>
    <cellStyle name="Comma 10 2 3 2" xfId="41675"/>
    <cellStyle name="Comma 10 2 3 2 2" xfId="41676"/>
    <cellStyle name="Comma 10 2 3 3" xfId="41677"/>
    <cellStyle name="Comma 10 2 4" xfId="41678"/>
    <cellStyle name="Comma 10 2 4 2" xfId="41679"/>
    <cellStyle name="Comma 10 2 5" xfId="41680"/>
    <cellStyle name="Comma 10 2 5 2" xfId="41681"/>
    <cellStyle name="Comma 10 2 6" xfId="41682"/>
    <cellStyle name="Comma 10 3" xfId="41683"/>
    <cellStyle name="Comma 10 3 2" xfId="41684"/>
    <cellStyle name="Comma 10 3 2 2" xfId="41685"/>
    <cellStyle name="Comma 10 3 3" xfId="41686"/>
    <cellStyle name="Comma 10 3 4" xfId="41687"/>
    <cellStyle name="Comma 10 4" xfId="41688"/>
    <cellStyle name="Comma 10 4 2" xfId="41689"/>
    <cellStyle name="Comma 10 4 2 2" xfId="41690"/>
    <cellStyle name="Comma 10 4 3" xfId="41691"/>
    <cellStyle name="Comma 10 5" xfId="41692"/>
    <cellStyle name="Comma 10 5 2" xfId="41693"/>
    <cellStyle name="Comma 10 6" xfId="41694"/>
    <cellStyle name="Comma 10 6 2" xfId="41695"/>
    <cellStyle name="Comma 10 7" xfId="41696"/>
    <cellStyle name="Comma 10 7 2" xfId="41697"/>
    <cellStyle name="Comma 10 8" xfId="41698"/>
    <cellStyle name="Comma 11" xfId="41699"/>
    <cellStyle name="Comma 11 2" xfId="41700"/>
    <cellStyle name="Comma 11 2 2" xfId="41701"/>
    <cellStyle name="Comma 11 2 2 2" xfId="41702"/>
    <cellStyle name="Comma 11 2 3" xfId="41703"/>
    <cellStyle name="Comma 11 3" xfId="41704"/>
    <cellStyle name="Comma 11 3 2" xfId="41705"/>
    <cellStyle name="Comma 11 3 2 2" xfId="41706"/>
    <cellStyle name="Comma 11 3 3" xfId="41707"/>
    <cellStyle name="Comma 11 3 4" xfId="41708"/>
    <cellStyle name="Comma 11 4" xfId="41709"/>
    <cellStyle name="Comma 11 4 2" xfId="41710"/>
    <cellStyle name="Comma 11 4 2 2" xfId="41711"/>
    <cellStyle name="Comma 11 4 3" xfId="41712"/>
    <cellStyle name="Comma 11 5" xfId="41713"/>
    <cellStyle name="Comma 11 5 2" xfId="41714"/>
    <cellStyle name="Comma 11 6" xfId="41715"/>
    <cellStyle name="Comma 12" xfId="41716"/>
    <cellStyle name="Comma 12 2" xfId="41717"/>
    <cellStyle name="Comma 12 2 2" xfId="41718"/>
    <cellStyle name="Comma 12 2 2 2" xfId="41719"/>
    <cellStyle name="Comma 12 2 2 2 2" xfId="41720"/>
    <cellStyle name="Comma 12 2 2 3" xfId="41721"/>
    <cellStyle name="Comma 12 2 3" xfId="41722"/>
    <cellStyle name="Comma 12 2 3 2" xfId="41723"/>
    <cellStyle name="Comma 12 2 4" xfId="41724"/>
    <cellStyle name="Comma 12 2 4 2" xfId="41725"/>
    <cellStyle name="Comma 12 2 5" xfId="41726"/>
    <cellStyle name="Comma 12 3" xfId="41727"/>
    <cellStyle name="Comma 12 3 2" xfId="41728"/>
    <cellStyle name="Comma 12 3 2 2" xfId="41729"/>
    <cellStyle name="Comma 12 3 3" xfId="41730"/>
    <cellStyle name="Comma 12 3 4" xfId="41731"/>
    <cellStyle name="Comma 12 4" xfId="41732"/>
    <cellStyle name="Comma 12 4 2" xfId="41733"/>
    <cellStyle name="Comma 12 4 2 2" xfId="41734"/>
    <cellStyle name="Comma 12 4 3" xfId="41735"/>
    <cellStyle name="Comma 12 5" xfId="41736"/>
    <cellStyle name="Comma 12 5 2" xfId="41737"/>
    <cellStyle name="Comma 12 6" xfId="41738"/>
    <cellStyle name="Comma 12 6 2" xfId="41739"/>
    <cellStyle name="Comma 12 7" xfId="41740"/>
    <cellStyle name="Comma 12 8" xfId="41741"/>
    <cellStyle name="Comma 13" xfId="41742"/>
    <cellStyle name="Comma 13 2" xfId="41743"/>
    <cellStyle name="Comma 13 2 2" xfId="41744"/>
    <cellStyle name="Comma 13 2 2 2" xfId="41745"/>
    <cellStyle name="Comma 13 2 2 2 2" xfId="41746"/>
    <cellStyle name="Comma 13 2 2 3" xfId="41747"/>
    <cellStyle name="Comma 13 2 3" xfId="41748"/>
    <cellStyle name="Comma 13 2 3 2" xfId="41749"/>
    <cellStyle name="Comma 13 2 4" xfId="41750"/>
    <cellStyle name="Comma 13 2 4 2" xfId="41751"/>
    <cellStyle name="Comma 13 2 5" xfId="41752"/>
    <cellStyle name="Comma 13 3" xfId="41753"/>
    <cellStyle name="Comma 13 3 2" xfId="41754"/>
    <cellStyle name="Comma 13 3 2 2" xfId="41755"/>
    <cellStyle name="Comma 13 3 3" xfId="41756"/>
    <cellStyle name="Comma 13 3 4" xfId="41757"/>
    <cellStyle name="Comma 13 4" xfId="41758"/>
    <cellStyle name="Comma 13 4 2" xfId="41759"/>
    <cellStyle name="Comma 13 4 2 2" xfId="41760"/>
    <cellStyle name="Comma 13 4 3" xfId="41761"/>
    <cellStyle name="Comma 13 5" xfId="41762"/>
    <cellStyle name="Comma 13 5 2" xfId="41763"/>
    <cellStyle name="Comma 13 6" xfId="41764"/>
    <cellStyle name="Comma 13 6 2" xfId="41765"/>
    <cellStyle name="Comma 13 7" xfId="41766"/>
    <cellStyle name="Comma 13 8" xfId="41767"/>
    <cellStyle name="Comma 14" xfId="41768"/>
    <cellStyle name="Comma 14 2" xfId="41769"/>
    <cellStyle name="Comma 14 2 2" xfId="41770"/>
    <cellStyle name="Comma 14 2 2 2" xfId="41771"/>
    <cellStyle name="Comma 14 2 2 2 2" xfId="41772"/>
    <cellStyle name="Comma 14 2 2 3" xfId="41773"/>
    <cellStyle name="Comma 14 2 3" xfId="41774"/>
    <cellStyle name="Comma 14 2 3 2" xfId="41775"/>
    <cellStyle name="Comma 14 2 4" xfId="41776"/>
    <cellStyle name="Comma 14 2 4 2" xfId="41777"/>
    <cellStyle name="Comma 14 2 5" xfId="41778"/>
    <cellStyle name="Comma 14 3" xfId="41779"/>
    <cellStyle name="Comma 14 3 2" xfId="41780"/>
    <cellStyle name="Comma 14 3 2 2" xfId="41781"/>
    <cellStyle name="Comma 14 3 3" xfId="41782"/>
    <cellStyle name="Comma 14 3 4" xfId="41783"/>
    <cellStyle name="Comma 14 4" xfId="41784"/>
    <cellStyle name="Comma 14 4 2" xfId="41785"/>
    <cellStyle name="Comma 14 4 2 2" xfId="41786"/>
    <cellStyle name="Comma 14 4 3" xfId="41787"/>
    <cellStyle name="Comma 14 5" xfId="41788"/>
    <cellStyle name="Comma 14 5 2" xfId="41789"/>
    <cellStyle name="Comma 14 6" xfId="41790"/>
    <cellStyle name="Comma 14 6 2" xfId="41791"/>
    <cellStyle name="Comma 14 7" xfId="41792"/>
    <cellStyle name="Comma 14 8" xfId="41793"/>
    <cellStyle name="Comma 15" xfId="41794"/>
    <cellStyle name="Comma 15 2" xfId="41795"/>
    <cellStyle name="Comma 15 2 2" xfId="41796"/>
    <cellStyle name="Comma 15 2 2 2" xfId="41797"/>
    <cellStyle name="Comma 15 2 2 3" xfId="41798"/>
    <cellStyle name="Comma 15 2 3" xfId="41799"/>
    <cellStyle name="Comma 15 2 4" xfId="41800"/>
    <cellStyle name="Comma 15 3" xfId="41801"/>
    <cellStyle name="Comma 15 3 2" xfId="41802"/>
    <cellStyle name="Comma 15 3 2 2" xfId="41803"/>
    <cellStyle name="Comma 15 3 3" xfId="41804"/>
    <cellStyle name="Comma 15 3 4" xfId="41805"/>
    <cellStyle name="Comma 15 4" xfId="41806"/>
    <cellStyle name="Comma 15 4 2" xfId="41807"/>
    <cellStyle name="Comma 15 4 3" xfId="41808"/>
    <cellStyle name="Comma 15 5" xfId="41809"/>
    <cellStyle name="Comma 15 5 2" xfId="41810"/>
    <cellStyle name="Comma 15 6" xfId="41811"/>
    <cellStyle name="Comma 16" xfId="41812"/>
    <cellStyle name="Comma 16 2" xfId="41813"/>
    <cellStyle name="Comma 16 2 2" xfId="41814"/>
    <cellStyle name="Comma 16 2 2 2" xfId="41815"/>
    <cellStyle name="Comma 16 2 2 2 2" xfId="41816"/>
    <cellStyle name="Comma 16 2 2 3" xfId="41817"/>
    <cellStyle name="Comma 16 2 3" xfId="41818"/>
    <cellStyle name="Comma 16 2 3 2" xfId="41819"/>
    <cellStyle name="Comma 16 2 3 2 2" xfId="41820"/>
    <cellStyle name="Comma 16 2 3 3" xfId="41821"/>
    <cellStyle name="Comma 16 2 4" xfId="41822"/>
    <cellStyle name="Comma 16 2 4 2" xfId="41823"/>
    <cellStyle name="Comma 16 2 5" xfId="41824"/>
    <cellStyle name="Comma 16 3" xfId="41825"/>
    <cellStyle name="Comma 16 3 2" xfId="41826"/>
    <cellStyle name="Comma 16 3 2 2" xfId="41827"/>
    <cellStyle name="Comma 16 3 3" xfId="41828"/>
    <cellStyle name="Comma 16 4" xfId="41829"/>
    <cellStyle name="Comma 16 4 2" xfId="41830"/>
    <cellStyle name="Comma 16 4 2 2" xfId="41831"/>
    <cellStyle name="Comma 16 4 3" xfId="41832"/>
    <cellStyle name="Comma 16 5" xfId="41833"/>
    <cellStyle name="Comma 16 5 2" xfId="41834"/>
    <cellStyle name="Comma 16 6" xfId="41835"/>
    <cellStyle name="Comma 16 6 2" xfId="41836"/>
    <cellStyle name="Comma 16 7" xfId="41837"/>
    <cellStyle name="Comma 16 8" xfId="41838"/>
    <cellStyle name="Comma 17" xfId="41839"/>
    <cellStyle name="Comma 17 2" xfId="41840"/>
    <cellStyle name="Comma 17 2 2" xfId="41841"/>
    <cellStyle name="Comma 17 2 2 2" xfId="41842"/>
    <cellStyle name="Comma 17 2 2 2 2" xfId="41843"/>
    <cellStyle name="Comma 17 2 2 3" xfId="41844"/>
    <cellStyle name="Comma 17 2 3" xfId="41845"/>
    <cellStyle name="Comma 17 2 3 2" xfId="41846"/>
    <cellStyle name="Comma 17 2 4" xfId="41847"/>
    <cellStyle name="Comma 17 2 4 2" xfId="41848"/>
    <cellStyle name="Comma 17 2 5" xfId="41849"/>
    <cellStyle name="Comma 17 3" xfId="41850"/>
    <cellStyle name="Comma 17 3 2" xfId="41851"/>
    <cellStyle name="Comma 17 3 2 2" xfId="41852"/>
    <cellStyle name="Comma 17 3 3" xfId="41853"/>
    <cellStyle name="Comma 17 3 4" xfId="41854"/>
    <cellStyle name="Comma 17 4" xfId="41855"/>
    <cellStyle name="Comma 17 4 2" xfId="41856"/>
    <cellStyle name="Comma 17 4 2 2" xfId="41857"/>
    <cellStyle name="Comma 17 4 3" xfId="41858"/>
    <cellStyle name="Comma 17 5" xfId="41859"/>
    <cellStyle name="Comma 17 5 2" xfId="41860"/>
    <cellStyle name="Comma 17 6" xfId="41861"/>
    <cellStyle name="Comma 17 6 2" xfId="41862"/>
    <cellStyle name="Comma 17 7" xfId="41863"/>
    <cellStyle name="Comma 17 8" xfId="41864"/>
    <cellStyle name="Comma 18" xfId="41865"/>
    <cellStyle name="Comma 18 2" xfId="41866"/>
    <cellStyle name="Comma 18 2 2" xfId="41867"/>
    <cellStyle name="Comma 18 2 2 2" xfId="41868"/>
    <cellStyle name="Comma 18 2 2 2 2" xfId="41869"/>
    <cellStyle name="Comma 18 2 2 3" xfId="41870"/>
    <cellStyle name="Comma 18 2 3" xfId="41871"/>
    <cellStyle name="Comma 18 2 3 2" xfId="41872"/>
    <cellStyle name="Comma 18 2 3 2 2" xfId="41873"/>
    <cellStyle name="Comma 18 2 3 3" xfId="41874"/>
    <cellStyle name="Comma 18 2 4" xfId="41875"/>
    <cellStyle name="Comma 18 2 4 2" xfId="41876"/>
    <cellStyle name="Comma 18 2 5" xfId="41877"/>
    <cellStyle name="Comma 18 2 6" xfId="41878"/>
    <cellStyle name="Comma 18 3" xfId="41879"/>
    <cellStyle name="Comma 18 3 2" xfId="41880"/>
    <cellStyle name="Comma 18 3 2 2" xfId="41881"/>
    <cellStyle name="Comma 18 3 2 3" xfId="41882"/>
    <cellStyle name="Comma 18 3 3" xfId="41883"/>
    <cellStyle name="Comma 18 3 4" xfId="41884"/>
    <cellStyle name="Comma 18 4" xfId="41885"/>
    <cellStyle name="Comma 18 4 2" xfId="41886"/>
    <cellStyle name="Comma 18 4 2 2" xfId="41887"/>
    <cellStyle name="Comma 18 4 3" xfId="41888"/>
    <cellStyle name="Comma 18 5" xfId="41889"/>
    <cellStyle name="Comma 18 5 2" xfId="41890"/>
    <cellStyle name="Comma 18 5 2 2" xfId="41891"/>
    <cellStyle name="Comma 18 5 3" xfId="41892"/>
    <cellStyle name="Comma 18 6" xfId="41893"/>
    <cellStyle name="Comma 18 6 2" xfId="41894"/>
    <cellStyle name="Comma 18 7" xfId="41895"/>
    <cellStyle name="Comma 18 8" xfId="41896"/>
    <cellStyle name="Comma 18 9" xfId="41897"/>
    <cellStyle name="Comma 19" xfId="41898"/>
    <cellStyle name="Comma 19 2" xfId="41899"/>
    <cellStyle name="Comma 19 2 2" xfId="41900"/>
    <cellStyle name="Comma 19 2 2 2" xfId="41901"/>
    <cellStyle name="Comma 19 2 2 2 2" xfId="41902"/>
    <cellStyle name="Comma 19 2 2 2 3" xfId="41903"/>
    <cellStyle name="Comma 19 2 2 3" xfId="41904"/>
    <cellStyle name="Comma 19 2 3" xfId="41905"/>
    <cellStyle name="Comma 19 2 3 2" xfId="41906"/>
    <cellStyle name="Comma 19 2 3 3" xfId="41907"/>
    <cellStyle name="Comma 19 2 4" xfId="41908"/>
    <cellStyle name="Comma 19 2 4 2" xfId="41909"/>
    <cellStyle name="Comma 19 2 5" xfId="41910"/>
    <cellStyle name="Comma 19 2 6" xfId="41911"/>
    <cellStyle name="Comma 19 2 7" xfId="41912"/>
    <cellStyle name="Comma 19 3" xfId="41913"/>
    <cellStyle name="Comma 19 3 2" xfId="41914"/>
    <cellStyle name="Comma 19 3 2 2" xfId="41915"/>
    <cellStyle name="Comma 19 3 2 2 2" xfId="41916"/>
    <cellStyle name="Comma 19 3 2 3" xfId="41917"/>
    <cellStyle name="Comma 19 3 3" xfId="41918"/>
    <cellStyle name="Comma 19 3 3 2" xfId="41919"/>
    <cellStyle name="Comma 19 3 4" xfId="41920"/>
    <cellStyle name="Comma 19 4" xfId="41921"/>
    <cellStyle name="Comma 19 4 2" xfId="41922"/>
    <cellStyle name="Comma 19 4 2 2" xfId="41923"/>
    <cellStyle name="Comma 19 4 3" xfId="41924"/>
    <cellStyle name="Comma 19 4 4" xfId="41925"/>
    <cellStyle name="Comma 19 5" xfId="41926"/>
    <cellStyle name="Comma 19 5 2" xfId="41927"/>
    <cellStyle name="Comma 19 6" xfId="41928"/>
    <cellStyle name="Comma 19 7" xfId="41929"/>
    <cellStyle name="Comma 2" xfId="41930"/>
    <cellStyle name="Comma 2 10" xfId="41931"/>
    <cellStyle name="Comma 2 10 2" xfId="41932"/>
    <cellStyle name="Comma 2 10 2 2" xfId="41933"/>
    <cellStyle name="Comma 2 10 3" xfId="41934"/>
    <cellStyle name="Comma 2 11" xfId="41935"/>
    <cellStyle name="Comma 2 11 2" xfId="41936"/>
    <cellStyle name="Comma 2 12" xfId="41937"/>
    <cellStyle name="Comma 2 12 2" xfId="41938"/>
    <cellStyle name="Comma 2 13" xfId="41939"/>
    <cellStyle name="Comma 2 13 2" xfId="41940"/>
    <cellStyle name="Comma 2 14" xfId="41941"/>
    <cellStyle name="Comma 2 2" xfId="41942"/>
    <cellStyle name="Comma 2 2 2" xfId="41943"/>
    <cellStyle name="Comma 2 2 2 2" xfId="41944"/>
    <cellStyle name="Comma 2 2 2 2 2" xfId="41945"/>
    <cellStyle name="Comma 2 2 2 2 2 2" xfId="41946"/>
    <cellStyle name="Comma 2 2 2 2 3" xfId="41947"/>
    <cellStyle name="Comma 2 2 2 2 4" xfId="41948"/>
    <cellStyle name="Comma 2 2 2 2 5" xfId="41949"/>
    <cellStyle name="Comma 2 2 2 3" xfId="41950"/>
    <cellStyle name="Comma 2 2 2 3 2" xfId="41951"/>
    <cellStyle name="Comma 2 2 2 3 2 2" xfId="41952"/>
    <cellStyle name="Comma 2 2 2 3 3" xfId="41953"/>
    <cellStyle name="Comma 2 2 2 3 4" xfId="41954"/>
    <cellStyle name="Comma 2 2 2 4" xfId="41955"/>
    <cellStyle name="Comma 2 2 2 4 2" xfId="41956"/>
    <cellStyle name="Comma 2 2 2 4 2 2" xfId="41957"/>
    <cellStyle name="Comma 2 2 2 4 3" xfId="41958"/>
    <cellStyle name="Comma 2 2 2 5" xfId="41959"/>
    <cellStyle name="Comma 2 2 2 5 2" xfId="41960"/>
    <cellStyle name="Comma 2 2 2 6" xfId="41961"/>
    <cellStyle name="Comma 2 2 2 7" xfId="41962"/>
    <cellStyle name="Comma 2 2 3" xfId="41963"/>
    <cellStyle name="Comma 2 2 3 2" xfId="41964"/>
    <cellStyle name="Comma 2 2 3 2 2" xfId="41965"/>
    <cellStyle name="Comma 2 2 3 2 2 2" xfId="41966"/>
    <cellStyle name="Comma 2 2 3 2 3" xfId="41967"/>
    <cellStyle name="Comma 2 2 3 3" xfId="41968"/>
    <cellStyle name="Comma 2 2 3 3 2" xfId="41969"/>
    <cellStyle name="Comma 2 2 3 3 2 2" xfId="41970"/>
    <cellStyle name="Comma 2 2 3 3 3" xfId="41971"/>
    <cellStyle name="Comma 2 2 3 4" xfId="41972"/>
    <cellStyle name="Comma 2 2 3 4 2" xfId="41973"/>
    <cellStyle name="Comma 2 2 3 5" xfId="41974"/>
    <cellStyle name="Comma 2 2 3 5 2" xfId="41975"/>
    <cellStyle name="Comma 2 2 3 6" xfId="41976"/>
    <cellStyle name="Comma 2 2 4" xfId="41977"/>
    <cellStyle name="Comma 2 2 4 2" xfId="41978"/>
    <cellStyle name="Comma 2 2 4 2 2" xfId="41979"/>
    <cellStyle name="Comma 2 2 4 3" xfId="41980"/>
    <cellStyle name="Comma 2 2 5" xfId="41981"/>
    <cellStyle name="Comma 2 2 5 2" xfId="41982"/>
    <cellStyle name="Comma 2 2 5 2 2" xfId="41983"/>
    <cellStyle name="Comma 2 2 5 3" xfId="41984"/>
    <cellStyle name="Comma 2 2 5 4" xfId="41985"/>
    <cellStyle name="Comma 2 2 6" xfId="41986"/>
    <cellStyle name="Comma 2 2 6 2" xfId="41987"/>
    <cellStyle name="Comma 2 2 7" xfId="41988"/>
    <cellStyle name="Comma 2 2 7 2" xfId="41989"/>
    <cellStyle name="Comma 2 2 8" xfId="41990"/>
    <cellStyle name="Comma 2 2_DEM-WP(C) Chelan Power Costs" xfId="41991"/>
    <cellStyle name="Comma 2 3" xfId="41992"/>
    <cellStyle name="Comma 2 3 2" xfId="41993"/>
    <cellStyle name="Comma 2 3 2 2" xfId="41994"/>
    <cellStyle name="Comma 2 3 2 2 2" xfId="41995"/>
    <cellStyle name="Comma 2 3 2 2 2 2" xfId="41996"/>
    <cellStyle name="Comma 2 3 2 2 3" xfId="41997"/>
    <cellStyle name="Comma 2 3 2 2 4" xfId="41998"/>
    <cellStyle name="Comma 2 3 2 3" xfId="41999"/>
    <cellStyle name="Comma 2 3 2 3 2" xfId="42000"/>
    <cellStyle name="Comma 2 3 2 4" xfId="42001"/>
    <cellStyle name="Comma 2 3 2 5" xfId="42002"/>
    <cellStyle name="Comma 2 3 2 6" xfId="42003"/>
    <cellStyle name="Comma 2 3 3" xfId="42004"/>
    <cellStyle name="Comma 2 3 3 2" xfId="42005"/>
    <cellStyle name="Comma 2 3 3 2 2" xfId="42006"/>
    <cellStyle name="Comma 2 3 3 3" xfId="42007"/>
    <cellStyle name="Comma 2 3 3 4" xfId="42008"/>
    <cellStyle name="Comma 2 3 4" xfId="42009"/>
    <cellStyle name="Comma 2 3 4 2" xfId="42010"/>
    <cellStyle name="Comma 2 3 5" xfId="42011"/>
    <cellStyle name="Comma 2 3 6" xfId="42012"/>
    <cellStyle name="Comma 2 4" xfId="42013"/>
    <cellStyle name="Comma 2 4 2" xfId="42014"/>
    <cellStyle name="Comma 2 4 2 2" xfId="42015"/>
    <cellStyle name="Comma 2 4 2 2 2" xfId="42016"/>
    <cellStyle name="Comma 2 4 2 3" xfId="42017"/>
    <cellStyle name="Comma 2 4 2 4" xfId="42018"/>
    <cellStyle name="Comma 2 4 2 5" xfId="42019"/>
    <cellStyle name="Comma 2 4 3" xfId="42020"/>
    <cellStyle name="Comma 2 4 3 2" xfId="42021"/>
    <cellStyle name="Comma 2 4 3 2 2" xfId="42022"/>
    <cellStyle name="Comma 2 4 3 3" xfId="42023"/>
    <cellStyle name="Comma 2 4 4" xfId="42024"/>
    <cellStyle name="Comma 2 4 4 2" xfId="42025"/>
    <cellStyle name="Comma 2 4 5" xfId="42026"/>
    <cellStyle name="Comma 2 4 5 2" xfId="42027"/>
    <cellStyle name="Comma 2 4 6" xfId="42028"/>
    <cellStyle name="Comma 2 4 7" xfId="42029"/>
    <cellStyle name="Comma 2 5" xfId="42030"/>
    <cellStyle name="Comma 2 5 2" xfId="42031"/>
    <cellStyle name="Comma 2 5 2 2" xfId="42032"/>
    <cellStyle name="Comma 2 5 2 2 2" xfId="42033"/>
    <cellStyle name="Comma 2 5 2 3" xfId="42034"/>
    <cellStyle name="Comma 2 5 2 4" xfId="42035"/>
    <cellStyle name="Comma 2 5 3" xfId="42036"/>
    <cellStyle name="Comma 2 5 3 2" xfId="42037"/>
    <cellStyle name="Comma 2 5 3 2 2" xfId="42038"/>
    <cellStyle name="Comma 2 5 3 3" xfId="42039"/>
    <cellStyle name="Comma 2 5 4" xfId="42040"/>
    <cellStyle name="Comma 2 5 4 2" xfId="42041"/>
    <cellStyle name="Comma 2 5 5" xfId="42042"/>
    <cellStyle name="Comma 2 5 5 2" xfId="42043"/>
    <cellStyle name="Comma 2 5 6" xfId="42044"/>
    <cellStyle name="Comma 2 5 7" xfId="42045"/>
    <cellStyle name="Comma 2 6" xfId="42046"/>
    <cellStyle name="Comma 2 6 2" xfId="42047"/>
    <cellStyle name="Comma 2 6 2 2" xfId="42048"/>
    <cellStyle name="Comma 2 6 2 2 2" xfId="42049"/>
    <cellStyle name="Comma 2 6 2 3" xfId="42050"/>
    <cellStyle name="Comma 2 6 3" xfId="42051"/>
    <cellStyle name="Comma 2 6 3 2" xfId="42052"/>
    <cellStyle name="Comma 2 6 3 2 2" xfId="42053"/>
    <cellStyle name="Comma 2 6 3 3" xfId="42054"/>
    <cellStyle name="Comma 2 6 3 4" xfId="42055"/>
    <cellStyle name="Comma 2 6 4" xfId="42056"/>
    <cellStyle name="Comma 2 6 4 2" xfId="42057"/>
    <cellStyle name="Comma 2 6 5" xfId="42058"/>
    <cellStyle name="Comma 2 6 5 2" xfId="42059"/>
    <cellStyle name="Comma 2 6 6" xfId="42060"/>
    <cellStyle name="Comma 2 6 7" xfId="42061"/>
    <cellStyle name="Comma 2 7" xfId="42062"/>
    <cellStyle name="Comma 2 7 2" xfId="42063"/>
    <cellStyle name="Comma 2 7 2 2" xfId="42064"/>
    <cellStyle name="Comma 2 7 2 2 2" xfId="42065"/>
    <cellStyle name="Comma 2 7 2 3" xfId="42066"/>
    <cellStyle name="Comma 2 7 3" xfId="42067"/>
    <cellStyle name="Comma 2 7 3 2" xfId="42068"/>
    <cellStyle name="Comma 2 7 3 2 2" xfId="42069"/>
    <cellStyle name="Comma 2 7 3 3" xfId="42070"/>
    <cellStyle name="Comma 2 7 3 4" xfId="42071"/>
    <cellStyle name="Comma 2 7 4" xfId="42072"/>
    <cellStyle name="Comma 2 7 4 2" xfId="42073"/>
    <cellStyle name="Comma 2 7 5" xfId="42074"/>
    <cellStyle name="Comma 2 7 5 2" xfId="42075"/>
    <cellStyle name="Comma 2 7 6" xfId="42076"/>
    <cellStyle name="Comma 2 7 7" xfId="42077"/>
    <cellStyle name="Comma 2 8" xfId="42078"/>
    <cellStyle name="Comma 2 8 2" xfId="42079"/>
    <cellStyle name="Comma 2 8 2 2" xfId="42080"/>
    <cellStyle name="Comma 2 8 2 2 2" xfId="42081"/>
    <cellStyle name="Comma 2 8 2 3" xfId="42082"/>
    <cellStyle name="Comma 2 8 3" xfId="42083"/>
    <cellStyle name="Comma 2 8 3 2" xfId="42084"/>
    <cellStyle name="Comma 2 8 3 2 2" xfId="42085"/>
    <cellStyle name="Comma 2 8 3 3" xfId="42086"/>
    <cellStyle name="Comma 2 8 4" xfId="42087"/>
    <cellStyle name="Comma 2 8 4 2" xfId="42088"/>
    <cellStyle name="Comma 2 8 5" xfId="42089"/>
    <cellStyle name="Comma 2 8 5 2" xfId="42090"/>
    <cellStyle name="Comma 2 8 6" xfId="42091"/>
    <cellStyle name="Comma 2 9" xfId="42092"/>
    <cellStyle name="Comma 2 9 2" xfId="42093"/>
    <cellStyle name="Comma 2 9 2 2" xfId="42094"/>
    <cellStyle name="Comma 2 9 2 2 2" xfId="42095"/>
    <cellStyle name="Comma 2 9 2 3" xfId="42096"/>
    <cellStyle name="Comma 2 9 3" xfId="42097"/>
    <cellStyle name="Comma 2 9 3 2" xfId="42098"/>
    <cellStyle name="Comma 2 9 4" xfId="42099"/>
    <cellStyle name="Comma 2_4 31E Reg Asset  Liab and EXH D" xfId="42100"/>
    <cellStyle name="Comma 20" xfId="42101"/>
    <cellStyle name="Comma 20 2" xfId="42102"/>
    <cellStyle name="Comma 20 2 2" xfId="42103"/>
    <cellStyle name="Comma 20 2 2 2" xfId="42104"/>
    <cellStyle name="Comma 20 2 2 2 2" xfId="42105"/>
    <cellStyle name="Comma 20 2 2 2 3" xfId="42106"/>
    <cellStyle name="Comma 20 2 2 3" xfId="42107"/>
    <cellStyle name="Comma 20 2 2 4" xfId="42108"/>
    <cellStyle name="Comma 20 2 3" xfId="42109"/>
    <cellStyle name="Comma 20 2 3 2" xfId="42110"/>
    <cellStyle name="Comma 20 2 3 2 2" xfId="42111"/>
    <cellStyle name="Comma 20 2 3 3" xfId="42112"/>
    <cellStyle name="Comma 20 2 4" xfId="42113"/>
    <cellStyle name="Comma 20 2 4 2" xfId="42114"/>
    <cellStyle name="Comma 20 2 5" xfId="42115"/>
    <cellStyle name="Comma 20 2 6" xfId="42116"/>
    <cellStyle name="Comma 20 3" xfId="42117"/>
    <cellStyle name="Comma 20 3 2" xfId="42118"/>
    <cellStyle name="Comma 20 3 2 2" xfId="42119"/>
    <cellStyle name="Comma 20 3 2 3" xfId="42120"/>
    <cellStyle name="Comma 20 3 3" xfId="42121"/>
    <cellStyle name="Comma 20 3 4" xfId="42122"/>
    <cellStyle name="Comma 20 4" xfId="42123"/>
    <cellStyle name="Comma 20 4 2" xfId="42124"/>
    <cellStyle name="Comma 20 4 2 2" xfId="42125"/>
    <cellStyle name="Comma 20 4 3" xfId="42126"/>
    <cellStyle name="Comma 20 5" xfId="42127"/>
    <cellStyle name="Comma 20 5 2" xfId="42128"/>
    <cellStyle name="Comma 20 6" xfId="42129"/>
    <cellStyle name="Comma 20 7" xfId="42130"/>
    <cellStyle name="Comma 21" xfId="42131"/>
    <cellStyle name="Comma 21 2" xfId="42132"/>
    <cellStyle name="Comma 21 2 2" xfId="42133"/>
    <cellStyle name="Comma 21 2 2 2" xfId="42134"/>
    <cellStyle name="Comma 21 2 2 3" xfId="42135"/>
    <cellStyle name="Comma 21 2 3" xfId="42136"/>
    <cellStyle name="Comma 21 3" xfId="42137"/>
    <cellStyle name="Comma 21 3 2" xfId="42138"/>
    <cellStyle name="Comma 21 3 3" xfId="42139"/>
    <cellStyle name="Comma 21 4" xfId="42140"/>
    <cellStyle name="Comma 21 4 2" xfId="42141"/>
    <cellStyle name="Comma 21 5" xfId="42142"/>
    <cellStyle name="Comma 22" xfId="42143"/>
    <cellStyle name="Comma 22 2" xfId="42144"/>
    <cellStyle name="Comma 22 2 2" xfId="42145"/>
    <cellStyle name="Comma 22 2 2 2" xfId="42146"/>
    <cellStyle name="Comma 22 2 3" xfId="42147"/>
    <cellStyle name="Comma 22 3" xfId="42148"/>
    <cellStyle name="Comma 22 3 2" xfId="42149"/>
    <cellStyle name="Comma 22 4" xfId="42150"/>
    <cellStyle name="Comma 23" xfId="42151"/>
    <cellStyle name="Comma 23 2" xfId="42152"/>
    <cellStyle name="Comma 23 2 2" xfId="42153"/>
    <cellStyle name="Comma 23 2 2 2" xfId="42154"/>
    <cellStyle name="Comma 23 2 3" xfId="42155"/>
    <cellStyle name="Comma 23 3" xfId="42156"/>
    <cellStyle name="Comma 23 3 2" xfId="42157"/>
    <cellStyle name="Comma 23 4" xfId="42158"/>
    <cellStyle name="Comma 23 5" xfId="42159"/>
    <cellStyle name="Comma 24" xfId="42160"/>
    <cellStyle name="Comma 24 2" xfId="42161"/>
    <cellStyle name="Comma 24 2 2" xfId="42162"/>
    <cellStyle name="Comma 24 2 2 2" xfId="42163"/>
    <cellStyle name="Comma 24 2 3" xfId="42164"/>
    <cellStyle name="Comma 24 3" xfId="42165"/>
    <cellStyle name="Comma 24 3 2" xfId="42166"/>
    <cellStyle name="Comma 25" xfId="42167"/>
    <cellStyle name="Comma 25 2" xfId="42168"/>
    <cellStyle name="Comma 25 2 2" xfId="42169"/>
    <cellStyle name="Comma 25 3" xfId="42170"/>
    <cellStyle name="Comma 26" xfId="42171"/>
    <cellStyle name="Comma 26 2" xfId="42172"/>
    <cellStyle name="Comma 26 2 2" xfId="42173"/>
    <cellStyle name="Comma 26 2 2 2" xfId="42174"/>
    <cellStyle name="Comma 26 2 3" xfId="42175"/>
    <cellStyle name="Comma 26 3" xfId="42176"/>
    <cellStyle name="Comma 26 3 2" xfId="42177"/>
    <cellStyle name="Comma 26 3 2 2" xfId="42178"/>
    <cellStyle name="Comma 26 3 3" xfId="42179"/>
    <cellStyle name="Comma 26 4" xfId="42180"/>
    <cellStyle name="Comma 26 4 2" xfId="42181"/>
    <cellStyle name="Comma 26 5" xfId="42182"/>
    <cellStyle name="Comma 26 5 2" xfId="42183"/>
    <cellStyle name="Comma 26 6" xfId="42184"/>
    <cellStyle name="Comma 26 7" xfId="42185"/>
    <cellStyle name="Comma 27" xfId="42186"/>
    <cellStyle name="Comma 27 2" xfId="42187"/>
    <cellStyle name="Comma 27 2 2" xfId="42188"/>
    <cellStyle name="Comma 27 2 2 2" xfId="42189"/>
    <cellStyle name="Comma 27 2 3" xfId="42190"/>
    <cellStyle name="Comma 27 3" xfId="42191"/>
    <cellStyle name="Comma 27 3 2" xfId="42192"/>
    <cellStyle name="Comma 27 3 2 2" xfId="42193"/>
    <cellStyle name="Comma 27 3 3" xfId="42194"/>
    <cellStyle name="Comma 27 4" xfId="42195"/>
    <cellStyle name="Comma 27 4 2" xfId="42196"/>
    <cellStyle name="Comma 27 5" xfId="42197"/>
    <cellStyle name="Comma 27 5 2" xfId="42198"/>
    <cellStyle name="Comma 27 6" xfId="42199"/>
    <cellStyle name="Comma 27 7" xfId="42200"/>
    <cellStyle name="Comma 28" xfId="42201"/>
    <cellStyle name="Comma 28 2" xfId="42202"/>
    <cellStyle name="Comma 28 2 2" xfId="42203"/>
    <cellStyle name="Comma 28 2 2 2" xfId="42204"/>
    <cellStyle name="Comma 28 2 3" xfId="42205"/>
    <cellStyle name="Comma 28 3" xfId="42206"/>
    <cellStyle name="Comma 28 3 2" xfId="42207"/>
    <cellStyle name="Comma 28 3 2 2" xfId="42208"/>
    <cellStyle name="Comma 28 3 3" xfId="42209"/>
    <cellStyle name="Comma 28 4" xfId="42210"/>
    <cellStyle name="Comma 28 4 2" xfId="42211"/>
    <cellStyle name="Comma 28 5" xfId="42212"/>
    <cellStyle name="Comma 28 5 2" xfId="42213"/>
    <cellStyle name="Comma 28 6" xfId="42214"/>
    <cellStyle name="Comma 29" xfId="42215"/>
    <cellStyle name="Comma 29 2" xfId="42216"/>
    <cellStyle name="Comma 29 2 2" xfId="42217"/>
    <cellStyle name="Comma 29 2 3" xfId="42218"/>
    <cellStyle name="Comma 29 3" xfId="42219"/>
    <cellStyle name="Comma 29 4" xfId="42220"/>
    <cellStyle name="Comma 3" xfId="42221"/>
    <cellStyle name="Comma 3 10" xfId="42222"/>
    <cellStyle name="Comma 3 10 2" xfId="42223"/>
    <cellStyle name="Comma 3 10 2 2" xfId="42224"/>
    <cellStyle name="Comma 3 10 2 2 2" xfId="42225"/>
    <cellStyle name="Comma 3 10 2 3" xfId="42226"/>
    <cellStyle name="Comma 3 10 3" xfId="42227"/>
    <cellStyle name="Comma 3 10 3 2" xfId="42228"/>
    <cellStyle name="Comma 3 10 3 2 2" xfId="42229"/>
    <cellStyle name="Comma 3 10 3 3" xfId="42230"/>
    <cellStyle name="Comma 3 10 4" xfId="42231"/>
    <cellStyle name="Comma 3 10 4 2" xfId="42232"/>
    <cellStyle name="Comma 3 10 5" xfId="42233"/>
    <cellStyle name="Comma 3 10 6" xfId="42234"/>
    <cellStyle name="Comma 3 11" xfId="42235"/>
    <cellStyle name="Comma 3 11 2" xfId="42236"/>
    <cellStyle name="Comma 3 11 2 2" xfId="42237"/>
    <cellStyle name="Comma 3 11 3" xfId="42238"/>
    <cellStyle name="Comma 3 12" xfId="42239"/>
    <cellStyle name="Comma 3 12 2" xfId="42240"/>
    <cellStyle name="Comma 3 12 2 2" xfId="42241"/>
    <cellStyle name="Comma 3 12 3" xfId="42242"/>
    <cellStyle name="Comma 3 13" xfId="42243"/>
    <cellStyle name="Comma 3 13 2" xfId="42244"/>
    <cellStyle name="Comma 3 14" xfId="42245"/>
    <cellStyle name="Comma 3 15" xfId="42246"/>
    <cellStyle name="Comma 3 2" xfId="42247"/>
    <cellStyle name="Comma 3 2 2" xfId="42248"/>
    <cellStyle name="Comma 3 2 2 2" xfId="42249"/>
    <cellStyle name="Comma 3 2 2 2 2" xfId="42250"/>
    <cellStyle name="Comma 3 2 2 3" xfId="42251"/>
    <cellStyle name="Comma 3 2 2 4" xfId="42252"/>
    <cellStyle name="Comma 3 2 3" xfId="42253"/>
    <cellStyle name="Comma 3 2 3 2" xfId="42254"/>
    <cellStyle name="Comma 3 2 3 2 2" xfId="42255"/>
    <cellStyle name="Comma 3 2 3 3" xfId="42256"/>
    <cellStyle name="Comma 3 2 4" xfId="42257"/>
    <cellStyle name="Comma 3 2 4 2" xfId="42258"/>
    <cellStyle name="Comma 3 2 5" xfId="42259"/>
    <cellStyle name="Comma 3 2 5 2" xfId="42260"/>
    <cellStyle name="Comma 3 2 6" xfId="42261"/>
    <cellStyle name="Comma 3 3" xfId="42262"/>
    <cellStyle name="Comma 3 3 2" xfId="42263"/>
    <cellStyle name="Comma 3 3 2 2" xfId="42264"/>
    <cellStyle name="Comma 3 3 2 2 2" xfId="42265"/>
    <cellStyle name="Comma 3 3 2 3" xfId="42266"/>
    <cellStyle name="Comma 3 3 3" xfId="42267"/>
    <cellStyle name="Comma 3 3 3 2" xfId="42268"/>
    <cellStyle name="Comma 3 3 3 2 2" xfId="42269"/>
    <cellStyle name="Comma 3 3 3 3" xfId="42270"/>
    <cellStyle name="Comma 3 3 4" xfId="42271"/>
    <cellStyle name="Comma 3 3 4 2" xfId="42272"/>
    <cellStyle name="Comma 3 3 5" xfId="42273"/>
    <cellStyle name="Comma 3 3 5 2" xfId="42274"/>
    <cellStyle name="Comma 3 3 6" xfId="42275"/>
    <cellStyle name="Comma 3 4" xfId="42276"/>
    <cellStyle name="Comma 3 4 10" xfId="42277"/>
    <cellStyle name="Comma 3 4 10 2" xfId="42278"/>
    <cellStyle name="Comma 3 4 10 2 2" xfId="42279"/>
    <cellStyle name="Comma 3 4 10 2 3" xfId="42280"/>
    <cellStyle name="Comma 3 4 10 3" xfId="42281"/>
    <cellStyle name="Comma 3 4 10 4" xfId="42282"/>
    <cellStyle name="Comma 3 4 11" xfId="42283"/>
    <cellStyle name="Comma 3 4 11 2" xfId="42284"/>
    <cellStyle name="Comma 3 4 11 2 2" xfId="42285"/>
    <cellStyle name="Comma 3 4 11 3" xfId="42286"/>
    <cellStyle name="Comma 3 4 11 4" xfId="42287"/>
    <cellStyle name="Comma 3 4 12" xfId="42288"/>
    <cellStyle name="Comma 3 4 12 2" xfId="42289"/>
    <cellStyle name="Comma 3 4 13" xfId="42290"/>
    <cellStyle name="Comma 3 4 13 2" xfId="42291"/>
    <cellStyle name="Comma 3 4 14" xfId="42292"/>
    <cellStyle name="Comma 3 4 15" xfId="42293"/>
    <cellStyle name="Comma 3 4 2" xfId="42294"/>
    <cellStyle name="Comma 3 4 2 10" xfId="42295"/>
    <cellStyle name="Comma 3 4 2 10 2" xfId="42296"/>
    <cellStyle name="Comma 3 4 2 11" xfId="42297"/>
    <cellStyle name="Comma 3 4 2 12" xfId="42298"/>
    <cellStyle name="Comma 3 4 2 2" xfId="42299"/>
    <cellStyle name="Comma 3 4 2 2 2" xfId="42300"/>
    <cellStyle name="Comma 3 4 2 2 2 2" xfId="42301"/>
    <cellStyle name="Comma 3 4 2 2 2 2 2" xfId="42302"/>
    <cellStyle name="Comma 3 4 2 2 2 2 2 2" xfId="42303"/>
    <cellStyle name="Comma 3 4 2 2 2 2 2 2 2" xfId="42304"/>
    <cellStyle name="Comma 3 4 2 2 2 2 2 3" xfId="42305"/>
    <cellStyle name="Comma 3 4 2 2 2 2 3" xfId="42306"/>
    <cellStyle name="Comma 3 4 2 2 2 2 3 2" xfId="42307"/>
    <cellStyle name="Comma 3 4 2 2 2 2 3 2 2" xfId="42308"/>
    <cellStyle name="Comma 3 4 2 2 2 2 3 3" xfId="42309"/>
    <cellStyle name="Comma 3 4 2 2 2 2 4" xfId="42310"/>
    <cellStyle name="Comma 3 4 2 2 2 2 4 2" xfId="42311"/>
    <cellStyle name="Comma 3 4 2 2 2 2 5" xfId="42312"/>
    <cellStyle name="Comma 3 4 2 2 2 3" xfId="42313"/>
    <cellStyle name="Comma 3 4 2 2 2 3 2" xfId="42314"/>
    <cellStyle name="Comma 3 4 2 2 2 3 2 2" xfId="42315"/>
    <cellStyle name="Comma 3 4 2 2 2 3 3" xfId="42316"/>
    <cellStyle name="Comma 3 4 2 2 2 4" xfId="42317"/>
    <cellStyle name="Comma 3 4 2 2 2 4 2" xfId="42318"/>
    <cellStyle name="Comma 3 4 2 2 2 4 2 2" xfId="42319"/>
    <cellStyle name="Comma 3 4 2 2 2 4 3" xfId="42320"/>
    <cellStyle name="Comma 3 4 2 2 2 5" xfId="42321"/>
    <cellStyle name="Comma 3 4 2 2 2 5 2" xfId="42322"/>
    <cellStyle name="Comma 3 4 2 2 2 6" xfId="42323"/>
    <cellStyle name="Comma 3 4 2 2 2 7" xfId="42324"/>
    <cellStyle name="Comma 3 4 2 2 3" xfId="42325"/>
    <cellStyle name="Comma 3 4 2 2 3 2" xfId="42326"/>
    <cellStyle name="Comma 3 4 2 2 3 2 2" xfId="42327"/>
    <cellStyle name="Comma 3 4 2 2 3 2 2 2" xfId="42328"/>
    <cellStyle name="Comma 3 4 2 2 3 2 3" xfId="42329"/>
    <cellStyle name="Comma 3 4 2 2 3 3" xfId="42330"/>
    <cellStyle name="Comma 3 4 2 2 3 3 2" xfId="42331"/>
    <cellStyle name="Comma 3 4 2 2 3 3 2 2" xfId="42332"/>
    <cellStyle name="Comma 3 4 2 2 3 3 3" xfId="42333"/>
    <cellStyle name="Comma 3 4 2 2 3 4" xfId="42334"/>
    <cellStyle name="Comma 3 4 2 2 3 4 2" xfId="42335"/>
    <cellStyle name="Comma 3 4 2 2 3 5" xfId="42336"/>
    <cellStyle name="Comma 3 4 2 2 4" xfId="42337"/>
    <cellStyle name="Comma 3 4 2 2 4 2" xfId="42338"/>
    <cellStyle name="Comma 3 4 2 2 4 2 2" xfId="42339"/>
    <cellStyle name="Comma 3 4 2 2 4 3" xfId="42340"/>
    <cellStyle name="Comma 3 4 2 2 5" xfId="42341"/>
    <cellStyle name="Comma 3 4 2 2 5 2" xfId="42342"/>
    <cellStyle name="Comma 3 4 2 2 5 2 2" xfId="42343"/>
    <cellStyle name="Comma 3 4 2 2 5 3" xfId="42344"/>
    <cellStyle name="Comma 3 4 2 2 6" xfId="42345"/>
    <cellStyle name="Comma 3 4 2 2 6 2" xfId="42346"/>
    <cellStyle name="Comma 3 4 2 2 7" xfId="42347"/>
    <cellStyle name="Comma 3 4 2 2 8" xfId="42348"/>
    <cellStyle name="Comma 3 4 2 3" xfId="42349"/>
    <cellStyle name="Comma 3 4 2 3 10" xfId="42350"/>
    <cellStyle name="Comma 3 4 2 3 2" xfId="42351"/>
    <cellStyle name="Comma 3 4 2 3 2 2" xfId="42352"/>
    <cellStyle name="Comma 3 4 2 3 2 2 2" xfId="42353"/>
    <cellStyle name="Comma 3 4 2 3 2 2 2 2" xfId="42354"/>
    <cellStyle name="Comma 3 4 2 3 2 2 2 2 2" xfId="42355"/>
    <cellStyle name="Comma 3 4 2 3 2 2 2 3" xfId="42356"/>
    <cellStyle name="Comma 3 4 2 3 2 2 3" xfId="42357"/>
    <cellStyle name="Comma 3 4 2 3 2 2 3 2" xfId="42358"/>
    <cellStyle name="Comma 3 4 2 3 2 2 4" xfId="42359"/>
    <cellStyle name="Comma 3 4 2 3 2 3" xfId="42360"/>
    <cellStyle name="Comma 3 4 2 3 2 3 2" xfId="42361"/>
    <cellStyle name="Comma 3 4 2 3 2 3 2 2" xfId="42362"/>
    <cellStyle name="Comma 3 4 2 3 2 3 2 2 2" xfId="42363"/>
    <cellStyle name="Comma 3 4 2 3 2 3 2 3" xfId="42364"/>
    <cellStyle name="Comma 3 4 2 3 2 3 3" xfId="42365"/>
    <cellStyle name="Comma 3 4 2 3 2 3 3 2" xfId="42366"/>
    <cellStyle name="Comma 3 4 2 3 2 3 4" xfId="42367"/>
    <cellStyle name="Comma 3 4 2 3 2 4" xfId="42368"/>
    <cellStyle name="Comma 3 4 2 3 2 4 2" xfId="42369"/>
    <cellStyle name="Comma 3 4 2 3 2 4 2 2" xfId="42370"/>
    <cellStyle name="Comma 3 4 2 3 2 4 3" xfId="42371"/>
    <cellStyle name="Comma 3 4 2 3 2 5" xfId="42372"/>
    <cellStyle name="Comma 3 4 2 3 2 5 2" xfId="42373"/>
    <cellStyle name="Comma 3 4 2 3 2 6" xfId="42374"/>
    <cellStyle name="Comma 3 4 2 3 3" xfId="42375"/>
    <cellStyle name="Comma 3 4 2 3 3 2" xfId="42376"/>
    <cellStyle name="Comma 3 4 2 3 3 2 2" xfId="42377"/>
    <cellStyle name="Comma 3 4 2 3 3 2 2 2" xfId="42378"/>
    <cellStyle name="Comma 3 4 2 3 3 2 2 3" xfId="42379"/>
    <cellStyle name="Comma 3 4 2 3 3 2 3" xfId="42380"/>
    <cellStyle name="Comma 3 4 2 3 3 2 4" xfId="42381"/>
    <cellStyle name="Comma 3 4 2 3 3 3" xfId="42382"/>
    <cellStyle name="Comma 3 4 2 3 3 3 2" xfId="42383"/>
    <cellStyle name="Comma 3 4 2 3 3 3 2 2" xfId="42384"/>
    <cellStyle name="Comma 3 4 2 3 3 3 3" xfId="42385"/>
    <cellStyle name="Comma 3 4 2 3 3 3 4" xfId="42386"/>
    <cellStyle name="Comma 3 4 2 3 3 4" xfId="42387"/>
    <cellStyle name="Comma 3 4 2 3 3 4 2" xfId="42388"/>
    <cellStyle name="Comma 3 4 2 3 3 5" xfId="42389"/>
    <cellStyle name="Comma 3 4 2 3 3 6" xfId="42390"/>
    <cellStyle name="Comma 3 4 2 3 4" xfId="42391"/>
    <cellStyle name="Comma 3 4 2 3 4 2" xfId="42392"/>
    <cellStyle name="Comma 3 4 2 3 4 2 2" xfId="42393"/>
    <cellStyle name="Comma 3 4 2 3 4 2 2 2" xfId="42394"/>
    <cellStyle name="Comma 3 4 2 3 4 2 2 3" xfId="42395"/>
    <cellStyle name="Comma 3 4 2 3 4 2 3" xfId="42396"/>
    <cellStyle name="Comma 3 4 2 3 4 2 4" xfId="42397"/>
    <cellStyle name="Comma 3 4 2 3 4 3" xfId="42398"/>
    <cellStyle name="Comma 3 4 2 3 4 3 2" xfId="42399"/>
    <cellStyle name="Comma 3 4 2 3 4 3 2 2" xfId="42400"/>
    <cellStyle name="Comma 3 4 2 3 4 3 3" xfId="42401"/>
    <cellStyle name="Comma 3 4 2 3 4 3 4" xfId="42402"/>
    <cellStyle name="Comma 3 4 2 3 4 4" xfId="42403"/>
    <cellStyle name="Comma 3 4 2 3 4 4 2" xfId="42404"/>
    <cellStyle name="Comma 3 4 2 3 4 5" xfId="42405"/>
    <cellStyle name="Comma 3 4 2 3 4 6" xfId="42406"/>
    <cellStyle name="Comma 3 4 2 3 5" xfId="42407"/>
    <cellStyle name="Comma 3 4 2 3 5 2" xfId="42408"/>
    <cellStyle name="Comma 3 4 2 3 5 2 2" xfId="42409"/>
    <cellStyle name="Comma 3 4 2 3 5 2 3" xfId="42410"/>
    <cellStyle name="Comma 3 4 2 3 5 3" xfId="42411"/>
    <cellStyle name="Comma 3 4 2 3 5 4" xfId="42412"/>
    <cellStyle name="Comma 3 4 2 3 6" xfId="42413"/>
    <cellStyle name="Comma 3 4 2 3 6 2" xfId="42414"/>
    <cellStyle name="Comma 3 4 2 3 6 2 2" xfId="42415"/>
    <cellStyle name="Comma 3 4 2 3 6 3" xfId="42416"/>
    <cellStyle name="Comma 3 4 2 3 6 4" xfId="42417"/>
    <cellStyle name="Comma 3 4 2 3 7" xfId="42418"/>
    <cellStyle name="Comma 3 4 2 3 7 2" xfId="42419"/>
    <cellStyle name="Comma 3 4 2 3 8" xfId="42420"/>
    <cellStyle name="Comma 3 4 2 3 8 2" xfId="42421"/>
    <cellStyle name="Comma 3 4 2 3 9" xfId="42422"/>
    <cellStyle name="Comma 3 4 2 4" xfId="42423"/>
    <cellStyle name="Comma 3 4 2 4 2" xfId="42424"/>
    <cellStyle name="Comma 3 4 2 4 2 2" xfId="42425"/>
    <cellStyle name="Comma 3 4 2 4 2 2 2" xfId="42426"/>
    <cellStyle name="Comma 3 4 2 4 2 2 2 2" xfId="42427"/>
    <cellStyle name="Comma 3 4 2 4 2 2 3" xfId="42428"/>
    <cellStyle name="Comma 3 4 2 4 2 3" xfId="42429"/>
    <cellStyle name="Comma 3 4 2 4 2 3 2" xfId="42430"/>
    <cellStyle name="Comma 3 4 2 4 2 4" xfId="42431"/>
    <cellStyle name="Comma 3 4 2 4 3" xfId="42432"/>
    <cellStyle name="Comma 3 4 2 4 3 2" xfId="42433"/>
    <cellStyle name="Comma 3 4 2 4 3 2 2" xfId="42434"/>
    <cellStyle name="Comma 3 4 2 4 3 2 2 2" xfId="42435"/>
    <cellStyle name="Comma 3 4 2 4 3 2 3" xfId="42436"/>
    <cellStyle name="Comma 3 4 2 4 3 3" xfId="42437"/>
    <cellStyle name="Comma 3 4 2 4 3 3 2" xfId="42438"/>
    <cellStyle name="Comma 3 4 2 4 3 4" xfId="42439"/>
    <cellStyle name="Comma 3 4 2 4 4" xfId="42440"/>
    <cellStyle name="Comma 3 4 2 4 4 2" xfId="42441"/>
    <cellStyle name="Comma 3 4 2 4 4 2 2" xfId="42442"/>
    <cellStyle name="Comma 3 4 2 4 4 3" xfId="42443"/>
    <cellStyle name="Comma 3 4 2 4 5" xfId="42444"/>
    <cellStyle name="Comma 3 4 2 4 5 2" xfId="42445"/>
    <cellStyle name="Comma 3 4 2 4 6" xfId="42446"/>
    <cellStyle name="Comma 3 4 2 5" xfId="42447"/>
    <cellStyle name="Comma 3 4 2 5 2" xfId="42448"/>
    <cellStyle name="Comma 3 4 2 5 2 2" xfId="42449"/>
    <cellStyle name="Comma 3 4 2 5 2 2 2" xfId="42450"/>
    <cellStyle name="Comma 3 4 2 5 2 2 3" xfId="42451"/>
    <cellStyle name="Comma 3 4 2 5 2 3" xfId="42452"/>
    <cellStyle name="Comma 3 4 2 5 2 4" xfId="42453"/>
    <cellStyle name="Comma 3 4 2 5 3" xfId="42454"/>
    <cellStyle name="Comma 3 4 2 5 3 2" xfId="42455"/>
    <cellStyle name="Comma 3 4 2 5 3 2 2" xfId="42456"/>
    <cellStyle name="Comma 3 4 2 5 3 3" xfId="42457"/>
    <cellStyle name="Comma 3 4 2 5 3 4" xfId="42458"/>
    <cellStyle name="Comma 3 4 2 5 4" xfId="42459"/>
    <cellStyle name="Comma 3 4 2 5 4 2" xfId="42460"/>
    <cellStyle name="Comma 3 4 2 5 5" xfId="42461"/>
    <cellStyle name="Comma 3 4 2 5 6" xfId="42462"/>
    <cellStyle name="Comma 3 4 2 6" xfId="42463"/>
    <cellStyle name="Comma 3 4 2 6 2" xfId="42464"/>
    <cellStyle name="Comma 3 4 2 6 2 2" xfId="42465"/>
    <cellStyle name="Comma 3 4 2 6 2 2 2" xfId="42466"/>
    <cellStyle name="Comma 3 4 2 6 2 2 3" xfId="42467"/>
    <cellStyle name="Comma 3 4 2 6 2 3" xfId="42468"/>
    <cellStyle name="Comma 3 4 2 6 2 4" xfId="42469"/>
    <cellStyle name="Comma 3 4 2 6 3" xfId="42470"/>
    <cellStyle name="Comma 3 4 2 6 3 2" xfId="42471"/>
    <cellStyle name="Comma 3 4 2 6 3 2 2" xfId="42472"/>
    <cellStyle name="Comma 3 4 2 6 3 3" xfId="42473"/>
    <cellStyle name="Comma 3 4 2 6 3 4" xfId="42474"/>
    <cellStyle name="Comma 3 4 2 6 4" xfId="42475"/>
    <cellStyle name="Comma 3 4 2 6 4 2" xfId="42476"/>
    <cellStyle name="Comma 3 4 2 6 5" xfId="42477"/>
    <cellStyle name="Comma 3 4 2 6 6" xfId="42478"/>
    <cellStyle name="Comma 3 4 2 7" xfId="42479"/>
    <cellStyle name="Comma 3 4 2 7 2" xfId="42480"/>
    <cellStyle name="Comma 3 4 2 7 2 2" xfId="42481"/>
    <cellStyle name="Comma 3 4 2 7 2 3" xfId="42482"/>
    <cellStyle name="Comma 3 4 2 7 3" xfId="42483"/>
    <cellStyle name="Comma 3 4 2 7 4" xfId="42484"/>
    <cellStyle name="Comma 3 4 2 8" xfId="42485"/>
    <cellStyle name="Comma 3 4 2 8 2" xfId="42486"/>
    <cellStyle name="Comma 3 4 2 8 2 2" xfId="42487"/>
    <cellStyle name="Comma 3 4 2 8 3" xfId="42488"/>
    <cellStyle name="Comma 3 4 2 8 4" xfId="42489"/>
    <cellStyle name="Comma 3 4 2 9" xfId="42490"/>
    <cellStyle name="Comma 3 4 2 9 2" xfId="42491"/>
    <cellStyle name="Comma 3 4 3" xfId="42492"/>
    <cellStyle name="Comma 3 4 3 2" xfId="42493"/>
    <cellStyle name="Comma 3 4 3 2 2" xfId="42494"/>
    <cellStyle name="Comma 3 4 3 2 2 2" xfId="42495"/>
    <cellStyle name="Comma 3 4 3 2 2 2 2" xfId="42496"/>
    <cellStyle name="Comma 3 4 3 2 2 2 2 2" xfId="42497"/>
    <cellStyle name="Comma 3 4 3 2 2 2 3" xfId="42498"/>
    <cellStyle name="Comma 3 4 3 2 2 3" xfId="42499"/>
    <cellStyle name="Comma 3 4 3 2 2 3 2" xfId="42500"/>
    <cellStyle name="Comma 3 4 3 2 2 3 2 2" xfId="42501"/>
    <cellStyle name="Comma 3 4 3 2 2 3 3" xfId="42502"/>
    <cellStyle name="Comma 3 4 3 2 2 4" xfId="42503"/>
    <cellStyle name="Comma 3 4 3 2 2 4 2" xfId="42504"/>
    <cellStyle name="Comma 3 4 3 2 2 5" xfId="42505"/>
    <cellStyle name="Comma 3 4 3 2 3" xfId="42506"/>
    <cellStyle name="Comma 3 4 3 2 3 2" xfId="42507"/>
    <cellStyle name="Comma 3 4 3 2 3 2 2" xfId="42508"/>
    <cellStyle name="Comma 3 4 3 2 3 3" xfId="42509"/>
    <cellStyle name="Comma 3 4 3 2 4" xfId="42510"/>
    <cellStyle name="Comma 3 4 3 2 4 2" xfId="42511"/>
    <cellStyle name="Comma 3 4 3 2 4 2 2" xfId="42512"/>
    <cellStyle name="Comma 3 4 3 2 4 3" xfId="42513"/>
    <cellStyle name="Comma 3 4 3 2 5" xfId="42514"/>
    <cellStyle name="Comma 3 4 3 2 5 2" xfId="42515"/>
    <cellStyle name="Comma 3 4 3 2 6" xfId="42516"/>
    <cellStyle name="Comma 3 4 3 2 7" xfId="42517"/>
    <cellStyle name="Comma 3 4 3 3" xfId="42518"/>
    <cellStyle name="Comma 3 4 3 3 2" xfId="42519"/>
    <cellStyle name="Comma 3 4 3 3 2 2" xfId="42520"/>
    <cellStyle name="Comma 3 4 3 3 2 2 2" xfId="42521"/>
    <cellStyle name="Comma 3 4 3 3 2 3" xfId="42522"/>
    <cellStyle name="Comma 3 4 3 3 3" xfId="42523"/>
    <cellStyle name="Comma 3 4 3 3 3 2" xfId="42524"/>
    <cellStyle name="Comma 3 4 3 3 3 2 2" xfId="42525"/>
    <cellStyle name="Comma 3 4 3 3 3 3" xfId="42526"/>
    <cellStyle name="Comma 3 4 3 3 4" xfId="42527"/>
    <cellStyle name="Comma 3 4 3 3 4 2" xfId="42528"/>
    <cellStyle name="Comma 3 4 3 3 5" xfId="42529"/>
    <cellStyle name="Comma 3 4 3 4" xfId="42530"/>
    <cellStyle name="Comma 3 4 3 4 2" xfId="42531"/>
    <cellStyle name="Comma 3 4 3 4 2 2" xfId="42532"/>
    <cellStyle name="Comma 3 4 3 4 3" xfId="42533"/>
    <cellStyle name="Comma 3 4 3 5" xfId="42534"/>
    <cellStyle name="Comma 3 4 3 5 2" xfId="42535"/>
    <cellStyle name="Comma 3 4 3 5 2 2" xfId="42536"/>
    <cellStyle name="Comma 3 4 3 5 3" xfId="42537"/>
    <cellStyle name="Comma 3 4 3 6" xfId="42538"/>
    <cellStyle name="Comma 3 4 3 6 2" xfId="42539"/>
    <cellStyle name="Comma 3 4 3 7" xfId="42540"/>
    <cellStyle name="Comma 3 4 3 8" xfId="42541"/>
    <cellStyle name="Comma 3 4 4" xfId="42542"/>
    <cellStyle name="Comma 3 4 4 10" xfId="42543"/>
    <cellStyle name="Comma 3 4 4 11" xfId="42544"/>
    <cellStyle name="Comma 3 4 4 2" xfId="42545"/>
    <cellStyle name="Comma 3 4 4 2 10" xfId="42546"/>
    <cellStyle name="Comma 3 4 4 2 2" xfId="42547"/>
    <cellStyle name="Comma 3 4 4 2 2 2" xfId="42548"/>
    <cellStyle name="Comma 3 4 4 2 2 2 2" xfId="42549"/>
    <cellStyle name="Comma 3 4 4 2 2 2 2 2" xfId="42550"/>
    <cellStyle name="Comma 3 4 4 2 2 2 2 2 2" xfId="42551"/>
    <cellStyle name="Comma 3 4 4 2 2 2 2 3" xfId="42552"/>
    <cellStyle name="Comma 3 4 4 2 2 2 3" xfId="42553"/>
    <cellStyle name="Comma 3 4 4 2 2 2 3 2" xfId="42554"/>
    <cellStyle name="Comma 3 4 4 2 2 2 4" xfId="42555"/>
    <cellStyle name="Comma 3 4 4 2 2 3" xfId="42556"/>
    <cellStyle name="Comma 3 4 4 2 2 3 2" xfId="42557"/>
    <cellStyle name="Comma 3 4 4 2 2 3 2 2" xfId="42558"/>
    <cellStyle name="Comma 3 4 4 2 2 3 2 2 2" xfId="42559"/>
    <cellStyle name="Comma 3 4 4 2 2 3 2 3" xfId="42560"/>
    <cellStyle name="Comma 3 4 4 2 2 3 3" xfId="42561"/>
    <cellStyle name="Comma 3 4 4 2 2 3 3 2" xfId="42562"/>
    <cellStyle name="Comma 3 4 4 2 2 3 4" xfId="42563"/>
    <cellStyle name="Comma 3 4 4 2 2 4" xfId="42564"/>
    <cellStyle name="Comma 3 4 4 2 2 4 2" xfId="42565"/>
    <cellStyle name="Comma 3 4 4 2 2 4 2 2" xfId="42566"/>
    <cellStyle name="Comma 3 4 4 2 2 4 3" xfId="42567"/>
    <cellStyle name="Comma 3 4 4 2 2 5" xfId="42568"/>
    <cellStyle name="Comma 3 4 4 2 2 5 2" xfId="42569"/>
    <cellStyle name="Comma 3 4 4 2 2 6" xfId="42570"/>
    <cellStyle name="Comma 3 4 4 2 3" xfId="42571"/>
    <cellStyle name="Comma 3 4 4 2 3 2" xfId="42572"/>
    <cellStyle name="Comma 3 4 4 2 3 2 2" xfId="42573"/>
    <cellStyle name="Comma 3 4 4 2 3 2 2 2" xfId="42574"/>
    <cellStyle name="Comma 3 4 4 2 3 2 2 3" xfId="42575"/>
    <cellStyle name="Comma 3 4 4 2 3 2 3" xfId="42576"/>
    <cellStyle name="Comma 3 4 4 2 3 2 4" xfId="42577"/>
    <cellStyle name="Comma 3 4 4 2 3 3" xfId="42578"/>
    <cellStyle name="Comma 3 4 4 2 3 3 2" xfId="42579"/>
    <cellStyle name="Comma 3 4 4 2 3 3 2 2" xfId="42580"/>
    <cellStyle name="Comma 3 4 4 2 3 3 3" xfId="42581"/>
    <cellStyle name="Comma 3 4 4 2 3 3 4" xfId="42582"/>
    <cellStyle name="Comma 3 4 4 2 3 4" xfId="42583"/>
    <cellStyle name="Comma 3 4 4 2 3 4 2" xfId="42584"/>
    <cellStyle name="Comma 3 4 4 2 3 5" xfId="42585"/>
    <cellStyle name="Comma 3 4 4 2 3 6" xfId="42586"/>
    <cellStyle name="Comma 3 4 4 2 4" xfId="42587"/>
    <cellStyle name="Comma 3 4 4 2 4 2" xfId="42588"/>
    <cellStyle name="Comma 3 4 4 2 4 2 2" xfId="42589"/>
    <cellStyle name="Comma 3 4 4 2 4 2 2 2" xfId="42590"/>
    <cellStyle name="Comma 3 4 4 2 4 2 2 3" xfId="42591"/>
    <cellStyle name="Comma 3 4 4 2 4 2 3" xfId="42592"/>
    <cellStyle name="Comma 3 4 4 2 4 2 4" xfId="42593"/>
    <cellStyle name="Comma 3 4 4 2 4 3" xfId="42594"/>
    <cellStyle name="Comma 3 4 4 2 4 3 2" xfId="42595"/>
    <cellStyle name="Comma 3 4 4 2 4 3 2 2" xfId="42596"/>
    <cellStyle name="Comma 3 4 4 2 4 3 3" xfId="42597"/>
    <cellStyle name="Comma 3 4 4 2 4 3 4" xfId="42598"/>
    <cellStyle name="Comma 3 4 4 2 4 4" xfId="42599"/>
    <cellStyle name="Comma 3 4 4 2 4 4 2" xfId="42600"/>
    <cellStyle name="Comma 3 4 4 2 4 5" xfId="42601"/>
    <cellStyle name="Comma 3 4 4 2 4 6" xfId="42602"/>
    <cellStyle name="Comma 3 4 4 2 5" xfId="42603"/>
    <cellStyle name="Comma 3 4 4 2 5 2" xfId="42604"/>
    <cellStyle name="Comma 3 4 4 2 5 2 2" xfId="42605"/>
    <cellStyle name="Comma 3 4 4 2 5 2 3" xfId="42606"/>
    <cellStyle name="Comma 3 4 4 2 5 3" xfId="42607"/>
    <cellStyle name="Comma 3 4 4 2 5 4" xfId="42608"/>
    <cellStyle name="Comma 3 4 4 2 6" xfId="42609"/>
    <cellStyle name="Comma 3 4 4 2 6 2" xfId="42610"/>
    <cellStyle name="Comma 3 4 4 2 6 2 2" xfId="42611"/>
    <cellStyle name="Comma 3 4 4 2 6 3" xfId="42612"/>
    <cellStyle name="Comma 3 4 4 2 6 4" xfId="42613"/>
    <cellStyle name="Comma 3 4 4 2 7" xfId="42614"/>
    <cellStyle name="Comma 3 4 4 2 7 2" xfId="42615"/>
    <cellStyle name="Comma 3 4 4 2 8" xfId="42616"/>
    <cellStyle name="Comma 3 4 4 2 8 2" xfId="42617"/>
    <cellStyle name="Comma 3 4 4 2 9" xfId="42618"/>
    <cellStyle name="Comma 3 4 4 3" xfId="42619"/>
    <cellStyle name="Comma 3 4 4 3 2" xfId="42620"/>
    <cellStyle name="Comma 3 4 4 3 2 2" xfId="42621"/>
    <cellStyle name="Comma 3 4 4 3 2 2 2" xfId="42622"/>
    <cellStyle name="Comma 3 4 4 3 2 2 2 2" xfId="42623"/>
    <cellStyle name="Comma 3 4 4 3 2 2 3" xfId="42624"/>
    <cellStyle name="Comma 3 4 4 3 2 3" xfId="42625"/>
    <cellStyle name="Comma 3 4 4 3 2 3 2" xfId="42626"/>
    <cellStyle name="Comma 3 4 4 3 2 4" xfId="42627"/>
    <cellStyle name="Comma 3 4 4 3 3" xfId="42628"/>
    <cellStyle name="Comma 3 4 4 3 3 2" xfId="42629"/>
    <cellStyle name="Comma 3 4 4 3 3 2 2" xfId="42630"/>
    <cellStyle name="Comma 3 4 4 3 3 2 2 2" xfId="42631"/>
    <cellStyle name="Comma 3 4 4 3 3 2 3" xfId="42632"/>
    <cellStyle name="Comma 3 4 4 3 3 3" xfId="42633"/>
    <cellStyle name="Comma 3 4 4 3 3 3 2" xfId="42634"/>
    <cellStyle name="Comma 3 4 4 3 3 4" xfId="42635"/>
    <cellStyle name="Comma 3 4 4 3 4" xfId="42636"/>
    <cellStyle name="Comma 3 4 4 3 4 2" xfId="42637"/>
    <cellStyle name="Comma 3 4 4 3 4 2 2" xfId="42638"/>
    <cellStyle name="Comma 3 4 4 3 4 3" xfId="42639"/>
    <cellStyle name="Comma 3 4 4 3 5" xfId="42640"/>
    <cellStyle name="Comma 3 4 4 3 5 2" xfId="42641"/>
    <cellStyle name="Comma 3 4 4 3 6" xfId="42642"/>
    <cellStyle name="Comma 3 4 4 4" xfId="42643"/>
    <cellStyle name="Comma 3 4 4 4 2" xfId="42644"/>
    <cellStyle name="Comma 3 4 4 4 2 2" xfId="42645"/>
    <cellStyle name="Comma 3 4 4 4 2 2 2" xfId="42646"/>
    <cellStyle name="Comma 3 4 4 4 2 2 3" xfId="42647"/>
    <cellStyle name="Comma 3 4 4 4 2 3" xfId="42648"/>
    <cellStyle name="Comma 3 4 4 4 2 4" xfId="42649"/>
    <cellStyle name="Comma 3 4 4 4 3" xfId="42650"/>
    <cellStyle name="Comma 3 4 4 4 3 2" xfId="42651"/>
    <cellStyle name="Comma 3 4 4 4 3 2 2" xfId="42652"/>
    <cellStyle name="Comma 3 4 4 4 3 3" xfId="42653"/>
    <cellStyle name="Comma 3 4 4 4 3 4" xfId="42654"/>
    <cellStyle name="Comma 3 4 4 4 4" xfId="42655"/>
    <cellStyle name="Comma 3 4 4 4 4 2" xfId="42656"/>
    <cellStyle name="Comma 3 4 4 4 5" xfId="42657"/>
    <cellStyle name="Comma 3 4 4 4 6" xfId="42658"/>
    <cellStyle name="Comma 3 4 4 5" xfId="42659"/>
    <cellStyle name="Comma 3 4 4 5 2" xfId="42660"/>
    <cellStyle name="Comma 3 4 4 5 2 2" xfId="42661"/>
    <cellStyle name="Comma 3 4 4 5 2 2 2" xfId="42662"/>
    <cellStyle name="Comma 3 4 4 5 2 2 3" xfId="42663"/>
    <cellStyle name="Comma 3 4 4 5 2 3" xfId="42664"/>
    <cellStyle name="Comma 3 4 4 5 2 4" xfId="42665"/>
    <cellStyle name="Comma 3 4 4 5 3" xfId="42666"/>
    <cellStyle name="Comma 3 4 4 5 3 2" xfId="42667"/>
    <cellStyle name="Comma 3 4 4 5 3 2 2" xfId="42668"/>
    <cellStyle name="Comma 3 4 4 5 3 3" xfId="42669"/>
    <cellStyle name="Comma 3 4 4 5 3 4" xfId="42670"/>
    <cellStyle name="Comma 3 4 4 5 4" xfId="42671"/>
    <cellStyle name="Comma 3 4 4 5 4 2" xfId="42672"/>
    <cellStyle name="Comma 3 4 4 5 5" xfId="42673"/>
    <cellStyle name="Comma 3 4 4 5 6" xfId="42674"/>
    <cellStyle name="Comma 3 4 4 6" xfId="42675"/>
    <cellStyle name="Comma 3 4 4 6 2" xfId="42676"/>
    <cellStyle name="Comma 3 4 4 6 2 2" xfId="42677"/>
    <cellStyle name="Comma 3 4 4 6 2 3" xfId="42678"/>
    <cellStyle name="Comma 3 4 4 6 3" xfId="42679"/>
    <cellStyle name="Comma 3 4 4 6 4" xfId="42680"/>
    <cellStyle name="Comma 3 4 4 7" xfId="42681"/>
    <cellStyle name="Comma 3 4 4 7 2" xfId="42682"/>
    <cellStyle name="Comma 3 4 4 7 2 2" xfId="42683"/>
    <cellStyle name="Comma 3 4 4 7 3" xfId="42684"/>
    <cellStyle name="Comma 3 4 4 7 4" xfId="42685"/>
    <cellStyle name="Comma 3 4 4 8" xfId="42686"/>
    <cellStyle name="Comma 3 4 4 8 2" xfId="42687"/>
    <cellStyle name="Comma 3 4 4 9" xfId="42688"/>
    <cellStyle name="Comma 3 4 4 9 2" xfId="42689"/>
    <cellStyle name="Comma 3 4 5" xfId="42690"/>
    <cellStyle name="Comma 3 4 5 10" xfId="42691"/>
    <cellStyle name="Comma 3 4 5 11" xfId="42692"/>
    <cellStyle name="Comma 3 4 5 2" xfId="42693"/>
    <cellStyle name="Comma 3 4 5 2 10" xfId="42694"/>
    <cellStyle name="Comma 3 4 5 2 2" xfId="42695"/>
    <cellStyle name="Comma 3 4 5 2 2 2" xfId="42696"/>
    <cellStyle name="Comma 3 4 5 2 2 2 2" xfId="42697"/>
    <cellStyle name="Comma 3 4 5 2 2 2 2 2" xfId="42698"/>
    <cellStyle name="Comma 3 4 5 2 2 2 2 2 2" xfId="42699"/>
    <cellStyle name="Comma 3 4 5 2 2 2 2 3" xfId="42700"/>
    <cellStyle name="Comma 3 4 5 2 2 2 3" xfId="42701"/>
    <cellStyle name="Comma 3 4 5 2 2 2 3 2" xfId="42702"/>
    <cellStyle name="Comma 3 4 5 2 2 2 4" xfId="42703"/>
    <cellStyle name="Comma 3 4 5 2 2 3" xfId="42704"/>
    <cellStyle name="Comma 3 4 5 2 2 3 2" xfId="42705"/>
    <cellStyle name="Comma 3 4 5 2 2 3 2 2" xfId="42706"/>
    <cellStyle name="Comma 3 4 5 2 2 3 2 2 2" xfId="42707"/>
    <cellStyle name="Comma 3 4 5 2 2 3 2 3" xfId="42708"/>
    <cellStyle name="Comma 3 4 5 2 2 3 3" xfId="42709"/>
    <cellStyle name="Comma 3 4 5 2 2 3 3 2" xfId="42710"/>
    <cellStyle name="Comma 3 4 5 2 2 3 4" xfId="42711"/>
    <cellStyle name="Comma 3 4 5 2 2 4" xfId="42712"/>
    <cellStyle name="Comma 3 4 5 2 2 4 2" xfId="42713"/>
    <cellStyle name="Comma 3 4 5 2 2 4 2 2" xfId="42714"/>
    <cellStyle name="Comma 3 4 5 2 2 4 3" xfId="42715"/>
    <cellStyle name="Comma 3 4 5 2 2 5" xfId="42716"/>
    <cellStyle name="Comma 3 4 5 2 2 5 2" xfId="42717"/>
    <cellStyle name="Comma 3 4 5 2 2 6" xfId="42718"/>
    <cellStyle name="Comma 3 4 5 2 3" xfId="42719"/>
    <cellStyle name="Comma 3 4 5 2 3 2" xfId="42720"/>
    <cellStyle name="Comma 3 4 5 2 3 2 2" xfId="42721"/>
    <cellStyle name="Comma 3 4 5 2 3 2 2 2" xfId="42722"/>
    <cellStyle name="Comma 3 4 5 2 3 2 2 3" xfId="42723"/>
    <cellStyle name="Comma 3 4 5 2 3 2 3" xfId="42724"/>
    <cellStyle name="Comma 3 4 5 2 3 2 4" xfId="42725"/>
    <cellStyle name="Comma 3 4 5 2 3 3" xfId="42726"/>
    <cellStyle name="Comma 3 4 5 2 3 3 2" xfId="42727"/>
    <cellStyle name="Comma 3 4 5 2 3 3 2 2" xfId="42728"/>
    <cellStyle name="Comma 3 4 5 2 3 3 3" xfId="42729"/>
    <cellStyle name="Comma 3 4 5 2 3 3 4" xfId="42730"/>
    <cellStyle name="Comma 3 4 5 2 3 4" xfId="42731"/>
    <cellStyle name="Comma 3 4 5 2 3 4 2" xfId="42732"/>
    <cellStyle name="Comma 3 4 5 2 3 5" xfId="42733"/>
    <cellStyle name="Comma 3 4 5 2 3 6" xfId="42734"/>
    <cellStyle name="Comma 3 4 5 2 4" xfId="42735"/>
    <cellStyle name="Comma 3 4 5 2 4 2" xfId="42736"/>
    <cellStyle name="Comma 3 4 5 2 4 2 2" xfId="42737"/>
    <cellStyle name="Comma 3 4 5 2 4 2 2 2" xfId="42738"/>
    <cellStyle name="Comma 3 4 5 2 4 2 2 3" xfId="42739"/>
    <cellStyle name="Comma 3 4 5 2 4 2 3" xfId="42740"/>
    <cellStyle name="Comma 3 4 5 2 4 2 4" xfId="42741"/>
    <cellStyle name="Comma 3 4 5 2 4 3" xfId="42742"/>
    <cellStyle name="Comma 3 4 5 2 4 3 2" xfId="42743"/>
    <cellStyle name="Comma 3 4 5 2 4 3 2 2" xfId="42744"/>
    <cellStyle name="Comma 3 4 5 2 4 3 3" xfId="42745"/>
    <cellStyle name="Comma 3 4 5 2 4 3 4" xfId="42746"/>
    <cellStyle name="Comma 3 4 5 2 4 4" xfId="42747"/>
    <cellStyle name="Comma 3 4 5 2 4 4 2" xfId="42748"/>
    <cellStyle name="Comma 3 4 5 2 4 5" xfId="42749"/>
    <cellStyle name="Comma 3 4 5 2 4 6" xfId="42750"/>
    <cellStyle name="Comma 3 4 5 2 5" xfId="42751"/>
    <cellStyle name="Comma 3 4 5 2 5 2" xfId="42752"/>
    <cellStyle name="Comma 3 4 5 2 5 2 2" xfId="42753"/>
    <cellStyle name="Comma 3 4 5 2 5 2 3" xfId="42754"/>
    <cellStyle name="Comma 3 4 5 2 5 3" xfId="42755"/>
    <cellStyle name="Comma 3 4 5 2 5 4" xfId="42756"/>
    <cellStyle name="Comma 3 4 5 2 6" xfId="42757"/>
    <cellStyle name="Comma 3 4 5 2 6 2" xfId="42758"/>
    <cellStyle name="Comma 3 4 5 2 6 2 2" xfId="42759"/>
    <cellStyle name="Comma 3 4 5 2 6 3" xfId="42760"/>
    <cellStyle name="Comma 3 4 5 2 6 4" xfId="42761"/>
    <cellStyle name="Comma 3 4 5 2 7" xfId="42762"/>
    <cellStyle name="Comma 3 4 5 2 7 2" xfId="42763"/>
    <cellStyle name="Comma 3 4 5 2 8" xfId="42764"/>
    <cellStyle name="Comma 3 4 5 2 8 2" xfId="42765"/>
    <cellStyle name="Comma 3 4 5 2 9" xfId="42766"/>
    <cellStyle name="Comma 3 4 5 3" xfId="42767"/>
    <cellStyle name="Comma 3 4 5 3 2" xfId="42768"/>
    <cellStyle name="Comma 3 4 5 3 2 2" xfId="42769"/>
    <cellStyle name="Comma 3 4 5 3 2 2 2" xfId="42770"/>
    <cellStyle name="Comma 3 4 5 3 2 2 2 2" xfId="42771"/>
    <cellStyle name="Comma 3 4 5 3 2 2 3" xfId="42772"/>
    <cellStyle name="Comma 3 4 5 3 2 3" xfId="42773"/>
    <cellStyle name="Comma 3 4 5 3 2 3 2" xfId="42774"/>
    <cellStyle name="Comma 3 4 5 3 2 4" xfId="42775"/>
    <cellStyle name="Comma 3 4 5 3 3" xfId="42776"/>
    <cellStyle name="Comma 3 4 5 3 3 2" xfId="42777"/>
    <cellStyle name="Comma 3 4 5 3 3 2 2" xfId="42778"/>
    <cellStyle name="Comma 3 4 5 3 3 2 2 2" xfId="42779"/>
    <cellStyle name="Comma 3 4 5 3 3 2 3" xfId="42780"/>
    <cellStyle name="Comma 3 4 5 3 3 3" xfId="42781"/>
    <cellStyle name="Comma 3 4 5 3 3 3 2" xfId="42782"/>
    <cellStyle name="Comma 3 4 5 3 3 4" xfId="42783"/>
    <cellStyle name="Comma 3 4 5 3 4" xfId="42784"/>
    <cellStyle name="Comma 3 4 5 3 4 2" xfId="42785"/>
    <cellStyle name="Comma 3 4 5 3 4 2 2" xfId="42786"/>
    <cellStyle name="Comma 3 4 5 3 4 3" xfId="42787"/>
    <cellStyle name="Comma 3 4 5 3 5" xfId="42788"/>
    <cellStyle name="Comma 3 4 5 3 5 2" xfId="42789"/>
    <cellStyle name="Comma 3 4 5 3 6" xfId="42790"/>
    <cellStyle name="Comma 3 4 5 4" xfId="42791"/>
    <cellStyle name="Comma 3 4 5 4 2" xfId="42792"/>
    <cellStyle name="Comma 3 4 5 4 2 2" xfId="42793"/>
    <cellStyle name="Comma 3 4 5 4 2 2 2" xfId="42794"/>
    <cellStyle name="Comma 3 4 5 4 2 2 3" xfId="42795"/>
    <cellStyle name="Comma 3 4 5 4 2 3" xfId="42796"/>
    <cellStyle name="Comma 3 4 5 4 2 4" xfId="42797"/>
    <cellStyle name="Comma 3 4 5 4 3" xfId="42798"/>
    <cellStyle name="Comma 3 4 5 4 3 2" xfId="42799"/>
    <cellStyle name="Comma 3 4 5 4 3 2 2" xfId="42800"/>
    <cellStyle name="Comma 3 4 5 4 3 3" xfId="42801"/>
    <cellStyle name="Comma 3 4 5 4 3 4" xfId="42802"/>
    <cellStyle name="Comma 3 4 5 4 4" xfId="42803"/>
    <cellStyle name="Comma 3 4 5 4 4 2" xfId="42804"/>
    <cellStyle name="Comma 3 4 5 4 5" xfId="42805"/>
    <cellStyle name="Comma 3 4 5 4 6" xfId="42806"/>
    <cellStyle name="Comma 3 4 5 5" xfId="42807"/>
    <cellStyle name="Comma 3 4 5 5 2" xfId="42808"/>
    <cellStyle name="Comma 3 4 5 5 2 2" xfId="42809"/>
    <cellStyle name="Comma 3 4 5 5 2 2 2" xfId="42810"/>
    <cellStyle name="Comma 3 4 5 5 2 2 3" xfId="42811"/>
    <cellStyle name="Comma 3 4 5 5 2 3" xfId="42812"/>
    <cellStyle name="Comma 3 4 5 5 2 4" xfId="42813"/>
    <cellStyle name="Comma 3 4 5 5 3" xfId="42814"/>
    <cellStyle name="Comma 3 4 5 5 3 2" xfId="42815"/>
    <cellStyle name="Comma 3 4 5 5 3 2 2" xfId="42816"/>
    <cellStyle name="Comma 3 4 5 5 3 3" xfId="42817"/>
    <cellStyle name="Comma 3 4 5 5 3 4" xfId="42818"/>
    <cellStyle name="Comma 3 4 5 5 4" xfId="42819"/>
    <cellStyle name="Comma 3 4 5 5 4 2" xfId="42820"/>
    <cellStyle name="Comma 3 4 5 5 5" xfId="42821"/>
    <cellStyle name="Comma 3 4 5 5 6" xfId="42822"/>
    <cellStyle name="Comma 3 4 5 6" xfId="42823"/>
    <cellStyle name="Comma 3 4 5 6 2" xfId="42824"/>
    <cellStyle name="Comma 3 4 5 6 2 2" xfId="42825"/>
    <cellStyle name="Comma 3 4 5 6 2 3" xfId="42826"/>
    <cellStyle name="Comma 3 4 5 6 3" xfId="42827"/>
    <cellStyle name="Comma 3 4 5 6 4" xfId="42828"/>
    <cellStyle name="Comma 3 4 5 7" xfId="42829"/>
    <cellStyle name="Comma 3 4 5 7 2" xfId="42830"/>
    <cellStyle name="Comma 3 4 5 7 2 2" xfId="42831"/>
    <cellStyle name="Comma 3 4 5 7 3" xfId="42832"/>
    <cellStyle name="Comma 3 4 5 7 4" xfId="42833"/>
    <cellStyle name="Comma 3 4 5 8" xfId="42834"/>
    <cellStyle name="Comma 3 4 5 8 2" xfId="42835"/>
    <cellStyle name="Comma 3 4 5 9" xfId="42836"/>
    <cellStyle name="Comma 3 4 5 9 2" xfId="42837"/>
    <cellStyle name="Comma 3 4 6" xfId="42838"/>
    <cellStyle name="Comma 3 4 6 10" xfId="42839"/>
    <cellStyle name="Comma 3 4 6 2" xfId="42840"/>
    <cellStyle name="Comma 3 4 6 2 2" xfId="42841"/>
    <cellStyle name="Comma 3 4 6 2 2 2" xfId="42842"/>
    <cellStyle name="Comma 3 4 6 2 2 2 2" xfId="42843"/>
    <cellStyle name="Comma 3 4 6 2 2 2 2 2" xfId="42844"/>
    <cellStyle name="Comma 3 4 6 2 2 2 3" xfId="42845"/>
    <cellStyle name="Comma 3 4 6 2 2 3" xfId="42846"/>
    <cellStyle name="Comma 3 4 6 2 2 3 2" xfId="42847"/>
    <cellStyle name="Comma 3 4 6 2 2 4" xfId="42848"/>
    <cellStyle name="Comma 3 4 6 2 3" xfId="42849"/>
    <cellStyle name="Comma 3 4 6 2 3 2" xfId="42850"/>
    <cellStyle name="Comma 3 4 6 2 3 2 2" xfId="42851"/>
    <cellStyle name="Comma 3 4 6 2 3 2 2 2" xfId="42852"/>
    <cellStyle name="Comma 3 4 6 2 3 2 3" xfId="42853"/>
    <cellStyle name="Comma 3 4 6 2 3 3" xfId="42854"/>
    <cellStyle name="Comma 3 4 6 2 3 3 2" xfId="42855"/>
    <cellStyle name="Comma 3 4 6 2 3 4" xfId="42856"/>
    <cellStyle name="Comma 3 4 6 2 4" xfId="42857"/>
    <cellStyle name="Comma 3 4 6 2 4 2" xfId="42858"/>
    <cellStyle name="Comma 3 4 6 2 4 2 2" xfId="42859"/>
    <cellStyle name="Comma 3 4 6 2 4 3" xfId="42860"/>
    <cellStyle name="Comma 3 4 6 2 5" xfId="42861"/>
    <cellStyle name="Comma 3 4 6 2 5 2" xfId="42862"/>
    <cellStyle name="Comma 3 4 6 2 6" xfId="42863"/>
    <cellStyle name="Comma 3 4 6 3" xfId="42864"/>
    <cellStyle name="Comma 3 4 6 3 2" xfId="42865"/>
    <cellStyle name="Comma 3 4 6 3 2 2" xfId="42866"/>
    <cellStyle name="Comma 3 4 6 3 2 2 2" xfId="42867"/>
    <cellStyle name="Comma 3 4 6 3 2 2 3" xfId="42868"/>
    <cellStyle name="Comma 3 4 6 3 2 3" xfId="42869"/>
    <cellStyle name="Comma 3 4 6 3 2 4" xfId="42870"/>
    <cellStyle name="Comma 3 4 6 3 3" xfId="42871"/>
    <cellStyle name="Comma 3 4 6 3 3 2" xfId="42872"/>
    <cellStyle name="Comma 3 4 6 3 3 2 2" xfId="42873"/>
    <cellStyle name="Comma 3 4 6 3 3 3" xfId="42874"/>
    <cellStyle name="Comma 3 4 6 3 3 4" xfId="42875"/>
    <cellStyle name="Comma 3 4 6 3 4" xfId="42876"/>
    <cellStyle name="Comma 3 4 6 3 4 2" xfId="42877"/>
    <cellStyle name="Comma 3 4 6 3 5" xfId="42878"/>
    <cellStyle name="Comma 3 4 6 3 6" xfId="42879"/>
    <cellStyle name="Comma 3 4 6 4" xfId="42880"/>
    <cellStyle name="Comma 3 4 6 4 2" xfId="42881"/>
    <cellStyle name="Comma 3 4 6 4 2 2" xfId="42882"/>
    <cellStyle name="Comma 3 4 6 4 2 2 2" xfId="42883"/>
    <cellStyle name="Comma 3 4 6 4 2 2 3" xfId="42884"/>
    <cellStyle name="Comma 3 4 6 4 2 3" xfId="42885"/>
    <cellStyle name="Comma 3 4 6 4 2 4" xfId="42886"/>
    <cellStyle name="Comma 3 4 6 4 3" xfId="42887"/>
    <cellStyle name="Comma 3 4 6 4 3 2" xfId="42888"/>
    <cellStyle name="Comma 3 4 6 4 3 2 2" xfId="42889"/>
    <cellStyle name="Comma 3 4 6 4 3 3" xfId="42890"/>
    <cellStyle name="Comma 3 4 6 4 3 4" xfId="42891"/>
    <cellStyle name="Comma 3 4 6 4 4" xfId="42892"/>
    <cellStyle name="Comma 3 4 6 4 4 2" xfId="42893"/>
    <cellStyle name="Comma 3 4 6 4 5" xfId="42894"/>
    <cellStyle name="Comma 3 4 6 4 6" xfId="42895"/>
    <cellStyle name="Comma 3 4 6 5" xfId="42896"/>
    <cellStyle name="Comma 3 4 6 5 2" xfId="42897"/>
    <cellStyle name="Comma 3 4 6 5 2 2" xfId="42898"/>
    <cellStyle name="Comma 3 4 6 5 2 3" xfId="42899"/>
    <cellStyle name="Comma 3 4 6 5 3" xfId="42900"/>
    <cellStyle name="Comma 3 4 6 5 4" xfId="42901"/>
    <cellStyle name="Comma 3 4 6 6" xfId="42902"/>
    <cellStyle name="Comma 3 4 6 6 2" xfId="42903"/>
    <cellStyle name="Comma 3 4 6 6 2 2" xfId="42904"/>
    <cellStyle name="Comma 3 4 6 6 3" xfId="42905"/>
    <cellStyle name="Comma 3 4 6 6 4" xfId="42906"/>
    <cellStyle name="Comma 3 4 6 7" xfId="42907"/>
    <cellStyle name="Comma 3 4 6 7 2" xfId="42908"/>
    <cellStyle name="Comma 3 4 6 8" xfId="42909"/>
    <cellStyle name="Comma 3 4 6 8 2" xfId="42910"/>
    <cellStyle name="Comma 3 4 6 9" xfId="42911"/>
    <cellStyle name="Comma 3 4 7" xfId="42912"/>
    <cellStyle name="Comma 3 4 7 2" xfId="42913"/>
    <cellStyle name="Comma 3 4 7 2 2" xfId="42914"/>
    <cellStyle name="Comma 3 4 7 2 2 2" xfId="42915"/>
    <cellStyle name="Comma 3 4 7 2 2 2 2" xfId="42916"/>
    <cellStyle name="Comma 3 4 7 2 2 3" xfId="42917"/>
    <cellStyle name="Comma 3 4 7 2 3" xfId="42918"/>
    <cellStyle name="Comma 3 4 7 2 3 2" xfId="42919"/>
    <cellStyle name="Comma 3 4 7 2 4" xfId="42920"/>
    <cellStyle name="Comma 3 4 7 3" xfId="42921"/>
    <cellStyle name="Comma 3 4 7 3 2" xfId="42922"/>
    <cellStyle name="Comma 3 4 7 3 2 2" xfId="42923"/>
    <cellStyle name="Comma 3 4 7 3 2 2 2" xfId="42924"/>
    <cellStyle name="Comma 3 4 7 3 2 3" xfId="42925"/>
    <cellStyle name="Comma 3 4 7 3 3" xfId="42926"/>
    <cellStyle name="Comma 3 4 7 3 3 2" xfId="42927"/>
    <cellStyle name="Comma 3 4 7 3 4" xfId="42928"/>
    <cellStyle name="Comma 3 4 7 4" xfId="42929"/>
    <cellStyle name="Comma 3 4 7 4 2" xfId="42930"/>
    <cellStyle name="Comma 3 4 7 4 2 2" xfId="42931"/>
    <cellStyle name="Comma 3 4 7 4 3" xfId="42932"/>
    <cellStyle name="Comma 3 4 7 5" xfId="42933"/>
    <cellStyle name="Comma 3 4 7 5 2" xfId="42934"/>
    <cellStyle name="Comma 3 4 7 6" xfId="42935"/>
    <cellStyle name="Comma 3 4 8" xfId="42936"/>
    <cellStyle name="Comma 3 4 8 2" xfId="42937"/>
    <cellStyle name="Comma 3 4 8 2 2" xfId="42938"/>
    <cellStyle name="Comma 3 4 8 2 2 2" xfId="42939"/>
    <cellStyle name="Comma 3 4 8 2 2 3" xfId="42940"/>
    <cellStyle name="Comma 3 4 8 2 3" xfId="42941"/>
    <cellStyle name="Comma 3 4 8 2 4" xfId="42942"/>
    <cellStyle name="Comma 3 4 8 3" xfId="42943"/>
    <cellStyle name="Comma 3 4 8 3 2" xfId="42944"/>
    <cellStyle name="Comma 3 4 8 3 2 2" xfId="42945"/>
    <cellStyle name="Comma 3 4 8 3 3" xfId="42946"/>
    <cellStyle name="Comma 3 4 8 3 4" xfId="42947"/>
    <cellStyle name="Comma 3 4 8 4" xfId="42948"/>
    <cellStyle name="Comma 3 4 8 4 2" xfId="42949"/>
    <cellStyle name="Comma 3 4 8 5" xfId="42950"/>
    <cellStyle name="Comma 3 4 8 6" xfId="42951"/>
    <cellStyle name="Comma 3 4 9" xfId="42952"/>
    <cellStyle name="Comma 3 4 9 2" xfId="42953"/>
    <cellStyle name="Comma 3 4 9 2 2" xfId="42954"/>
    <cellStyle name="Comma 3 4 9 2 2 2" xfId="42955"/>
    <cellStyle name="Comma 3 4 9 2 2 3" xfId="42956"/>
    <cellStyle name="Comma 3 4 9 2 3" xfId="42957"/>
    <cellStyle name="Comma 3 4 9 2 4" xfId="42958"/>
    <cellStyle name="Comma 3 4 9 3" xfId="42959"/>
    <cellStyle name="Comma 3 4 9 3 2" xfId="42960"/>
    <cellStyle name="Comma 3 4 9 3 2 2" xfId="42961"/>
    <cellStyle name="Comma 3 4 9 3 3" xfId="42962"/>
    <cellStyle name="Comma 3 4 9 3 4" xfId="42963"/>
    <cellStyle name="Comma 3 4 9 4" xfId="42964"/>
    <cellStyle name="Comma 3 4 9 4 2" xfId="42965"/>
    <cellStyle name="Comma 3 4 9 5" xfId="42966"/>
    <cellStyle name="Comma 3 4 9 6" xfId="42967"/>
    <cellStyle name="Comma 3 5" xfId="42968"/>
    <cellStyle name="Comma 3 5 2" xfId="42969"/>
    <cellStyle name="Comma 3 5 2 2" xfId="42970"/>
    <cellStyle name="Comma 3 5 2 2 2" xfId="42971"/>
    <cellStyle name="Comma 3 5 2 2 2 2" xfId="42972"/>
    <cellStyle name="Comma 3 5 2 2 2 2 2" xfId="42973"/>
    <cellStyle name="Comma 3 5 2 2 2 2 2 2" xfId="42974"/>
    <cellStyle name="Comma 3 5 2 2 2 2 3" xfId="42975"/>
    <cellStyle name="Comma 3 5 2 2 2 3" xfId="42976"/>
    <cellStyle name="Comma 3 5 2 2 2 3 2" xfId="42977"/>
    <cellStyle name="Comma 3 5 2 2 2 3 2 2" xfId="42978"/>
    <cellStyle name="Comma 3 5 2 2 2 3 3" xfId="42979"/>
    <cellStyle name="Comma 3 5 2 2 2 4" xfId="42980"/>
    <cellStyle name="Comma 3 5 2 2 2 4 2" xfId="42981"/>
    <cellStyle name="Comma 3 5 2 2 2 5" xfId="42982"/>
    <cellStyle name="Comma 3 5 2 2 3" xfId="42983"/>
    <cellStyle name="Comma 3 5 2 2 3 2" xfId="42984"/>
    <cellStyle name="Comma 3 5 2 2 3 2 2" xfId="42985"/>
    <cellStyle name="Comma 3 5 2 2 3 3" xfId="42986"/>
    <cellStyle name="Comma 3 5 2 2 4" xfId="42987"/>
    <cellStyle name="Comma 3 5 2 2 4 2" xfId="42988"/>
    <cellStyle name="Comma 3 5 2 2 4 2 2" xfId="42989"/>
    <cellStyle name="Comma 3 5 2 2 4 3" xfId="42990"/>
    <cellStyle name="Comma 3 5 2 2 5" xfId="42991"/>
    <cellStyle name="Comma 3 5 2 2 5 2" xfId="42992"/>
    <cellStyle name="Comma 3 5 2 2 6" xfId="42993"/>
    <cellStyle name="Comma 3 5 2 2 7" xfId="42994"/>
    <cellStyle name="Comma 3 5 2 3" xfId="42995"/>
    <cellStyle name="Comma 3 5 2 3 2" xfId="42996"/>
    <cellStyle name="Comma 3 5 2 3 2 2" xfId="42997"/>
    <cellStyle name="Comma 3 5 2 3 2 2 2" xfId="42998"/>
    <cellStyle name="Comma 3 5 2 3 2 3" xfId="42999"/>
    <cellStyle name="Comma 3 5 2 3 3" xfId="43000"/>
    <cellStyle name="Comma 3 5 2 3 3 2" xfId="43001"/>
    <cellStyle name="Comma 3 5 2 3 3 2 2" xfId="43002"/>
    <cellStyle name="Comma 3 5 2 3 3 3" xfId="43003"/>
    <cellStyle name="Comma 3 5 2 3 4" xfId="43004"/>
    <cellStyle name="Comma 3 5 2 3 4 2" xfId="43005"/>
    <cellStyle name="Comma 3 5 2 3 5" xfId="43006"/>
    <cellStyle name="Comma 3 5 2 4" xfId="43007"/>
    <cellStyle name="Comma 3 5 2 4 2" xfId="43008"/>
    <cellStyle name="Comma 3 5 2 4 2 2" xfId="43009"/>
    <cellStyle name="Comma 3 5 2 4 3" xfId="43010"/>
    <cellStyle name="Comma 3 5 2 5" xfId="43011"/>
    <cellStyle name="Comma 3 5 2 5 2" xfId="43012"/>
    <cellStyle name="Comma 3 5 2 5 2 2" xfId="43013"/>
    <cellStyle name="Comma 3 5 2 5 3" xfId="43014"/>
    <cellStyle name="Comma 3 5 2 6" xfId="43015"/>
    <cellStyle name="Comma 3 5 2 6 2" xfId="43016"/>
    <cellStyle name="Comma 3 5 2 7" xfId="43017"/>
    <cellStyle name="Comma 3 5 2 8" xfId="43018"/>
    <cellStyle name="Comma 3 5 3" xfId="43019"/>
    <cellStyle name="Comma 3 5 3 2" xfId="43020"/>
    <cellStyle name="Comma 3 5 3 2 2" xfId="43021"/>
    <cellStyle name="Comma 3 5 3 2 2 2" xfId="43022"/>
    <cellStyle name="Comma 3 5 3 2 2 2 2" xfId="43023"/>
    <cellStyle name="Comma 3 5 3 2 2 3" xfId="43024"/>
    <cellStyle name="Comma 3 5 3 2 3" xfId="43025"/>
    <cellStyle name="Comma 3 5 3 2 3 2" xfId="43026"/>
    <cellStyle name="Comma 3 5 3 2 3 2 2" xfId="43027"/>
    <cellStyle name="Comma 3 5 3 2 3 3" xfId="43028"/>
    <cellStyle name="Comma 3 5 3 2 4" xfId="43029"/>
    <cellStyle name="Comma 3 5 3 2 4 2" xfId="43030"/>
    <cellStyle name="Comma 3 5 3 2 5" xfId="43031"/>
    <cellStyle name="Comma 3 5 3 2 6" xfId="43032"/>
    <cellStyle name="Comma 3 5 3 3" xfId="43033"/>
    <cellStyle name="Comma 3 5 3 3 2" xfId="43034"/>
    <cellStyle name="Comma 3 5 3 3 2 2" xfId="43035"/>
    <cellStyle name="Comma 3 5 3 3 3" xfId="43036"/>
    <cellStyle name="Comma 3 5 3 4" xfId="43037"/>
    <cellStyle name="Comma 3 5 3 4 2" xfId="43038"/>
    <cellStyle name="Comma 3 5 3 4 2 2" xfId="43039"/>
    <cellStyle name="Comma 3 5 3 4 3" xfId="43040"/>
    <cellStyle name="Comma 3 5 3 5" xfId="43041"/>
    <cellStyle name="Comma 3 5 3 5 2" xfId="43042"/>
    <cellStyle name="Comma 3 5 3 6" xfId="43043"/>
    <cellStyle name="Comma 3 5 3 7" xfId="43044"/>
    <cellStyle name="Comma 3 5 4" xfId="43045"/>
    <cellStyle name="Comma 3 5 4 2" xfId="43046"/>
    <cellStyle name="Comma 3 5 4 2 2" xfId="43047"/>
    <cellStyle name="Comma 3 5 4 2 2 2" xfId="43048"/>
    <cellStyle name="Comma 3 5 4 2 3" xfId="43049"/>
    <cellStyle name="Comma 3 5 4 3" xfId="43050"/>
    <cellStyle name="Comma 3 5 4 3 2" xfId="43051"/>
    <cellStyle name="Comma 3 5 4 3 2 2" xfId="43052"/>
    <cellStyle name="Comma 3 5 4 3 3" xfId="43053"/>
    <cellStyle name="Comma 3 5 4 4" xfId="43054"/>
    <cellStyle name="Comma 3 5 4 4 2" xfId="43055"/>
    <cellStyle name="Comma 3 5 4 5" xfId="43056"/>
    <cellStyle name="Comma 3 5 4 6" xfId="43057"/>
    <cellStyle name="Comma 3 5 5" xfId="43058"/>
    <cellStyle name="Comma 3 5 5 2" xfId="43059"/>
    <cellStyle name="Comma 3 5 5 2 2" xfId="43060"/>
    <cellStyle name="Comma 3 5 5 3" xfId="43061"/>
    <cellStyle name="Comma 3 5 6" xfId="43062"/>
    <cellStyle name="Comma 3 5 6 2" xfId="43063"/>
    <cellStyle name="Comma 3 5 6 2 2" xfId="43064"/>
    <cellStyle name="Comma 3 5 6 3" xfId="43065"/>
    <cellStyle name="Comma 3 5 7" xfId="43066"/>
    <cellStyle name="Comma 3 5 7 2" xfId="43067"/>
    <cellStyle name="Comma 3 5 8" xfId="43068"/>
    <cellStyle name="Comma 3 5 9" xfId="43069"/>
    <cellStyle name="Comma 3 6" xfId="43070"/>
    <cellStyle name="Comma 3 6 2" xfId="43071"/>
    <cellStyle name="Comma 3 6 2 2" xfId="43072"/>
    <cellStyle name="Comma 3 6 2 2 2" xfId="43073"/>
    <cellStyle name="Comma 3 6 2 2 2 2" xfId="43074"/>
    <cellStyle name="Comma 3 6 2 2 2 2 2" xfId="43075"/>
    <cellStyle name="Comma 3 6 2 2 2 3" xfId="43076"/>
    <cellStyle name="Comma 3 6 2 2 3" xfId="43077"/>
    <cellStyle name="Comma 3 6 2 2 3 2" xfId="43078"/>
    <cellStyle name="Comma 3 6 2 2 3 2 2" xfId="43079"/>
    <cellStyle name="Comma 3 6 2 2 3 3" xfId="43080"/>
    <cellStyle name="Comma 3 6 2 2 4" xfId="43081"/>
    <cellStyle name="Comma 3 6 2 2 4 2" xfId="43082"/>
    <cellStyle name="Comma 3 6 2 2 5" xfId="43083"/>
    <cellStyle name="Comma 3 6 2 3" xfId="43084"/>
    <cellStyle name="Comma 3 6 2 3 2" xfId="43085"/>
    <cellStyle name="Comma 3 6 2 3 2 2" xfId="43086"/>
    <cellStyle name="Comma 3 6 2 3 3" xfId="43087"/>
    <cellStyle name="Comma 3 6 2 4" xfId="43088"/>
    <cellStyle name="Comma 3 6 2 4 2" xfId="43089"/>
    <cellStyle name="Comma 3 6 2 4 2 2" xfId="43090"/>
    <cellStyle name="Comma 3 6 2 4 3" xfId="43091"/>
    <cellStyle name="Comma 3 6 2 5" xfId="43092"/>
    <cellStyle name="Comma 3 6 2 5 2" xfId="43093"/>
    <cellStyle name="Comma 3 6 2 6" xfId="43094"/>
    <cellStyle name="Comma 3 6 2 7" xfId="43095"/>
    <cellStyle name="Comma 3 6 3" xfId="43096"/>
    <cellStyle name="Comma 3 6 3 2" xfId="43097"/>
    <cellStyle name="Comma 3 6 3 2 2" xfId="43098"/>
    <cellStyle name="Comma 3 6 3 2 2 2" xfId="43099"/>
    <cellStyle name="Comma 3 6 3 2 3" xfId="43100"/>
    <cellStyle name="Comma 3 6 3 3" xfId="43101"/>
    <cellStyle name="Comma 3 6 3 3 2" xfId="43102"/>
    <cellStyle name="Comma 3 6 3 3 2 2" xfId="43103"/>
    <cellStyle name="Comma 3 6 3 3 3" xfId="43104"/>
    <cellStyle name="Comma 3 6 3 4" xfId="43105"/>
    <cellStyle name="Comma 3 6 3 4 2" xfId="43106"/>
    <cellStyle name="Comma 3 6 3 5" xfId="43107"/>
    <cellStyle name="Comma 3 6 4" xfId="43108"/>
    <cellStyle name="Comma 3 6 4 2" xfId="43109"/>
    <cellStyle name="Comma 3 6 4 2 2" xfId="43110"/>
    <cellStyle name="Comma 3 6 4 3" xfId="43111"/>
    <cellStyle name="Comma 3 6 5" xfId="43112"/>
    <cellStyle name="Comma 3 6 5 2" xfId="43113"/>
    <cellStyle name="Comma 3 6 5 2 2" xfId="43114"/>
    <cellStyle name="Comma 3 6 5 3" xfId="43115"/>
    <cellStyle name="Comma 3 6 6" xfId="43116"/>
    <cellStyle name="Comma 3 6 6 2" xfId="43117"/>
    <cellStyle name="Comma 3 6 7" xfId="43118"/>
    <cellStyle name="Comma 3 6 8" xfId="43119"/>
    <cellStyle name="Comma 3 7" xfId="43120"/>
    <cellStyle name="Comma 3 7 2" xfId="43121"/>
    <cellStyle name="Comma 3 7 2 2" xfId="43122"/>
    <cellStyle name="Comma 3 7 2 2 2" xfId="43123"/>
    <cellStyle name="Comma 3 7 2 2 2 2" xfId="43124"/>
    <cellStyle name="Comma 3 7 2 2 2 2 2" xfId="43125"/>
    <cellStyle name="Comma 3 7 2 2 2 3" xfId="43126"/>
    <cellStyle name="Comma 3 7 2 2 3" xfId="43127"/>
    <cellStyle name="Comma 3 7 2 2 3 2" xfId="43128"/>
    <cellStyle name="Comma 3 7 2 2 3 2 2" xfId="43129"/>
    <cellStyle name="Comma 3 7 2 2 3 3" xfId="43130"/>
    <cellStyle name="Comma 3 7 2 2 4" xfId="43131"/>
    <cellStyle name="Comma 3 7 2 2 4 2" xfId="43132"/>
    <cellStyle name="Comma 3 7 2 2 5" xfId="43133"/>
    <cellStyle name="Comma 3 7 2 3" xfId="43134"/>
    <cellStyle name="Comma 3 7 2 3 2" xfId="43135"/>
    <cellStyle name="Comma 3 7 2 3 2 2" xfId="43136"/>
    <cellStyle name="Comma 3 7 2 3 3" xfId="43137"/>
    <cellStyle name="Comma 3 7 2 4" xfId="43138"/>
    <cellStyle name="Comma 3 7 2 4 2" xfId="43139"/>
    <cellStyle name="Comma 3 7 2 4 2 2" xfId="43140"/>
    <cellStyle name="Comma 3 7 2 4 3" xfId="43141"/>
    <cellStyle name="Comma 3 7 2 5" xfId="43142"/>
    <cellStyle name="Comma 3 7 2 5 2" xfId="43143"/>
    <cellStyle name="Comma 3 7 2 6" xfId="43144"/>
    <cellStyle name="Comma 3 7 3" xfId="43145"/>
    <cellStyle name="Comma 3 7 3 2" xfId="43146"/>
    <cellStyle name="Comma 3 7 3 2 2" xfId="43147"/>
    <cellStyle name="Comma 3 7 3 2 2 2" xfId="43148"/>
    <cellStyle name="Comma 3 7 3 2 3" xfId="43149"/>
    <cellStyle name="Comma 3 7 3 3" xfId="43150"/>
    <cellStyle name="Comma 3 7 3 3 2" xfId="43151"/>
    <cellStyle name="Comma 3 7 3 3 2 2" xfId="43152"/>
    <cellStyle name="Comma 3 7 3 3 3" xfId="43153"/>
    <cellStyle name="Comma 3 7 3 4" xfId="43154"/>
    <cellStyle name="Comma 3 7 3 4 2" xfId="43155"/>
    <cellStyle name="Comma 3 7 3 5" xfId="43156"/>
    <cellStyle name="Comma 3 7 4" xfId="43157"/>
    <cellStyle name="Comma 3 7 4 2" xfId="43158"/>
    <cellStyle name="Comma 3 7 4 2 2" xfId="43159"/>
    <cellStyle name="Comma 3 7 4 3" xfId="43160"/>
    <cellStyle name="Comma 3 7 5" xfId="43161"/>
    <cellStyle name="Comma 3 7 5 2" xfId="43162"/>
    <cellStyle name="Comma 3 7 5 2 2" xfId="43163"/>
    <cellStyle name="Comma 3 7 5 3" xfId="43164"/>
    <cellStyle name="Comma 3 7 6" xfId="43165"/>
    <cellStyle name="Comma 3 7 6 2" xfId="43166"/>
    <cellStyle name="Comma 3 7 7" xfId="43167"/>
    <cellStyle name="Comma 3 7 8" xfId="43168"/>
    <cellStyle name="Comma 3 8" xfId="43169"/>
    <cellStyle name="Comma 3 8 2" xfId="43170"/>
    <cellStyle name="Comma 3 8 2 2" xfId="43171"/>
    <cellStyle name="Comma 3 8 2 2 2" xfId="43172"/>
    <cellStyle name="Comma 3 8 2 2 2 2" xfId="43173"/>
    <cellStyle name="Comma 3 8 2 2 2 2 2" xfId="43174"/>
    <cellStyle name="Comma 3 8 2 2 2 3" xfId="43175"/>
    <cellStyle name="Comma 3 8 2 2 3" xfId="43176"/>
    <cellStyle name="Comma 3 8 2 2 3 2" xfId="43177"/>
    <cellStyle name="Comma 3 8 2 2 3 2 2" xfId="43178"/>
    <cellStyle name="Comma 3 8 2 2 3 3" xfId="43179"/>
    <cellStyle name="Comma 3 8 2 2 4" xfId="43180"/>
    <cellStyle name="Comma 3 8 2 2 4 2" xfId="43181"/>
    <cellStyle name="Comma 3 8 2 2 5" xfId="43182"/>
    <cellStyle name="Comma 3 8 2 3" xfId="43183"/>
    <cellStyle name="Comma 3 8 2 3 2" xfId="43184"/>
    <cellStyle name="Comma 3 8 2 3 2 2" xfId="43185"/>
    <cellStyle name="Comma 3 8 2 3 3" xfId="43186"/>
    <cellStyle name="Comma 3 8 2 4" xfId="43187"/>
    <cellStyle name="Comma 3 8 2 4 2" xfId="43188"/>
    <cellStyle name="Comma 3 8 2 4 2 2" xfId="43189"/>
    <cellStyle name="Comma 3 8 2 4 3" xfId="43190"/>
    <cellStyle name="Comma 3 8 2 5" xfId="43191"/>
    <cellStyle name="Comma 3 8 2 5 2" xfId="43192"/>
    <cellStyle name="Comma 3 8 2 6" xfId="43193"/>
    <cellStyle name="Comma 3 8 3" xfId="43194"/>
    <cellStyle name="Comma 3 8 3 2" xfId="43195"/>
    <cellStyle name="Comma 3 8 3 2 2" xfId="43196"/>
    <cellStyle name="Comma 3 8 3 2 2 2" xfId="43197"/>
    <cellStyle name="Comma 3 8 3 2 3" xfId="43198"/>
    <cellStyle name="Comma 3 8 3 3" xfId="43199"/>
    <cellStyle name="Comma 3 8 3 3 2" xfId="43200"/>
    <cellStyle name="Comma 3 8 3 3 2 2" xfId="43201"/>
    <cellStyle name="Comma 3 8 3 3 3" xfId="43202"/>
    <cellStyle name="Comma 3 8 3 4" xfId="43203"/>
    <cellStyle name="Comma 3 8 3 4 2" xfId="43204"/>
    <cellStyle name="Comma 3 8 3 5" xfId="43205"/>
    <cellStyle name="Comma 3 8 4" xfId="43206"/>
    <cellStyle name="Comma 3 8 4 2" xfId="43207"/>
    <cellStyle name="Comma 3 8 4 2 2" xfId="43208"/>
    <cellStyle name="Comma 3 8 4 3" xfId="43209"/>
    <cellStyle name="Comma 3 8 5" xfId="43210"/>
    <cellStyle name="Comma 3 8 5 2" xfId="43211"/>
    <cellStyle name="Comma 3 8 5 2 2" xfId="43212"/>
    <cellStyle name="Comma 3 8 5 3" xfId="43213"/>
    <cellStyle name="Comma 3 8 6" xfId="43214"/>
    <cellStyle name="Comma 3 8 6 2" xfId="43215"/>
    <cellStyle name="Comma 3 8 7" xfId="43216"/>
    <cellStyle name="Comma 3 8 8" xfId="43217"/>
    <cellStyle name="Comma 3 9" xfId="43218"/>
    <cellStyle name="Comma 3 9 2" xfId="43219"/>
    <cellStyle name="Comma 3 9 2 2" xfId="43220"/>
    <cellStyle name="Comma 3 9 2 2 2" xfId="43221"/>
    <cellStyle name="Comma 3 9 2 2 2 2" xfId="43222"/>
    <cellStyle name="Comma 3 9 2 2 3" xfId="43223"/>
    <cellStyle name="Comma 3 9 2 3" xfId="43224"/>
    <cellStyle name="Comma 3 9 2 3 2" xfId="43225"/>
    <cellStyle name="Comma 3 9 2 3 2 2" xfId="43226"/>
    <cellStyle name="Comma 3 9 2 3 3" xfId="43227"/>
    <cellStyle name="Comma 3 9 2 4" xfId="43228"/>
    <cellStyle name="Comma 3 9 2 4 2" xfId="43229"/>
    <cellStyle name="Comma 3 9 2 5" xfId="43230"/>
    <cellStyle name="Comma 3 9 3" xfId="43231"/>
    <cellStyle name="Comma 3 9 3 2" xfId="43232"/>
    <cellStyle name="Comma 3 9 3 2 2" xfId="43233"/>
    <cellStyle name="Comma 3 9 3 3" xfId="43234"/>
    <cellStyle name="Comma 3 9 4" xfId="43235"/>
    <cellStyle name="Comma 3 9 4 2" xfId="43236"/>
    <cellStyle name="Comma 3 9 4 2 2" xfId="43237"/>
    <cellStyle name="Comma 3 9 4 3" xfId="43238"/>
    <cellStyle name="Comma 3 9 5" xfId="43239"/>
    <cellStyle name="Comma 3 9 5 2" xfId="43240"/>
    <cellStyle name="Comma 3 9 6" xfId="43241"/>
    <cellStyle name="Comma 3 9 7" xfId="43242"/>
    <cellStyle name="Comma 30" xfId="43243"/>
    <cellStyle name="Comma 30 2" xfId="43244"/>
    <cellStyle name="Comma 30 2 2" xfId="43245"/>
    <cellStyle name="Comma 30 2 2 2" xfId="43246"/>
    <cellStyle name="Comma 30 2 3" xfId="43247"/>
    <cellStyle name="Comma 30 3" xfId="43248"/>
    <cellStyle name="Comma 30 3 2" xfId="43249"/>
    <cellStyle name="Comma 30 4" xfId="43250"/>
    <cellStyle name="Comma 31" xfId="43251"/>
    <cellStyle name="Comma 31 2" xfId="43252"/>
    <cellStyle name="Comma 31 2 2" xfId="43253"/>
    <cellStyle name="Comma 31 3" xfId="43254"/>
    <cellStyle name="Comma 31 3 2" xfId="43255"/>
    <cellStyle name="Comma 31 4" xfId="43256"/>
    <cellStyle name="Comma 32" xfId="43257"/>
    <cellStyle name="Comma 32 2" xfId="43258"/>
    <cellStyle name="Comma 32 2 2" xfId="43259"/>
    <cellStyle name="Comma 32 3" xfId="43260"/>
    <cellStyle name="Comma 33" xfId="43261"/>
    <cellStyle name="Comma 33 2" xfId="43262"/>
    <cellStyle name="Comma 33 2 2" xfId="43263"/>
    <cellStyle name="Comma 34" xfId="43264"/>
    <cellStyle name="Comma 34 2" xfId="43265"/>
    <cellStyle name="Comma 34 2 2" xfId="43266"/>
    <cellStyle name="Comma 34 3" xfId="43267"/>
    <cellStyle name="Comma 35" xfId="43268"/>
    <cellStyle name="Comma 35 2" xfId="43269"/>
    <cellStyle name="Comma 35 2 2" xfId="43270"/>
    <cellStyle name="Comma 35 3" xfId="43271"/>
    <cellStyle name="Comma 35 4" xfId="43272"/>
    <cellStyle name="Comma 35 5" xfId="43273"/>
    <cellStyle name="Comma 35 6" xfId="43274"/>
    <cellStyle name="Comma 36" xfId="43275"/>
    <cellStyle name="Comma 36 2" xfId="43276"/>
    <cellStyle name="Comma 36 2 2" xfId="43277"/>
    <cellStyle name="Comma 36 3" xfId="43278"/>
    <cellStyle name="Comma 36 4" xfId="43279"/>
    <cellStyle name="Comma 36 5" xfId="43280"/>
    <cellStyle name="Comma 36 6" xfId="43281"/>
    <cellStyle name="Comma 37" xfId="43282"/>
    <cellStyle name="Comma 37 2" xfId="43283"/>
    <cellStyle name="Comma 37 2 2" xfId="43284"/>
    <cellStyle name="Comma 37 3" xfId="43285"/>
    <cellStyle name="Comma 37 4" xfId="43286"/>
    <cellStyle name="Comma 37 5" xfId="43287"/>
    <cellStyle name="Comma 37 6" xfId="43288"/>
    <cellStyle name="Comma 38" xfId="43289"/>
    <cellStyle name="Comma 38 2" xfId="43290"/>
    <cellStyle name="Comma 38 2 2" xfId="43291"/>
    <cellStyle name="Comma 38 3" xfId="43292"/>
    <cellStyle name="Comma 38 4" xfId="43293"/>
    <cellStyle name="Comma 38 5" xfId="43294"/>
    <cellStyle name="Comma 38 6" xfId="43295"/>
    <cellStyle name="Comma 39" xfId="43296"/>
    <cellStyle name="Comma 39 2" xfId="43297"/>
    <cellStyle name="Comma 39 3" xfId="43298"/>
    <cellStyle name="Comma 39 4" xfId="43299"/>
    <cellStyle name="Comma 39 5" xfId="43300"/>
    <cellStyle name="Comma 39 6" xfId="43301"/>
    <cellStyle name="Comma 4" xfId="43302"/>
    <cellStyle name="Comma 4 2" xfId="43303"/>
    <cellStyle name="Comma 4 2 2" xfId="43304"/>
    <cellStyle name="Comma 4 2 2 2" xfId="43305"/>
    <cellStyle name="Comma 4 2 2 2 2" xfId="43306"/>
    <cellStyle name="Comma 4 2 2 2 2 2" xfId="43307"/>
    <cellStyle name="Comma 4 2 2 3" xfId="43308"/>
    <cellStyle name="Comma 4 2 2 3 2" xfId="43309"/>
    <cellStyle name="Comma 4 2 2 4" xfId="43310"/>
    <cellStyle name="Comma 4 2 3" xfId="43311"/>
    <cellStyle name="Comma 4 2 3 2" xfId="43312"/>
    <cellStyle name="Comma 4 2 3 2 2" xfId="43313"/>
    <cellStyle name="Comma 4 2 3 3" xfId="43314"/>
    <cellStyle name="Comma 4 2 4" xfId="43315"/>
    <cellStyle name="Comma 4 2 4 2" xfId="43316"/>
    <cellStyle name="Comma 4 2 5" xfId="43317"/>
    <cellStyle name="Comma 4 2 5 2" xfId="43318"/>
    <cellStyle name="Comma 4 2 6" xfId="43319"/>
    <cellStyle name="Comma 4 3" xfId="43320"/>
    <cellStyle name="Comma 4 3 2" xfId="43321"/>
    <cellStyle name="Comma 4 3 2 2" xfId="43322"/>
    <cellStyle name="Comma 4 3 2 2 2" xfId="43323"/>
    <cellStyle name="Comma 4 3 2 3" xfId="43324"/>
    <cellStyle name="Comma 4 3 3" xfId="43325"/>
    <cellStyle name="Comma 4 3 3 2" xfId="43326"/>
    <cellStyle name="Comma 4 3 4" xfId="43327"/>
    <cellStyle name="Comma 4 3 4 2" xfId="43328"/>
    <cellStyle name="Comma 4 3 5" xfId="43329"/>
    <cellStyle name="Comma 4 4" xfId="43330"/>
    <cellStyle name="Comma 4 4 2" xfId="43331"/>
    <cellStyle name="Comma 4 4 2 2" xfId="43332"/>
    <cellStyle name="Comma 4 4 3" xfId="43333"/>
    <cellStyle name="Comma 4 4 4" xfId="43334"/>
    <cellStyle name="Comma 4 5" xfId="43335"/>
    <cellStyle name="Comma 4 5 2" xfId="43336"/>
    <cellStyle name="Comma 4 5 2 2" xfId="43337"/>
    <cellStyle name="Comma 4 5 3" xfId="43338"/>
    <cellStyle name="Comma 4 6" xfId="43339"/>
    <cellStyle name="Comma 4 6 2" xfId="43340"/>
    <cellStyle name="Comma 4 7" xfId="43341"/>
    <cellStyle name="Comma 4 7 2" xfId="43342"/>
    <cellStyle name="Comma 4 8" xfId="43343"/>
    <cellStyle name="Comma 4 9" xfId="43344"/>
    <cellStyle name="Comma 40" xfId="43345"/>
    <cellStyle name="Comma 40 2" xfId="43346"/>
    <cellStyle name="Comma 40 3" xfId="43347"/>
    <cellStyle name="Comma 40 4" xfId="43348"/>
    <cellStyle name="Comma 40 5" xfId="43349"/>
    <cellStyle name="Comma 41" xfId="43350"/>
    <cellStyle name="Comma 41 2" xfId="43351"/>
    <cellStyle name="Comma 41 2 2" xfId="43352"/>
    <cellStyle name="Comma 41 3" xfId="43353"/>
    <cellStyle name="Comma 41 4" xfId="43354"/>
    <cellStyle name="Comma 41 5" xfId="43355"/>
    <cellStyle name="Comma 42" xfId="43356"/>
    <cellStyle name="Comma 42 2" xfId="43357"/>
    <cellStyle name="Comma 42 3" xfId="43358"/>
    <cellStyle name="Comma 42 4" xfId="43359"/>
    <cellStyle name="Comma 43" xfId="43360"/>
    <cellStyle name="Comma 43 2" xfId="43361"/>
    <cellStyle name="Comma 43 3" xfId="43362"/>
    <cellStyle name="Comma 44" xfId="43363"/>
    <cellStyle name="Comma 44 2" xfId="43364"/>
    <cellStyle name="Comma 44 3" xfId="43365"/>
    <cellStyle name="Comma 45" xfId="43366"/>
    <cellStyle name="Comma 46" xfId="43367"/>
    <cellStyle name="Comma 47" xfId="43368"/>
    <cellStyle name="Comma 47 2" xfId="43369"/>
    <cellStyle name="Comma 47 3" xfId="43370"/>
    <cellStyle name="Comma 48" xfId="43371"/>
    <cellStyle name="Comma 48 2" xfId="43372"/>
    <cellStyle name="Comma 48 3" xfId="43373"/>
    <cellStyle name="Comma 49" xfId="43374"/>
    <cellStyle name="Comma 5" xfId="43375"/>
    <cellStyle name="Comma 5 2" xfId="43376"/>
    <cellStyle name="Comma 5 2 2" xfId="43377"/>
    <cellStyle name="Comma 5 2 2 2" xfId="43378"/>
    <cellStyle name="Comma 5 2 2 2 2" xfId="43379"/>
    <cellStyle name="Comma 5 2 2 3" xfId="43380"/>
    <cellStyle name="Comma 5 2 2 4" xfId="43381"/>
    <cellStyle name="Comma 5 2 3" xfId="43382"/>
    <cellStyle name="Comma 5 2 3 2" xfId="43383"/>
    <cellStyle name="Comma 5 2 3 2 2" xfId="43384"/>
    <cellStyle name="Comma 5 2 3 3" xfId="43385"/>
    <cellStyle name="Comma 5 2 4" xfId="43386"/>
    <cellStyle name="Comma 5 2 4 2" xfId="43387"/>
    <cellStyle name="Comma 5 2 5" xfId="43388"/>
    <cellStyle name="Comma 5 2 6" xfId="43389"/>
    <cellStyle name="Comma 5 2 7" xfId="43390"/>
    <cellStyle name="Comma 5 3" xfId="43391"/>
    <cellStyle name="Comma 5 3 2" xfId="43392"/>
    <cellStyle name="Comma 5 3 2 2" xfId="43393"/>
    <cellStyle name="Comma 5 3 3" xfId="43394"/>
    <cellStyle name="Comma 5 3 4" xfId="43395"/>
    <cellStyle name="Comma 5 4" xfId="43396"/>
    <cellStyle name="Comma 5 4 2" xfId="43397"/>
    <cellStyle name="Comma 5 4 2 2" xfId="43398"/>
    <cellStyle name="Comma 5 4 3" xfId="43399"/>
    <cellStyle name="Comma 5 5" xfId="43400"/>
    <cellStyle name="Comma 5 5 2" xfId="43401"/>
    <cellStyle name="Comma 5 6" xfId="43402"/>
    <cellStyle name="Comma 5 6 2" xfId="43403"/>
    <cellStyle name="Comma 5 7" xfId="43404"/>
    <cellStyle name="Comma 5 8" xfId="43405"/>
    <cellStyle name="Comma 50" xfId="43406"/>
    <cellStyle name="Comma 50 2" xfId="43407"/>
    <cellStyle name="Comma 51" xfId="43408"/>
    <cellStyle name="Comma 51 2" xfId="43409"/>
    <cellStyle name="Comma 51 2 2" xfId="43410"/>
    <cellStyle name="Comma 51 3" xfId="43411"/>
    <cellStyle name="Comma 52" xfId="43412"/>
    <cellStyle name="Comma 53" xfId="43413"/>
    <cellStyle name="Comma 54" xfId="43414"/>
    <cellStyle name="Comma 55" xfId="43415"/>
    <cellStyle name="Comma 56" xfId="43416"/>
    <cellStyle name="Comma 57" xfId="43417"/>
    <cellStyle name="Comma 58" xfId="43418"/>
    <cellStyle name="Comma 59" xfId="43419"/>
    <cellStyle name="Comma 6" xfId="43420"/>
    <cellStyle name="Comma 6 2" xfId="43421"/>
    <cellStyle name="Comma 6 2 2" xfId="43422"/>
    <cellStyle name="Comma 6 2 2 2" xfId="43423"/>
    <cellStyle name="Comma 6 2 2 2 2" xfId="43424"/>
    <cellStyle name="Comma 6 2 2 3" xfId="43425"/>
    <cellStyle name="Comma 6 2 2 4" xfId="43426"/>
    <cellStyle name="Comma 6 2 2 5" xfId="43427"/>
    <cellStyle name="Comma 6 2 3" xfId="43428"/>
    <cellStyle name="Comma 6 2 3 2" xfId="43429"/>
    <cellStyle name="Comma 6 2 3 2 2" xfId="43430"/>
    <cellStyle name="Comma 6 2 3 3" xfId="43431"/>
    <cellStyle name="Comma 6 2 3 4" xfId="43432"/>
    <cellStyle name="Comma 6 2 4" xfId="43433"/>
    <cellStyle name="Comma 6 2 4 2" xfId="43434"/>
    <cellStyle name="Comma 6 2 5" xfId="43435"/>
    <cellStyle name="Comma 6 2 6" xfId="43436"/>
    <cellStyle name="Comma 6 3" xfId="43437"/>
    <cellStyle name="Comma 6 3 2" xfId="43438"/>
    <cellStyle name="Comma 6 3 2 2" xfId="43439"/>
    <cellStyle name="Comma 6 3 3" xfId="43440"/>
    <cellStyle name="Comma 6 3 4" xfId="43441"/>
    <cellStyle name="Comma 6 3 5" xfId="43442"/>
    <cellStyle name="Comma 6 4" xfId="43443"/>
    <cellStyle name="Comma 6 4 2" xfId="43444"/>
    <cellStyle name="Comma 6 4 2 2" xfId="43445"/>
    <cellStyle name="Comma 6 4 3" xfId="43446"/>
    <cellStyle name="Comma 6 5" xfId="43447"/>
    <cellStyle name="Comma 6 5 2" xfId="43448"/>
    <cellStyle name="Comma 6 6" xfId="43449"/>
    <cellStyle name="Comma 6 6 2" xfId="43450"/>
    <cellStyle name="Comma 6 7" xfId="43451"/>
    <cellStyle name="Comma 60" xfId="43452"/>
    <cellStyle name="Comma 61" xfId="43453"/>
    <cellStyle name="Comma 62" xfId="43454"/>
    <cellStyle name="Comma 63" xfId="43455"/>
    <cellStyle name="Comma 64" xfId="43456"/>
    <cellStyle name="Comma 65" xfId="43457"/>
    <cellStyle name="Comma 66" xfId="43458"/>
    <cellStyle name="Comma 67" xfId="43459"/>
    <cellStyle name="Comma 7" xfId="43460"/>
    <cellStyle name="Comma 7 2" xfId="43461"/>
    <cellStyle name="Comma 7 2 2" xfId="43462"/>
    <cellStyle name="Comma 7 2 2 2" xfId="43463"/>
    <cellStyle name="Comma 7 2 2 2 2" xfId="43464"/>
    <cellStyle name="Comma 7 2 2 3" xfId="43465"/>
    <cellStyle name="Comma 7 2 3" xfId="43466"/>
    <cellStyle name="Comma 7 2 3 2" xfId="43467"/>
    <cellStyle name="Comma 7 2 4" xfId="43468"/>
    <cellStyle name="Comma 7 2 4 2" xfId="43469"/>
    <cellStyle name="Comma 7 2 5" xfId="43470"/>
    <cellStyle name="Comma 7 3" xfId="43471"/>
    <cellStyle name="Comma 7 3 2" xfId="43472"/>
    <cellStyle name="Comma 7 3 2 2" xfId="43473"/>
    <cellStyle name="Comma 7 3 3" xfId="43474"/>
    <cellStyle name="Comma 7 3 4" xfId="43475"/>
    <cellStyle name="Comma 7 4" xfId="43476"/>
    <cellStyle name="Comma 7 4 2" xfId="43477"/>
    <cellStyle name="Comma 7 4 2 2" xfId="43478"/>
    <cellStyle name="Comma 7 4 3" xfId="43479"/>
    <cellStyle name="Comma 7 5" xfId="43480"/>
    <cellStyle name="Comma 7 5 2" xfId="43481"/>
    <cellStyle name="Comma 7 6" xfId="43482"/>
    <cellStyle name="Comma 7 6 2" xfId="43483"/>
    <cellStyle name="Comma 7 7" xfId="43484"/>
    <cellStyle name="Comma 7 8" xfId="43485"/>
    <cellStyle name="Comma 8" xfId="43486"/>
    <cellStyle name="Comma 8 2" xfId="43487"/>
    <cellStyle name="Comma 8 2 2" xfId="43488"/>
    <cellStyle name="Comma 8 2 2 2" xfId="43489"/>
    <cellStyle name="Comma 8 2 2 2 2" xfId="43490"/>
    <cellStyle name="Comma 8 2 2 3" xfId="43491"/>
    <cellStyle name="Comma 8 2 2 4" xfId="43492"/>
    <cellStyle name="Comma 8 2 3" xfId="43493"/>
    <cellStyle name="Comma 8 2 3 2" xfId="43494"/>
    <cellStyle name="Comma 8 2 4" xfId="43495"/>
    <cellStyle name="Comma 8 2 4 2" xfId="43496"/>
    <cellStyle name="Comma 8 2 5" xfId="43497"/>
    <cellStyle name="Comma 8 3" xfId="43498"/>
    <cellStyle name="Comma 8 3 2" xfId="43499"/>
    <cellStyle name="Comma 8 3 2 2" xfId="43500"/>
    <cellStyle name="Comma 8 3 3" xfId="43501"/>
    <cellStyle name="Comma 8 3 4" xfId="43502"/>
    <cellStyle name="Comma 8 4" xfId="43503"/>
    <cellStyle name="Comma 8 4 2" xfId="43504"/>
    <cellStyle name="Comma 8 4 2 2" xfId="43505"/>
    <cellStyle name="Comma 8 4 3" xfId="43506"/>
    <cellStyle name="Comma 8 5" xfId="43507"/>
    <cellStyle name="Comma 8 5 2" xfId="43508"/>
    <cellStyle name="Comma 8 6" xfId="43509"/>
    <cellStyle name="Comma 8 6 2" xfId="43510"/>
    <cellStyle name="Comma 8 7" xfId="43511"/>
    <cellStyle name="Comma 8 8" xfId="43512"/>
    <cellStyle name="Comma 9" xfId="43513"/>
    <cellStyle name="Comma 9 10" xfId="43514"/>
    <cellStyle name="Comma 9 11" xfId="43515"/>
    <cellStyle name="Comma 9 2" xfId="43516"/>
    <cellStyle name="Comma 9 2 2" xfId="43517"/>
    <cellStyle name="Comma 9 2 2 2" xfId="43518"/>
    <cellStyle name="Comma 9 2 2 2 2" xfId="43519"/>
    <cellStyle name="Comma 9 2 2 3" xfId="43520"/>
    <cellStyle name="Comma 9 2 2 4" xfId="43521"/>
    <cellStyle name="Comma 9 2 3" xfId="43522"/>
    <cellStyle name="Comma 9 2 3 2" xfId="43523"/>
    <cellStyle name="Comma 9 2 4" xfId="43524"/>
    <cellStyle name="Comma 9 2 4 2" xfId="43525"/>
    <cellStyle name="Comma 9 2 5" xfId="43526"/>
    <cellStyle name="Comma 9 3" xfId="43527"/>
    <cellStyle name="Comma 9 3 2" xfId="43528"/>
    <cellStyle name="Comma 9 3 2 2" xfId="43529"/>
    <cellStyle name="Comma 9 3 3" xfId="43530"/>
    <cellStyle name="Comma 9 3 3 2" xfId="43531"/>
    <cellStyle name="Comma 9 3 4" xfId="43532"/>
    <cellStyle name="Comma 9 3 4 2" xfId="43533"/>
    <cellStyle name="Comma 9 3 5" xfId="43534"/>
    <cellStyle name="Comma 9 3 6" xfId="43535"/>
    <cellStyle name="Comma 9 4" xfId="43536"/>
    <cellStyle name="Comma 9 4 2" xfId="43537"/>
    <cellStyle name="Comma 9 4 2 2" xfId="43538"/>
    <cellStyle name="Comma 9 4 3" xfId="43539"/>
    <cellStyle name="Comma 9 5" xfId="43540"/>
    <cellStyle name="Comma 9 5 2" xfId="43541"/>
    <cellStyle name="Comma 9 5 2 2" xfId="43542"/>
    <cellStyle name="Comma 9 5 3" xfId="43543"/>
    <cellStyle name="Comma 9 6" xfId="43544"/>
    <cellStyle name="Comma 9 6 2" xfId="43545"/>
    <cellStyle name="Comma 9 7" xfId="43546"/>
    <cellStyle name="Comma 9 7 2" xfId="43547"/>
    <cellStyle name="Comma 9 8" xfId="43548"/>
    <cellStyle name="Comma 9 8 2" xfId="43549"/>
    <cellStyle name="Comma 9 9" xfId="43550"/>
    <cellStyle name="Comma 9 9 2" xfId="43551"/>
    <cellStyle name="Comma0" xfId="43552"/>
    <cellStyle name="Comma0 - Style2" xfId="43553"/>
    <cellStyle name="Comma0 - Style2 2" xfId="43554"/>
    <cellStyle name="Comma0 - Style2 2 2" xfId="43555"/>
    <cellStyle name="Comma0 - Style2 2 2 2" xfId="43556"/>
    <cellStyle name="Comma0 - Style2 2 3" xfId="43557"/>
    <cellStyle name="Comma0 - Style2 3" xfId="43558"/>
    <cellStyle name="Comma0 - Style2 3 2" xfId="43559"/>
    <cellStyle name="Comma0 - Style2 4" xfId="43560"/>
    <cellStyle name="Comma0 - Style2 4 2" xfId="43561"/>
    <cellStyle name="Comma0 - Style2 5" xfId="43562"/>
    <cellStyle name="Comma0 - Style4" xfId="43563"/>
    <cellStyle name="Comma0 - Style4 2" xfId="43564"/>
    <cellStyle name="Comma0 - Style4 2 2" xfId="43565"/>
    <cellStyle name="Comma0 - Style4 2 2 2" xfId="43566"/>
    <cellStyle name="Comma0 - Style4 2 3" xfId="43567"/>
    <cellStyle name="Comma0 - Style4 3" xfId="43568"/>
    <cellStyle name="Comma0 - Style4 3 2" xfId="43569"/>
    <cellStyle name="Comma0 - Style4 4" xfId="43570"/>
    <cellStyle name="Comma0 - Style4 4 2" xfId="43571"/>
    <cellStyle name="Comma0 - Style4 5" xfId="43572"/>
    <cellStyle name="Comma0 - Style5" xfId="43573"/>
    <cellStyle name="Comma0 - Style5 2" xfId="43574"/>
    <cellStyle name="Comma0 - Style5 2 2" xfId="43575"/>
    <cellStyle name="Comma0 - Style5 2 2 2" xfId="43576"/>
    <cellStyle name="Comma0 - Style5 2 3" xfId="43577"/>
    <cellStyle name="Comma0 - Style5 2 4" xfId="43578"/>
    <cellStyle name="Comma0 - Style5 3" xfId="43579"/>
    <cellStyle name="Comma0 - Style5 3 2" xfId="43580"/>
    <cellStyle name="Comma0 - Style5 3 2 2" xfId="43581"/>
    <cellStyle name="Comma0 - Style5 3 3" xfId="43582"/>
    <cellStyle name="Comma0 - Style5 4" xfId="43583"/>
    <cellStyle name="Comma0 - Style5 4 2" xfId="43584"/>
    <cellStyle name="Comma0 - Style5 5" xfId="43585"/>
    <cellStyle name="Comma0 - Style5 6" xfId="43586"/>
    <cellStyle name="Comma0 - Style5_ACCOUNTS" xfId="43587"/>
    <cellStyle name="Comma0 10" xfId="43588"/>
    <cellStyle name="Comma0 10 2" xfId="43589"/>
    <cellStyle name="Comma0 10 2 2" xfId="43590"/>
    <cellStyle name="Comma0 10 3" xfId="43591"/>
    <cellStyle name="Comma0 11" xfId="43592"/>
    <cellStyle name="Comma0 11 2" xfId="43593"/>
    <cellStyle name="Comma0 11 2 2" xfId="43594"/>
    <cellStyle name="Comma0 11 3" xfId="43595"/>
    <cellStyle name="Comma0 12" xfId="43596"/>
    <cellStyle name="Comma0 12 2" xfId="43597"/>
    <cellStyle name="Comma0 12 2 2" xfId="43598"/>
    <cellStyle name="Comma0 12 3" xfId="43599"/>
    <cellStyle name="Comma0 13" xfId="43600"/>
    <cellStyle name="Comma0 13 2" xfId="43601"/>
    <cellStyle name="Comma0 13 2 2" xfId="43602"/>
    <cellStyle name="Comma0 13 3" xfId="43603"/>
    <cellStyle name="Comma0 14" xfId="43604"/>
    <cellStyle name="Comma0 14 2" xfId="43605"/>
    <cellStyle name="Comma0 14 2 2" xfId="43606"/>
    <cellStyle name="Comma0 14 3" xfId="43607"/>
    <cellStyle name="Comma0 15" xfId="43608"/>
    <cellStyle name="Comma0 15 2" xfId="43609"/>
    <cellStyle name="Comma0 15 2 2" xfId="43610"/>
    <cellStyle name="Comma0 15 3" xfId="43611"/>
    <cellStyle name="Comma0 16" xfId="43612"/>
    <cellStyle name="Comma0 16 2" xfId="43613"/>
    <cellStyle name="Comma0 16 2 2" xfId="43614"/>
    <cellStyle name="Comma0 16 3" xfId="43615"/>
    <cellStyle name="Comma0 17" xfId="43616"/>
    <cellStyle name="Comma0 17 2" xfId="43617"/>
    <cellStyle name="Comma0 18" xfId="43618"/>
    <cellStyle name="Comma0 18 2" xfId="43619"/>
    <cellStyle name="Comma0 19" xfId="43620"/>
    <cellStyle name="Comma0 19 2" xfId="43621"/>
    <cellStyle name="Comma0 2" xfId="43622"/>
    <cellStyle name="Comma0 2 2" xfId="43623"/>
    <cellStyle name="Comma0 2 2 2" xfId="43624"/>
    <cellStyle name="Comma0 2 2 2 2" xfId="43625"/>
    <cellStyle name="Comma0 2 2 3" xfId="43626"/>
    <cellStyle name="Comma0 2 3" xfId="43627"/>
    <cellStyle name="Comma0 2 3 2" xfId="43628"/>
    <cellStyle name="Comma0 2 4" xfId="43629"/>
    <cellStyle name="Comma0 2 4 2" xfId="43630"/>
    <cellStyle name="Comma0 2 5" xfId="43631"/>
    <cellStyle name="Comma0 20" xfId="43632"/>
    <cellStyle name="Comma0 20 2" xfId="43633"/>
    <cellStyle name="Comma0 21" xfId="43634"/>
    <cellStyle name="Comma0 21 2" xfId="43635"/>
    <cellStyle name="Comma0 22" xfId="43636"/>
    <cellStyle name="Comma0 22 2" xfId="43637"/>
    <cellStyle name="Comma0 23" xfId="43638"/>
    <cellStyle name="Comma0 23 2" xfId="43639"/>
    <cellStyle name="Comma0 24" xfId="43640"/>
    <cellStyle name="Comma0 24 2" xfId="43641"/>
    <cellStyle name="Comma0 25" xfId="43642"/>
    <cellStyle name="Comma0 25 2" xfId="43643"/>
    <cellStyle name="Comma0 26" xfId="43644"/>
    <cellStyle name="Comma0 26 2" xfId="43645"/>
    <cellStyle name="Comma0 27" xfId="43646"/>
    <cellStyle name="Comma0 27 2" xfId="43647"/>
    <cellStyle name="Comma0 28" xfId="43648"/>
    <cellStyle name="Comma0 28 2" xfId="43649"/>
    <cellStyle name="Comma0 29" xfId="43650"/>
    <cellStyle name="Comma0 29 2" xfId="43651"/>
    <cellStyle name="Comma0 3" xfId="43652"/>
    <cellStyle name="Comma0 3 2" xfId="43653"/>
    <cellStyle name="Comma0 3 2 2" xfId="43654"/>
    <cellStyle name="Comma0 3 2 2 2" xfId="43655"/>
    <cellStyle name="Comma0 3 2 3" xfId="43656"/>
    <cellStyle name="Comma0 3 3" xfId="43657"/>
    <cellStyle name="Comma0 3 3 2" xfId="43658"/>
    <cellStyle name="Comma0 3 4" xfId="43659"/>
    <cellStyle name="Comma0 3 4 2" xfId="43660"/>
    <cellStyle name="Comma0 3 5" xfId="43661"/>
    <cellStyle name="Comma0 30" xfId="43662"/>
    <cellStyle name="Comma0 30 2" xfId="43663"/>
    <cellStyle name="Comma0 31" xfId="43664"/>
    <cellStyle name="Comma0 31 2" xfId="43665"/>
    <cellStyle name="Comma0 32" xfId="43666"/>
    <cellStyle name="Comma0 32 2" xfId="43667"/>
    <cellStyle name="Comma0 33" xfId="43668"/>
    <cellStyle name="Comma0 33 2" xfId="43669"/>
    <cellStyle name="Comma0 34" xfId="43670"/>
    <cellStyle name="Comma0 34 2" xfId="43671"/>
    <cellStyle name="Comma0 35" xfId="43672"/>
    <cellStyle name="Comma0 35 2" xfId="43673"/>
    <cellStyle name="Comma0 36" xfId="43674"/>
    <cellStyle name="Comma0 36 2" xfId="43675"/>
    <cellStyle name="Comma0 37" xfId="43676"/>
    <cellStyle name="Comma0 38" xfId="43677"/>
    <cellStyle name="Comma0 39" xfId="43678"/>
    <cellStyle name="Comma0 4" xfId="43679"/>
    <cellStyle name="Comma0 4 2" xfId="43680"/>
    <cellStyle name="Comma0 4 2 2" xfId="43681"/>
    <cellStyle name="Comma0 4 2 2 2" xfId="43682"/>
    <cellStyle name="Comma0 4 2 3" xfId="43683"/>
    <cellStyle name="Comma0 4 3" xfId="43684"/>
    <cellStyle name="Comma0 4 3 2" xfId="43685"/>
    <cellStyle name="Comma0 4 4" xfId="43686"/>
    <cellStyle name="Comma0 4 4 2" xfId="43687"/>
    <cellStyle name="Comma0 4 5" xfId="43688"/>
    <cellStyle name="Comma0 40" xfId="43689"/>
    <cellStyle name="Comma0 41" xfId="43690"/>
    <cellStyle name="Comma0 42" xfId="43691"/>
    <cellStyle name="Comma0 43" xfId="43692"/>
    <cellStyle name="Comma0 44" xfId="43693"/>
    <cellStyle name="Comma0 45" xfId="43694"/>
    <cellStyle name="Comma0 46" xfId="43695"/>
    <cellStyle name="Comma0 47" xfId="43696"/>
    <cellStyle name="Comma0 5" xfId="43697"/>
    <cellStyle name="Comma0 5 2" xfId="43698"/>
    <cellStyle name="Comma0 5 2 2" xfId="43699"/>
    <cellStyle name="Comma0 5 2 2 2" xfId="43700"/>
    <cellStyle name="Comma0 5 2 3" xfId="43701"/>
    <cellStyle name="Comma0 5 2 4" xfId="43702"/>
    <cellStyle name="Comma0 5 3" xfId="43703"/>
    <cellStyle name="Comma0 5 3 2" xfId="43704"/>
    <cellStyle name="Comma0 5 4" xfId="43705"/>
    <cellStyle name="Comma0 5 5" xfId="43706"/>
    <cellStyle name="Comma0 6" xfId="43707"/>
    <cellStyle name="Comma0 6 2" xfId="43708"/>
    <cellStyle name="Comma0 6 2 2" xfId="43709"/>
    <cellStyle name="Comma0 6 3" xfId="43710"/>
    <cellStyle name="Comma0 7" xfId="43711"/>
    <cellStyle name="Comma0 7 2" xfId="43712"/>
    <cellStyle name="Comma0 7 2 2" xfId="43713"/>
    <cellStyle name="Comma0 7 3" xfId="43714"/>
    <cellStyle name="Comma0 8" xfId="43715"/>
    <cellStyle name="Comma0 8 2" xfId="43716"/>
    <cellStyle name="Comma0 8 2 2" xfId="43717"/>
    <cellStyle name="Comma0 8 3" xfId="43718"/>
    <cellStyle name="Comma0 9" xfId="43719"/>
    <cellStyle name="Comma0 9 2" xfId="43720"/>
    <cellStyle name="Comma0 9 2 2" xfId="43721"/>
    <cellStyle name="Comma0 9 3" xfId="43722"/>
    <cellStyle name="Comma0_00COS Ind Allocators" xfId="43723"/>
    <cellStyle name="Comma1 - Style1" xfId="43724"/>
    <cellStyle name="Comma1 - Style1 2" xfId="43725"/>
    <cellStyle name="Comma1 - Style1 2 2" xfId="43726"/>
    <cellStyle name="Comma1 - Style1 2 2 2" xfId="43727"/>
    <cellStyle name="Comma1 - Style1 2 3" xfId="43728"/>
    <cellStyle name="Comma1 - Style1 2 4" xfId="43729"/>
    <cellStyle name="Comma1 - Style1 3" xfId="43730"/>
    <cellStyle name="Comma1 - Style1 3 2" xfId="43731"/>
    <cellStyle name="Comma1 - Style1 3 2 2" xfId="43732"/>
    <cellStyle name="Comma1 - Style1 3 3" xfId="43733"/>
    <cellStyle name="Comma1 - Style1 4" xfId="43734"/>
    <cellStyle name="Comma1 - Style1 4 2" xfId="43735"/>
    <cellStyle name="Comma1 - Style1 5" xfId="43736"/>
    <cellStyle name="Comma1 - Style1 6" xfId="43737"/>
    <cellStyle name="Comma1 - Style1_ACCOUNTS" xfId="43738"/>
    <cellStyle name="Comment" xfId="43739"/>
    <cellStyle name="Copied" xfId="43740"/>
    <cellStyle name="Copied 2" xfId="43741"/>
    <cellStyle name="Copied 2 2" xfId="43742"/>
    <cellStyle name="Copied 2 2 2" xfId="43743"/>
    <cellStyle name="Copied 2 2 2 2" xfId="43744"/>
    <cellStyle name="Copied 2 2 3" xfId="43745"/>
    <cellStyle name="Copied 2 2 4" xfId="43746"/>
    <cellStyle name="Copied 2 3" xfId="43747"/>
    <cellStyle name="Copied 2 3 2" xfId="43748"/>
    <cellStyle name="Copied 2 4" xfId="43749"/>
    <cellStyle name="Copied 2 5" xfId="43750"/>
    <cellStyle name="Copied 3" xfId="43751"/>
    <cellStyle name="Copied 3 2" xfId="43752"/>
    <cellStyle name="Copied 4" xfId="43753"/>
    <cellStyle name="Copied 4 2" xfId="43754"/>
    <cellStyle name="Copied 5" xfId="43755"/>
    <cellStyle name="Copied 6" xfId="43756"/>
    <cellStyle name="COST1" xfId="43757"/>
    <cellStyle name="COST1 2" xfId="43758"/>
    <cellStyle name="COST1 2 2" xfId="43759"/>
    <cellStyle name="COST1 2 2 2" xfId="43760"/>
    <cellStyle name="COST1 2 2 2 2" xfId="43761"/>
    <cellStyle name="COST1 2 2 3" xfId="43762"/>
    <cellStyle name="COST1 2 2 4" xfId="43763"/>
    <cellStyle name="COST1 2 3" xfId="43764"/>
    <cellStyle name="COST1 2 3 2" xfId="43765"/>
    <cellStyle name="COST1 2 4" xfId="43766"/>
    <cellStyle name="COST1 2 5" xfId="43767"/>
    <cellStyle name="COST1 3" xfId="43768"/>
    <cellStyle name="COST1 3 2" xfId="43769"/>
    <cellStyle name="COST1 4" xfId="43770"/>
    <cellStyle name="COST1 4 2" xfId="43771"/>
    <cellStyle name="COST1 5" xfId="43772"/>
    <cellStyle name="COST1 6" xfId="43773"/>
    <cellStyle name="CountryTitle" xfId="43774"/>
    <cellStyle name="Curren - Style1" xfId="43775"/>
    <cellStyle name="Curren - Style1 2" xfId="43776"/>
    <cellStyle name="Curren - Style1 2 2" xfId="43777"/>
    <cellStyle name="Curren - Style1 2 2 2" xfId="43778"/>
    <cellStyle name="Curren - Style1 2 3" xfId="43779"/>
    <cellStyle name="Curren - Style1 3" xfId="43780"/>
    <cellStyle name="Curren - Style1 3 2" xfId="43781"/>
    <cellStyle name="Curren - Style1 4" xfId="43782"/>
    <cellStyle name="Curren - Style1 4 2" xfId="43783"/>
    <cellStyle name="Curren - Style1 5" xfId="43784"/>
    <cellStyle name="Curren - Style2" xfId="43785"/>
    <cellStyle name="Curren - Style2 2" xfId="43786"/>
    <cellStyle name="Curren - Style2 2 2" xfId="43787"/>
    <cellStyle name="Curren - Style2 2 2 2" xfId="43788"/>
    <cellStyle name="Curren - Style2 2 3" xfId="43789"/>
    <cellStyle name="Curren - Style2 2 4" xfId="43790"/>
    <cellStyle name="Curren - Style2 3" xfId="43791"/>
    <cellStyle name="Curren - Style2 3 2" xfId="43792"/>
    <cellStyle name="Curren - Style2 3 2 2" xfId="43793"/>
    <cellStyle name="Curren - Style2 3 3" xfId="43794"/>
    <cellStyle name="Curren - Style2 4" xfId="43795"/>
    <cellStyle name="Curren - Style2 4 2" xfId="43796"/>
    <cellStyle name="Curren - Style2 5" xfId="43797"/>
    <cellStyle name="Curren - Style2 6" xfId="43798"/>
    <cellStyle name="Curren - Style2_ACCOUNTS" xfId="43799"/>
    <cellStyle name="Curren - Style5" xfId="43800"/>
    <cellStyle name="Curren - Style5 2" xfId="43801"/>
    <cellStyle name="Curren - Style5 2 2" xfId="43802"/>
    <cellStyle name="Curren - Style5 2 2 2" xfId="43803"/>
    <cellStyle name="Curren - Style5 2 3" xfId="43804"/>
    <cellStyle name="Curren - Style5 3" xfId="43805"/>
    <cellStyle name="Curren - Style5 3 2" xfId="43806"/>
    <cellStyle name="Curren - Style5 4" xfId="43807"/>
    <cellStyle name="Curren - Style5 4 2" xfId="43808"/>
    <cellStyle name="Curren - Style5 5" xfId="43809"/>
    <cellStyle name="Curren - Style6" xfId="43810"/>
    <cellStyle name="Curren - Style6 2" xfId="43811"/>
    <cellStyle name="Curren - Style6 2 2" xfId="43812"/>
    <cellStyle name="Curren - Style6 2 2 2" xfId="43813"/>
    <cellStyle name="Curren - Style6 2 3" xfId="43814"/>
    <cellStyle name="Curren - Style6 2 4" xfId="43815"/>
    <cellStyle name="Curren - Style6 3" xfId="43816"/>
    <cellStyle name="Curren - Style6 3 2" xfId="43817"/>
    <cellStyle name="Curren - Style6 3 2 2" xfId="43818"/>
    <cellStyle name="Curren - Style6 3 3" xfId="43819"/>
    <cellStyle name="Curren - Style6 4" xfId="43820"/>
    <cellStyle name="Curren - Style6 4 2" xfId="43821"/>
    <cellStyle name="Curren - Style6 5" xfId="43822"/>
    <cellStyle name="Curren - Style6 6" xfId="43823"/>
    <cellStyle name="Curren - Style6_ACCOUNTS" xfId="43824"/>
    <cellStyle name="Currency" xfId="2" builtinId="4"/>
    <cellStyle name="Currency [0] 2" xfId="43825"/>
    <cellStyle name="Currency 10" xfId="43826"/>
    <cellStyle name="Currency 10 2" xfId="43827"/>
    <cellStyle name="Currency 10 2 2" xfId="43828"/>
    <cellStyle name="Currency 10 2 2 2" xfId="43829"/>
    <cellStyle name="Currency 10 2 2 2 2" xfId="43830"/>
    <cellStyle name="Currency 10 2 3" xfId="43831"/>
    <cellStyle name="Currency 10 3" xfId="43832"/>
    <cellStyle name="Currency 10 3 2" xfId="43833"/>
    <cellStyle name="Currency 10 3 2 2" xfId="43834"/>
    <cellStyle name="Currency 10 3 3" xfId="43835"/>
    <cellStyle name="Currency 10 3 4" xfId="43836"/>
    <cellStyle name="Currency 10 3 4 2" xfId="43837"/>
    <cellStyle name="Currency 10 4" xfId="43838"/>
    <cellStyle name="Currency 10 4 2" xfId="43839"/>
    <cellStyle name="Currency 10 4 2 2" xfId="43840"/>
    <cellStyle name="Currency 10 4 3" xfId="43841"/>
    <cellStyle name="Currency 10 5" xfId="43842"/>
    <cellStyle name="Currency 10 5 2" xfId="43843"/>
    <cellStyle name="Currency 10 6" xfId="43844"/>
    <cellStyle name="Currency 10 6 2" xfId="43845"/>
    <cellStyle name="Currency 10 7" xfId="43846"/>
    <cellStyle name="Currency 11" xfId="43847"/>
    <cellStyle name="Currency 11 2" xfId="43848"/>
    <cellStyle name="Currency 11 2 2" xfId="43849"/>
    <cellStyle name="Currency 11 2 2 2" xfId="43850"/>
    <cellStyle name="Currency 11 2 2 2 2" xfId="43851"/>
    <cellStyle name="Currency 11 2 2 3" xfId="43852"/>
    <cellStyle name="Currency 11 2 3" xfId="43853"/>
    <cellStyle name="Currency 11 2 3 2" xfId="43854"/>
    <cellStyle name="Currency 11 2 4" xfId="43855"/>
    <cellStyle name="Currency 11 2 4 2" xfId="43856"/>
    <cellStyle name="Currency 11 2 5" xfId="43857"/>
    <cellStyle name="Currency 11 3" xfId="43858"/>
    <cellStyle name="Currency 11 3 2" xfId="43859"/>
    <cellStyle name="Currency 11 3 2 2" xfId="43860"/>
    <cellStyle name="Currency 11 3 3" xfId="43861"/>
    <cellStyle name="Currency 11 3 4" xfId="43862"/>
    <cellStyle name="Currency 11 4" xfId="43863"/>
    <cellStyle name="Currency 11 4 2" xfId="43864"/>
    <cellStyle name="Currency 11 4 2 2" xfId="43865"/>
    <cellStyle name="Currency 11 4 3" xfId="43866"/>
    <cellStyle name="Currency 11 5" xfId="43867"/>
    <cellStyle name="Currency 11 5 2" xfId="43868"/>
    <cellStyle name="Currency 11 6" xfId="43869"/>
    <cellStyle name="Currency 11 6 2" xfId="43870"/>
    <cellStyle name="Currency 11 7" xfId="43871"/>
    <cellStyle name="Currency 11 8" xfId="43872"/>
    <cellStyle name="Currency 12" xfId="43873"/>
    <cellStyle name="Currency 12 2" xfId="43874"/>
    <cellStyle name="Currency 12 2 2" xfId="43875"/>
    <cellStyle name="Currency 12 2 2 2" xfId="43876"/>
    <cellStyle name="Currency 12 2 2 2 2" xfId="43877"/>
    <cellStyle name="Currency 12 2 2 3" xfId="43878"/>
    <cellStyle name="Currency 12 2 3" xfId="43879"/>
    <cellStyle name="Currency 12 2 3 2" xfId="43880"/>
    <cellStyle name="Currency 12 2 3 2 2" xfId="43881"/>
    <cellStyle name="Currency 12 2 3 3" xfId="43882"/>
    <cellStyle name="Currency 12 2 4" xfId="43883"/>
    <cellStyle name="Currency 12 2 4 2" xfId="43884"/>
    <cellStyle name="Currency 12 2 5" xfId="43885"/>
    <cellStyle name="Currency 12 2 5 2" xfId="43886"/>
    <cellStyle name="Currency 12 2 6" xfId="43887"/>
    <cellStyle name="Currency 12 3" xfId="43888"/>
    <cellStyle name="Currency 12 3 2" xfId="43889"/>
    <cellStyle name="Currency 12 3 2 2" xfId="43890"/>
    <cellStyle name="Currency 12 3 2 2 2" xfId="43891"/>
    <cellStyle name="Currency 12 3 2 3" xfId="43892"/>
    <cellStyle name="Currency 12 3 3" xfId="43893"/>
    <cellStyle name="Currency 12 3 3 2" xfId="43894"/>
    <cellStyle name="Currency 12 3 3 2 2" xfId="43895"/>
    <cellStyle name="Currency 12 3 3 3" xfId="43896"/>
    <cellStyle name="Currency 12 3 4" xfId="43897"/>
    <cellStyle name="Currency 12 3 4 2" xfId="43898"/>
    <cellStyle name="Currency 12 3 5" xfId="43899"/>
    <cellStyle name="Currency 12 3 5 2" xfId="43900"/>
    <cellStyle name="Currency 12 3 6" xfId="43901"/>
    <cellStyle name="Currency 12 4" xfId="43902"/>
    <cellStyle name="Currency 12 4 2" xfId="43903"/>
    <cellStyle name="Currency 12 4 2 2" xfId="43904"/>
    <cellStyle name="Currency 12 4 2 2 2" xfId="43905"/>
    <cellStyle name="Currency 12 4 2 3" xfId="43906"/>
    <cellStyle name="Currency 12 4 3" xfId="43907"/>
    <cellStyle name="Currency 12 4 3 2" xfId="43908"/>
    <cellStyle name="Currency 12 4 3 2 2" xfId="43909"/>
    <cellStyle name="Currency 12 4 3 3" xfId="43910"/>
    <cellStyle name="Currency 12 4 4" xfId="43911"/>
    <cellStyle name="Currency 12 4 4 2" xfId="43912"/>
    <cellStyle name="Currency 12 4 5" xfId="43913"/>
    <cellStyle name="Currency 12 4 5 2" xfId="43914"/>
    <cellStyle name="Currency 12 4 6" xfId="43915"/>
    <cellStyle name="Currency 12 5" xfId="43916"/>
    <cellStyle name="Currency 12 5 2" xfId="43917"/>
    <cellStyle name="Currency 12 5 2 2" xfId="43918"/>
    <cellStyle name="Currency 12 5 3" xfId="43919"/>
    <cellStyle name="Currency 12 6" xfId="43920"/>
    <cellStyle name="Currency 12 6 2" xfId="43921"/>
    <cellStyle name="Currency 12 6 2 2" xfId="43922"/>
    <cellStyle name="Currency 12 6 3" xfId="43923"/>
    <cellStyle name="Currency 12 7" xfId="43924"/>
    <cellStyle name="Currency 12 7 2" xfId="43925"/>
    <cellStyle name="Currency 12 8" xfId="43926"/>
    <cellStyle name="Currency 12 8 2" xfId="43927"/>
    <cellStyle name="Currency 12 9" xfId="43928"/>
    <cellStyle name="Currency 13" xfId="43929"/>
    <cellStyle name="Currency 13 2" xfId="43930"/>
    <cellStyle name="Currency 13 2 2" xfId="43931"/>
    <cellStyle name="Currency 13 2 2 2" xfId="43932"/>
    <cellStyle name="Currency 13 2 2 2 2" xfId="43933"/>
    <cellStyle name="Currency 13 2 2 3" xfId="43934"/>
    <cellStyle name="Currency 13 2 3" xfId="43935"/>
    <cellStyle name="Currency 13 2 3 2" xfId="43936"/>
    <cellStyle name="Currency 13 2 3 2 2" xfId="43937"/>
    <cellStyle name="Currency 13 2 3 3" xfId="43938"/>
    <cellStyle name="Currency 13 2 4" xfId="43939"/>
    <cellStyle name="Currency 13 2 4 2" xfId="43940"/>
    <cellStyle name="Currency 13 2 5" xfId="43941"/>
    <cellStyle name="Currency 13 2 6" xfId="43942"/>
    <cellStyle name="Currency 13 3" xfId="43943"/>
    <cellStyle name="Currency 13 3 2" xfId="43944"/>
    <cellStyle name="Currency 13 3 2 2" xfId="43945"/>
    <cellStyle name="Currency 13 3 2 3" xfId="43946"/>
    <cellStyle name="Currency 13 3 3" xfId="43947"/>
    <cellStyle name="Currency 13 3 3 2" xfId="43948"/>
    <cellStyle name="Currency 13 3 4" xfId="43949"/>
    <cellStyle name="Currency 13 3 5" xfId="43950"/>
    <cellStyle name="Currency 13 4" xfId="43951"/>
    <cellStyle name="Currency 13 4 2" xfId="43952"/>
    <cellStyle name="Currency 13 4 2 2" xfId="43953"/>
    <cellStyle name="Currency 13 4 3" xfId="43954"/>
    <cellStyle name="Currency 13 4 4" xfId="43955"/>
    <cellStyle name="Currency 13 5" xfId="43956"/>
    <cellStyle name="Currency 13 5 2" xfId="43957"/>
    <cellStyle name="Currency 13 5 2 2" xfId="43958"/>
    <cellStyle name="Currency 13 5 3" xfId="43959"/>
    <cellStyle name="Currency 13 6" xfId="43960"/>
    <cellStyle name="Currency 13 6 2" xfId="43961"/>
    <cellStyle name="Currency 13 7" xfId="43962"/>
    <cellStyle name="Currency 13 8" xfId="43963"/>
    <cellStyle name="Currency 13 9" xfId="43964"/>
    <cellStyle name="Currency 14" xfId="43965"/>
    <cellStyle name="Currency 14 2" xfId="43966"/>
    <cellStyle name="Currency 14 2 2" xfId="43967"/>
    <cellStyle name="Currency 14 2 2 2" xfId="43968"/>
    <cellStyle name="Currency 14 2 2 2 2" xfId="43969"/>
    <cellStyle name="Currency 14 2 3" xfId="43970"/>
    <cellStyle name="Currency 14 2 3 2" xfId="43971"/>
    <cellStyle name="Currency 14 2 4" xfId="43972"/>
    <cellStyle name="Currency 14 2 4 2" xfId="43973"/>
    <cellStyle name="Currency 14 2 5" xfId="43974"/>
    <cellStyle name="Currency 14 3" xfId="43975"/>
    <cellStyle name="Currency 14 3 2" xfId="43976"/>
    <cellStyle name="Currency 14 3 2 2" xfId="43977"/>
    <cellStyle name="Currency 14 3 3" xfId="43978"/>
    <cellStyle name="Currency 14 4" xfId="43979"/>
    <cellStyle name="Currency 14 4 2" xfId="43980"/>
    <cellStyle name="Currency 14 4 2 2" xfId="43981"/>
    <cellStyle name="Currency 14 4 3" xfId="43982"/>
    <cellStyle name="Currency 14 5" xfId="43983"/>
    <cellStyle name="Currency 14 5 2" xfId="43984"/>
    <cellStyle name="Currency 14 6" xfId="43985"/>
    <cellStyle name="Currency 15" xfId="43986"/>
    <cellStyle name="Currency 15 2" xfId="43987"/>
    <cellStyle name="Currency 15 2 2" xfId="43988"/>
    <cellStyle name="Currency 15 2 2 2" xfId="43989"/>
    <cellStyle name="Currency 15 3" xfId="43990"/>
    <cellStyle name="Currency 15 3 2" xfId="43991"/>
    <cellStyle name="Currency 15 3 2 2" xfId="43992"/>
    <cellStyle name="Currency 15 3 3" xfId="43993"/>
    <cellStyle name="Currency 15 3 4" xfId="43994"/>
    <cellStyle name="Currency 15 3 5" xfId="43995"/>
    <cellStyle name="Currency 15 4" xfId="43996"/>
    <cellStyle name="Currency 15 4 2" xfId="43997"/>
    <cellStyle name="Currency 15 5" xfId="43998"/>
    <cellStyle name="Currency 15 6" xfId="43999"/>
    <cellStyle name="Currency 15 7" xfId="44000"/>
    <cellStyle name="Currency 16" xfId="44001"/>
    <cellStyle name="Currency 16 2" xfId="44002"/>
    <cellStyle name="Currency 16 2 2" xfId="44003"/>
    <cellStyle name="Currency 16 2 2 2" xfId="44004"/>
    <cellStyle name="Currency 16 2 3" xfId="44005"/>
    <cellStyle name="Currency 16 3" xfId="44006"/>
    <cellStyle name="Currency 16 3 2" xfId="44007"/>
    <cellStyle name="Currency 16 4" xfId="44008"/>
    <cellStyle name="Currency 17" xfId="44009"/>
    <cellStyle name="Currency 17 2" xfId="44010"/>
    <cellStyle name="Currency 17 2 2" xfId="44011"/>
    <cellStyle name="Currency 17 3" xfId="44012"/>
    <cellStyle name="Currency 17 4" xfId="44013"/>
    <cellStyle name="Currency 18" xfId="44014"/>
    <cellStyle name="Currency 18 2" xfId="44015"/>
    <cellStyle name="Currency 18 2 2" xfId="44016"/>
    <cellStyle name="Currency 18 2 2 2" xfId="44017"/>
    <cellStyle name="Currency 18 2 3" xfId="44018"/>
    <cellStyle name="Currency 18 2 4" xfId="44019"/>
    <cellStyle name="Currency 18 3" xfId="44020"/>
    <cellStyle name="Currency 18 3 2" xfId="44021"/>
    <cellStyle name="Currency 18 4" xfId="44022"/>
    <cellStyle name="Currency 18 5" xfId="44023"/>
    <cellStyle name="Currency 19" xfId="44024"/>
    <cellStyle name="Currency 19 2" xfId="44025"/>
    <cellStyle name="Currency 19 2 2" xfId="44026"/>
    <cellStyle name="Currency 19 3" xfId="44027"/>
    <cellStyle name="Currency 19 4" xfId="44028"/>
    <cellStyle name="Currency 19 5" xfId="44029"/>
    <cellStyle name="Currency 19 6" xfId="44030"/>
    <cellStyle name="Currency 2" xfId="44031"/>
    <cellStyle name="Currency 2 10" xfId="44032"/>
    <cellStyle name="Currency 2 10 2" xfId="44033"/>
    <cellStyle name="Currency 2 10 2 2" xfId="44034"/>
    <cellStyle name="Currency 2 10 3" xfId="44035"/>
    <cellStyle name="Currency 2 11" xfId="44036"/>
    <cellStyle name="Currency 2 11 2" xfId="44037"/>
    <cellStyle name="Currency 2 12" xfId="44038"/>
    <cellStyle name="Currency 2 12 2" xfId="44039"/>
    <cellStyle name="Currency 2 13" xfId="44040"/>
    <cellStyle name="Currency 2 13 2" xfId="44041"/>
    <cellStyle name="Currency 2 14" xfId="44042"/>
    <cellStyle name="Currency 2 2" xfId="44043"/>
    <cellStyle name="Currency 2 2 2" xfId="44044"/>
    <cellStyle name="Currency 2 2 2 2" xfId="44045"/>
    <cellStyle name="Currency 2 2 2 2 2" xfId="44046"/>
    <cellStyle name="Currency 2 2 2 2 2 2" xfId="44047"/>
    <cellStyle name="Currency 2 2 2 2 3" xfId="44048"/>
    <cellStyle name="Currency 2 2 2 3" xfId="44049"/>
    <cellStyle name="Currency 2 2 2 3 2" xfId="44050"/>
    <cellStyle name="Currency 2 2 2 4" xfId="44051"/>
    <cellStyle name="Currency 2 2 2 4 2" xfId="44052"/>
    <cellStyle name="Currency 2 2 2 5" xfId="44053"/>
    <cellStyle name="Currency 2 2 3" xfId="44054"/>
    <cellStyle name="Currency 2 2 3 2" xfId="44055"/>
    <cellStyle name="Currency 2 2 3 2 2" xfId="44056"/>
    <cellStyle name="Currency 2 2 3 3" xfId="44057"/>
    <cellStyle name="Currency 2 2 3 4" xfId="44058"/>
    <cellStyle name="Currency 2 2 4" xfId="44059"/>
    <cellStyle name="Currency 2 2 4 2" xfId="44060"/>
    <cellStyle name="Currency 2 2 4 2 2" xfId="44061"/>
    <cellStyle name="Currency 2 2 4 3" xfId="44062"/>
    <cellStyle name="Currency 2 2 5" xfId="44063"/>
    <cellStyle name="Currency 2 2 5 2" xfId="44064"/>
    <cellStyle name="Currency 2 2 6" xfId="44065"/>
    <cellStyle name="Currency 2 2 6 2" xfId="44066"/>
    <cellStyle name="Currency 2 2 7" xfId="44067"/>
    <cellStyle name="Currency 2 2 8" xfId="44068"/>
    <cellStyle name="Currency 2 3" xfId="44069"/>
    <cellStyle name="Currency 2 3 2" xfId="44070"/>
    <cellStyle name="Currency 2 3 2 2" xfId="44071"/>
    <cellStyle name="Currency 2 3 2 2 2" xfId="44072"/>
    <cellStyle name="Currency 2 3 2 3" xfId="44073"/>
    <cellStyle name="Currency 2 3 2 4" xfId="44074"/>
    <cellStyle name="Currency 2 3 3" xfId="44075"/>
    <cellStyle name="Currency 2 3 3 2" xfId="44076"/>
    <cellStyle name="Currency 2 3 3 2 2" xfId="44077"/>
    <cellStyle name="Currency 2 3 3 3" xfId="44078"/>
    <cellStyle name="Currency 2 3 4" xfId="44079"/>
    <cellStyle name="Currency 2 3 4 2" xfId="44080"/>
    <cellStyle name="Currency 2 3 5" xfId="44081"/>
    <cellStyle name="Currency 2 3 5 2" xfId="44082"/>
    <cellStyle name="Currency 2 3 6" xfId="44083"/>
    <cellStyle name="Currency 2 4" xfId="44084"/>
    <cellStyle name="Currency 2 4 2" xfId="44085"/>
    <cellStyle name="Currency 2 4 2 2" xfId="44086"/>
    <cellStyle name="Currency 2 4 2 2 2" xfId="44087"/>
    <cellStyle name="Currency 2 4 2 3" xfId="44088"/>
    <cellStyle name="Currency 2 4 3" xfId="44089"/>
    <cellStyle name="Currency 2 4 3 2" xfId="44090"/>
    <cellStyle name="Currency 2 4 3 2 2" xfId="44091"/>
    <cellStyle name="Currency 2 4 3 3" xfId="44092"/>
    <cellStyle name="Currency 2 4 4" xfId="44093"/>
    <cellStyle name="Currency 2 4 4 2" xfId="44094"/>
    <cellStyle name="Currency 2 4 5" xfId="44095"/>
    <cellStyle name="Currency 2 4 5 2" xfId="44096"/>
    <cellStyle name="Currency 2 4 6" xfId="44097"/>
    <cellStyle name="Currency 2 5" xfId="44098"/>
    <cellStyle name="Currency 2 5 2" xfId="44099"/>
    <cellStyle name="Currency 2 5 2 2" xfId="44100"/>
    <cellStyle name="Currency 2 5 2 2 2" xfId="44101"/>
    <cellStyle name="Currency 2 5 2 3" xfId="44102"/>
    <cellStyle name="Currency 2 5 3" xfId="44103"/>
    <cellStyle name="Currency 2 5 3 2" xfId="44104"/>
    <cellStyle name="Currency 2 5 3 2 2" xfId="44105"/>
    <cellStyle name="Currency 2 5 3 3" xfId="44106"/>
    <cellStyle name="Currency 2 5 4" xfId="44107"/>
    <cellStyle name="Currency 2 5 4 2" xfId="44108"/>
    <cellStyle name="Currency 2 5 5" xfId="44109"/>
    <cellStyle name="Currency 2 5 5 2" xfId="44110"/>
    <cellStyle name="Currency 2 5 6" xfId="44111"/>
    <cellStyle name="Currency 2 6" xfId="44112"/>
    <cellStyle name="Currency 2 6 2" xfId="44113"/>
    <cellStyle name="Currency 2 6 2 2" xfId="44114"/>
    <cellStyle name="Currency 2 6 2 2 2" xfId="44115"/>
    <cellStyle name="Currency 2 6 2 3" xfId="44116"/>
    <cellStyle name="Currency 2 6 3" xfId="44117"/>
    <cellStyle name="Currency 2 6 3 2" xfId="44118"/>
    <cellStyle name="Currency 2 6 3 2 2" xfId="44119"/>
    <cellStyle name="Currency 2 6 3 3" xfId="44120"/>
    <cellStyle name="Currency 2 6 4" xfId="44121"/>
    <cellStyle name="Currency 2 6 4 2" xfId="44122"/>
    <cellStyle name="Currency 2 6 5" xfId="44123"/>
    <cellStyle name="Currency 2 6 5 2" xfId="44124"/>
    <cellStyle name="Currency 2 6 6" xfId="44125"/>
    <cellStyle name="Currency 2 7" xfId="44126"/>
    <cellStyle name="Currency 2 7 2" xfId="44127"/>
    <cellStyle name="Currency 2 7 2 2" xfId="44128"/>
    <cellStyle name="Currency 2 7 2 2 2" xfId="44129"/>
    <cellStyle name="Currency 2 7 2 3" xfId="44130"/>
    <cellStyle name="Currency 2 7 3" xfId="44131"/>
    <cellStyle name="Currency 2 7 3 2" xfId="44132"/>
    <cellStyle name="Currency 2 7 3 2 2" xfId="44133"/>
    <cellStyle name="Currency 2 7 3 3" xfId="44134"/>
    <cellStyle name="Currency 2 7 4" xfId="44135"/>
    <cellStyle name="Currency 2 7 4 2" xfId="44136"/>
    <cellStyle name="Currency 2 7 5" xfId="44137"/>
    <cellStyle name="Currency 2 7 5 2" xfId="44138"/>
    <cellStyle name="Currency 2 7 6" xfId="44139"/>
    <cellStyle name="Currency 2 8" xfId="44140"/>
    <cellStyle name="Currency 2 8 2" xfId="44141"/>
    <cellStyle name="Currency 2 8 2 2" xfId="44142"/>
    <cellStyle name="Currency 2 8 2 2 2" xfId="44143"/>
    <cellStyle name="Currency 2 8 2 3" xfId="44144"/>
    <cellStyle name="Currency 2 8 3" xfId="44145"/>
    <cellStyle name="Currency 2 8 3 2" xfId="44146"/>
    <cellStyle name="Currency 2 8 3 2 2" xfId="44147"/>
    <cellStyle name="Currency 2 8 3 3" xfId="44148"/>
    <cellStyle name="Currency 2 8 4" xfId="44149"/>
    <cellStyle name="Currency 2 8 4 2" xfId="44150"/>
    <cellStyle name="Currency 2 8 5" xfId="44151"/>
    <cellStyle name="Currency 2 8 5 2" xfId="44152"/>
    <cellStyle name="Currency 2 8 6" xfId="44153"/>
    <cellStyle name="Currency 2 9" xfId="44154"/>
    <cellStyle name="Currency 2 9 2" xfId="44155"/>
    <cellStyle name="Currency 2 9 2 2" xfId="44156"/>
    <cellStyle name="Currency 2 9 3" xfId="44157"/>
    <cellStyle name="Currency 20" xfId="44158"/>
    <cellStyle name="Currency 20 2" xfId="44159"/>
    <cellStyle name="Currency 20 2 2" xfId="44160"/>
    <cellStyle name="Currency 20 2 3" xfId="44161"/>
    <cellStyle name="Currency 20 2 4" xfId="44162"/>
    <cellStyle name="Currency 20 2 5" xfId="44163"/>
    <cellStyle name="Currency 20 3" xfId="44164"/>
    <cellStyle name="Currency 20 4" xfId="44165"/>
    <cellStyle name="Currency 20 5" xfId="44166"/>
    <cellStyle name="Currency 21" xfId="44167"/>
    <cellStyle name="Currency 21 2" xfId="44168"/>
    <cellStyle name="Currency 21 2 2" xfId="44169"/>
    <cellStyle name="Currency 21 2 3" xfId="44170"/>
    <cellStyle name="Currency 21 3" xfId="44171"/>
    <cellStyle name="Currency 21 4" xfId="44172"/>
    <cellStyle name="Currency 21 5" xfId="44173"/>
    <cellStyle name="Currency 22" xfId="44174"/>
    <cellStyle name="Currency 22 2" xfId="44175"/>
    <cellStyle name="Currency 22 3" xfId="44176"/>
    <cellStyle name="Currency 23" xfId="44177"/>
    <cellStyle name="Currency 24" xfId="44178"/>
    <cellStyle name="Currency 24 2" xfId="44179"/>
    <cellStyle name="Currency 24 2 2" xfId="44180"/>
    <cellStyle name="Currency 25" xfId="44181"/>
    <cellStyle name="Currency 25 2" xfId="44182"/>
    <cellStyle name="Currency 25 3" xfId="44183"/>
    <cellStyle name="Currency 25 3 2" xfId="44184"/>
    <cellStyle name="Currency 25 4" xfId="44185"/>
    <cellStyle name="Currency 26" xfId="44186"/>
    <cellStyle name="Currency 27" xfId="44187"/>
    <cellStyle name="Currency 27 2" xfId="44188"/>
    <cellStyle name="Currency 27 2 2" xfId="44189"/>
    <cellStyle name="Currency 27 3" xfId="44190"/>
    <cellStyle name="Currency 28" xfId="44191"/>
    <cellStyle name="Currency 29" xfId="44192"/>
    <cellStyle name="Currency 3" xfId="44193"/>
    <cellStyle name="Currency 3 2" xfId="44194"/>
    <cellStyle name="Currency 3 2 2" xfId="44195"/>
    <cellStyle name="Currency 3 2 2 2" xfId="44196"/>
    <cellStyle name="Currency 3 2 2 2 2" xfId="44197"/>
    <cellStyle name="Currency 3 2 2 3" xfId="44198"/>
    <cellStyle name="Currency 3 2 2 4" xfId="44199"/>
    <cellStyle name="Currency 3 2 3" xfId="44200"/>
    <cellStyle name="Currency 3 2 3 2" xfId="44201"/>
    <cellStyle name="Currency 3 2 3 2 2" xfId="44202"/>
    <cellStyle name="Currency 3 2 3 3" xfId="44203"/>
    <cellStyle name="Currency 3 2 4" xfId="44204"/>
    <cellStyle name="Currency 3 2 4 2" xfId="44205"/>
    <cellStyle name="Currency 3 2 5" xfId="44206"/>
    <cellStyle name="Currency 3 2 5 2" xfId="44207"/>
    <cellStyle name="Currency 3 2 6" xfId="44208"/>
    <cellStyle name="Currency 3 3" xfId="44209"/>
    <cellStyle name="Currency 3 3 2" xfId="44210"/>
    <cellStyle name="Currency 3 3 2 2" xfId="44211"/>
    <cellStyle name="Currency 3 3 2 2 2" xfId="44212"/>
    <cellStyle name="Currency 3 3 2 3" xfId="44213"/>
    <cellStyle name="Currency 3 3 3" xfId="44214"/>
    <cellStyle name="Currency 3 3 3 2" xfId="44215"/>
    <cellStyle name="Currency 3 3 3 2 2" xfId="44216"/>
    <cellStyle name="Currency 3 3 3 3" xfId="44217"/>
    <cellStyle name="Currency 3 3 4" xfId="44218"/>
    <cellStyle name="Currency 3 3 4 2" xfId="44219"/>
    <cellStyle name="Currency 3 3 5" xfId="44220"/>
    <cellStyle name="Currency 3 3 5 2" xfId="44221"/>
    <cellStyle name="Currency 3 3 6" xfId="44222"/>
    <cellStyle name="Currency 3 4" xfId="44223"/>
    <cellStyle name="Currency 3 4 10" xfId="44224"/>
    <cellStyle name="Currency 3 4 10 2" xfId="44225"/>
    <cellStyle name="Currency 3 4 10 2 2" xfId="44226"/>
    <cellStyle name="Currency 3 4 10 3" xfId="44227"/>
    <cellStyle name="Currency 3 4 11" xfId="44228"/>
    <cellStyle name="Currency 3 4 11 2" xfId="44229"/>
    <cellStyle name="Currency 3 4 11 2 2" xfId="44230"/>
    <cellStyle name="Currency 3 4 11 3" xfId="44231"/>
    <cellStyle name="Currency 3 4 12" xfId="44232"/>
    <cellStyle name="Currency 3 4 12 2" xfId="44233"/>
    <cellStyle name="Currency 3 4 13" xfId="44234"/>
    <cellStyle name="Currency 3 4 13 2" xfId="44235"/>
    <cellStyle name="Currency 3 4 14" xfId="44236"/>
    <cellStyle name="Currency 3 4 2" xfId="44237"/>
    <cellStyle name="Currency 3 4 2 10" xfId="44238"/>
    <cellStyle name="Currency 3 4 2 10 2" xfId="44239"/>
    <cellStyle name="Currency 3 4 2 11" xfId="44240"/>
    <cellStyle name="Currency 3 4 2 2" xfId="44241"/>
    <cellStyle name="Currency 3 4 2 2 2" xfId="44242"/>
    <cellStyle name="Currency 3 4 2 3" xfId="44243"/>
    <cellStyle name="Currency 3 4 2 3 2" xfId="44244"/>
    <cellStyle name="Currency 3 4 2 3 2 2" xfId="44245"/>
    <cellStyle name="Currency 3 4 2 3 2 2 2" xfId="44246"/>
    <cellStyle name="Currency 3 4 2 3 2 2 2 2" xfId="44247"/>
    <cellStyle name="Currency 3 4 2 3 2 2 3" xfId="44248"/>
    <cellStyle name="Currency 3 4 2 3 2 3" xfId="44249"/>
    <cellStyle name="Currency 3 4 2 3 2 3 2" xfId="44250"/>
    <cellStyle name="Currency 3 4 2 3 2 3 2 2" xfId="44251"/>
    <cellStyle name="Currency 3 4 2 3 2 3 3" xfId="44252"/>
    <cellStyle name="Currency 3 4 2 3 2 4" xfId="44253"/>
    <cellStyle name="Currency 3 4 2 3 2 4 2" xfId="44254"/>
    <cellStyle name="Currency 3 4 2 3 2 5" xfId="44255"/>
    <cellStyle name="Currency 3 4 2 3 3" xfId="44256"/>
    <cellStyle name="Currency 3 4 2 3 3 2" xfId="44257"/>
    <cellStyle name="Currency 3 4 2 3 3 2 2" xfId="44258"/>
    <cellStyle name="Currency 3 4 2 3 3 2 2 2" xfId="44259"/>
    <cellStyle name="Currency 3 4 2 3 3 2 3" xfId="44260"/>
    <cellStyle name="Currency 3 4 2 3 3 3" xfId="44261"/>
    <cellStyle name="Currency 3 4 2 3 3 3 2" xfId="44262"/>
    <cellStyle name="Currency 3 4 2 3 3 3 2 2" xfId="44263"/>
    <cellStyle name="Currency 3 4 2 3 3 3 3" xfId="44264"/>
    <cellStyle name="Currency 3 4 2 3 3 4" xfId="44265"/>
    <cellStyle name="Currency 3 4 2 3 3 4 2" xfId="44266"/>
    <cellStyle name="Currency 3 4 2 3 3 5" xfId="44267"/>
    <cellStyle name="Currency 3 4 2 3 4" xfId="44268"/>
    <cellStyle name="Currency 3 4 2 3 4 2" xfId="44269"/>
    <cellStyle name="Currency 3 4 2 3 4 2 2" xfId="44270"/>
    <cellStyle name="Currency 3 4 2 3 4 2 2 2" xfId="44271"/>
    <cellStyle name="Currency 3 4 2 3 4 2 3" xfId="44272"/>
    <cellStyle name="Currency 3 4 2 3 4 3" xfId="44273"/>
    <cellStyle name="Currency 3 4 2 3 4 3 2" xfId="44274"/>
    <cellStyle name="Currency 3 4 2 3 4 3 2 2" xfId="44275"/>
    <cellStyle name="Currency 3 4 2 3 4 3 3" xfId="44276"/>
    <cellStyle name="Currency 3 4 2 3 4 4" xfId="44277"/>
    <cellStyle name="Currency 3 4 2 3 4 4 2" xfId="44278"/>
    <cellStyle name="Currency 3 4 2 3 4 5" xfId="44279"/>
    <cellStyle name="Currency 3 4 2 3 5" xfId="44280"/>
    <cellStyle name="Currency 3 4 2 3 5 2" xfId="44281"/>
    <cellStyle name="Currency 3 4 2 3 5 2 2" xfId="44282"/>
    <cellStyle name="Currency 3 4 2 3 5 3" xfId="44283"/>
    <cellStyle name="Currency 3 4 2 3 6" xfId="44284"/>
    <cellStyle name="Currency 3 4 2 3 6 2" xfId="44285"/>
    <cellStyle name="Currency 3 4 2 3 6 2 2" xfId="44286"/>
    <cellStyle name="Currency 3 4 2 3 6 3" xfId="44287"/>
    <cellStyle name="Currency 3 4 2 3 7" xfId="44288"/>
    <cellStyle name="Currency 3 4 2 3 7 2" xfId="44289"/>
    <cellStyle name="Currency 3 4 2 3 8" xfId="44290"/>
    <cellStyle name="Currency 3 4 2 3 8 2" xfId="44291"/>
    <cellStyle name="Currency 3 4 2 3 9" xfId="44292"/>
    <cellStyle name="Currency 3 4 2 4" xfId="44293"/>
    <cellStyle name="Currency 3 4 2 4 2" xfId="44294"/>
    <cellStyle name="Currency 3 4 2 4 2 2" xfId="44295"/>
    <cellStyle name="Currency 3 4 2 4 2 2 2" xfId="44296"/>
    <cellStyle name="Currency 3 4 2 4 2 3" xfId="44297"/>
    <cellStyle name="Currency 3 4 2 4 3" xfId="44298"/>
    <cellStyle name="Currency 3 4 2 4 3 2" xfId="44299"/>
    <cellStyle name="Currency 3 4 2 4 3 2 2" xfId="44300"/>
    <cellStyle name="Currency 3 4 2 4 3 3" xfId="44301"/>
    <cellStyle name="Currency 3 4 2 4 4" xfId="44302"/>
    <cellStyle name="Currency 3 4 2 4 4 2" xfId="44303"/>
    <cellStyle name="Currency 3 4 2 4 5" xfId="44304"/>
    <cellStyle name="Currency 3 4 2 5" xfId="44305"/>
    <cellStyle name="Currency 3 4 2 5 2" xfId="44306"/>
    <cellStyle name="Currency 3 4 2 5 2 2" xfId="44307"/>
    <cellStyle name="Currency 3 4 2 5 2 2 2" xfId="44308"/>
    <cellStyle name="Currency 3 4 2 5 2 3" xfId="44309"/>
    <cellStyle name="Currency 3 4 2 5 3" xfId="44310"/>
    <cellStyle name="Currency 3 4 2 5 3 2" xfId="44311"/>
    <cellStyle name="Currency 3 4 2 5 3 2 2" xfId="44312"/>
    <cellStyle name="Currency 3 4 2 5 3 3" xfId="44313"/>
    <cellStyle name="Currency 3 4 2 5 4" xfId="44314"/>
    <cellStyle name="Currency 3 4 2 5 4 2" xfId="44315"/>
    <cellStyle name="Currency 3 4 2 5 5" xfId="44316"/>
    <cellStyle name="Currency 3 4 2 6" xfId="44317"/>
    <cellStyle name="Currency 3 4 2 6 2" xfId="44318"/>
    <cellStyle name="Currency 3 4 2 6 2 2" xfId="44319"/>
    <cellStyle name="Currency 3 4 2 6 2 2 2" xfId="44320"/>
    <cellStyle name="Currency 3 4 2 6 2 3" xfId="44321"/>
    <cellStyle name="Currency 3 4 2 6 3" xfId="44322"/>
    <cellStyle name="Currency 3 4 2 6 3 2" xfId="44323"/>
    <cellStyle name="Currency 3 4 2 6 3 2 2" xfId="44324"/>
    <cellStyle name="Currency 3 4 2 6 3 3" xfId="44325"/>
    <cellStyle name="Currency 3 4 2 6 4" xfId="44326"/>
    <cellStyle name="Currency 3 4 2 6 4 2" xfId="44327"/>
    <cellStyle name="Currency 3 4 2 6 5" xfId="44328"/>
    <cellStyle name="Currency 3 4 2 7" xfId="44329"/>
    <cellStyle name="Currency 3 4 2 7 2" xfId="44330"/>
    <cellStyle name="Currency 3 4 2 7 2 2" xfId="44331"/>
    <cellStyle name="Currency 3 4 2 7 3" xfId="44332"/>
    <cellStyle name="Currency 3 4 2 8" xfId="44333"/>
    <cellStyle name="Currency 3 4 2 8 2" xfId="44334"/>
    <cellStyle name="Currency 3 4 2 8 2 2" xfId="44335"/>
    <cellStyle name="Currency 3 4 2 8 3" xfId="44336"/>
    <cellStyle name="Currency 3 4 2 9" xfId="44337"/>
    <cellStyle name="Currency 3 4 2 9 2" xfId="44338"/>
    <cellStyle name="Currency 3 4 3" xfId="44339"/>
    <cellStyle name="Currency 3 4 3 2" xfId="44340"/>
    <cellStyle name="Currency 3 4 4" xfId="44341"/>
    <cellStyle name="Currency 3 4 4 10" xfId="44342"/>
    <cellStyle name="Currency 3 4 4 2" xfId="44343"/>
    <cellStyle name="Currency 3 4 4 2 2" xfId="44344"/>
    <cellStyle name="Currency 3 4 4 2 2 2" xfId="44345"/>
    <cellStyle name="Currency 3 4 4 2 2 2 2" xfId="44346"/>
    <cellStyle name="Currency 3 4 4 2 2 2 2 2" xfId="44347"/>
    <cellStyle name="Currency 3 4 4 2 2 2 3" xfId="44348"/>
    <cellStyle name="Currency 3 4 4 2 2 3" xfId="44349"/>
    <cellStyle name="Currency 3 4 4 2 2 3 2" xfId="44350"/>
    <cellStyle name="Currency 3 4 4 2 2 3 2 2" xfId="44351"/>
    <cellStyle name="Currency 3 4 4 2 2 3 3" xfId="44352"/>
    <cellStyle name="Currency 3 4 4 2 2 4" xfId="44353"/>
    <cellStyle name="Currency 3 4 4 2 2 4 2" xfId="44354"/>
    <cellStyle name="Currency 3 4 4 2 2 5" xfId="44355"/>
    <cellStyle name="Currency 3 4 4 2 3" xfId="44356"/>
    <cellStyle name="Currency 3 4 4 2 3 2" xfId="44357"/>
    <cellStyle name="Currency 3 4 4 2 3 2 2" xfId="44358"/>
    <cellStyle name="Currency 3 4 4 2 3 2 2 2" xfId="44359"/>
    <cellStyle name="Currency 3 4 4 2 3 2 3" xfId="44360"/>
    <cellStyle name="Currency 3 4 4 2 3 3" xfId="44361"/>
    <cellStyle name="Currency 3 4 4 2 3 3 2" xfId="44362"/>
    <cellStyle name="Currency 3 4 4 2 3 3 2 2" xfId="44363"/>
    <cellStyle name="Currency 3 4 4 2 3 3 3" xfId="44364"/>
    <cellStyle name="Currency 3 4 4 2 3 4" xfId="44365"/>
    <cellStyle name="Currency 3 4 4 2 3 4 2" xfId="44366"/>
    <cellStyle name="Currency 3 4 4 2 3 5" xfId="44367"/>
    <cellStyle name="Currency 3 4 4 2 4" xfId="44368"/>
    <cellStyle name="Currency 3 4 4 2 4 2" xfId="44369"/>
    <cellStyle name="Currency 3 4 4 2 4 2 2" xfId="44370"/>
    <cellStyle name="Currency 3 4 4 2 4 2 2 2" xfId="44371"/>
    <cellStyle name="Currency 3 4 4 2 4 2 3" xfId="44372"/>
    <cellStyle name="Currency 3 4 4 2 4 3" xfId="44373"/>
    <cellStyle name="Currency 3 4 4 2 4 3 2" xfId="44374"/>
    <cellStyle name="Currency 3 4 4 2 4 3 2 2" xfId="44375"/>
    <cellStyle name="Currency 3 4 4 2 4 3 3" xfId="44376"/>
    <cellStyle name="Currency 3 4 4 2 4 4" xfId="44377"/>
    <cellStyle name="Currency 3 4 4 2 4 4 2" xfId="44378"/>
    <cellStyle name="Currency 3 4 4 2 4 5" xfId="44379"/>
    <cellStyle name="Currency 3 4 4 2 5" xfId="44380"/>
    <cellStyle name="Currency 3 4 4 2 5 2" xfId="44381"/>
    <cellStyle name="Currency 3 4 4 2 5 2 2" xfId="44382"/>
    <cellStyle name="Currency 3 4 4 2 5 3" xfId="44383"/>
    <cellStyle name="Currency 3 4 4 2 6" xfId="44384"/>
    <cellStyle name="Currency 3 4 4 2 6 2" xfId="44385"/>
    <cellStyle name="Currency 3 4 4 2 6 2 2" xfId="44386"/>
    <cellStyle name="Currency 3 4 4 2 6 3" xfId="44387"/>
    <cellStyle name="Currency 3 4 4 2 7" xfId="44388"/>
    <cellStyle name="Currency 3 4 4 2 7 2" xfId="44389"/>
    <cellStyle name="Currency 3 4 4 2 8" xfId="44390"/>
    <cellStyle name="Currency 3 4 4 2 8 2" xfId="44391"/>
    <cellStyle name="Currency 3 4 4 2 9" xfId="44392"/>
    <cellStyle name="Currency 3 4 4 3" xfId="44393"/>
    <cellStyle name="Currency 3 4 4 3 2" xfId="44394"/>
    <cellStyle name="Currency 3 4 4 3 2 2" xfId="44395"/>
    <cellStyle name="Currency 3 4 4 3 2 2 2" xfId="44396"/>
    <cellStyle name="Currency 3 4 4 3 2 3" xfId="44397"/>
    <cellStyle name="Currency 3 4 4 3 3" xfId="44398"/>
    <cellStyle name="Currency 3 4 4 3 3 2" xfId="44399"/>
    <cellStyle name="Currency 3 4 4 3 3 2 2" xfId="44400"/>
    <cellStyle name="Currency 3 4 4 3 3 3" xfId="44401"/>
    <cellStyle name="Currency 3 4 4 3 4" xfId="44402"/>
    <cellStyle name="Currency 3 4 4 3 4 2" xfId="44403"/>
    <cellStyle name="Currency 3 4 4 3 5" xfId="44404"/>
    <cellStyle name="Currency 3 4 4 4" xfId="44405"/>
    <cellStyle name="Currency 3 4 4 4 2" xfId="44406"/>
    <cellStyle name="Currency 3 4 4 4 2 2" xfId="44407"/>
    <cellStyle name="Currency 3 4 4 4 2 2 2" xfId="44408"/>
    <cellStyle name="Currency 3 4 4 4 2 3" xfId="44409"/>
    <cellStyle name="Currency 3 4 4 4 3" xfId="44410"/>
    <cellStyle name="Currency 3 4 4 4 3 2" xfId="44411"/>
    <cellStyle name="Currency 3 4 4 4 3 2 2" xfId="44412"/>
    <cellStyle name="Currency 3 4 4 4 3 3" xfId="44413"/>
    <cellStyle name="Currency 3 4 4 4 4" xfId="44414"/>
    <cellStyle name="Currency 3 4 4 4 4 2" xfId="44415"/>
    <cellStyle name="Currency 3 4 4 4 5" xfId="44416"/>
    <cellStyle name="Currency 3 4 4 5" xfId="44417"/>
    <cellStyle name="Currency 3 4 4 5 2" xfId="44418"/>
    <cellStyle name="Currency 3 4 4 5 2 2" xfId="44419"/>
    <cellStyle name="Currency 3 4 4 5 2 2 2" xfId="44420"/>
    <cellStyle name="Currency 3 4 4 5 2 3" xfId="44421"/>
    <cellStyle name="Currency 3 4 4 5 3" xfId="44422"/>
    <cellStyle name="Currency 3 4 4 5 3 2" xfId="44423"/>
    <cellStyle name="Currency 3 4 4 5 3 2 2" xfId="44424"/>
    <cellStyle name="Currency 3 4 4 5 3 3" xfId="44425"/>
    <cellStyle name="Currency 3 4 4 5 4" xfId="44426"/>
    <cellStyle name="Currency 3 4 4 5 4 2" xfId="44427"/>
    <cellStyle name="Currency 3 4 4 5 5" xfId="44428"/>
    <cellStyle name="Currency 3 4 4 6" xfId="44429"/>
    <cellStyle name="Currency 3 4 4 6 2" xfId="44430"/>
    <cellStyle name="Currency 3 4 4 6 2 2" xfId="44431"/>
    <cellStyle name="Currency 3 4 4 6 3" xfId="44432"/>
    <cellStyle name="Currency 3 4 4 7" xfId="44433"/>
    <cellStyle name="Currency 3 4 4 7 2" xfId="44434"/>
    <cellStyle name="Currency 3 4 4 7 2 2" xfId="44435"/>
    <cellStyle name="Currency 3 4 4 7 3" xfId="44436"/>
    <cellStyle name="Currency 3 4 4 8" xfId="44437"/>
    <cellStyle name="Currency 3 4 4 8 2" xfId="44438"/>
    <cellStyle name="Currency 3 4 4 9" xfId="44439"/>
    <cellStyle name="Currency 3 4 4 9 2" xfId="44440"/>
    <cellStyle name="Currency 3 4 5" xfId="44441"/>
    <cellStyle name="Currency 3 4 5 10" xfId="44442"/>
    <cellStyle name="Currency 3 4 5 2" xfId="44443"/>
    <cellStyle name="Currency 3 4 5 2 2" xfId="44444"/>
    <cellStyle name="Currency 3 4 5 2 2 2" xfId="44445"/>
    <cellStyle name="Currency 3 4 5 2 2 2 2" xfId="44446"/>
    <cellStyle name="Currency 3 4 5 2 2 2 2 2" xfId="44447"/>
    <cellStyle name="Currency 3 4 5 2 2 2 3" xfId="44448"/>
    <cellStyle name="Currency 3 4 5 2 2 3" xfId="44449"/>
    <cellStyle name="Currency 3 4 5 2 2 3 2" xfId="44450"/>
    <cellStyle name="Currency 3 4 5 2 2 3 2 2" xfId="44451"/>
    <cellStyle name="Currency 3 4 5 2 2 3 3" xfId="44452"/>
    <cellStyle name="Currency 3 4 5 2 2 4" xfId="44453"/>
    <cellStyle name="Currency 3 4 5 2 2 4 2" xfId="44454"/>
    <cellStyle name="Currency 3 4 5 2 2 5" xfId="44455"/>
    <cellStyle name="Currency 3 4 5 2 3" xfId="44456"/>
    <cellStyle name="Currency 3 4 5 2 3 2" xfId="44457"/>
    <cellStyle name="Currency 3 4 5 2 3 2 2" xfId="44458"/>
    <cellStyle name="Currency 3 4 5 2 3 2 2 2" xfId="44459"/>
    <cellStyle name="Currency 3 4 5 2 3 2 3" xfId="44460"/>
    <cellStyle name="Currency 3 4 5 2 3 3" xfId="44461"/>
    <cellStyle name="Currency 3 4 5 2 3 3 2" xfId="44462"/>
    <cellStyle name="Currency 3 4 5 2 3 3 2 2" xfId="44463"/>
    <cellStyle name="Currency 3 4 5 2 3 3 3" xfId="44464"/>
    <cellStyle name="Currency 3 4 5 2 3 4" xfId="44465"/>
    <cellStyle name="Currency 3 4 5 2 3 4 2" xfId="44466"/>
    <cellStyle name="Currency 3 4 5 2 3 5" xfId="44467"/>
    <cellStyle name="Currency 3 4 5 2 4" xfId="44468"/>
    <cellStyle name="Currency 3 4 5 2 4 2" xfId="44469"/>
    <cellStyle name="Currency 3 4 5 2 4 2 2" xfId="44470"/>
    <cellStyle name="Currency 3 4 5 2 4 2 2 2" xfId="44471"/>
    <cellStyle name="Currency 3 4 5 2 4 2 3" xfId="44472"/>
    <cellStyle name="Currency 3 4 5 2 4 3" xfId="44473"/>
    <cellStyle name="Currency 3 4 5 2 4 3 2" xfId="44474"/>
    <cellStyle name="Currency 3 4 5 2 4 3 2 2" xfId="44475"/>
    <cellStyle name="Currency 3 4 5 2 4 3 3" xfId="44476"/>
    <cellStyle name="Currency 3 4 5 2 4 4" xfId="44477"/>
    <cellStyle name="Currency 3 4 5 2 4 4 2" xfId="44478"/>
    <cellStyle name="Currency 3 4 5 2 4 5" xfId="44479"/>
    <cellStyle name="Currency 3 4 5 2 5" xfId="44480"/>
    <cellStyle name="Currency 3 4 5 2 5 2" xfId="44481"/>
    <cellStyle name="Currency 3 4 5 2 5 2 2" xfId="44482"/>
    <cellStyle name="Currency 3 4 5 2 5 3" xfId="44483"/>
    <cellStyle name="Currency 3 4 5 2 6" xfId="44484"/>
    <cellStyle name="Currency 3 4 5 2 6 2" xfId="44485"/>
    <cellStyle name="Currency 3 4 5 2 6 2 2" xfId="44486"/>
    <cellStyle name="Currency 3 4 5 2 6 3" xfId="44487"/>
    <cellStyle name="Currency 3 4 5 2 7" xfId="44488"/>
    <cellStyle name="Currency 3 4 5 2 7 2" xfId="44489"/>
    <cellStyle name="Currency 3 4 5 2 8" xfId="44490"/>
    <cellStyle name="Currency 3 4 5 2 8 2" xfId="44491"/>
    <cellStyle name="Currency 3 4 5 2 9" xfId="44492"/>
    <cellStyle name="Currency 3 4 5 3" xfId="44493"/>
    <cellStyle name="Currency 3 4 5 3 2" xfId="44494"/>
    <cellStyle name="Currency 3 4 5 3 2 2" xfId="44495"/>
    <cellStyle name="Currency 3 4 5 3 2 2 2" xfId="44496"/>
    <cellStyle name="Currency 3 4 5 3 2 3" xfId="44497"/>
    <cellStyle name="Currency 3 4 5 3 3" xfId="44498"/>
    <cellStyle name="Currency 3 4 5 3 3 2" xfId="44499"/>
    <cellStyle name="Currency 3 4 5 3 3 2 2" xfId="44500"/>
    <cellStyle name="Currency 3 4 5 3 3 3" xfId="44501"/>
    <cellStyle name="Currency 3 4 5 3 4" xfId="44502"/>
    <cellStyle name="Currency 3 4 5 3 4 2" xfId="44503"/>
    <cellStyle name="Currency 3 4 5 3 5" xfId="44504"/>
    <cellStyle name="Currency 3 4 5 4" xfId="44505"/>
    <cellStyle name="Currency 3 4 5 4 2" xfId="44506"/>
    <cellStyle name="Currency 3 4 5 4 2 2" xfId="44507"/>
    <cellStyle name="Currency 3 4 5 4 2 2 2" xfId="44508"/>
    <cellStyle name="Currency 3 4 5 4 2 3" xfId="44509"/>
    <cellStyle name="Currency 3 4 5 4 3" xfId="44510"/>
    <cellStyle name="Currency 3 4 5 4 3 2" xfId="44511"/>
    <cellStyle name="Currency 3 4 5 4 3 2 2" xfId="44512"/>
    <cellStyle name="Currency 3 4 5 4 3 3" xfId="44513"/>
    <cellStyle name="Currency 3 4 5 4 4" xfId="44514"/>
    <cellStyle name="Currency 3 4 5 4 4 2" xfId="44515"/>
    <cellStyle name="Currency 3 4 5 4 5" xfId="44516"/>
    <cellStyle name="Currency 3 4 5 5" xfId="44517"/>
    <cellStyle name="Currency 3 4 5 5 2" xfId="44518"/>
    <cellStyle name="Currency 3 4 5 5 2 2" xfId="44519"/>
    <cellStyle name="Currency 3 4 5 5 2 2 2" xfId="44520"/>
    <cellStyle name="Currency 3 4 5 5 2 3" xfId="44521"/>
    <cellStyle name="Currency 3 4 5 5 3" xfId="44522"/>
    <cellStyle name="Currency 3 4 5 5 3 2" xfId="44523"/>
    <cellStyle name="Currency 3 4 5 5 3 2 2" xfId="44524"/>
    <cellStyle name="Currency 3 4 5 5 3 3" xfId="44525"/>
    <cellStyle name="Currency 3 4 5 5 4" xfId="44526"/>
    <cellStyle name="Currency 3 4 5 5 4 2" xfId="44527"/>
    <cellStyle name="Currency 3 4 5 5 5" xfId="44528"/>
    <cellStyle name="Currency 3 4 5 6" xfId="44529"/>
    <cellStyle name="Currency 3 4 5 6 2" xfId="44530"/>
    <cellStyle name="Currency 3 4 5 6 2 2" xfId="44531"/>
    <cellStyle name="Currency 3 4 5 6 3" xfId="44532"/>
    <cellStyle name="Currency 3 4 5 7" xfId="44533"/>
    <cellStyle name="Currency 3 4 5 7 2" xfId="44534"/>
    <cellStyle name="Currency 3 4 5 7 2 2" xfId="44535"/>
    <cellStyle name="Currency 3 4 5 7 3" xfId="44536"/>
    <cellStyle name="Currency 3 4 5 8" xfId="44537"/>
    <cellStyle name="Currency 3 4 5 8 2" xfId="44538"/>
    <cellStyle name="Currency 3 4 5 9" xfId="44539"/>
    <cellStyle name="Currency 3 4 5 9 2" xfId="44540"/>
    <cellStyle name="Currency 3 4 6" xfId="44541"/>
    <cellStyle name="Currency 3 4 6 2" xfId="44542"/>
    <cellStyle name="Currency 3 4 6 2 2" xfId="44543"/>
    <cellStyle name="Currency 3 4 6 2 2 2" xfId="44544"/>
    <cellStyle name="Currency 3 4 6 2 2 2 2" xfId="44545"/>
    <cellStyle name="Currency 3 4 6 2 2 3" xfId="44546"/>
    <cellStyle name="Currency 3 4 6 2 3" xfId="44547"/>
    <cellStyle name="Currency 3 4 6 2 3 2" xfId="44548"/>
    <cellStyle name="Currency 3 4 6 2 3 2 2" xfId="44549"/>
    <cellStyle name="Currency 3 4 6 2 3 3" xfId="44550"/>
    <cellStyle name="Currency 3 4 6 2 4" xfId="44551"/>
    <cellStyle name="Currency 3 4 6 2 4 2" xfId="44552"/>
    <cellStyle name="Currency 3 4 6 2 5" xfId="44553"/>
    <cellStyle name="Currency 3 4 6 3" xfId="44554"/>
    <cellStyle name="Currency 3 4 6 3 2" xfId="44555"/>
    <cellStyle name="Currency 3 4 6 3 2 2" xfId="44556"/>
    <cellStyle name="Currency 3 4 6 3 2 2 2" xfId="44557"/>
    <cellStyle name="Currency 3 4 6 3 2 3" xfId="44558"/>
    <cellStyle name="Currency 3 4 6 3 3" xfId="44559"/>
    <cellStyle name="Currency 3 4 6 3 3 2" xfId="44560"/>
    <cellStyle name="Currency 3 4 6 3 3 2 2" xfId="44561"/>
    <cellStyle name="Currency 3 4 6 3 3 3" xfId="44562"/>
    <cellStyle name="Currency 3 4 6 3 4" xfId="44563"/>
    <cellStyle name="Currency 3 4 6 3 4 2" xfId="44564"/>
    <cellStyle name="Currency 3 4 6 3 5" xfId="44565"/>
    <cellStyle name="Currency 3 4 6 4" xfId="44566"/>
    <cellStyle name="Currency 3 4 6 4 2" xfId="44567"/>
    <cellStyle name="Currency 3 4 6 4 2 2" xfId="44568"/>
    <cellStyle name="Currency 3 4 6 4 2 2 2" xfId="44569"/>
    <cellStyle name="Currency 3 4 6 4 2 3" xfId="44570"/>
    <cellStyle name="Currency 3 4 6 4 3" xfId="44571"/>
    <cellStyle name="Currency 3 4 6 4 3 2" xfId="44572"/>
    <cellStyle name="Currency 3 4 6 4 3 2 2" xfId="44573"/>
    <cellStyle name="Currency 3 4 6 4 3 3" xfId="44574"/>
    <cellStyle name="Currency 3 4 6 4 4" xfId="44575"/>
    <cellStyle name="Currency 3 4 6 4 4 2" xfId="44576"/>
    <cellStyle name="Currency 3 4 6 4 5" xfId="44577"/>
    <cellStyle name="Currency 3 4 6 5" xfId="44578"/>
    <cellStyle name="Currency 3 4 6 5 2" xfId="44579"/>
    <cellStyle name="Currency 3 4 6 5 2 2" xfId="44580"/>
    <cellStyle name="Currency 3 4 6 5 3" xfId="44581"/>
    <cellStyle name="Currency 3 4 6 6" xfId="44582"/>
    <cellStyle name="Currency 3 4 6 6 2" xfId="44583"/>
    <cellStyle name="Currency 3 4 6 6 2 2" xfId="44584"/>
    <cellStyle name="Currency 3 4 6 6 3" xfId="44585"/>
    <cellStyle name="Currency 3 4 6 7" xfId="44586"/>
    <cellStyle name="Currency 3 4 6 7 2" xfId="44587"/>
    <cellStyle name="Currency 3 4 6 8" xfId="44588"/>
    <cellStyle name="Currency 3 4 6 8 2" xfId="44589"/>
    <cellStyle name="Currency 3 4 6 9" xfId="44590"/>
    <cellStyle name="Currency 3 4 7" xfId="44591"/>
    <cellStyle name="Currency 3 4 7 2" xfId="44592"/>
    <cellStyle name="Currency 3 4 7 2 2" xfId="44593"/>
    <cellStyle name="Currency 3 4 7 2 2 2" xfId="44594"/>
    <cellStyle name="Currency 3 4 7 2 3" xfId="44595"/>
    <cellStyle name="Currency 3 4 7 3" xfId="44596"/>
    <cellStyle name="Currency 3 4 7 3 2" xfId="44597"/>
    <cellStyle name="Currency 3 4 7 3 2 2" xfId="44598"/>
    <cellStyle name="Currency 3 4 7 3 3" xfId="44599"/>
    <cellStyle name="Currency 3 4 7 4" xfId="44600"/>
    <cellStyle name="Currency 3 4 7 4 2" xfId="44601"/>
    <cellStyle name="Currency 3 4 7 5" xfId="44602"/>
    <cellStyle name="Currency 3 4 8" xfId="44603"/>
    <cellStyle name="Currency 3 4 8 2" xfId="44604"/>
    <cellStyle name="Currency 3 4 8 2 2" xfId="44605"/>
    <cellStyle name="Currency 3 4 8 2 2 2" xfId="44606"/>
    <cellStyle name="Currency 3 4 8 2 3" xfId="44607"/>
    <cellStyle name="Currency 3 4 8 3" xfId="44608"/>
    <cellStyle name="Currency 3 4 8 3 2" xfId="44609"/>
    <cellStyle name="Currency 3 4 8 3 2 2" xfId="44610"/>
    <cellStyle name="Currency 3 4 8 3 3" xfId="44611"/>
    <cellStyle name="Currency 3 4 8 4" xfId="44612"/>
    <cellStyle name="Currency 3 4 8 4 2" xfId="44613"/>
    <cellStyle name="Currency 3 4 8 5" xfId="44614"/>
    <cellStyle name="Currency 3 4 9" xfId="44615"/>
    <cellStyle name="Currency 3 4 9 2" xfId="44616"/>
    <cellStyle name="Currency 3 4 9 2 2" xfId="44617"/>
    <cellStyle name="Currency 3 4 9 2 2 2" xfId="44618"/>
    <cellStyle name="Currency 3 4 9 2 3" xfId="44619"/>
    <cellStyle name="Currency 3 4 9 3" xfId="44620"/>
    <cellStyle name="Currency 3 4 9 3 2" xfId="44621"/>
    <cellStyle name="Currency 3 4 9 3 2 2" xfId="44622"/>
    <cellStyle name="Currency 3 4 9 3 3" xfId="44623"/>
    <cellStyle name="Currency 3 4 9 4" xfId="44624"/>
    <cellStyle name="Currency 3 4 9 4 2" xfId="44625"/>
    <cellStyle name="Currency 3 4 9 5" xfId="44626"/>
    <cellStyle name="Currency 3 5" xfId="44627"/>
    <cellStyle name="Currency 3 5 2" xfId="44628"/>
    <cellStyle name="Currency 3 5 2 2" xfId="44629"/>
    <cellStyle name="Currency 3 5 3" xfId="44630"/>
    <cellStyle name="Currency 3 6" xfId="44631"/>
    <cellStyle name="Currency 3 6 2" xfId="44632"/>
    <cellStyle name="Currency 3 7" xfId="44633"/>
    <cellStyle name="Currency 3 7 2" xfId="44634"/>
    <cellStyle name="Currency 3 8" xfId="44635"/>
    <cellStyle name="Currency 3 8 2" xfId="44636"/>
    <cellStyle name="Currency 3 8 3" xfId="44637"/>
    <cellStyle name="Currency 3 9" xfId="44638"/>
    <cellStyle name="Currency 30" xfId="44639"/>
    <cellStyle name="Currency 31" xfId="44640"/>
    <cellStyle name="Currency 4" xfId="44641"/>
    <cellStyle name="Currency 4 2" xfId="44642"/>
    <cellStyle name="Currency 4 2 2" xfId="44643"/>
    <cellStyle name="Currency 4 2 2 2" xfId="44644"/>
    <cellStyle name="Currency 4 2 2 2 2" xfId="44645"/>
    <cellStyle name="Currency 4 2 2 2 2 2" xfId="44646"/>
    <cellStyle name="Currency 4 2 2 2 3" xfId="44647"/>
    <cellStyle name="Currency 4 2 2 3" xfId="44648"/>
    <cellStyle name="Currency 4 2 2 3 2" xfId="44649"/>
    <cellStyle name="Currency 4 2 2 4" xfId="44650"/>
    <cellStyle name="Currency 4 2 2 4 2" xfId="44651"/>
    <cellStyle name="Currency 4 2 2 5" xfId="44652"/>
    <cellStyle name="Currency 4 2 3" xfId="44653"/>
    <cellStyle name="Currency 4 2 3 2" xfId="44654"/>
    <cellStyle name="Currency 4 2 3 2 2" xfId="44655"/>
    <cellStyle name="Currency 4 2 3 3" xfId="44656"/>
    <cellStyle name="Currency 4 2 3 4" xfId="44657"/>
    <cellStyle name="Currency 4 2 4" xfId="44658"/>
    <cellStyle name="Currency 4 2 4 2" xfId="44659"/>
    <cellStyle name="Currency 4 2 4 2 2" xfId="44660"/>
    <cellStyle name="Currency 4 2 4 3" xfId="44661"/>
    <cellStyle name="Currency 4 2 5" xfId="44662"/>
    <cellStyle name="Currency 4 2 5 2" xfId="44663"/>
    <cellStyle name="Currency 4 2 6" xfId="44664"/>
    <cellStyle name="Currency 4 2 6 2" xfId="44665"/>
    <cellStyle name="Currency 4 2 7" xfId="44666"/>
    <cellStyle name="Currency 4 2 8" xfId="44667"/>
    <cellStyle name="Currency 4 3" xfId="44668"/>
    <cellStyle name="Currency 4 3 2" xfId="44669"/>
    <cellStyle name="Currency 4 3 2 2" xfId="44670"/>
    <cellStyle name="Currency 4 3 2 2 2" xfId="44671"/>
    <cellStyle name="Currency 4 3 2 3" xfId="44672"/>
    <cellStyle name="Currency 4 3 3" xfId="44673"/>
    <cellStyle name="Currency 4 3 3 2" xfId="44674"/>
    <cellStyle name="Currency 4 3 3 2 2" xfId="44675"/>
    <cellStyle name="Currency 4 3 3 3" xfId="44676"/>
    <cellStyle name="Currency 4 3 4" xfId="44677"/>
    <cellStyle name="Currency 4 3 4 2" xfId="44678"/>
    <cellStyle name="Currency 4 3 4 2 2" xfId="44679"/>
    <cellStyle name="Currency 4 3 4 3" xfId="44680"/>
    <cellStyle name="Currency 4 3 5" xfId="44681"/>
    <cellStyle name="Currency 4 3 6" xfId="44682"/>
    <cellStyle name="Currency 4 4" xfId="44683"/>
    <cellStyle name="Currency 4 4 2" xfId="44684"/>
    <cellStyle name="Currency 4 4 2 2" xfId="44685"/>
    <cellStyle name="Currency 4 4 3" xfId="44686"/>
    <cellStyle name="Currency 4 4 4" xfId="44687"/>
    <cellStyle name="Currency 4 5" xfId="44688"/>
    <cellStyle name="Currency 4 5 2" xfId="44689"/>
    <cellStyle name="Currency 4 5 2 2" xfId="44690"/>
    <cellStyle name="Currency 4 5 3" xfId="44691"/>
    <cellStyle name="Currency 4 6" xfId="44692"/>
    <cellStyle name="Currency 4 6 2" xfId="44693"/>
    <cellStyle name="Currency 4 7" xfId="44694"/>
    <cellStyle name="Currency 4_2009 GRC Compliance Filing (Electric) for Exh A-1" xfId="44695"/>
    <cellStyle name="Currency 5" xfId="44696"/>
    <cellStyle name="Currency 5 2" xfId="44697"/>
    <cellStyle name="Currency 5 2 2" xfId="44698"/>
    <cellStyle name="Currency 5 2 2 2" xfId="44699"/>
    <cellStyle name="Currency 5 2 2 2 2" xfId="44700"/>
    <cellStyle name="Currency 5 2 2 3" xfId="44701"/>
    <cellStyle name="Currency 5 2 3" xfId="44702"/>
    <cellStyle name="Currency 5 2 3 2" xfId="44703"/>
    <cellStyle name="Currency 5 2 4" xfId="44704"/>
    <cellStyle name="Currency 5 2 4 2" xfId="44705"/>
    <cellStyle name="Currency 5 2 5" xfId="44706"/>
    <cellStyle name="Currency 5 3" xfId="44707"/>
    <cellStyle name="Currency 5 3 2" xfId="44708"/>
    <cellStyle name="Currency 5 3 2 2" xfId="44709"/>
    <cellStyle name="Currency 5 3 3" xfId="44710"/>
    <cellStyle name="Currency 5 3 4" xfId="44711"/>
    <cellStyle name="Currency 5 4" xfId="44712"/>
    <cellStyle name="Currency 5 4 2" xfId="44713"/>
    <cellStyle name="Currency 5 4 2 2" xfId="44714"/>
    <cellStyle name="Currency 5 4 3" xfId="44715"/>
    <cellStyle name="Currency 5 5" xfId="44716"/>
    <cellStyle name="Currency 5 5 2" xfId="44717"/>
    <cellStyle name="Currency 5 6" xfId="44718"/>
    <cellStyle name="Currency 5 6 2" xfId="44719"/>
    <cellStyle name="Currency 5 7" xfId="44720"/>
    <cellStyle name="Currency 5 8" xfId="44721"/>
    <cellStyle name="Currency 6" xfId="44722"/>
    <cellStyle name="Currency 6 2" xfId="44723"/>
    <cellStyle name="Currency 6 2 2" xfId="44724"/>
    <cellStyle name="Currency 6 2 2 2" xfId="44725"/>
    <cellStyle name="Currency 6 2 2 2 2" xfId="44726"/>
    <cellStyle name="Currency 6 2 2 3" xfId="44727"/>
    <cellStyle name="Currency 6 2 3" xfId="44728"/>
    <cellStyle name="Currency 6 2 3 2" xfId="44729"/>
    <cellStyle name="Currency 6 2 4" xfId="44730"/>
    <cellStyle name="Currency 6 2 4 2" xfId="44731"/>
    <cellStyle name="Currency 6 2 5" xfId="44732"/>
    <cellStyle name="Currency 6 3" xfId="44733"/>
    <cellStyle name="Currency 6 3 2" xfId="44734"/>
    <cellStyle name="Currency 6 3 2 2" xfId="44735"/>
    <cellStyle name="Currency 6 3 3" xfId="44736"/>
    <cellStyle name="Currency 6 3 4" xfId="44737"/>
    <cellStyle name="Currency 6 4" xfId="44738"/>
    <cellStyle name="Currency 6 4 2" xfId="44739"/>
    <cellStyle name="Currency 6 4 2 2" xfId="44740"/>
    <cellStyle name="Currency 6 4 3" xfId="44741"/>
    <cellStyle name="Currency 6 5" xfId="44742"/>
    <cellStyle name="Currency 6 5 2" xfId="44743"/>
    <cellStyle name="Currency 6 6" xfId="44744"/>
    <cellStyle name="Currency 6 6 2" xfId="44745"/>
    <cellStyle name="Currency 6 7" xfId="44746"/>
    <cellStyle name="Currency 6 8" xfId="44747"/>
    <cellStyle name="Currency 7" xfId="44748"/>
    <cellStyle name="Currency 7 2" xfId="44749"/>
    <cellStyle name="Currency 7 2 2" xfId="44750"/>
    <cellStyle name="Currency 7 2 2 2" xfId="44751"/>
    <cellStyle name="Currency 7 2 2 2 2" xfId="44752"/>
    <cellStyle name="Currency 7 2 2 3" xfId="44753"/>
    <cellStyle name="Currency 7 2 3" xfId="44754"/>
    <cellStyle name="Currency 7 2 3 2" xfId="44755"/>
    <cellStyle name="Currency 7 2 4" xfId="44756"/>
    <cellStyle name="Currency 7 2 4 2" xfId="44757"/>
    <cellStyle name="Currency 7 2 5" xfId="44758"/>
    <cellStyle name="Currency 7 3" xfId="44759"/>
    <cellStyle name="Currency 7 3 2" xfId="44760"/>
    <cellStyle name="Currency 7 3 2 2" xfId="44761"/>
    <cellStyle name="Currency 7 3 3" xfId="44762"/>
    <cellStyle name="Currency 7 3 4" xfId="44763"/>
    <cellStyle name="Currency 7 4" xfId="44764"/>
    <cellStyle name="Currency 7 4 2" xfId="44765"/>
    <cellStyle name="Currency 7 4 2 2" xfId="44766"/>
    <cellStyle name="Currency 7 4 3" xfId="44767"/>
    <cellStyle name="Currency 7 5" xfId="44768"/>
    <cellStyle name="Currency 7 5 2" xfId="44769"/>
    <cellStyle name="Currency 7 6" xfId="44770"/>
    <cellStyle name="Currency 7 6 2" xfId="44771"/>
    <cellStyle name="Currency 7 7" xfId="44772"/>
    <cellStyle name="Currency 7 8" xfId="44773"/>
    <cellStyle name="Currency 8" xfId="44774"/>
    <cellStyle name="Currency 8 2" xfId="44775"/>
    <cellStyle name="Currency 8 2 2" xfId="44776"/>
    <cellStyle name="Currency 8 2 2 2" xfId="44777"/>
    <cellStyle name="Currency 8 2 2 2 2" xfId="44778"/>
    <cellStyle name="Currency 8 2 2 3" xfId="44779"/>
    <cellStyle name="Currency 8 2 2 3 2" xfId="44780"/>
    <cellStyle name="Currency 8 2 2 4" xfId="44781"/>
    <cellStyle name="Currency 8 2 2 4 2" xfId="44782"/>
    <cellStyle name="Currency 8 2 2 5" xfId="44783"/>
    <cellStyle name="Currency 8 2 2 6" xfId="44784"/>
    <cellStyle name="Currency 8 2 3" xfId="44785"/>
    <cellStyle name="Currency 8 2 3 2" xfId="44786"/>
    <cellStyle name="Currency 8 2 3 2 2" xfId="44787"/>
    <cellStyle name="Currency 8 2 3 3" xfId="44788"/>
    <cellStyle name="Currency 8 2 4" xfId="44789"/>
    <cellStyle name="Currency 8 2 4 2" xfId="44790"/>
    <cellStyle name="Currency 8 2 5" xfId="44791"/>
    <cellStyle name="Currency 8 2 5 2" xfId="44792"/>
    <cellStyle name="Currency 8 2 6" xfId="44793"/>
    <cellStyle name="Currency 8 2 6 2" xfId="44794"/>
    <cellStyle name="Currency 8 2 7" xfId="44795"/>
    <cellStyle name="Currency 8 2 8" xfId="44796"/>
    <cellStyle name="Currency 8 3" xfId="44797"/>
    <cellStyle name="Currency 8 3 2" xfId="44798"/>
    <cellStyle name="Currency 8 3 2 2" xfId="44799"/>
    <cellStyle name="Currency 8 3 3" xfId="44800"/>
    <cellStyle name="Currency 8 3 4" xfId="44801"/>
    <cellStyle name="Currency 8 4" xfId="44802"/>
    <cellStyle name="Currency 8 4 2" xfId="44803"/>
    <cellStyle name="Currency 8 4 2 2" xfId="44804"/>
    <cellStyle name="Currency 8 4 3" xfId="44805"/>
    <cellStyle name="Currency 8 5" xfId="44806"/>
    <cellStyle name="Currency 8 5 2" xfId="44807"/>
    <cellStyle name="Currency 8 6" xfId="44808"/>
    <cellStyle name="Currency 8 6 2" xfId="44809"/>
    <cellStyle name="Currency 8 7" xfId="44810"/>
    <cellStyle name="Currency 8 8" xfId="44811"/>
    <cellStyle name="Currency 9" xfId="44812"/>
    <cellStyle name="Currency 9 10" xfId="44813"/>
    <cellStyle name="Currency 9 2" xfId="44814"/>
    <cellStyle name="Currency 9 2 2" xfId="44815"/>
    <cellStyle name="Currency 9 2 2 2" xfId="44816"/>
    <cellStyle name="Currency 9 2 2 2 2" xfId="44817"/>
    <cellStyle name="Currency 9 2 2 3" xfId="44818"/>
    <cellStyle name="Currency 9 2 2 4" xfId="44819"/>
    <cellStyle name="Currency 9 2 3" xfId="44820"/>
    <cellStyle name="Currency 9 2 3 2" xfId="44821"/>
    <cellStyle name="Currency 9 2 4" xfId="44822"/>
    <cellStyle name="Currency 9 2 4 2" xfId="44823"/>
    <cellStyle name="Currency 9 2 5" xfId="44824"/>
    <cellStyle name="Currency 9 3" xfId="44825"/>
    <cellStyle name="Currency 9 3 2" xfId="44826"/>
    <cellStyle name="Currency 9 3 2 2" xfId="44827"/>
    <cellStyle name="Currency 9 3 3" xfId="44828"/>
    <cellStyle name="Currency 9 3 3 2" xfId="44829"/>
    <cellStyle name="Currency 9 3 4" xfId="44830"/>
    <cellStyle name="Currency 9 3 4 2" xfId="44831"/>
    <cellStyle name="Currency 9 3 5" xfId="44832"/>
    <cellStyle name="Currency 9 3 6" xfId="44833"/>
    <cellStyle name="Currency 9 4" xfId="44834"/>
    <cellStyle name="Currency 9 4 2" xfId="44835"/>
    <cellStyle name="Currency 9 4 2 2" xfId="44836"/>
    <cellStyle name="Currency 9 4 3" xfId="44837"/>
    <cellStyle name="Currency 9 5" xfId="44838"/>
    <cellStyle name="Currency 9 5 2" xfId="44839"/>
    <cellStyle name="Currency 9 5 2 2" xfId="44840"/>
    <cellStyle name="Currency 9 5 3" xfId="44841"/>
    <cellStyle name="Currency 9 6" xfId="44842"/>
    <cellStyle name="Currency 9 6 2" xfId="44843"/>
    <cellStyle name="Currency 9 7" xfId="44844"/>
    <cellStyle name="Currency 9 7 2" xfId="44845"/>
    <cellStyle name="Currency 9 8" xfId="44846"/>
    <cellStyle name="Currency 9 8 2" xfId="44847"/>
    <cellStyle name="Currency 9 9" xfId="44848"/>
    <cellStyle name="Currency0" xfId="44849"/>
    <cellStyle name="Currency0 10" xfId="44850"/>
    <cellStyle name="Currency0 10 2" xfId="44851"/>
    <cellStyle name="Currency0 10 2 2" xfId="44852"/>
    <cellStyle name="Currency0 10 2 2 2" xfId="44853"/>
    <cellStyle name="Currency0 10 2 3" xfId="44854"/>
    <cellStyle name="Currency0 10 3" xfId="44855"/>
    <cellStyle name="Currency0 10 3 2" xfId="44856"/>
    <cellStyle name="Currency0 10 4" xfId="44857"/>
    <cellStyle name="Currency0 11" xfId="44858"/>
    <cellStyle name="Currency0 11 2" xfId="44859"/>
    <cellStyle name="Currency0 12" xfId="44860"/>
    <cellStyle name="Currency0 12 2" xfId="44861"/>
    <cellStyle name="Currency0 13" xfId="44862"/>
    <cellStyle name="Currency0 13 2" xfId="44863"/>
    <cellStyle name="Currency0 13 3" xfId="44864"/>
    <cellStyle name="Currency0 14" xfId="44865"/>
    <cellStyle name="Currency0 15" xfId="44866"/>
    <cellStyle name="Currency0 2" xfId="44867"/>
    <cellStyle name="Currency0 2 2" xfId="44868"/>
    <cellStyle name="Currency0 2 2 2" xfId="44869"/>
    <cellStyle name="Currency0 2 2 2 2" xfId="44870"/>
    <cellStyle name="Currency0 2 2 2 2 2" xfId="44871"/>
    <cellStyle name="Currency0 2 2 2 3" xfId="44872"/>
    <cellStyle name="Currency0 2 2 2 4" xfId="44873"/>
    <cellStyle name="Currency0 2 2 3" xfId="44874"/>
    <cellStyle name="Currency0 2 2 3 2" xfId="44875"/>
    <cellStyle name="Currency0 2 2 4" xfId="44876"/>
    <cellStyle name="Currency0 2 2 4 2" xfId="44877"/>
    <cellStyle name="Currency0 2 2 5" xfId="44878"/>
    <cellStyle name="Currency0 2 2 6" xfId="44879"/>
    <cellStyle name="Currency0 2 3" xfId="44880"/>
    <cellStyle name="Currency0 2 3 2" xfId="44881"/>
    <cellStyle name="Currency0 2 3 2 2" xfId="44882"/>
    <cellStyle name="Currency0 2 3 3" xfId="44883"/>
    <cellStyle name="Currency0 2 3 4" xfId="44884"/>
    <cellStyle name="Currency0 2 4" xfId="44885"/>
    <cellStyle name="Currency0 2 4 2" xfId="44886"/>
    <cellStyle name="Currency0 2 4 2 2" xfId="44887"/>
    <cellStyle name="Currency0 2 4 3" xfId="44888"/>
    <cellStyle name="Currency0 2 5" xfId="44889"/>
    <cellStyle name="Currency0 2 5 2" xfId="44890"/>
    <cellStyle name="Currency0 2 6" xfId="44891"/>
    <cellStyle name="Currency0 2 6 2" xfId="44892"/>
    <cellStyle name="Currency0 2 7" xfId="44893"/>
    <cellStyle name="Currency0 2 8" xfId="44894"/>
    <cellStyle name="Currency0 3" xfId="44895"/>
    <cellStyle name="Currency0 3 2" xfId="44896"/>
    <cellStyle name="Currency0 3 2 2" xfId="44897"/>
    <cellStyle name="Currency0 3 2 2 2" xfId="44898"/>
    <cellStyle name="Currency0 3 2 3" xfId="44899"/>
    <cellStyle name="Currency0 3 2 4" xfId="44900"/>
    <cellStyle name="Currency0 3 3" xfId="44901"/>
    <cellStyle name="Currency0 3 3 2" xfId="44902"/>
    <cellStyle name="Currency0 3 3 2 2" xfId="44903"/>
    <cellStyle name="Currency0 3 3 3" xfId="44904"/>
    <cellStyle name="Currency0 3 3 4" xfId="44905"/>
    <cellStyle name="Currency0 3 4" xfId="44906"/>
    <cellStyle name="Currency0 3 4 2" xfId="44907"/>
    <cellStyle name="Currency0 3 5" xfId="44908"/>
    <cellStyle name="Currency0 3 5 2" xfId="44909"/>
    <cellStyle name="Currency0 3 6" xfId="44910"/>
    <cellStyle name="Currency0 3 7" xfId="44911"/>
    <cellStyle name="Currency0 4" xfId="44912"/>
    <cellStyle name="Currency0 4 2" xfId="44913"/>
    <cellStyle name="Currency0 4 2 2" xfId="44914"/>
    <cellStyle name="Currency0 4 2 2 2" xfId="44915"/>
    <cellStyle name="Currency0 4 2 2 2 2" xfId="44916"/>
    <cellStyle name="Currency0 4 2 3" xfId="44917"/>
    <cellStyle name="Currency0 4 2 3 2" xfId="44918"/>
    <cellStyle name="Currency0 4 2 4" xfId="44919"/>
    <cellStyle name="Currency0 4 2 4 2" xfId="44920"/>
    <cellStyle name="Currency0 4 2 5" xfId="44921"/>
    <cellStyle name="Currency0 4 3" xfId="44922"/>
    <cellStyle name="Currency0 4 3 2" xfId="44923"/>
    <cellStyle name="Currency0 4 3 2 2" xfId="44924"/>
    <cellStyle name="Currency0 4 3 3" xfId="44925"/>
    <cellStyle name="Currency0 4 4" xfId="44926"/>
    <cellStyle name="Currency0 4 4 2" xfId="44927"/>
    <cellStyle name="Currency0 4 4 2 2" xfId="44928"/>
    <cellStyle name="Currency0 4 4 3" xfId="44929"/>
    <cellStyle name="Currency0 4 4 4" xfId="44930"/>
    <cellStyle name="Currency0 4 5" xfId="44931"/>
    <cellStyle name="Currency0 4 5 2" xfId="44932"/>
    <cellStyle name="Currency0 4 6" xfId="44933"/>
    <cellStyle name="Currency0 4 6 2" xfId="44934"/>
    <cellStyle name="Currency0 4 7" xfId="44935"/>
    <cellStyle name="Currency0 4 8" xfId="44936"/>
    <cellStyle name="Currency0 5" xfId="44937"/>
    <cellStyle name="Currency0 5 2" xfId="44938"/>
    <cellStyle name="Currency0 5 2 2" xfId="44939"/>
    <cellStyle name="Currency0 5 2 2 2" xfId="44940"/>
    <cellStyle name="Currency0 5 2 2 2 2" xfId="44941"/>
    <cellStyle name="Currency0 5 2 3" xfId="44942"/>
    <cellStyle name="Currency0 5 2 3 2" xfId="44943"/>
    <cellStyle name="Currency0 5 2 4" xfId="44944"/>
    <cellStyle name="Currency0 5 2 4 2" xfId="44945"/>
    <cellStyle name="Currency0 5 3" xfId="44946"/>
    <cellStyle name="Currency0 5 3 2" xfId="44947"/>
    <cellStyle name="Currency0 5 3 2 2" xfId="44948"/>
    <cellStyle name="Currency0 5 3 3" xfId="44949"/>
    <cellStyle name="Currency0 5 4" xfId="44950"/>
    <cellStyle name="Currency0 5 4 2" xfId="44951"/>
    <cellStyle name="Currency0 5 4 2 2" xfId="44952"/>
    <cellStyle name="Currency0 5 4 3" xfId="44953"/>
    <cellStyle name="Currency0 5 5" xfId="44954"/>
    <cellStyle name="Currency0 5 5 2" xfId="44955"/>
    <cellStyle name="Currency0 5 6" xfId="44956"/>
    <cellStyle name="Currency0 5 6 2" xfId="44957"/>
    <cellStyle name="Currency0 6" xfId="44958"/>
    <cellStyle name="Currency0 6 2" xfId="44959"/>
    <cellStyle name="Currency0 6 2 2" xfId="44960"/>
    <cellStyle name="Currency0 6 2 2 2" xfId="44961"/>
    <cellStyle name="Currency0 6 2 2 2 2" xfId="44962"/>
    <cellStyle name="Currency0 6 2 3" xfId="44963"/>
    <cellStyle name="Currency0 6 2 3 2" xfId="44964"/>
    <cellStyle name="Currency0 6 2 4" xfId="44965"/>
    <cellStyle name="Currency0 6 2 4 2" xfId="44966"/>
    <cellStyle name="Currency0 6 3" xfId="44967"/>
    <cellStyle name="Currency0 6 3 2" xfId="44968"/>
    <cellStyle name="Currency0 6 3 2 2" xfId="44969"/>
    <cellStyle name="Currency0 6 4" xfId="44970"/>
    <cellStyle name="Currency0 6 4 2" xfId="44971"/>
    <cellStyle name="Currency0 6 5" xfId="44972"/>
    <cellStyle name="Currency0 6 5 2" xfId="44973"/>
    <cellStyle name="Currency0 6 6" xfId="44974"/>
    <cellStyle name="Currency0 7" xfId="44975"/>
    <cellStyle name="Currency0 7 2" xfId="44976"/>
    <cellStyle name="Currency0 7 2 2" xfId="44977"/>
    <cellStyle name="Currency0 7 2 2 2" xfId="44978"/>
    <cellStyle name="Currency0 7 2 3" xfId="44979"/>
    <cellStyle name="Currency0 7 2 4" xfId="44980"/>
    <cellStyle name="Currency0 7 3" xfId="44981"/>
    <cellStyle name="Currency0 7 3 2" xfId="44982"/>
    <cellStyle name="Currency0 7 4" xfId="44983"/>
    <cellStyle name="Currency0 7 4 2" xfId="44984"/>
    <cellStyle name="Currency0 7 5" xfId="44985"/>
    <cellStyle name="Currency0 8" xfId="44986"/>
    <cellStyle name="Currency0 8 2" xfId="44987"/>
    <cellStyle name="Currency0 8 2 2" xfId="44988"/>
    <cellStyle name="Currency0 8 2 2 2" xfId="44989"/>
    <cellStyle name="Currency0 8 2 3" xfId="44990"/>
    <cellStyle name="Currency0 8 2 4" xfId="44991"/>
    <cellStyle name="Currency0 8 3" xfId="44992"/>
    <cellStyle name="Currency0 8 3 2" xfId="44993"/>
    <cellStyle name="Currency0 8 4" xfId="44994"/>
    <cellStyle name="Currency0 8 5" xfId="44995"/>
    <cellStyle name="Currency0 9" xfId="44996"/>
    <cellStyle name="Currency0 9 2" xfId="44997"/>
    <cellStyle name="Currency0 9 2 2" xfId="44998"/>
    <cellStyle name="Currency0 9 3" xfId="44999"/>
    <cellStyle name="Currency0_ACCOUNTS" xfId="45000"/>
    <cellStyle name="Date" xfId="45001"/>
    <cellStyle name="Date 2" xfId="45002"/>
    <cellStyle name="Date 2 2" xfId="45003"/>
    <cellStyle name="Date 2 2 2" xfId="45004"/>
    <cellStyle name="Date 2 2 2 2" xfId="45005"/>
    <cellStyle name="Date 2 2 3" xfId="45006"/>
    <cellStyle name="Date 2 3" xfId="45007"/>
    <cellStyle name="Date 2 3 2" xfId="45008"/>
    <cellStyle name="Date 2 4" xfId="45009"/>
    <cellStyle name="Date 2 4 2" xfId="45010"/>
    <cellStyle name="Date 2 5" xfId="45011"/>
    <cellStyle name="Date 3" xfId="45012"/>
    <cellStyle name="Date 3 2" xfId="45013"/>
    <cellStyle name="Date 3 2 2" xfId="45014"/>
    <cellStyle name="Date 3 2 2 2" xfId="45015"/>
    <cellStyle name="Date 3 2 3" xfId="45016"/>
    <cellStyle name="Date 3 3" xfId="45017"/>
    <cellStyle name="Date 3 3 2" xfId="45018"/>
    <cellStyle name="Date 3 4" xfId="45019"/>
    <cellStyle name="Date 3 4 2" xfId="45020"/>
    <cellStyle name="Date 3 5" xfId="45021"/>
    <cellStyle name="Date 4" xfId="45022"/>
    <cellStyle name="Date 4 2" xfId="45023"/>
    <cellStyle name="Date 4 2 2" xfId="45024"/>
    <cellStyle name="Date 4 2 2 2" xfId="45025"/>
    <cellStyle name="Date 4 2 3" xfId="45026"/>
    <cellStyle name="Date 4 3" xfId="45027"/>
    <cellStyle name="Date 4 3 2" xfId="45028"/>
    <cellStyle name="Date 4 4" xfId="45029"/>
    <cellStyle name="Date 4 4 2" xfId="45030"/>
    <cellStyle name="Date 4 5" xfId="45031"/>
    <cellStyle name="Date 5" xfId="45032"/>
    <cellStyle name="Date 5 2" xfId="45033"/>
    <cellStyle name="Date 5 2 2" xfId="45034"/>
    <cellStyle name="Date 5 2 2 2" xfId="45035"/>
    <cellStyle name="Date 5 2 3" xfId="45036"/>
    <cellStyle name="Date 5 2 4" xfId="45037"/>
    <cellStyle name="Date 5 3" xfId="45038"/>
    <cellStyle name="Date 5 3 2" xfId="45039"/>
    <cellStyle name="Date 5 4" xfId="45040"/>
    <cellStyle name="Date 5 5" xfId="45041"/>
    <cellStyle name="Date 6" xfId="45042"/>
    <cellStyle name="Date 6 2" xfId="45043"/>
    <cellStyle name="Date 7" xfId="45044"/>
    <cellStyle name="Date 7 2" xfId="45045"/>
    <cellStyle name="Date 8" xfId="45046"/>
    <cellStyle name="Date 8 2" xfId="45047"/>
    <cellStyle name="Date 9" xfId="45048"/>
    <cellStyle name="Date_903 SAP 2-6-09" xfId="45049"/>
    <cellStyle name="DateTime" xfId="45050"/>
    <cellStyle name="DateTime 2" xfId="45051"/>
    <cellStyle name="drp-sh - Style2" xfId="45052"/>
    <cellStyle name="Emphasis 1" xfId="45053"/>
    <cellStyle name="Emphasis 1 2" xfId="45054"/>
    <cellStyle name="Emphasis 1 2 2" xfId="45055"/>
    <cellStyle name="Emphasis 1 3" xfId="45056"/>
    <cellStyle name="Emphasis 2" xfId="45057"/>
    <cellStyle name="Emphasis 2 2" xfId="45058"/>
    <cellStyle name="Emphasis 2 2 2" xfId="45059"/>
    <cellStyle name="Emphasis 2 3" xfId="45060"/>
    <cellStyle name="Emphasis 3" xfId="45061"/>
    <cellStyle name="Emphasis 3 2" xfId="45062"/>
    <cellStyle name="Emphasis 3 2 2" xfId="45063"/>
    <cellStyle name="Emphasis 3 3" xfId="45064"/>
    <cellStyle name="Entered" xfId="45065"/>
    <cellStyle name="Entered 10" xfId="45066"/>
    <cellStyle name="Entered 10 2" xfId="45067"/>
    <cellStyle name="Entered 10 2 2" xfId="45068"/>
    <cellStyle name="Entered 10 2 2 2" xfId="45069"/>
    <cellStyle name="Entered 10 2 3" xfId="45070"/>
    <cellStyle name="Entered 10 3" xfId="45071"/>
    <cellStyle name="Entered 10 3 2" xfId="45072"/>
    <cellStyle name="Entered 10 4" xfId="45073"/>
    <cellStyle name="Entered 11" xfId="45074"/>
    <cellStyle name="Entered 11 2" xfId="45075"/>
    <cellStyle name="Entered 12" xfId="45076"/>
    <cellStyle name="Entered 12 2" xfId="45077"/>
    <cellStyle name="Entered 13" xfId="45078"/>
    <cellStyle name="Entered 13 2" xfId="45079"/>
    <cellStyle name="Entered 14" xfId="45080"/>
    <cellStyle name="Entered 2" xfId="45081"/>
    <cellStyle name="Entered 2 2" xfId="45082"/>
    <cellStyle name="Entered 2 2 2" xfId="45083"/>
    <cellStyle name="Entered 2 2 2 2" xfId="45084"/>
    <cellStyle name="Entered 2 2 2 2 2" xfId="45085"/>
    <cellStyle name="Entered 2 2 2 3" xfId="45086"/>
    <cellStyle name="Entered 2 2 3" xfId="45087"/>
    <cellStyle name="Entered 2 2 3 2" xfId="45088"/>
    <cellStyle name="Entered 2 2 4" xfId="45089"/>
    <cellStyle name="Entered 2 2 4 2" xfId="45090"/>
    <cellStyle name="Entered 2 2 5" xfId="45091"/>
    <cellStyle name="Entered 2 3" xfId="45092"/>
    <cellStyle name="Entered 2 3 2" xfId="45093"/>
    <cellStyle name="Entered 2 3 2 2" xfId="45094"/>
    <cellStyle name="Entered 2 3 3" xfId="45095"/>
    <cellStyle name="Entered 2 3 4" xfId="45096"/>
    <cellStyle name="Entered 2 4" xfId="45097"/>
    <cellStyle name="Entered 2 4 2" xfId="45098"/>
    <cellStyle name="Entered 2 4 2 2" xfId="45099"/>
    <cellStyle name="Entered 2 4 3" xfId="45100"/>
    <cellStyle name="Entered 2 5" xfId="45101"/>
    <cellStyle name="Entered 2 5 2" xfId="45102"/>
    <cellStyle name="Entered 2 6" xfId="45103"/>
    <cellStyle name="Entered 2 6 2" xfId="45104"/>
    <cellStyle name="Entered 2 7" xfId="45105"/>
    <cellStyle name="Entered 3" xfId="45106"/>
    <cellStyle name="Entered 3 2" xfId="45107"/>
    <cellStyle name="Entered 3 2 2" xfId="45108"/>
    <cellStyle name="Entered 3 2 2 2" xfId="45109"/>
    <cellStyle name="Entered 3 2 3" xfId="45110"/>
    <cellStyle name="Entered 3 2 4" xfId="45111"/>
    <cellStyle name="Entered 3 3" xfId="45112"/>
    <cellStyle name="Entered 3 3 2" xfId="45113"/>
    <cellStyle name="Entered 3 3 2 2" xfId="45114"/>
    <cellStyle name="Entered 3 3 3" xfId="45115"/>
    <cellStyle name="Entered 3 4" xfId="45116"/>
    <cellStyle name="Entered 3 4 2" xfId="45117"/>
    <cellStyle name="Entered 3 4 2 2" xfId="45118"/>
    <cellStyle name="Entered 3 4 3" xfId="45119"/>
    <cellStyle name="Entered 3 5" xfId="45120"/>
    <cellStyle name="Entered 3 5 2" xfId="45121"/>
    <cellStyle name="Entered 3 6" xfId="45122"/>
    <cellStyle name="Entered 4" xfId="45123"/>
    <cellStyle name="Entered 4 2" xfId="45124"/>
    <cellStyle name="Entered 4 2 2" xfId="45125"/>
    <cellStyle name="Entered 4 2 2 2" xfId="45126"/>
    <cellStyle name="Entered 4 2 2 2 2" xfId="45127"/>
    <cellStyle name="Entered 4 2 3" xfId="45128"/>
    <cellStyle name="Entered 4 2 3 2" xfId="45129"/>
    <cellStyle name="Entered 4 2 4" xfId="45130"/>
    <cellStyle name="Entered 4 2 4 2" xfId="45131"/>
    <cellStyle name="Entered 4 2 5" xfId="45132"/>
    <cellStyle name="Entered 4 3" xfId="45133"/>
    <cellStyle name="Entered 4 3 2" xfId="45134"/>
    <cellStyle name="Entered 4 3 2 2" xfId="45135"/>
    <cellStyle name="Entered 4 3 3" xfId="45136"/>
    <cellStyle name="Entered 4 4" xfId="45137"/>
    <cellStyle name="Entered 4 4 2" xfId="45138"/>
    <cellStyle name="Entered 4 4 2 2" xfId="45139"/>
    <cellStyle name="Entered 4 4 3" xfId="45140"/>
    <cellStyle name="Entered 4 5" xfId="45141"/>
    <cellStyle name="Entered 4 5 2" xfId="45142"/>
    <cellStyle name="Entered 4 6" xfId="45143"/>
    <cellStyle name="Entered 4 6 2" xfId="45144"/>
    <cellStyle name="Entered 4 7" xfId="45145"/>
    <cellStyle name="Entered 5" xfId="45146"/>
    <cellStyle name="Entered 5 2" xfId="45147"/>
    <cellStyle name="Entered 5 2 2" xfId="45148"/>
    <cellStyle name="Entered 5 2 2 2" xfId="45149"/>
    <cellStyle name="Entered 5 2 2 2 2" xfId="45150"/>
    <cellStyle name="Entered 5 2 3" xfId="45151"/>
    <cellStyle name="Entered 5 2 3 2" xfId="45152"/>
    <cellStyle name="Entered 5 2 4" xfId="45153"/>
    <cellStyle name="Entered 5 2 4 2" xfId="45154"/>
    <cellStyle name="Entered 5 2 5" xfId="45155"/>
    <cellStyle name="Entered 5 3" xfId="45156"/>
    <cellStyle name="Entered 5 3 2" xfId="45157"/>
    <cellStyle name="Entered 5 3 2 2" xfId="45158"/>
    <cellStyle name="Entered 5 3 3" xfId="45159"/>
    <cellStyle name="Entered 5 4" xfId="45160"/>
    <cellStyle name="Entered 5 4 2" xfId="45161"/>
    <cellStyle name="Entered 5 5" xfId="45162"/>
    <cellStyle name="Entered 5 5 2" xfId="45163"/>
    <cellStyle name="Entered 6" xfId="45164"/>
    <cellStyle name="Entered 6 2" xfId="45165"/>
    <cellStyle name="Entered 6 2 2" xfId="45166"/>
    <cellStyle name="Entered 6 2 2 2" xfId="45167"/>
    <cellStyle name="Entered 6 2 2 2 2" xfId="45168"/>
    <cellStyle name="Entered 6 2 3" xfId="45169"/>
    <cellStyle name="Entered 6 2 3 2" xfId="45170"/>
    <cellStyle name="Entered 6 2 4" xfId="45171"/>
    <cellStyle name="Entered 6 2 4 2" xfId="45172"/>
    <cellStyle name="Entered 6 2 5" xfId="45173"/>
    <cellStyle name="Entered 6 3" xfId="45174"/>
    <cellStyle name="Entered 6 3 2" xfId="45175"/>
    <cellStyle name="Entered 6 3 2 2" xfId="45176"/>
    <cellStyle name="Entered 6 4" xfId="45177"/>
    <cellStyle name="Entered 6 4 2" xfId="45178"/>
    <cellStyle name="Entered 6 5" xfId="45179"/>
    <cellStyle name="Entered 6 5 2" xfId="45180"/>
    <cellStyle name="Entered 7" xfId="45181"/>
    <cellStyle name="Entered 7 2" xfId="45182"/>
    <cellStyle name="Entered 7 2 2" xfId="45183"/>
    <cellStyle name="Entered 7 2 2 2" xfId="45184"/>
    <cellStyle name="Entered 7 2 3" xfId="45185"/>
    <cellStyle name="Entered 7 3" xfId="45186"/>
    <cellStyle name="Entered 7 3 2" xfId="45187"/>
    <cellStyle name="Entered 7 4" xfId="45188"/>
    <cellStyle name="Entered 7 4 2" xfId="45189"/>
    <cellStyle name="Entered 8" xfId="45190"/>
    <cellStyle name="Entered 8 2" xfId="45191"/>
    <cellStyle name="Entered 8 2 2" xfId="45192"/>
    <cellStyle name="Entered 8 2 2 2" xfId="45193"/>
    <cellStyle name="Entered 8 2 3" xfId="45194"/>
    <cellStyle name="Entered 8 3" xfId="45195"/>
    <cellStyle name="Entered 8 3 2" xfId="45196"/>
    <cellStyle name="Entered 8 4" xfId="45197"/>
    <cellStyle name="Entered 9" xfId="45198"/>
    <cellStyle name="Entered 9 2" xfId="45199"/>
    <cellStyle name="Entered 9 2 2" xfId="45200"/>
    <cellStyle name="Entered 9 3" xfId="45201"/>
    <cellStyle name="Entered_4.32E Depreciation Study Robs file" xfId="45202"/>
    <cellStyle name="Euro" xfId="45203"/>
    <cellStyle name="Euro 10" xfId="45204"/>
    <cellStyle name="Euro 10 2" xfId="45205"/>
    <cellStyle name="Euro 10 2 2" xfId="45206"/>
    <cellStyle name="Euro 10 2 2 2" xfId="45207"/>
    <cellStyle name="Euro 10 2 3" xfId="45208"/>
    <cellStyle name="Euro 10 3" xfId="45209"/>
    <cellStyle name="Euro 10 3 2" xfId="45210"/>
    <cellStyle name="Euro 10 4" xfId="45211"/>
    <cellStyle name="Euro 11" xfId="45212"/>
    <cellStyle name="Euro 11 2" xfId="45213"/>
    <cellStyle name="Euro 12" xfId="45214"/>
    <cellStyle name="Euro 12 2" xfId="45215"/>
    <cellStyle name="Euro 12 3" xfId="45216"/>
    <cellStyle name="Euro 13" xfId="45217"/>
    <cellStyle name="Euro 2" xfId="45218"/>
    <cellStyle name="Euro 2 2" xfId="45219"/>
    <cellStyle name="Euro 2 2 2" xfId="45220"/>
    <cellStyle name="Euro 2 2 2 2" xfId="45221"/>
    <cellStyle name="Euro 2 2 2 2 2" xfId="45222"/>
    <cellStyle name="Euro 2 2 2 3" xfId="45223"/>
    <cellStyle name="Euro 2 2 3" xfId="45224"/>
    <cellStyle name="Euro 2 2 3 2" xfId="45225"/>
    <cellStyle name="Euro 2 2 4" xfId="45226"/>
    <cellStyle name="Euro 2 2 4 2" xfId="45227"/>
    <cellStyle name="Euro 2 2 5" xfId="45228"/>
    <cellStyle name="Euro 2 3" xfId="45229"/>
    <cellStyle name="Euro 2 3 2" xfId="45230"/>
    <cellStyle name="Euro 2 3 2 2" xfId="45231"/>
    <cellStyle name="Euro 2 3 3" xfId="45232"/>
    <cellStyle name="Euro 2 3 4" xfId="45233"/>
    <cellStyle name="Euro 2 4" xfId="45234"/>
    <cellStyle name="Euro 2 4 2" xfId="45235"/>
    <cellStyle name="Euro 2 4 2 2" xfId="45236"/>
    <cellStyle name="Euro 2 4 3" xfId="45237"/>
    <cellStyle name="Euro 2 5" xfId="45238"/>
    <cellStyle name="Euro 2 5 2" xfId="45239"/>
    <cellStyle name="Euro 2 6" xfId="45240"/>
    <cellStyle name="Euro 2 6 2" xfId="45241"/>
    <cellStyle name="Euro 2 7" xfId="45242"/>
    <cellStyle name="Euro 3" xfId="45243"/>
    <cellStyle name="Euro 3 2" xfId="45244"/>
    <cellStyle name="Euro 3 2 2" xfId="45245"/>
    <cellStyle name="Euro 3 2 2 2" xfId="45246"/>
    <cellStyle name="Euro 3 2 3" xfId="45247"/>
    <cellStyle name="Euro 3 2 4" xfId="45248"/>
    <cellStyle name="Euro 3 3" xfId="45249"/>
    <cellStyle name="Euro 3 3 2" xfId="45250"/>
    <cellStyle name="Euro 3 3 2 2" xfId="45251"/>
    <cellStyle name="Euro 3 3 3" xfId="45252"/>
    <cellStyle name="Euro 3 4" xfId="45253"/>
    <cellStyle name="Euro 3 4 2" xfId="45254"/>
    <cellStyle name="Euro 3 5" xfId="45255"/>
    <cellStyle name="Euro 3 5 2" xfId="45256"/>
    <cellStyle name="Euro 3 6" xfId="45257"/>
    <cellStyle name="Euro 4" xfId="45258"/>
    <cellStyle name="Euro 4 2" xfId="45259"/>
    <cellStyle name="Euro 4 2 2" xfId="45260"/>
    <cellStyle name="Euro 4 2 2 2" xfId="45261"/>
    <cellStyle name="Euro 4 2 2 2 2" xfId="45262"/>
    <cellStyle name="Euro 4 2 3" xfId="45263"/>
    <cellStyle name="Euro 4 2 3 2" xfId="45264"/>
    <cellStyle name="Euro 4 2 4" xfId="45265"/>
    <cellStyle name="Euro 4 2 4 2" xfId="45266"/>
    <cellStyle name="Euro 4 3" xfId="45267"/>
    <cellStyle name="Euro 4 3 2" xfId="45268"/>
    <cellStyle name="Euro 4 3 2 2" xfId="45269"/>
    <cellStyle name="Euro 4 4" xfId="45270"/>
    <cellStyle name="Euro 4 4 2" xfId="45271"/>
    <cellStyle name="Euro 4 4 2 2" xfId="45272"/>
    <cellStyle name="Euro 4 4 3" xfId="45273"/>
    <cellStyle name="Euro 4 5" xfId="45274"/>
    <cellStyle name="Euro 4 5 2" xfId="45275"/>
    <cellStyle name="Euro 4 6" xfId="45276"/>
    <cellStyle name="Euro 4 6 2" xfId="45277"/>
    <cellStyle name="Euro 4 7" xfId="45278"/>
    <cellStyle name="Euro 5" xfId="45279"/>
    <cellStyle name="Euro 5 2" xfId="45280"/>
    <cellStyle name="Euro 5 2 2" xfId="45281"/>
    <cellStyle name="Euro 5 2 2 2" xfId="45282"/>
    <cellStyle name="Euro 5 2 2 2 2" xfId="45283"/>
    <cellStyle name="Euro 5 2 3" xfId="45284"/>
    <cellStyle name="Euro 5 2 3 2" xfId="45285"/>
    <cellStyle name="Euro 5 2 4" xfId="45286"/>
    <cellStyle name="Euro 5 2 4 2" xfId="45287"/>
    <cellStyle name="Euro 5 3" xfId="45288"/>
    <cellStyle name="Euro 5 3 2" xfId="45289"/>
    <cellStyle name="Euro 5 3 2 2" xfId="45290"/>
    <cellStyle name="Euro 5 3 3" xfId="45291"/>
    <cellStyle name="Euro 5 4" xfId="45292"/>
    <cellStyle name="Euro 5 4 2" xfId="45293"/>
    <cellStyle name="Euro 5 4 2 2" xfId="45294"/>
    <cellStyle name="Euro 5 4 3" xfId="45295"/>
    <cellStyle name="Euro 5 5" xfId="45296"/>
    <cellStyle name="Euro 5 5 2" xfId="45297"/>
    <cellStyle name="Euro 5 6" xfId="45298"/>
    <cellStyle name="Euro 5 6 2" xfId="45299"/>
    <cellStyle name="Euro 5 7" xfId="45300"/>
    <cellStyle name="Euro 6" xfId="45301"/>
    <cellStyle name="Euro 6 2" xfId="45302"/>
    <cellStyle name="Euro 6 2 2" xfId="45303"/>
    <cellStyle name="Euro 6 2 2 2" xfId="45304"/>
    <cellStyle name="Euro 6 2 2 2 2" xfId="45305"/>
    <cellStyle name="Euro 6 2 3" xfId="45306"/>
    <cellStyle name="Euro 6 2 3 2" xfId="45307"/>
    <cellStyle name="Euro 6 2 4" xfId="45308"/>
    <cellStyle name="Euro 6 2 4 2" xfId="45309"/>
    <cellStyle name="Euro 6 2 5" xfId="45310"/>
    <cellStyle name="Euro 6 3" xfId="45311"/>
    <cellStyle name="Euro 6 3 2" xfId="45312"/>
    <cellStyle name="Euro 6 3 2 2" xfId="45313"/>
    <cellStyle name="Euro 6 4" xfId="45314"/>
    <cellStyle name="Euro 6 4 2" xfId="45315"/>
    <cellStyle name="Euro 6 5" xfId="45316"/>
    <cellStyle name="Euro 6 5 2" xfId="45317"/>
    <cellStyle name="Euro 7" xfId="45318"/>
    <cellStyle name="Euro 7 2" xfId="45319"/>
    <cellStyle name="Euro 7 2 2" xfId="45320"/>
    <cellStyle name="Euro 7 2 2 2" xfId="45321"/>
    <cellStyle name="Euro 7 2 3" xfId="45322"/>
    <cellStyle name="Euro 7 3" xfId="45323"/>
    <cellStyle name="Euro 7 3 2" xfId="45324"/>
    <cellStyle name="Euro 7 4" xfId="45325"/>
    <cellStyle name="Euro 7 4 2" xfId="45326"/>
    <cellStyle name="Euro 8" xfId="45327"/>
    <cellStyle name="Euro 8 2" xfId="45328"/>
    <cellStyle name="Euro 8 2 2" xfId="45329"/>
    <cellStyle name="Euro 8 2 2 2" xfId="45330"/>
    <cellStyle name="Euro 8 2 3" xfId="45331"/>
    <cellStyle name="Euro 8 3" xfId="45332"/>
    <cellStyle name="Euro 8 3 2" xfId="45333"/>
    <cellStyle name="Euro 8 4" xfId="45334"/>
    <cellStyle name="Euro 9" xfId="45335"/>
    <cellStyle name="Euro 9 2" xfId="45336"/>
    <cellStyle name="Euro 9 2 2" xfId="45337"/>
    <cellStyle name="Euro 9 3" xfId="45338"/>
    <cellStyle name="Explanatory Text 10" xfId="45339"/>
    <cellStyle name="Explanatory Text 2" xfId="45340"/>
    <cellStyle name="Explanatory Text 2 2" xfId="45341"/>
    <cellStyle name="Explanatory Text 2 2 2" xfId="45342"/>
    <cellStyle name="Explanatory Text 2 2 2 2" xfId="45343"/>
    <cellStyle name="Explanatory Text 2 2 2 2 2" xfId="45344"/>
    <cellStyle name="Explanatory Text 2 2 2 3" xfId="45345"/>
    <cellStyle name="Explanatory Text 2 2 2 4" xfId="45346"/>
    <cellStyle name="Explanatory Text 2 2 3" xfId="45347"/>
    <cellStyle name="Explanatory Text 2 2 3 2" xfId="45348"/>
    <cellStyle name="Explanatory Text 2 2 4" xfId="45349"/>
    <cellStyle name="Explanatory Text 2 2 4 2" xfId="45350"/>
    <cellStyle name="Explanatory Text 2 2 5" xfId="45351"/>
    <cellStyle name="Explanatory Text 2 3" xfId="45352"/>
    <cellStyle name="Explanatory Text 2 3 2" xfId="45353"/>
    <cellStyle name="Explanatory Text 2 3 2 2" xfId="45354"/>
    <cellStyle name="Explanatory Text 2 3 2 2 2" xfId="45355"/>
    <cellStyle name="Explanatory Text 2 3 2 3" xfId="45356"/>
    <cellStyle name="Explanatory Text 2 3 2 4" xfId="45357"/>
    <cellStyle name="Explanatory Text 2 3 3" xfId="45358"/>
    <cellStyle name="Explanatory Text 2 3 3 2" xfId="45359"/>
    <cellStyle name="Explanatory Text 2 3 4" xfId="45360"/>
    <cellStyle name="Explanatory Text 2 3 4 2" xfId="45361"/>
    <cellStyle name="Explanatory Text 2 3 5" xfId="45362"/>
    <cellStyle name="Explanatory Text 2 3 6" xfId="45363"/>
    <cellStyle name="Explanatory Text 2 4" xfId="45364"/>
    <cellStyle name="Explanatory Text 2 4 2" xfId="45365"/>
    <cellStyle name="Explanatory Text 2 4 2 2" xfId="45366"/>
    <cellStyle name="Explanatory Text 2 4 3" xfId="45367"/>
    <cellStyle name="Explanatory Text 2 4 4" xfId="45368"/>
    <cellStyle name="Explanatory Text 2 5" xfId="45369"/>
    <cellStyle name="Explanatory Text 2 5 2" xfId="45370"/>
    <cellStyle name="Explanatory Text 2 6" xfId="45371"/>
    <cellStyle name="Explanatory Text 2 6 2" xfId="45372"/>
    <cellStyle name="Explanatory Text 2 7" xfId="45373"/>
    <cellStyle name="Explanatory Text 3" xfId="45374"/>
    <cellStyle name="Explanatory Text 3 2" xfId="45375"/>
    <cellStyle name="Explanatory Text 3 2 2" xfId="45376"/>
    <cellStyle name="Explanatory Text 3 2 2 2" xfId="45377"/>
    <cellStyle name="Explanatory Text 3 2 3" xfId="45378"/>
    <cellStyle name="Explanatory Text 3 3" xfId="45379"/>
    <cellStyle name="Explanatory Text 3 3 2" xfId="45380"/>
    <cellStyle name="Explanatory Text 3 4" xfId="45381"/>
    <cellStyle name="Explanatory Text 3 4 2" xfId="45382"/>
    <cellStyle name="Explanatory Text 3 5" xfId="45383"/>
    <cellStyle name="Explanatory Text 4" xfId="45384"/>
    <cellStyle name="Explanatory Text 4 2" xfId="45385"/>
    <cellStyle name="Explanatory Text 4 2 2" xfId="45386"/>
    <cellStyle name="Explanatory Text 4 2 2 2" xfId="45387"/>
    <cellStyle name="Explanatory Text 4 2 3" xfId="45388"/>
    <cellStyle name="Explanatory Text 4 2 4" xfId="45389"/>
    <cellStyle name="Explanatory Text 4 3" xfId="45390"/>
    <cellStyle name="Explanatory Text 4 3 2" xfId="45391"/>
    <cellStyle name="Explanatory Text 4 4" xfId="45392"/>
    <cellStyle name="Explanatory Text 4 4 2" xfId="45393"/>
    <cellStyle name="Explanatory Text 5" xfId="45394"/>
    <cellStyle name="Explanatory Text 5 2" xfId="45395"/>
    <cellStyle name="Explanatory Text 5 2 2" xfId="45396"/>
    <cellStyle name="Explanatory Text 5 3" xfId="45397"/>
    <cellStyle name="Explanatory Text 6" xfId="45398"/>
    <cellStyle name="Explanatory Text 6 2" xfId="45399"/>
    <cellStyle name="Explanatory Text 6 2 2" xfId="45400"/>
    <cellStyle name="Explanatory Text 6 3" xfId="45401"/>
    <cellStyle name="Explanatory Text 6 4" xfId="45402"/>
    <cellStyle name="Explanatory Text 6 5" xfId="45403"/>
    <cellStyle name="Explanatory Text 7" xfId="45404"/>
    <cellStyle name="Explanatory Text 7 2" xfId="45405"/>
    <cellStyle name="Explanatory Text 8" xfId="45406"/>
    <cellStyle name="Explanatory Text 9" xfId="45407"/>
    <cellStyle name="FieldName" xfId="45408"/>
    <cellStyle name="Fixed" xfId="45409"/>
    <cellStyle name="Fixed 2" xfId="45410"/>
    <cellStyle name="Fixed 2 2" xfId="45411"/>
    <cellStyle name="Fixed 2 2 2" xfId="45412"/>
    <cellStyle name="Fixed 2 2 2 2" xfId="45413"/>
    <cellStyle name="Fixed 2 2 3" xfId="45414"/>
    <cellStyle name="Fixed 2 2 4" xfId="45415"/>
    <cellStyle name="Fixed 2 3" xfId="45416"/>
    <cellStyle name="Fixed 2 3 2" xfId="45417"/>
    <cellStyle name="Fixed 2 4" xfId="45418"/>
    <cellStyle name="Fixed 2 5" xfId="45419"/>
    <cellStyle name="Fixed 3" xfId="45420"/>
    <cellStyle name="Fixed 3 2" xfId="45421"/>
    <cellStyle name="Fixed 4" xfId="45422"/>
    <cellStyle name="Fixed 4 2" xfId="45423"/>
    <cellStyle name="Fixed 5" xfId="45424"/>
    <cellStyle name="Fixed 5 2" xfId="45425"/>
    <cellStyle name="Fixed 6" xfId="45426"/>
    <cellStyle name="Fixed 7" xfId="45427"/>
    <cellStyle name="Fixed_ACCOUNTS" xfId="45428"/>
    <cellStyle name="Fixed3 - Style3" xfId="45429"/>
    <cellStyle name="Fixed3 - Style3 2" xfId="45430"/>
    <cellStyle name="Fixed3 - Style3 2 2" xfId="45431"/>
    <cellStyle name="Fixed3 - Style3 2 2 2" xfId="45432"/>
    <cellStyle name="Fixed3 - Style3 2 3" xfId="45433"/>
    <cellStyle name="Fixed3 - Style3 3" xfId="45434"/>
    <cellStyle name="Fixed3 - Style3 3 2" xfId="45435"/>
    <cellStyle name="Fixed3 - Style3 4" xfId="45436"/>
    <cellStyle name="Fixed3 - Style3 4 2" xfId="45437"/>
    <cellStyle name="Fixed3 - Style3 5" xfId="45438"/>
    <cellStyle name="Followed Hyperlink 2" xfId="45439"/>
    <cellStyle name="Footnote" xfId="45440"/>
    <cellStyle name="G01_2001 figures 1 decimal a" xfId="45441"/>
    <cellStyle name="G03_Text" xfId="45442"/>
    <cellStyle name="G05_Superiors" xfId="45443"/>
    <cellStyle name="G07_Bold_2002_figs_Green" xfId="45444"/>
    <cellStyle name="G08_2001_figs" xfId="45445"/>
    <cellStyle name="Good 10" xfId="45446"/>
    <cellStyle name="Good 2" xfId="45447"/>
    <cellStyle name="Good 2 2" xfId="45448"/>
    <cellStyle name="Good 2 2 2" xfId="45449"/>
    <cellStyle name="Good 2 2 2 2" xfId="45450"/>
    <cellStyle name="Good 2 2 2 2 2" xfId="45451"/>
    <cellStyle name="Good 2 2 2 3" xfId="45452"/>
    <cellStyle name="Good 2 2 2 4" xfId="45453"/>
    <cellStyle name="Good 2 2 3" xfId="45454"/>
    <cellStyle name="Good 2 2 3 2" xfId="45455"/>
    <cellStyle name="Good 2 2 4" xfId="45456"/>
    <cellStyle name="Good 2 2 4 2" xfId="45457"/>
    <cellStyle name="Good 2 2 5" xfId="45458"/>
    <cellStyle name="Good 2 3" xfId="45459"/>
    <cellStyle name="Good 2 3 2" xfId="45460"/>
    <cellStyle name="Good 2 3 2 2" xfId="45461"/>
    <cellStyle name="Good 2 3 2 2 2" xfId="45462"/>
    <cellStyle name="Good 2 3 2 3" xfId="45463"/>
    <cellStyle name="Good 2 3 2 4" xfId="45464"/>
    <cellStyle name="Good 2 3 3" xfId="45465"/>
    <cellStyle name="Good 2 3 3 2" xfId="45466"/>
    <cellStyle name="Good 2 3 3 2 2" xfId="45467"/>
    <cellStyle name="Good 2 3 3 3" xfId="45468"/>
    <cellStyle name="Good 2 3 4" xfId="45469"/>
    <cellStyle name="Good 2 3 4 2" xfId="45470"/>
    <cellStyle name="Good 2 3 5" xfId="45471"/>
    <cellStyle name="Good 2 3 6" xfId="45472"/>
    <cellStyle name="Good 2 4" xfId="45473"/>
    <cellStyle name="Good 2 4 2" xfId="45474"/>
    <cellStyle name="Good 2 4 2 2" xfId="45475"/>
    <cellStyle name="Good 2 4 3" xfId="45476"/>
    <cellStyle name="Good 2 4 4" xfId="45477"/>
    <cellStyle name="Good 2 4 5" xfId="45478"/>
    <cellStyle name="Good 2 5" xfId="45479"/>
    <cellStyle name="Good 2 5 2" xfId="45480"/>
    <cellStyle name="Good 2 6" xfId="45481"/>
    <cellStyle name="Good 2 6 2" xfId="45482"/>
    <cellStyle name="Good 2 7" xfId="45483"/>
    <cellStyle name="Good 2 8" xfId="45484"/>
    <cellStyle name="Good 2 9" xfId="45485"/>
    <cellStyle name="Good 3" xfId="45486"/>
    <cellStyle name="Good 3 2" xfId="45487"/>
    <cellStyle name="Good 3 2 2" xfId="45488"/>
    <cellStyle name="Good 3 2 2 2" xfId="45489"/>
    <cellStyle name="Good 3 2 3" xfId="45490"/>
    <cellStyle name="Good 3 3" xfId="45491"/>
    <cellStyle name="Good 3 3 2" xfId="45492"/>
    <cellStyle name="Good 3 4" xfId="45493"/>
    <cellStyle name="Good 3 4 2" xfId="45494"/>
    <cellStyle name="Good 3 5" xfId="45495"/>
    <cellStyle name="Good 3 6" xfId="45496"/>
    <cellStyle name="Good 4" xfId="45497"/>
    <cellStyle name="Good 4 2" xfId="45498"/>
    <cellStyle name="Good 4 2 2" xfId="45499"/>
    <cellStyle name="Good 4 2 2 2" xfId="45500"/>
    <cellStyle name="Good 4 2 3" xfId="45501"/>
    <cellStyle name="Good 4 2 4" xfId="45502"/>
    <cellStyle name="Good 4 3" xfId="45503"/>
    <cellStyle name="Good 4 3 2" xfId="45504"/>
    <cellStyle name="Good 4 4" xfId="45505"/>
    <cellStyle name="Good 4 4 2" xfId="45506"/>
    <cellStyle name="Good 4 5" xfId="45507"/>
    <cellStyle name="Good 5" xfId="45508"/>
    <cellStyle name="Good 5 2" xfId="45509"/>
    <cellStyle name="Good 5 2 2" xfId="45510"/>
    <cellStyle name="Good 5 2 2 2" xfId="45511"/>
    <cellStyle name="Good 5 2 3" xfId="45512"/>
    <cellStyle name="Good 5 3" xfId="45513"/>
    <cellStyle name="Good 5 3 2" xfId="45514"/>
    <cellStyle name="Good 6" xfId="45515"/>
    <cellStyle name="Good 6 2" xfId="45516"/>
    <cellStyle name="Good 6 2 2" xfId="45517"/>
    <cellStyle name="Good 6 3" xfId="45518"/>
    <cellStyle name="Good 6 4" xfId="45519"/>
    <cellStyle name="Good 6 5" xfId="45520"/>
    <cellStyle name="Good 7" xfId="45521"/>
    <cellStyle name="Good 7 2" xfId="45522"/>
    <cellStyle name="Good 7 3" xfId="45523"/>
    <cellStyle name="Good 8" xfId="45524"/>
    <cellStyle name="Good 9" xfId="45525"/>
    <cellStyle name="Grey" xfId="45526"/>
    <cellStyle name="Grey 10" xfId="45527"/>
    <cellStyle name="Grey 11" xfId="45528"/>
    <cellStyle name="Grey 2" xfId="45529"/>
    <cellStyle name="Grey 2 2" xfId="45530"/>
    <cellStyle name="Grey 2 2 2" xfId="45531"/>
    <cellStyle name="Grey 2 2 2 2" xfId="45532"/>
    <cellStyle name="Grey 2 2 2 2 2" xfId="45533"/>
    <cellStyle name="Grey 2 2 2 3" xfId="45534"/>
    <cellStyle name="Grey 2 2 2 4" xfId="45535"/>
    <cellStyle name="Grey 2 2 3" xfId="45536"/>
    <cellStyle name="Grey 2 2 3 2" xfId="45537"/>
    <cellStyle name="Grey 2 2 3 2 2" xfId="45538"/>
    <cellStyle name="Grey 2 2 3 3" xfId="45539"/>
    <cellStyle name="Grey 2 2 4" xfId="45540"/>
    <cellStyle name="Grey 2 2 4 2" xfId="45541"/>
    <cellStyle name="Grey 2 2 5" xfId="45542"/>
    <cellStyle name="Grey 2 2 5 2" xfId="45543"/>
    <cellStyle name="Grey 2 2 6" xfId="45544"/>
    <cellStyle name="Grey 2 2 7" xfId="45545"/>
    <cellStyle name="Grey 2 3" xfId="45546"/>
    <cellStyle name="Grey 2 3 2" xfId="45547"/>
    <cellStyle name="Grey 2 3 2 2" xfId="45548"/>
    <cellStyle name="Grey 2 3 3" xfId="45549"/>
    <cellStyle name="Grey 2 3 4" xfId="45550"/>
    <cellStyle name="Grey 2 4" xfId="45551"/>
    <cellStyle name="Grey 2 4 2" xfId="45552"/>
    <cellStyle name="Grey 2 5" xfId="45553"/>
    <cellStyle name="Grey 2 5 2" xfId="45554"/>
    <cellStyle name="Grey 2 6" xfId="45555"/>
    <cellStyle name="Grey 3" xfId="45556"/>
    <cellStyle name="Grey 3 2" xfId="45557"/>
    <cellStyle name="Grey 3 2 2" xfId="45558"/>
    <cellStyle name="Grey 3 2 2 2" xfId="45559"/>
    <cellStyle name="Grey 3 2 2 2 2" xfId="45560"/>
    <cellStyle name="Grey 3 2 2 3" xfId="45561"/>
    <cellStyle name="Grey 3 2 2 4" xfId="45562"/>
    <cellStyle name="Grey 3 2 3" xfId="45563"/>
    <cellStyle name="Grey 3 2 3 2" xfId="45564"/>
    <cellStyle name="Grey 3 2 3 2 2" xfId="45565"/>
    <cellStyle name="Grey 3 2 3 3" xfId="45566"/>
    <cellStyle name="Grey 3 2 4" xfId="45567"/>
    <cellStyle name="Grey 3 2 4 2" xfId="45568"/>
    <cellStyle name="Grey 3 2 5" xfId="45569"/>
    <cellStyle name="Grey 3 2 5 2" xfId="45570"/>
    <cellStyle name="Grey 3 2 6" xfId="45571"/>
    <cellStyle name="Grey 3 2 7" xfId="45572"/>
    <cellStyle name="Grey 3 3" xfId="45573"/>
    <cellStyle name="Grey 3 3 2" xfId="45574"/>
    <cellStyle name="Grey 3 3 2 2" xfId="45575"/>
    <cellStyle name="Grey 3 3 3" xfId="45576"/>
    <cellStyle name="Grey 3 3 4" xfId="45577"/>
    <cellStyle name="Grey 3 4" xfId="45578"/>
    <cellStyle name="Grey 3 4 2" xfId="45579"/>
    <cellStyle name="Grey 3 5" xfId="45580"/>
    <cellStyle name="Grey 3 5 2" xfId="45581"/>
    <cellStyle name="Grey 3 6" xfId="45582"/>
    <cellStyle name="Grey 4" xfId="45583"/>
    <cellStyle name="Grey 4 2" xfId="45584"/>
    <cellStyle name="Grey 4 2 2" xfId="45585"/>
    <cellStyle name="Grey 4 2 2 2" xfId="45586"/>
    <cellStyle name="Grey 4 2 3" xfId="45587"/>
    <cellStyle name="Grey 4 2 4" xfId="45588"/>
    <cellStyle name="Grey 4 2 5" xfId="45589"/>
    <cellStyle name="Grey 4 3" xfId="45590"/>
    <cellStyle name="Grey 4 3 2" xfId="45591"/>
    <cellStyle name="Grey 4 4" xfId="45592"/>
    <cellStyle name="Grey 4 4 2" xfId="45593"/>
    <cellStyle name="Grey 4 5" xfId="45594"/>
    <cellStyle name="Grey 5" xfId="45595"/>
    <cellStyle name="Grey 5 2" xfId="45596"/>
    <cellStyle name="Grey 5 2 2" xfId="45597"/>
    <cellStyle name="Grey 5 2 2 2" xfId="45598"/>
    <cellStyle name="Grey 5 2 2 2 2" xfId="45599"/>
    <cellStyle name="Grey 5 2 2 3" xfId="45600"/>
    <cellStyle name="Grey 5 2 3" xfId="45601"/>
    <cellStyle name="Grey 5 2 3 2" xfId="45602"/>
    <cellStyle name="Grey 5 2 4" xfId="45603"/>
    <cellStyle name="Grey 5 2 4 2" xfId="45604"/>
    <cellStyle name="Grey 5 2 5" xfId="45605"/>
    <cellStyle name="Grey 5 3" xfId="45606"/>
    <cellStyle name="Grey 5 3 2" xfId="45607"/>
    <cellStyle name="Grey 5 3 2 2" xfId="45608"/>
    <cellStyle name="Grey 5 3 3" xfId="45609"/>
    <cellStyle name="Grey 5 4" xfId="45610"/>
    <cellStyle name="Grey 5 4 2" xfId="45611"/>
    <cellStyle name="Grey 5 4 2 2" xfId="45612"/>
    <cellStyle name="Grey 5 4 3" xfId="45613"/>
    <cellStyle name="Grey 5 5" xfId="45614"/>
    <cellStyle name="Grey 5 5 2" xfId="45615"/>
    <cellStyle name="Grey 5 6" xfId="45616"/>
    <cellStyle name="Grey 5 6 2" xfId="45617"/>
    <cellStyle name="Grey 5 7" xfId="45618"/>
    <cellStyle name="Grey 6" xfId="45619"/>
    <cellStyle name="Grey 6 2" xfId="45620"/>
    <cellStyle name="Grey 6 2 2" xfId="45621"/>
    <cellStyle name="Grey 6 2 2 2" xfId="45622"/>
    <cellStyle name="Grey 6 2 3" xfId="45623"/>
    <cellStyle name="Grey 6 3" xfId="45624"/>
    <cellStyle name="Grey 6 3 2" xfId="45625"/>
    <cellStyle name="Grey 6 4" xfId="45626"/>
    <cellStyle name="Grey 6 5" xfId="45627"/>
    <cellStyle name="Grey 7" xfId="45628"/>
    <cellStyle name="Grey 7 2" xfId="45629"/>
    <cellStyle name="Grey 8" xfId="45630"/>
    <cellStyle name="Grey 8 2" xfId="45631"/>
    <cellStyle name="Grey 9" xfId="45632"/>
    <cellStyle name="Grey 9 2" xfId="45633"/>
    <cellStyle name="Grey_(C) WHE Proforma with ITC cash grant 10 Yr Amort_for deferral_102809" xfId="45634"/>
    <cellStyle name="g-tota - Style7" xfId="45635"/>
    <cellStyle name="Header" xfId="45636"/>
    <cellStyle name="Header1" xfId="45637"/>
    <cellStyle name="Header1 2" xfId="45638"/>
    <cellStyle name="Header1 2 2" xfId="45639"/>
    <cellStyle name="Header1 2 2 2" xfId="45640"/>
    <cellStyle name="Header1 2 2 2 2" xfId="45641"/>
    <cellStyle name="Header1 2 2 3" xfId="45642"/>
    <cellStyle name="Header1 2 3" xfId="45643"/>
    <cellStyle name="Header1 2 3 2" xfId="45644"/>
    <cellStyle name="Header1 2 4" xfId="45645"/>
    <cellStyle name="Header1 2 4 2" xfId="45646"/>
    <cellStyle name="Header1 2 5" xfId="45647"/>
    <cellStyle name="Header1 3" xfId="45648"/>
    <cellStyle name="Header1 3 2" xfId="45649"/>
    <cellStyle name="Header1 3 2 2" xfId="45650"/>
    <cellStyle name="Header1 3 2 2 2" xfId="45651"/>
    <cellStyle name="Header1 3 2 3" xfId="45652"/>
    <cellStyle name="Header1 3 2 4" xfId="45653"/>
    <cellStyle name="Header1 3 3" xfId="45654"/>
    <cellStyle name="Header1 3 3 2" xfId="45655"/>
    <cellStyle name="Header1 3 4" xfId="45656"/>
    <cellStyle name="Header1 3 5" xfId="45657"/>
    <cellStyle name="Header1 4" xfId="45658"/>
    <cellStyle name="Header1 4 2" xfId="45659"/>
    <cellStyle name="Header1 5" xfId="45660"/>
    <cellStyle name="Header1 5 2" xfId="45661"/>
    <cellStyle name="Header1 6" xfId="45662"/>
    <cellStyle name="Header1_AURORA Total New" xfId="45663"/>
    <cellStyle name="Header2" xfId="45664"/>
    <cellStyle name="Header2 2" xfId="45665"/>
    <cellStyle name="Header2 2 2" xfId="45666"/>
    <cellStyle name="Header2 2 2 2" xfId="45667"/>
    <cellStyle name="Header2 2 2 2 2" xfId="45668"/>
    <cellStyle name="Header2 2 2 3" xfId="45669"/>
    <cellStyle name="Header2 2 3" xfId="45670"/>
    <cellStyle name="Header2 2 3 2" xfId="45671"/>
    <cellStyle name="Header2 2 4" xfId="45672"/>
    <cellStyle name="Header2 2 4 2" xfId="45673"/>
    <cellStyle name="Header2 2 5" xfId="45674"/>
    <cellStyle name="Header2 2 6" xfId="45675"/>
    <cellStyle name="Header2 2 7" xfId="45676"/>
    <cellStyle name="Header2 3" xfId="45677"/>
    <cellStyle name="Header2 3 2" xfId="45678"/>
    <cellStyle name="Header2 3 2 2" xfId="45679"/>
    <cellStyle name="Header2 3 2 2 2" xfId="45680"/>
    <cellStyle name="Header2 3 2 3" xfId="45681"/>
    <cellStyle name="Header2 3 2 4" xfId="45682"/>
    <cellStyle name="Header2 3 2 5" xfId="45683"/>
    <cellStyle name="Header2 3 2 6" xfId="45684"/>
    <cellStyle name="Header2 3 2 7" xfId="45685"/>
    <cellStyle name="Header2 3 2 8" xfId="45686"/>
    <cellStyle name="Header2 3 3" xfId="45687"/>
    <cellStyle name="Header2 3 3 2" xfId="45688"/>
    <cellStyle name="Header2 3 4" xfId="45689"/>
    <cellStyle name="Header2 3 5" xfId="45690"/>
    <cellStyle name="Header2 4" xfId="45691"/>
    <cellStyle name="Header2 4 2" xfId="45692"/>
    <cellStyle name="Header2 4 3" xfId="45693"/>
    <cellStyle name="Header2 4 4" xfId="45694"/>
    <cellStyle name="Header2 4 5" xfId="45695"/>
    <cellStyle name="Header2 4 6" xfId="45696"/>
    <cellStyle name="Header2 4 7" xfId="45697"/>
    <cellStyle name="Header2 5" xfId="45698"/>
    <cellStyle name="Header2 5 2" xfId="45699"/>
    <cellStyle name="Header2 6" xfId="45700"/>
    <cellStyle name="Header2 6 2" xfId="45701"/>
    <cellStyle name="Header2 7" xfId="45702"/>
    <cellStyle name="Header2_AURORA Total New" xfId="45703"/>
    <cellStyle name="Heading" xfId="45704"/>
    <cellStyle name="Heading 1 10" xfId="45705"/>
    <cellStyle name="Heading 1 2" xfId="45706"/>
    <cellStyle name="Heading 1 2 2" xfId="45707"/>
    <cellStyle name="Heading 1 2 2 2" xfId="45708"/>
    <cellStyle name="Heading 1 2 2 2 2" xfId="45709"/>
    <cellStyle name="Heading 1 2 2 2 2 2" xfId="45710"/>
    <cellStyle name="Heading 1 2 2 2 3" xfId="45711"/>
    <cellStyle name="Heading 1 2 2 2 4" xfId="45712"/>
    <cellStyle name="Heading 1 2 2 3" xfId="45713"/>
    <cellStyle name="Heading 1 2 2 3 2" xfId="45714"/>
    <cellStyle name="Heading 1 2 2 4" xfId="45715"/>
    <cellStyle name="Heading 1 2 2 4 2" xfId="45716"/>
    <cellStyle name="Heading 1 2 2 5" xfId="45717"/>
    <cellStyle name="Heading 1 2 3" xfId="45718"/>
    <cellStyle name="Heading 1 2 3 2" xfId="45719"/>
    <cellStyle name="Heading 1 2 3 2 2" xfId="45720"/>
    <cellStyle name="Heading 1 2 3 2 2 2" xfId="45721"/>
    <cellStyle name="Heading 1 2 3 2 3" xfId="45722"/>
    <cellStyle name="Heading 1 2 3 2 4" xfId="45723"/>
    <cellStyle name="Heading 1 2 3 3" xfId="45724"/>
    <cellStyle name="Heading 1 2 3 3 2" xfId="45725"/>
    <cellStyle name="Heading 1 2 3 3 2 2" xfId="45726"/>
    <cellStyle name="Heading 1 2 3 3 3" xfId="45727"/>
    <cellStyle name="Heading 1 2 3 4" xfId="45728"/>
    <cellStyle name="Heading 1 2 3 4 2" xfId="45729"/>
    <cellStyle name="Heading 1 2 3 5" xfId="45730"/>
    <cellStyle name="Heading 1 2 3 6" xfId="45731"/>
    <cellStyle name="Heading 1 2 4" xfId="45732"/>
    <cellStyle name="Heading 1 2 4 2" xfId="45733"/>
    <cellStyle name="Heading 1 2 4 2 2" xfId="45734"/>
    <cellStyle name="Heading 1 2 4 3" xfId="45735"/>
    <cellStyle name="Heading 1 2 4 4" xfId="45736"/>
    <cellStyle name="Heading 1 2 4 5" xfId="45737"/>
    <cellStyle name="Heading 1 2 5" xfId="45738"/>
    <cellStyle name="Heading 1 2 5 2" xfId="45739"/>
    <cellStyle name="Heading 1 2 5 2 2" xfId="45740"/>
    <cellStyle name="Heading 1 2 5 3" xfId="45741"/>
    <cellStyle name="Heading 1 2 5 4" xfId="45742"/>
    <cellStyle name="Heading 1 2 6" xfId="45743"/>
    <cellStyle name="Heading 1 2 6 2" xfId="45744"/>
    <cellStyle name="Heading 1 2 7" xfId="45745"/>
    <cellStyle name="Heading 1 2 8" xfId="45746"/>
    <cellStyle name="Heading 1 2 9" xfId="45747"/>
    <cellStyle name="Heading 1 3" xfId="45748"/>
    <cellStyle name="Heading 1 3 2" xfId="45749"/>
    <cellStyle name="Heading 1 3 2 2" xfId="45750"/>
    <cellStyle name="Heading 1 3 2 2 2" xfId="45751"/>
    <cellStyle name="Heading 1 3 2 3" xfId="45752"/>
    <cellStyle name="Heading 1 3 2 4" xfId="45753"/>
    <cellStyle name="Heading 1 3 2 5" xfId="45754"/>
    <cellStyle name="Heading 1 3 3" xfId="45755"/>
    <cellStyle name="Heading 1 3 3 2" xfId="45756"/>
    <cellStyle name="Heading 1 3 3 2 2" xfId="45757"/>
    <cellStyle name="Heading 1 3 3 3" xfId="45758"/>
    <cellStyle name="Heading 1 3 4" xfId="45759"/>
    <cellStyle name="Heading 1 3 4 2" xfId="45760"/>
    <cellStyle name="Heading 1 3 5" xfId="45761"/>
    <cellStyle name="Heading 1 3 6" xfId="45762"/>
    <cellStyle name="Heading 1 4" xfId="45763"/>
    <cellStyle name="Heading 1 4 2" xfId="45764"/>
    <cellStyle name="Heading 1 4 2 2" xfId="45765"/>
    <cellStyle name="Heading 1 4 2 2 2" xfId="45766"/>
    <cellStyle name="Heading 1 4 2 3" xfId="45767"/>
    <cellStyle name="Heading 1 4 3" xfId="45768"/>
    <cellStyle name="Heading 1 4 3 2" xfId="45769"/>
    <cellStyle name="Heading 1 4 4" xfId="45770"/>
    <cellStyle name="Heading 1 4 5" xfId="45771"/>
    <cellStyle name="Heading 1 5" xfId="45772"/>
    <cellStyle name="Heading 1 5 2" xfId="45773"/>
    <cellStyle name="Heading 1 5 2 2" xfId="45774"/>
    <cellStyle name="Heading 1 5 3" xfId="45775"/>
    <cellStyle name="Heading 1 5 4" xfId="45776"/>
    <cellStyle name="Heading 1 6" xfId="45777"/>
    <cellStyle name="Heading 1 6 2" xfId="45778"/>
    <cellStyle name="Heading 1 6 3" xfId="45779"/>
    <cellStyle name="Heading 1 7" xfId="45780"/>
    <cellStyle name="Heading 1 8" xfId="45781"/>
    <cellStyle name="Heading 1 9" xfId="45782"/>
    <cellStyle name="Heading 1 9 2" xfId="45783"/>
    <cellStyle name="Heading 1 9 2 2" xfId="45784"/>
    <cellStyle name="Heading 2 10" xfId="45785"/>
    <cellStyle name="Heading 2 2" xfId="45786"/>
    <cellStyle name="Heading 2 2 2" xfId="45787"/>
    <cellStyle name="Heading 2 2 2 2" xfId="45788"/>
    <cellStyle name="Heading 2 2 2 2 2" xfId="45789"/>
    <cellStyle name="Heading 2 2 2 2 2 2" xfId="45790"/>
    <cellStyle name="Heading 2 2 2 2 3" xfId="45791"/>
    <cellStyle name="Heading 2 2 2 2 4" xfId="45792"/>
    <cellStyle name="Heading 2 2 2 3" xfId="45793"/>
    <cellStyle name="Heading 2 2 2 3 2" xfId="45794"/>
    <cellStyle name="Heading 2 2 2 4" xfId="45795"/>
    <cellStyle name="Heading 2 2 2 4 2" xfId="45796"/>
    <cellStyle name="Heading 2 2 2 5" xfId="45797"/>
    <cellStyle name="Heading 2 2 3" xfId="45798"/>
    <cellStyle name="Heading 2 2 3 2" xfId="45799"/>
    <cellStyle name="Heading 2 2 3 2 2" xfId="45800"/>
    <cellStyle name="Heading 2 2 3 2 2 2" xfId="45801"/>
    <cellStyle name="Heading 2 2 3 2 3" xfId="45802"/>
    <cellStyle name="Heading 2 2 3 2 4" xfId="45803"/>
    <cellStyle name="Heading 2 2 3 3" xfId="45804"/>
    <cellStyle name="Heading 2 2 3 3 2" xfId="45805"/>
    <cellStyle name="Heading 2 2 3 3 2 2" xfId="45806"/>
    <cellStyle name="Heading 2 2 3 3 3" xfId="45807"/>
    <cellStyle name="Heading 2 2 3 4" xfId="45808"/>
    <cellStyle name="Heading 2 2 3 4 2" xfId="45809"/>
    <cellStyle name="Heading 2 2 3 5" xfId="45810"/>
    <cellStyle name="Heading 2 2 3 6" xfId="45811"/>
    <cellStyle name="Heading 2 2 4" xfId="45812"/>
    <cellStyle name="Heading 2 2 4 2" xfId="45813"/>
    <cellStyle name="Heading 2 2 4 2 2" xfId="45814"/>
    <cellStyle name="Heading 2 2 4 3" xfId="45815"/>
    <cellStyle name="Heading 2 2 4 4" xfId="45816"/>
    <cellStyle name="Heading 2 2 4 5" xfId="45817"/>
    <cellStyle name="Heading 2 2 5" xfId="45818"/>
    <cellStyle name="Heading 2 2 5 2" xfId="45819"/>
    <cellStyle name="Heading 2 2 5 2 2" xfId="45820"/>
    <cellStyle name="Heading 2 2 5 3" xfId="45821"/>
    <cellStyle name="Heading 2 2 5 4" xfId="45822"/>
    <cellStyle name="Heading 2 2 6" xfId="45823"/>
    <cellStyle name="Heading 2 2 6 2" xfId="45824"/>
    <cellStyle name="Heading 2 2 7" xfId="45825"/>
    <cellStyle name="Heading 2 2 8" xfId="45826"/>
    <cellStyle name="Heading 2 2 9" xfId="45827"/>
    <cellStyle name="Heading 2 3" xfId="45828"/>
    <cellStyle name="Heading 2 3 2" xfId="45829"/>
    <cellStyle name="Heading 2 3 2 2" xfId="45830"/>
    <cellStyle name="Heading 2 3 2 2 2" xfId="45831"/>
    <cellStyle name="Heading 2 3 2 3" xfId="45832"/>
    <cellStyle name="Heading 2 3 2 4" xfId="45833"/>
    <cellStyle name="Heading 2 3 2 5" xfId="45834"/>
    <cellStyle name="Heading 2 3 3" xfId="45835"/>
    <cellStyle name="Heading 2 3 3 2" xfId="45836"/>
    <cellStyle name="Heading 2 3 3 2 2" xfId="45837"/>
    <cellStyle name="Heading 2 3 3 3" xfId="45838"/>
    <cellStyle name="Heading 2 3 4" xfId="45839"/>
    <cellStyle name="Heading 2 3 4 2" xfId="45840"/>
    <cellStyle name="Heading 2 3 5" xfId="45841"/>
    <cellStyle name="Heading 2 3 6" xfId="45842"/>
    <cellStyle name="Heading 2 4" xfId="45843"/>
    <cellStyle name="Heading 2 4 2" xfId="45844"/>
    <cellStyle name="Heading 2 4 2 2" xfId="45845"/>
    <cellStyle name="Heading 2 4 2 2 2" xfId="45846"/>
    <cellStyle name="Heading 2 4 2 3" xfId="45847"/>
    <cellStyle name="Heading 2 4 3" xfId="45848"/>
    <cellStyle name="Heading 2 4 3 2" xfId="45849"/>
    <cellStyle name="Heading 2 4 4" xfId="45850"/>
    <cellStyle name="Heading 2 4 5" xfId="45851"/>
    <cellStyle name="Heading 2 5" xfId="45852"/>
    <cellStyle name="Heading 2 5 2" xfId="45853"/>
    <cellStyle name="Heading 2 5 2 2" xfId="45854"/>
    <cellStyle name="Heading 2 5 3" xfId="45855"/>
    <cellStyle name="Heading 2 5 4" xfId="45856"/>
    <cellStyle name="Heading 2 6" xfId="45857"/>
    <cellStyle name="Heading 2 6 2" xfId="45858"/>
    <cellStyle name="Heading 2 6 3" xfId="45859"/>
    <cellStyle name="Heading 2 7" xfId="45860"/>
    <cellStyle name="Heading 2 8" xfId="45861"/>
    <cellStyle name="Heading 2 9" xfId="45862"/>
    <cellStyle name="Heading 2 9 2" xfId="45863"/>
    <cellStyle name="Heading 2 9 2 2" xfId="45864"/>
    <cellStyle name="Heading 3 10" xfId="45865"/>
    <cellStyle name="Heading 3 2" xfId="45866"/>
    <cellStyle name="Heading 3 2 2" xfId="45867"/>
    <cellStyle name="Heading 3 2 2 2" xfId="45868"/>
    <cellStyle name="Heading 3 2 2 2 2" xfId="45869"/>
    <cellStyle name="Heading 3 2 2 2 2 2" xfId="45870"/>
    <cellStyle name="Heading 3 2 2 2 3" xfId="45871"/>
    <cellStyle name="Heading 3 2 2 2 4" xfId="45872"/>
    <cellStyle name="Heading 3 2 2 3" xfId="45873"/>
    <cellStyle name="Heading 3 2 2 3 2" xfId="45874"/>
    <cellStyle name="Heading 3 2 2 4" xfId="45875"/>
    <cellStyle name="Heading 3 2 2 4 2" xfId="45876"/>
    <cellStyle name="Heading 3 2 2 5" xfId="45877"/>
    <cellStyle name="Heading 3 2 3" xfId="45878"/>
    <cellStyle name="Heading 3 2 3 2" xfId="45879"/>
    <cellStyle name="Heading 3 2 3 2 2" xfId="45880"/>
    <cellStyle name="Heading 3 2 3 2 2 2" xfId="45881"/>
    <cellStyle name="Heading 3 2 3 2 3" xfId="45882"/>
    <cellStyle name="Heading 3 2 3 2 4" xfId="45883"/>
    <cellStyle name="Heading 3 2 3 3" xfId="45884"/>
    <cellStyle name="Heading 3 2 3 3 2" xfId="45885"/>
    <cellStyle name="Heading 3 2 3 3 2 2" xfId="45886"/>
    <cellStyle name="Heading 3 2 3 3 3" xfId="45887"/>
    <cellStyle name="Heading 3 2 3 4" xfId="45888"/>
    <cellStyle name="Heading 3 2 3 4 2" xfId="45889"/>
    <cellStyle name="Heading 3 2 3 4 2 2" xfId="45890"/>
    <cellStyle name="Heading 3 2 3 4 3" xfId="45891"/>
    <cellStyle name="Heading 3 2 3 5" xfId="45892"/>
    <cellStyle name="Heading 3 2 3 5 2" xfId="45893"/>
    <cellStyle name="Heading 3 2 3 6" xfId="45894"/>
    <cellStyle name="Heading 3 2 4" xfId="45895"/>
    <cellStyle name="Heading 3 2 4 2" xfId="45896"/>
    <cellStyle name="Heading 3 2 4 2 2" xfId="45897"/>
    <cellStyle name="Heading 3 2 4 3" xfId="45898"/>
    <cellStyle name="Heading 3 2 4 4" xfId="45899"/>
    <cellStyle name="Heading 3 2 4 5" xfId="45900"/>
    <cellStyle name="Heading 3 2 5" xfId="45901"/>
    <cellStyle name="Heading 3 2 5 2" xfId="45902"/>
    <cellStyle name="Heading 3 2 5 2 2" xfId="45903"/>
    <cellStyle name="Heading 3 2 5 3" xfId="45904"/>
    <cellStyle name="Heading 3 2 6" xfId="45905"/>
    <cellStyle name="Heading 3 2 6 2" xfId="45906"/>
    <cellStyle name="Heading 3 2 7" xfId="45907"/>
    <cellStyle name="Heading 3 2 8" xfId="45908"/>
    <cellStyle name="Heading 3 2 9" xfId="45909"/>
    <cellStyle name="Heading 3 3" xfId="45910"/>
    <cellStyle name="Heading 3 3 2" xfId="45911"/>
    <cellStyle name="Heading 3 3 2 2" xfId="45912"/>
    <cellStyle name="Heading 3 3 2 2 2" xfId="45913"/>
    <cellStyle name="Heading 3 3 2 3" xfId="45914"/>
    <cellStyle name="Heading 3 3 3" xfId="45915"/>
    <cellStyle name="Heading 3 3 3 2" xfId="45916"/>
    <cellStyle name="Heading 3 3 4" xfId="45917"/>
    <cellStyle name="Heading 3 3 4 2" xfId="45918"/>
    <cellStyle name="Heading 3 3 5" xfId="45919"/>
    <cellStyle name="Heading 3 3 6" xfId="45920"/>
    <cellStyle name="Heading 3 4" xfId="45921"/>
    <cellStyle name="Heading 3 4 2" xfId="45922"/>
    <cellStyle name="Heading 3 4 2 2" xfId="45923"/>
    <cellStyle name="Heading 3 4 2 2 2" xfId="45924"/>
    <cellStyle name="Heading 3 4 2 3" xfId="45925"/>
    <cellStyle name="Heading 3 4 2 4" xfId="45926"/>
    <cellStyle name="Heading 3 4 3" xfId="45927"/>
    <cellStyle name="Heading 3 4 3 2" xfId="45928"/>
    <cellStyle name="Heading 3 4 4" xfId="45929"/>
    <cellStyle name="Heading 3 4 4 2" xfId="45930"/>
    <cellStyle name="Heading 3 4 5" xfId="45931"/>
    <cellStyle name="Heading 3 5" xfId="45932"/>
    <cellStyle name="Heading 3 5 2" xfId="45933"/>
    <cellStyle name="Heading 3 5 2 2" xfId="45934"/>
    <cellStyle name="Heading 3 5 2 2 2" xfId="45935"/>
    <cellStyle name="Heading 3 5 2 3" xfId="45936"/>
    <cellStyle name="Heading 3 5 3" xfId="45937"/>
    <cellStyle name="Heading 3 5 3 2" xfId="45938"/>
    <cellStyle name="Heading 3 6" xfId="45939"/>
    <cellStyle name="Heading 3 6 2" xfId="45940"/>
    <cellStyle name="Heading 3 6 2 2" xfId="45941"/>
    <cellStyle name="Heading 3 6 3" xfId="45942"/>
    <cellStyle name="Heading 3 6 4" xfId="45943"/>
    <cellStyle name="Heading 3 6 5" xfId="45944"/>
    <cellStyle name="Heading 3 7" xfId="45945"/>
    <cellStyle name="Heading 3 7 2" xfId="45946"/>
    <cellStyle name="Heading 3 7 3" xfId="45947"/>
    <cellStyle name="Heading 3 8" xfId="45948"/>
    <cellStyle name="Heading 3 9" xfId="45949"/>
    <cellStyle name="Heading 4 10" xfId="45950"/>
    <cellStyle name="Heading 4 2" xfId="45951"/>
    <cellStyle name="Heading 4 2 2" xfId="45952"/>
    <cellStyle name="Heading 4 2 2 2" xfId="45953"/>
    <cellStyle name="Heading 4 2 2 2 2" xfId="45954"/>
    <cellStyle name="Heading 4 2 2 2 2 2" xfId="45955"/>
    <cellStyle name="Heading 4 2 2 2 3" xfId="45956"/>
    <cellStyle name="Heading 4 2 2 2 4" xfId="45957"/>
    <cellStyle name="Heading 4 2 2 3" xfId="45958"/>
    <cellStyle name="Heading 4 2 2 3 2" xfId="45959"/>
    <cellStyle name="Heading 4 2 2 4" xfId="45960"/>
    <cellStyle name="Heading 4 2 2 4 2" xfId="45961"/>
    <cellStyle name="Heading 4 2 2 5" xfId="45962"/>
    <cellStyle name="Heading 4 2 3" xfId="45963"/>
    <cellStyle name="Heading 4 2 3 2" xfId="45964"/>
    <cellStyle name="Heading 4 2 3 2 2" xfId="45965"/>
    <cellStyle name="Heading 4 2 3 2 2 2" xfId="45966"/>
    <cellStyle name="Heading 4 2 3 2 3" xfId="45967"/>
    <cellStyle name="Heading 4 2 3 2 4" xfId="45968"/>
    <cellStyle name="Heading 4 2 3 3" xfId="45969"/>
    <cellStyle name="Heading 4 2 3 3 2" xfId="45970"/>
    <cellStyle name="Heading 4 2 3 3 2 2" xfId="45971"/>
    <cellStyle name="Heading 4 2 3 3 3" xfId="45972"/>
    <cellStyle name="Heading 4 2 3 4" xfId="45973"/>
    <cellStyle name="Heading 4 2 3 4 2" xfId="45974"/>
    <cellStyle name="Heading 4 2 3 5" xfId="45975"/>
    <cellStyle name="Heading 4 2 4" xfId="45976"/>
    <cellStyle name="Heading 4 2 4 2" xfId="45977"/>
    <cellStyle name="Heading 4 2 4 2 2" xfId="45978"/>
    <cellStyle name="Heading 4 2 4 3" xfId="45979"/>
    <cellStyle name="Heading 4 2 4 4" xfId="45980"/>
    <cellStyle name="Heading 4 2 4 5" xfId="45981"/>
    <cellStyle name="Heading 4 2 5" xfId="45982"/>
    <cellStyle name="Heading 4 2 5 2" xfId="45983"/>
    <cellStyle name="Heading 4 2 5 2 2" xfId="45984"/>
    <cellStyle name="Heading 4 2 5 3" xfId="45985"/>
    <cellStyle name="Heading 4 2 6" xfId="45986"/>
    <cellStyle name="Heading 4 2 6 2" xfId="45987"/>
    <cellStyle name="Heading 4 2 7" xfId="45988"/>
    <cellStyle name="Heading 4 2 8" xfId="45989"/>
    <cellStyle name="Heading 4 2 9" xfId="45990"/>
    <cellStyle name="Heading 4 3" xfId="45991"/>
    <cellStyle name="Heading 4 3 2" xfId="45992"/>
    <cellStyle name="Heading 4 3 2 2" xfId="45993"/>
    <cellStyle name="Heading 4 3 2 2 2" xfId="45994"/>
    <cellStyle name="Heading 4 3 2 3" xfId="45995"/>
    <cellStyle name="Heading 4 3 3" xfId="45996"/>
    <cellStyle name="Heading 4 3 3 2" xfId="45997"/>
    <cellStyle name="Heading 4 3 4" xfId="45998"/>
    <cellStyle name="Heading 4 3 4 2" xfId="45999"/>
    <cellStyle name="Heading 4 3 5" xfId="46000"/>
    <cellStyle name="Heading 4 3 6" xfId="46001"/>
    <cellStyle name="Heading 4 4" xfId="46002"/>
    <cellStyle name="Heading 4 4 2" xfId="46003"/>
    <cellStyle name="Heading 4 4 2 2" xfId="46004"/>
    <cellStyle name="Heading 4 4 2 2 2" xfId="46005"/>
    <cellStyle name="Heading 4 4 2 3" xfId="46006"/>
    <cellStyle name="Heading 4 4 2 4" xfId="46007"/>
    <cellStyle name="Heading 4 4 3" xfId="46008"/>
    <cellStyle name="Heading 4 4 3 2" xfId="46009"/>
    <cellStyle name="Heading 4 4 4" xfId="46010"/>
    <cellStyle name="Heading 4 4 4 2" xfId="46011"/>
    <cellStyle name="Heading 4 4 5" xfId="46012"/>
    <cellStyle name="Heading 4 5" xfId="46013"/>
    <cellStyle name="Heading 4 5 2" xfId="46014"/>
    <cellStyle name="Heading 4 5 2 2" xfId="46015"/>
    <cellStyle name="Heading 4 5 2 2 2" xfId="46016"/>
    <cellStyle name="Heading 4 5 2 3" xfId="46017"/>
    <cellStyle name="Heading 4 5 3" xfId="46018"/>
    <cellStyle name="Heading 4 5 3 2" xfId="46019"/>
    <cellStyle name="Heading 4 6" xfId="46020"/>
    <cellStyle name="Heading 4 6 2" xfId="46021"/>
    <cellStyle name="Heading 4 6 2 2" xfId="46022"/>
    <cellStyle name="Heading 4 6 3" xfId="46023"/>
    <cellStyle name="Heading 4 6 4" xfId="46024"/>
    <cellStyle name="Heading 4 6 5" xfId="46025"/>
    <cellStyle name="Heading 4 7" xfId="46026"/>
    <cellStyle name="Heading 4 7 2" xfId="46027"/>
    <cellStyle name="Heading 4 7 3" xfId="46028"/>
    <cellStyle name="Heading 4 8" xfId="46029"/>
    <cellStyle name="Heading 4 9" xfId="46030"/>
    <cellStyle name="Heading 5" xfId="46031"/>
    <cellStyle name="Heading1" xfId="46032"/>
    <cellStyle name="Heading1 2" xfId="46033"/>
    <cellStyle name="Heading1 2 2" xfId="46034"/>
    <cellStyle name="Heading1 2 2 2" xfId="46035"/>
    <cellStyle name="Heading1 2 3" xfId="46036"/>
    <cellStyle name="Heading1 2 3 2" xfId="46037"/>
    <cellStyle name="Heading1 2 4" xfId="46038"/>
    <cellStyle name="Heading1 3" xfId="46039"/>
    <cellStyle name="Heading1 3 2" xfId="46040"/>
    <cellStyle name="Heading1 3 2 2" xfId="46041"/>
    <cellStyle name="Heading1 3 2 2 2" xfId="46042"/>
    <cellStyle name="Heading1 3 2 3" xfId="46043"/>
    <cellStyle name="Heading1 3 2 4" xfId="46044"/>
    <cellStyle name="Heading1 3 3" xfId="46045"/>
    <cellStyle name="Heading1 3 3 2" xfId="46046"/>
    <cellStyle name="Heading1 3 4" xfId="46047"/>
    <cellStyle name="Heading1 3 5" xfId="46048"/>
    <cellStyle name="Heading1 4" xfId="46049"/>
    <cellStyle name="Heading1 4 2" xfId="46050"/>
    <cellStyle name="Heading1 5" xfId="46051"/>
    <cellStyle name="Heading1 5 2" xfId="46052"/>
    <cellStyle name="Heading1 6" xfId="46053"/>
    <cellStyle name="Heading1 6 2" xfId="46054"/>
    <cellStyle name="Heading1 7" xfId="46055"/>
    <cellStyle name="Heading1 8" xfId="46056"/>
    <cellStyle name="Heading1_4.32E Depreciation Study Robs file" xfId="46057"/>
    <cellStyle name="Heading2" xfId="46058"/>
    <cellStyle name="Heading2 2" xfId="46059"/>
    <cellStyle name="Heading2 2 2" xfId="46060"/>
    <cellStyle name="Heading2 2 2 2" xfId="46061"/>
    <cellStyle name="Heading2 2 3" xfId="46062"/>
    <cellStyle name="Heading2 2 3 2" xfId="46063"/>
    <cellStyle name="Heading2 2 4" xfId="46064"/>
    <cellStyle name="Heading2 3" xfId="46065"/>
    <cellStyle name="Heading2 3 2" xfId="46066"/>
    <cellStyle name="Heading2 3 2 2" xfId="46067"/>
    <cellStyle name="Heading2 3 2 2 2" xfId="46068"/>
    <cellStyle name="Heading2 3 2 3" xfId="46069"/>
    <cellStyle name="Heading2 3 2 4" xfId="46070"/>
    <cellStyle name="Heading2 3 3" xfId="46071"/>
    <cellStyle name="Heading2 3 3 2" xfId="46072"/>
    <cellStyle name="Heading2 3 4" xfId="46073"/>
    <cellStyle name="Heading2 3 5" xfId="46074"/>
    <cellStyle name="Heading2 4" xfId="46075"/>
    <cellStyle name="Heading2 4 2" xfId="46076"/>
    <cellStyle name="Heading2 5" xfId="46077"/>
    <cellStyle name="Heading2 5 2" xfId="46078"/>
    <cellStyle name="Heading2 6" xfId="46079"/>
    <cellStyle name="Heading2 6 2" xfId="46080"/>
    <cellStyle name="Heading2 7" xfId="46081"/>
    <cellStyle name="Heading2 8" xfId="46082"/>
    <cellStyle name="Heading2_4.32E Depreciation Study Robs file" xfId="46083"/>
    <cellStyle name="HeadlineStyle" xfId="46084"/>
    <cellStyle name="HeadlineStyle 2" xfId="46085"/>
    <cellStyle name="HeadlineStyle 2 2" xfId="46086"/>
    <cellStyle name="HeadlineStyle 2 2 2" xfId="46087"/>
    <cellStyle name="HeadlineStyle 2 2 2 2" xfId="46088"/>
    <cellStyle name="HeadlineStyle 2 3" xfId="46089"/>
    <cellStyle name="HeadlineStyle 2 3 2" xfId="46090"/>
    <cellStyle name="HeadlineStyle 2 4" xfId="46091"/>
    <cellStyle name="HeadlineStyle 2 4 2" xfId="46092"/>
    <cellStyle name="HeadlineStyle 3" xfId="46093"/>
    <cellStyle name="HeadlineStyle 3 2" xfId="46094"/>
    <cellStyle name="HeadlineStyle 3 2 2" xfId="46095"/>
    <cellStyle name="HeadlineStyle 4" xfId="46096"/>
    <cellStyle name="HeadlineStyle 4 2" xfId="46097"/>
    <cellStyle name="HeadlineStyle 4 2 2" xfId="46098"/>
    <cellStyle name="HeadlineStyle 4 3" xfId="46099"/>
    <cellStyle name="HeadlineStyle 5" xfId="46100"/>
    <cellStyle name="HeadlineStyle 5 2" xfId="46101"/>
    <cellStyle name="HeadlineStyle 6" xfId="46102"/>
    <cellStyle name="HeadlineStyle 6 2" xfId="46103"/>
    <cellStyle name="HeadlineStyleJustified" xfId="46104"/>
    <cellStyle name="HeadlineStyleJustified 2" xfId="46105"/>
    <cellStyle name="HeadlineStyleJustified 2 2" xfId="46106"/>
    <cellStyle name="HeadlineStyleJustified 2 2 2" xfId="46107"/>
    <cellStyle name="HeadlineStyleJustified 2 2 2 2" xfId="46108"/>
    <cellStyle name="HeadlineStyleJustified 2 3" xfId="46109"/>
    <cellStyle name="HeadlineStyleJustified 2 3 2" xfId="46110"/>
    <cellStyle name="HeadlineStyleJustified 2 4" xfId="46111"/>
    <cellStyle name="HeadlineStyleJustified 2 4 2" xfId="46112"/>
    <cellStyle name="HeadlineStyleJustified 3" xfId="46113"/>
    <cellStyle name="HeadlineStyleJustified 3 2" xfId="46114"/>
    <cellStyle name="HeadlineStyleJustified 3 2 2" xfId="46115"/>
    <cellStyle name="HeadlineStyleJustified 4" xfId="46116"/>
    <cellStyle name="HeadlineStyleJustified 4 2" xfId="46117"/>
    <cellStyle name="HeadlineStyleJustified 4 2 2" xfId="46118"/>
    <cellStyle name="HeadlineStyleJustified 4 3" xfId="46119"/>
    <cellStyle name="HeadlineStyleJustified 5" xfId="46120"/>
    <cellStyle name="HeadlineStyleJustified 5 2" xfId="46121"/>
    <cellStyle name="HeadlineStyleJustified 6" xfId="46122"/>
    <cellStyle name="HeadlineStyleJustified 6 2" xfId="46123"/>
    <cellStyle name="Hyperlink 2" xfId="46124"/>
    <cellStyle name="Hyperlink 2 2" xfId="46125"/>
    <cellStyle name="Hyperlink 2 2 2" xfId="46126"/>
    <cellStyle name="Hyperlink 2 2 2 2" xfId="46127"/>
    <cellStyle name="Hyperlink 2 2 3" xfId="46128"/>
    <cellStyle name="Hyperlink 2 3" xfId="46129"/>
    <cellStyle name="Hyperlink 2 3 2" xfId="46130"/>
    <cellStyle name="Hyperlink 2 4" xfId="46131"/>
    <cellStyle name="Hyperlink 2 4 2" xfId="46132"/>
    <cellStyle name="Hyperlink 2 5" xfId="46133"/>
    <cellStyle name="Hyperlink 3" xfId="46134"/>
    <cellStyle name="Hyperlink 3 2" xfId="46135"/>
    <cellStyle name="Input [yellow]" xfId="46136"/>
    <cellStyle name="Input [yellow] 10" xfId="46137"/>
    <cellStyle name="Input [yellow] 11" xfId="46138"/>
    <cellStyle name="Input [yellow] 2" xfId="46139"/>
    <cellStyle name="Input [yellow] 2 2" xfId="46140"/>
    <cellStyle name="Input [yellow] 2 2 2" xfId="46141"/>
    <cellStyle name="Input [yellow] 2 2 2 2" xfId="46142"/>
    <cellStyle name="Input [yellow] 2 2 2 2 2" xfId="46143"/>
    <cellStyle name="Input [yellow] 2 2 2 3" xfId="46144"/>
    <cellStyle name="Input [yellow] 2 2 2 4" xfId="46145"/>
    <cellStyle name="Input [yellow] 2 2 3" xfId="46146"/>
    <cellStyle name="Input [yellow] 2 2 3 2" xfId="46147"/>
    <cellStyle name="Input [yellow] 2 2 3 2 2" xfId="46148"/>
    <cellStyle name="Input [yellow] 2 2 3 3" xfId="46149"/>
    <cellStyle name="Input [yellow] 2 2 4" xfId="46150"/>
    <cellStyle name="Input [yellow] 2 2 4 2" xfId="46151"/>
    <cellStyle name="Input [yellow] 2 2 5" xfId="46152"/>
    <cellStyle name="Input [yellow] 2 2 5 2" xfId="46153"/>
    <cellStyle name="Input [yellow] 2 2 6" xfId="46154"/>
    <cellStyle name="Input [yellow] 2 2 7" xfId="46155"/>
    <cellStyle name="Input [yellow] 2 2 8" xfId="46156"/>
    <cellStyle name="Input [yellow] 2 3" xfId="46157"/>
    <cellStyle name="Input [yellow] 2 3 2" xfId="46158"/>
    <cellStyle name="Input [yellow] 2 3 2 2" xfId="46159"/>
    <cellStyle name="Input [yellow] 2 3 3" xfId="46160"/>
    <cellStyle name="Input [yellow] 2 3 4" xfId="46161"/>
    <cellStyle name="Input [yellow] 2 3 5" xfId="46162"/>
    <cellStyle name="Input [yellow] 2 3 6" xfId="46163"/>
    <cellStyle name="Input [yellow] 2 3 7" xfId="46164"/>
    <cellStyle name="Input [yellow] 2 4" xfId="46165"/>
    <cellStyle name="Input [yellow] 2 4 2" xfId="46166"/>
    <cellStyle name="Input [yellow] 2 5" xfId="46167"/>
    <cellStyle name="Input [yellow] 2 5 2" xfId="46168"/>
    <cellStyle name="Input [yellow] 2 6" xfId="46169"/>
    <cellStyle name="Input [yellow] 3" xfId="46170"/>
    <cellStyle name="Input [yellow] 3 2" xfId="46171"/>
    <cellStyle name="Input [yellow] 3 2 2" xfId="46172"/>
    <cellStyle name="Input [yellow] 3 2 2 2" xfId="46173"/>
    <cellStyle name="Input [yellow] 3 2 2 2 2" xfId="46174"/>
    <cellStyle name="Input [yellow] 3 2 2 3" xfId="46175"/>
    <cellStyle name="Input [yellow] 3 2 2 4" xfId="46176"/>
    <cellStyle name="Input [yellow] 3 2 3" xfId="46177"/>
    <cellStyle name="Input [yellow] 3 2 3 2" xfId="46178"/>
    <cellStyle name="Input [yellow] 3 2 3 2 2" xfId="46179"/>
    <cellStyle name="Input [yellow] 3 2 3 3" xfId="46180"/>
    <cellStyle name="Input [yellow] 3 2 4" xfId="46181"/>
    <cellStyle name="Input [yellow] 3 2 4 2" xfId="46182"/>
    <cellStyle name="Input [yellow] 3 2 5" xfId="46183"/>
    <cellStyle name="Input [yellow] 3 2 5 2" xfId="46184"/>
    <cellStyle name="Input [yellow] 3 2 6" xfId="46185"/>
    <cellStyle name="Input [yellow] 3 2 7" xfId="46186"/>
    <cellStyle name="Input [yellow] 3 2 8" xfId="46187"/>
    <cellStyle name="Input [yellow] 3 3" xfId="46188"/>
    <cellStyle name="Input [yellow] 3 3 2" xfId="46189"/>
    <cellStyle name="Input [yellow] 3 3 2 2" xfId="46190"/>
    <cellStyle name="Input [yellow] 3 3 3" xfId="46191"/>
    <cellStyle name="Input [yellow] 3 3 4" xfId="46192"/>
    <cellStyle name="Input [yellow] 3 3 5" xfId="46193"/>
    <cellStyle name="Input [yellow] 3 3 6" xfId="46194"/>
    <cellStyle name="Input [yellow] 3 3 7" xfId="46195"/>
    <cellStyle name="Input [yellow] 3 4" xfId="46196"/>
    <cellStyle name="Input [yellow] 3 4 2" xfId="46197"/>
    <cellStyle name="Input [yellow] 3 5" xfId="46198"/>
    <cellStyle name="Input [yellow] 3 5 2" xfId="46199"/>
    <cellStyle name="Input [yellow] 3 6" xfId="46200"/>
    <cellStyle name="Input [yellow] 4" xfId="46201"/>
    <cellStyle name="Input [yellow] 4 2" xfId="46202"/>
    <cellStyle name="Input [yellow] 4 2 2" xfId="46203"/>
    <cellStyle name="Input [yellow] 4 2 2 2" xfId="46204"/>
    <cellStyle name="Input [yellow] 4 2 3" xfId="46205"/>
    <cellStyle name="Input [yellow] 4 2 4" xfId="46206"/>
    <cellStyle name="Input [yellow] 4 2 5" xfId="46207"/>
    <cellStyle name="Input [yellow] 4 2 6" xfId="46208"/>
    <cellStyle name="Input [yellow] 4 2 7" xfId="46209"/>
    <cellStyle name="Input [yellow] 4 3" xfId="46210"/>
    <cellStyle name="Input [yellow] 4 3 2" xfId="46211"/>
    <cellStyle name="Input [yellow] 4 3 3" xfId="46212"/>
    <cellStyle name="Input [yellow] 4 3 4" xfId="46213"/>
    <cellStyle name="Input [yellow] 4 3 5" xfId="46214"/>
    <cellStyle name="Input [yellow] 4 3 6" xfId="46215"/>
    <cellStyle name="Input [yellow] 4 3 7" xfId="46216"/>
    <cellStyle name="Input [yellow] 4 4" xfId="46217"/>
    <cellStyle name="Input [yellow] 4 4 2" xfId="46218"/>
    <cellStyle name="Input [yellow] 4 5" xfId="46219"/>
    <cellStyle name="Input [yellow] 4 5 2" xfId="46220"/>
    <cellStyle name="Input [yellow] 4 6" xfId="46221"/>
    <cellStyle name="Input [yellow] 5" xfId="46222"/>
    <cellStyle name="Input [yellow] 5 2" xfId="46223"/>
    <cellStyle name="Input [yellow] 5 2 2" xfId="46224"/>
    <cellStyle name="Input [yellow] 5 2 2 2" xfId="46225"/>
    <cellStyle name="Input [yellow] 5 2 2 2 2" xfId="46226"/>
    <cellStyle name="Input [yellow] 5 2 2 3" xfId="46227"/>
    <cellStyle name="Input [yellow] 5 2 3" xfId="46228"/>
    <cellStyle name="Input [yellow] 5 2 3 2" xfId="46229"/>
    <cellStyle name="Input [yellow] 5 2 4" xfId="46230"/>
    <cellStyle name="Input [yellow] 5 2 4 2" xfId="46231"/>
    <cellStyle name="Input [yellow] 5 2 5" xfId="46232"/>
    <cellStyle name="Input [yellow] 5 2 6" xfId="46233"/>
    <cellStyle name="Input [yellow] 5 2 7" xfId="46234"/>
    <cellStyle name="Input [yellow] 5 2 8" xfId="46235"/>
    <cellStyle name="Input [yellow] 5 3" xfId="46236"/>
    <cellStyle name="Input [yellow] 5 3 2" xfId="46237"/>
    <cellStyle name="Input [yellow] 5 3 2 2" xfId="46238"/>
    <cellStyle name="Input [yellow] 5 3 3" xfId="46239"/>
    <cellStyle name="Input [yellow] 5 4" xfId="46240"/>
    <cellStyle name="Input [yellow] 5 4 2" xfId="46241"/>
    <cellStyle name="Input [yellow] 5 4 2 2" xfId="46242"/>
    <cellStyle name="Input [yellow] 5 4 3" xfId="46243"/>
    <cellStyle name="Input [yellow] 5 5" xfId="46244"/>
    <cellStyle name="Input [yellow] 5 5 2" xfId="46245"/>
    <cellStyle name="Input [yellow] 5 6" xfId="46246"/>
    <cellStyle name="Input [yellow] 5 6 2" xfId="46247"/>
    <cellStyle name="Input [yellow] 5 7" xfId="46248"/>
    <cellStyle name="Input [yellow] 6" xfId="46249"/>
    <cellStyle name="Input [yellow] 6 2" xfId="46250"/>
    <cellStyle name="Input [yellow] 6 2 2" xfId="46251"/>
    <cellStyle name="Input [yellow] 6 2 2 2" xfId="46252"/>
    <cellStyle name="Input [yellow] 6 2 3" xfId="46253"/>
    <cellStyle name="Input [yellow] 6 3" xfId="46254"/>
    <cellStyle name="Input [yellow] 6 3 2" xfId="46255"/>
    <cellStyle name="Input [yellow] 6 4" xfId="46256"/>
    <cellStyle name="Input [yellow] 6 5" xfId="46257"/>
    <cellStyle name="Input [yellow] 6 6" xfId="46258"/>
    <cellStyle name="Input [yellow] 6 7" xfId="46259"/>
    <cellStyle name="Input [yellow] 6 8" xfId="46260"/>
    <cellStyle name="Input [yellow] 7" xfId="46261"/>
    <cellStyle name="Input [yellow] 7 2" xfId="46262"/>
    <cellStyle name="Input [yellow] 8" xfId="46263"/>
    <cellStyle name="Input [yellow] 8 2" xfId="46264"/>
    <cellStyle name="Input [yellow] 9" xfId="46265"/>
    <cellStyle name="Input [yellow] 9 2" xfId="46266"/>
    <cellStyle name="Input [yellow]_(C) WHE Proforma with ITC cash grant 10 Yr Amort_for deferral_102809" xfId="46267"/>
    <cellStyle name="Input 10" xfId="46268"/>
    <cellStyle name="Input 10 2" xfId="46269"/>
    <cellStyle name="Input 10 2 2" xfId="46270"/>
    <cellStyle name="Input 10 2 2 2" xfId="46271"/>
    <cellStyle name="Input 10 2 3" xfId="46272"/>
    <cellStyle name="Input 10 3" xfId="46273"/>
    <cellStyle name="Input 10 3 2" xfId="46274"/>
    <cellStyle name="Input 10 4" xfId="46275"/>
    <cellStyle name="Input 10 4 2" xfId="46276"/>
    <cellStyle name="Input 10 5" xfId="46277"/>
    <cellStyle name="Input 10 6" xfId="46278"/>
    <cellStyle name="Input 10 7" xfId="46279"/>
    <cellStyle name="Input 10 8" xfId="46280"/>
    <cellStyle name="Input 11" xfId="46281"/>
    <cellStyle name="Input 11 2" xfId="46282"/>
    <cellStyle name="Input 11 2 2" xfId="46283"/>
    <cellStyle name="Input 11 2 2 2" xfId="46284"/>
    <cellStyle name="Input 11 2 3" xfId="46285"/>
    <cellStyle name="Input 11 3" xfId="46286"/>
    <cellStyle name="Input 11 3 2" xfId="46287"/>
    <cellStyle name="Input 11 4" xfId="46288"/>
    <cellStyle name="Input 11 4 2" xfId="46289"/>
    <cellStyle name="Input 11 5" xfId="46290"/>
    <cellStyle name="Input 11 6" xfId="46291"/>
    <cellStyle name="Input 12" xfId="46292"/>
    <cellStyle name="Input 12 2" xfId="46293"/>
    <cellStyle name="Input 12 2 2" xfId="46294"/>
    <cellStyle name="Input 12 2 2 2" xfId="46295"/>
    <cellStyle name="Input 12 2 3" xfId="46296"/>
    <cellStyle name="Input 12 3" xfId="46297"/>
    <cellStyle name="Input 12 3 2" xfId="46298"/>
    <cellStyle name="Input 12 4" xfId="46299"/>
    <cellStyle name="Input 12 4 2" xfId="46300"/>
    <cellStyle name="Input 12 5" xfId="46301"/>
    <cellStyle name="Input 12 6" xfId="46302"/>
    <cellStyle name="Input 13" xfId="46303"/>
    <cellStyle name="Input 13 2" xfId="46304"/>
    <cellStyle name="Input 13 2 2" xfId="46305"/>
    <cellStyle name="Input 13 2 2 2" xfId="46306"/>
    <cellStyle name="Input 13 2 3" xfId="46307"/>
    <cellStyle name="Input 13 3" xfId="46308"/>
    <cellStyle name="Input 13 3 2" xfId="46309"/>
    <cellStyle name="Input 13 4" xfId="46310"/>
    <cellStyle name="Input 13 4 2" xfId="46311"/>
    <cellStyle name="Input 13 5" xfId="46312"/>
    <cellStyle name="Input 13 6" xfId="46313"/>
    <cellStyle name="Input 13 7" xfId="46314"/>
    <cellStyle name="Input 13 8" xfId="46315"/>
    <cellStyle name="Input 14" xfId="46316"/>
    <cellStyle name="Input 14 2" xfId="46317"/>
    <cellStyle name="Input 14 2 2" xfId="46318"/>
    <cellStyle name="Input 14 2 2 2" xfId="46319"/>
    <cellStyle name="Input 14 2 3" xfId="46320"/>
    <cellStyle name="Input 14 3" xfId="46321"/>
    <cellStyle name="Input 14 3 2" xfId="46322"/>
    <cellStyle name="Input 14 4" xfId="46323"/>
    <cellStyle name="Input 14 4 2" xfId="46324"/>
    <cellStyle name="Input 14 5" xfId="46325"/>
    <cellStyle name="Input 14 6" xfId="46326"/>
    <cellStyle name="Input 14 7" xfId="46327"/>
    <cellStyle name="Input 14 8" xfId="46328"/>
    <cellStyle name="Input 15" xfId="46329"/>
    <cellStyle name="Input 15 2" xfId="46330"/>
    <cellStyle name="Input 15 2 2" xfId="46331"/>
    <cellStyle name="Input 15 2 2 2" xfId="46332"/>
    <cellStyle name="Input 15 2 3" xfId="46333"/>
    <cellStyle name="Input 15 3" xfId="46334"/>
    <cellStyle name="Input 15 3 2" xfId="46335"/>
    <cellStyle name="Input 15 4" xfId="46336"/>
    <cellStyle name="Input 15 4 2" xfId="46337"/>
    <cellStyle name="Input 15 5" xfId="46338"/>
    <cellStyle name="Input 15 6" xfId="46339"/>
    <cellStyle name="Input 16" xfId="46340"/>
    <cellStyle name="Input 16 2" xfId="46341"/>
    <cellStyle name="Input 16 2 2" xfId="46342"/>
    <cellStyle name="Input 16 2 2 2" xfId="46343"/>
    <cellStyle name="Input 16 2 3" xfId="46344"/>
    <cellStyle name="Input 16 3" xfId="46345"/>
    <cellStyle name="Input 16 3 2" xfId="46346"/>
    <cellStyle name="Input 16 4" xfId="46347"/>
    <cellStyle name="Input 16 4 2" xfId="46348"/>
    <cellStyle name="Input 16 5" xfId="46349"/>
    <cellStyle name="Input 16 6" xfId="46350"/>
    <cellStyle name="Input 17" xfId="46351"/>
    <cellStyle name="Input 17 2" xfId="46352"/>
    <cellStyle name="Input 17 2 2" xfId="46353"/>
    <cellStyle name="Input 17 2 2 2" xfId="46354"/>
    <cellStyle name="Input 17 2 3" xfId="46355"/>
    <cellStyle name="Input 17 3" xfId="46356"/>
    <cellStyle name="Input 17 3 2" xfId="46357"/>
    <cellStyle name="Input 17 4" xfId="46358"/>
    <cellStyle name="Input 17 4 2" xfId="46359"/>
    <cellStyle name="Input 17 5" xfId="46360"/>
    <cellStyle name="Input 17 6" xfId="46361"/>
    <cellStyle name="Input 18" xfId="46362"/>
    <cellStyle name="Input 18 2" xfId="46363"/>
    <cellStyle name="Input 18 2 2" xfId="46364"/>
    <cellStyle name="Input 18 2 2 2" xfId="46365"/>
    <cellStyle name="Input 18 2 3" xfId="46366"/>
    <cellStyle name="Input 18 2 4" xfId="46367"/>
    <cellStyle name="Input 18 3" xfId="46368"/>
    <cellStyle name="Input 18 3 2" xfId="46369"/>
    <cellStyle name="Input 18 4" xfId="46370"/>
    <cellStyle name="Input 18 4 2" xfId="46371"/>
    <cellStyle name="Input 18 5" xfId="46372"/>
    <cellStyle name="Input 19" xfId="46373"/>
    <cellStyle name="Input 19 2" xfId="46374"/>
    <cellStyle name="Input 19 2 2" xfId="46375"/>
    <cellStyle name="Input 19 2 2 2" xfId="46376"/>
    <cellStyle name="Input 19 2 3" xfId="46377"/>
    <cellStyle name="Input 19 2 4" xfId="46378"/>
    <cellStyle name="Input 19 3" xfId="46379"/>
    <cellStyle name="Input 19 3 2" xfId="46380"/>
    <cellStyle name="Input 19 4" xfId="46381"/>
    <cellStyle name="Input 19 4 2" xfId="46382"/>
    <cellStyle name="Input 19 5" xfId="46383"/>
    <cellStyle name="Input 2" xfId="46384"/>
    <cellStyle name="Input 2 10" xfId="46385"/>
    <cellStyle name="Input 2 2" xfId="46386"/>
    <cellStyle name="Input 2 2 2" xfId="46387"/>
    <cellStyle name="Input 2 2 2 2" xfId="46388"/>
    <cellStyle name="Input 2 2 2 2 2" xfId="46389"/>
    <cellStyle name="Input 2 2 2 3" xfId="46390"/>
    <cellStyle name="Input 2 2 2 4" xfId="46391"/>
    <cellStyle name="Input 2 2 2 5" xfId="46392"/>
    <cellStyle name="Input 2 2 2 6" xfId="46393"/>
    <cellStyle name="Input 2 2 2 7" xfId="46394"/>
    <cellStyle name="Input 2 2 2 8" xfId="46395"/>
    <cellStyle name="Input 2 2 3" xfId="46396"/>
    <cellStyle name="Input 2 2 3 2" xfId="46397"/>
    <cellStyle name="Input 2 2 4" xfId="46398"/>
    <cellStyle name="Input 2 2 4 2" xfId="46399"/>
    <cellStyle name="Input 2 2 5" xfId="46400"/>
    <cellStyle name="Input 2 3" xfId="46401"/>
    <cellStyle name="Input 2 3 2" xfId="46402"/>
    <cellStyle name="Input 2 3 2 2" xfId="46403"/>
    <cellStyle name="Input 2 3 2 2 2" xfId="46404"/>
    <cellStyle name="Input 2 3 2 3" xfId="46405"/>
    <cellStyle name="Input 2 3 2 4" xfId="46406"/>
    <cellStyle name="Input 2 3 3" xfId="46407"/>
    <cellStyle name="Input 2 3 3 2" xfId="46408"/>
    <cellStyle name="Input 2 3 3 2 2" xfId="46409"/>
    <cellStyle name="Input 2 3 3 3" xfId="46410"/>
    <cellStyle name="Input 2 3 4" xfId="46411"/>
    <cellStyle name="Input 2 3 4 2" xfId="46412"/>
    <cellStyle name="Input 2 3 5" xfId="46413"/>
    <cellStyle name="Input 2 3 6" xfId="46414"/>
    <cellStyle name="Input 2 4" xfId="46415"/>
    <cellStyle name="Input 2 4 2" xfId="46416"/>
    <cellStyle name="Input 2 4 2 2" xfId="46417"/>
    <cellStyle name="Input 2 4 3" xfId="46418"/>
    <cellStyle name="Input 2 4 4" xfId="46419"/>
    <cellStyle name="Input 2 4 5" xfId="46420"/>
    <cellStyle name="Input 2 5" xfId="46421"/>
    <cellStyle name="Input 2 5 2" xfId="46422"/>
    <cellStyle name="Input 2 6" xfId="46423"/>
    <cellStyle name="Input 2 6 2" xfId="46424"/>
    <cellStyle name="Input 2 7" xfId="46425"/>
    <cellStyle name="Input 2 8" xfId="46426"/>
    <cellStyle name="Input 2 9" xfId="46427"/>
    <cellStyle name="Input 20" xfId="46428"/>
    <cellStyle name="Input 20 2" xfId="46429"/>
    <cellStyle name="Input 20 2 2" xfId="46430"/>
    <cellStyle name="Input 20 2 2 2" xfId="46431"/>
    <cellStyle name="Input 20 2 3" xfId="46432"/>
    <cellStyle name="Input 20 2 4" xfId="46433"/>
    <cellStyle name="Input 20 3" xfId="46434"/>
    <cellStyle name="Input 20 3 2" xfId="46435"/>
    <cellStyle name="Input 20 4" xfId="46436"/>
    <cellStyle name="Input 20 4 2" xfId="46437"/>
    <cellStyle name="Input 20 5" xfId="46438"/>
    <cellStyle name="Input 21" xfId="46439"/>
    <cellStyle name="Input 21 2" xfId="46440"/>
    <cellStyle name="Input 21 2 2" xfId="46441"/>
    <cellStyle name="Input 21 2 2 2" xfId="46442"/>
    <cellStyle name="Input 21 2 3" xfId="46443"/>
    <cellStyle name="Input 21 3" xfId="46444"/>
    <cellStyle name="Input 21 3 2" xfId="46445"/>
    <cellStyle name="Input 21 4" xfId="46446"/>
    <cellStyle name="Input 22" xfId="46447"/>
    <cellStyle name="Input 22 2" xfId="46448"/>
    <cellStyle name="Input 22 2 2" xfId="46449"/>
    <cellStyle name="Input 22 3" xfId="46450"/>
    <cellStyle name="Input 22 4" xfId="46451"/>
    <cellStyle name="Input 23" xfId="46452"/>
    <cellStyle name="Input 23 2" xfId="46453"/>
    <cellStyle name="Input 23 2 2" xfId="46454"/>
    <cellStyle name="Input 23 3" xfId="46455"/>
    <cellStyle name="Input 23 4" xfId="46456"/>
    <cellStyle name="Input 24" xfId="46457"/>
    <cellStyle name="Input 24 2" xfId="46458"/>
    <cellStyle name="Input 24 2 2" xfId="46459"/>
    <cellStyle name="Input 24 2 2 2" xfId="46460"/>
    <cellStyle name="Input 24 2 3" xfId="46461"/>
    <cellStyle name="Input 24 3" xfId="46462"/>
    <cellStyle name="Input 24 3 2" xfId="46463"/>
    <cellStyle name="Input 24 4" xfId="46464"/>
    <cellStyle name="Input 25" xfId="46465"/>
    <cellStyle name="Input 25 2" xfId="46466"/>
    <cellStyle name="Input 25 2 2" xfId="46467"/>
    <cellStyle name="Input 25 3" xfId="46468"/>
    <cellStyle name="Input 26" xfId="46469"/>
    <cellStyle name="Input 26 2" xfId="46470"/>
    <cellStyle name="Input 26 2 2" xfId="46471"/>
    <cellStyle name="Input 26 3" xfId="46472"/>
    <cellStyle name="Input 27" xfId="46473"/>
    <cellStyle name="Input 27 2" xfId="46474"/>
    <cellStyle name="Input 27 2 2" xfId="46475"/>
    <cellStyle name="Input 27 3" xfId="46476"/>
    <cellStyle name="Input 28" xfId="46477"/>
    <cellStyle name="Input 28 2" xfId="46478"/>
    <cellStyle name="Input 28 2 2" xfId="46479"/>
    <cellStyle name="Input 28 3" xfId="46480"/>
    <cellStyle name="Input 29" xfId="46481"/>
    <cellStyle name="Input 29 2" xfId="46482"/>
    <cellStyle name="Input 29 2 2" xfId="46483"/>
    <cellStyle name="Input 29 3" xfId="46484"/>
    <cellStyle name="Input 3" xfId="46485"/>
    <cellStyle name="Input 3 10" xfId="46486"/>
    <cellStyle name="Input 3 11" xfId="46487"/>
    <cellStyle name="Input 3 2" xfId="46488"/>
    <cellStyle name="Input 3 2 2" xfId="46489"/>
    <cellStyle name="Input 3 2 2 2" xfId="46490"/>
    <cellStyle name="Input 3 2 2 2 2" xfId="46491"/>
    <cellStyle name="Input 3 2 2 3" xfId="46492"/>
    <cellStyle name="Input 3 2 2 4" xfId="46493"/>
    <cellStyle name="Input 3 2 3" xfId="46494"/>
    <cellStyle name="Input 3 2 3 2" xfId="46495"/>
    <cellStyle name="Input 3 2 3 2 2" xfId="46496"/>
    <cellStyle name="Input 3 2 3 3" xfId="46497"/>
    <cellStyle name="Input 3 2 4" xfId="46498"/>
    <cellStyle name="Input 3 2 4 2" xfId="46499"/>
    <cellStyle name="Input 3 2 5" xfId="46500"/>
    <cellStyle name="Input 3 2 6" xfId="46501"/>
    <cellStyle name="Input 3 3" xfId="46502"/>
    <cellStyle name="Input 3 3 2" xfId="46503"/>
    <cellStyle name="Input 3 3 2 2" xfId="46504"/>
    <cellStyle name="Input 3 3 3" xfId="46505"/>
    <cellStyle name="Input 3 3 4" xfId="46506"/>
    <cellStyle name="Input 3 3 5" xfId="46507"/>
    <cellStyle name="Input 3 4" xfId="46508"/>
    <cellStyle name="Input 3 4 2" xfId="46509"/>
    <cellStyle name="Input 3 5" xfId="46510"/>
    <cellStyle name="Input 3 5 2" xfId="46511"/>
    <cellStyle name="Input 3 6" xfId="46512"/>
    <cellStyle name="Input 3 7" xfId="46513"/>
    <cellStyle name="Input 3 8" xfId="46514"/>
    <cellStyle name="Input 3 9" xfId="46515"/>
    <cellStyle name="Input 30" xfId="46516"/>
    <cellStyle name="Input 30 2" xfId="46517"/>
    <cellStyle name="Input 30 2 2" xfId="46518"/>
    <cellStyle name="Input 30 3" xfId="46519"/>
    <cellStyle name="Input 31" xfId="46520"/>
    <cellStyle name="Input 31 2" xfId="46521"/>
    <cellStyle name="Input 31 2 2" xfId="46522"/>
    <cellStyle name="Input 31 3" xfId="46523"/>
    <cellStyle name="Input 32" xfId="46524"/>
    <cellStyle name="Input 32 2" xfId="46525"/>
    <cellStyle name="Input 32 2 2" xfId="46526"/>
    <cellStyle name="Input 32 3" xfId="46527"/>
    <cellStyle name="Input 33" xfId="46528"/>
    <cellStyle name="Input 33 2" xfId="46529"/>
    <cellStyle name="Input 33 2 2" xfId="46530"/>
    <cellStyle name="Input 33 3" xfId="46531"/>
    <cellStyle name="Input 34" xfId="46532"/>
    <cellStyle name="Input 34 2" xfId="46533"/>
    <cellStyle name="Input 34 2 2" xfId="46534"/>
    <cellStyle name="Input 34 3" xfId="46535"/>
    <cellStyle name="Input 35" xfId="46536"/>
    <cellStyle name="Input 35 2" xfId="46537"/>
    <cellStyle name="Input 35 2 2" xfId="46538"/>
    <cellStyle name="Input 35 3" xfId="46539"/>
    <cellStyle name="Input 36" xfId="46540"/>
    <cellStyle name="Input 36 2" xfId="46541"/>
    <cellStyle name="Input 36 2 2" xfId="46542"/>
    <cellStyle name="Input 37" xfId="46543"/>
    <cellStyle name="Input 37 2" xfId="46544"/>
    <cellStyle name="Input 37 2 2" xfId="46545"/>
    <cellStyle name="Input 38" xfId="46546"/>
    <cellStyle name="Input 38 2" xfId="46547"/>
    <cellStyle name="Input 38 2 2" xfId="46548"/>
    <cellStyle name="Input 39" xfId="46549"/>
    <cellStyle name="Input 39 2" xfId="46550"/>
    <cellStyle name="Input 39 2 2" xfId="46551"/>
    <cellStyle name="Input 4" xfId="46552"/>
    <cellStyle name="Input 4 2" xfId="46553"/>
    <cellStyle name="Input 4 2 2" xfId="46554"/>
    <cellStyle name="Input 4 2 2 2" xfId="46555"/>
    <cellStyle name="Input 4 2 3" xfId="46556"/>
    <cellStyle name="Input 4 2 4" xfId="46557"/>
    <cellStyle name="Input 4 2 5" xfId="46558"/>
    <cellStyle name="Input 4 3" xfId="46559"/>
    <cellStyle name="Input 4 3 2" xfId="46560"/>
    <cellStyle name="Input 4 4" xfId="46561"/>
    <cellStyle name="Input 4 4 2" xfId="46562"/>
    <cellStyle name="Input 4 5" xfId="46563"/>
    <cellStyle name="Input 4 6" xfId="46564"/>
    <cellStyle name="Input 40" xfId="46565"/>
    <cellStyle name="Input 40 2" xfId="46566"/>
    <cellStyle name="Input 40 2 2" xfId="46567"/>
    <cellStyle name="Input 41" xfId="46568"/>
    <cellStyle name="Input 41 2" xfId="46569"/>
    <cellStyle name="Input 41 2 2" xfId="46570"/>
    <cellStyle name="Input 42" xfId="46571"/>
    <cellStyle name="Input 42 2" xfId="46572"/>
    <cellStyle name="Input 42 2 2" xfId="46573"/>
    <cellStyle name="Input 43" xfId="46574"/>
    <cellStyle name="Input 43 2" xfId="46575"/>
    <cellStyle name="Input 43 2 2" xfId="46576"/>
    <cellStyle name="Input 44" xfId="46577"/>
    <cellStyle name="Input 44 2" xfId="46578"/>
    <cellStyle name="Input 44 2 2" xfId="46579"/>
    <cellStyle name="Input 45" xfId="46580"/>
    <cellStyle name="Input 45 2" xfId="46581"/>
    <cellStyle name="Input 45 2 2" xfId="46582"/>
    <cellStyle name="Input 46" xfId="46583"/>
    <cellStyle name="Input 46 2" xfId="46584"/>
    <cellStyle name="Input 46 2 2" xfId="46585"/>
    <cellStyle name="Input 47" xfId="46586"/>
    <cellStyle name="Input 47 2" xfId="46587"/>
    <cellStyle name="Input 47 2 2" xfId="46588"/>
    <cellStyle name="Input 48" xfId="46589"/>
    <cellStyle name="Input 48 2" xfId="46590"/>
    <cellStyle name="Input 48 2 2" xfId="46591"/>
    <cellStyle name="Input 49" xfId="46592"/>
    <cellStyle name="Input 49 2" xfId="46593"/>
    <cellStyle name="Input 49 2 2" xfId="46594"/>
    <cellStyle name="Input 5" xfId="46595"/>
    <cellStyle name="Input 5 2" xfId="46596"/>
    <cellStyle name="Input 5 2 2" xfId="46597"/>
    <cellStyle name="Input 5 2 2 2" xfId="46598"/>
    <cellStyle name="Input 5 2 3" xfId="46599"/>
    <cellStyle name="Input 5 2 4" xfId="46600"/>
    <cellStyle name="Input 5 2 5" xfId="46601"/>
    <cellStyle name="Input 5 3" xfId="46602"/>
    <cellStyle name="Input 5 3 2" xfId="46603"/>
    <cellStyle name="Input 5 4" xfId="46604"/>
    <cellStyle name="Input 5 4 2" xfId="46605"/>
    <cellStyle name="Input 5 5" xfId="46606"/>
    <cellStyle name="Input 5 6" xfId="46607"/>
    <cellStyle name="Input 50" xfId="46608"/>
    <cellStyle name="Input 50 2" xfId="46609"/>
    <cellStyle name="Input 50 2 2" xfId="46610"/>
    <cellStyle name="Input 51" xfId="46611"/>
    <cellStyle name="Input 51 2" xfId="46612"/>
    <cellStyle name="Input 51 2 2" xfId="46613"/>
    <cellStyle name="Input 52" xfId="46614"/>
    <cellStyle name="Input 52 2" xfId="46615"/>
    <cellStyle name="Input 52 2 2" xfId="46616"/>
    <cellStyle name="Input 53" xfId="46617"/>
    <cellStyle name="Input 53 2" xfId="46618"/>
    <cellStyle name="Input 53 2 2" xfId="46619"/>
    <cellStyle name="Input 54" xfId="46620"/>
    <cellStyle name="Input 54 2" xfId="46621"/>
    <cellStyle name="Input 54 2 2" xfId="46622"/>
    <cellStyle name="Input 55" xfId="46623"/>
    <cellStyle name="Input 55 2" xfId="46624"/>
    <cellStyle name="Input 55 2 2" xfId="46625"/>
    <cellStyle name="Input 56" xfId="46626"/>
    <cellStyle name="Input 56 2" xfId="46627"/>
    <cellStyle name="Input 56 2 2" xfId="46628"/>
    <cellStyle name="Input 57" xfId="46629"/>
    <cellStyle name="Input 57 2" xfId="46630"/>
    <cellStyle name="Input 57 2 2" xfId="46631"/>
    <cellStyle name="Input 58" xfId="46632"/>
    <cellStyle name="Input 58 2" xfId="46633"/>
    <cellStyle name="Input 58 2 2" xfId="46634"/>
    <cellStyle name="Input 59" xfId="46635"/>
    <cellStyle name="Input 59 2" xfId="46636"/>
    <cellStyle name="Input 59 2 2" xfId="46637"/>
    <cellStyle name="Input 6" xfId="46638"/>
    <cellStyle name="Input 6 2" xfId="46639"/>
    <cellStyle name="Input 6 2 2" xfId="46640"/>
    <cellStyle name="Input 6 2 2 2" xfId="46641"/>
    <cellStyle name="Input 6 2 3" xfId="46642"/>
    <cellStyle name="Input 6 2 4" xfId="46643"/>
    <cellStyle name="Input 6 2 5" xfId="46644"/>
    <cellStyle name="Input 6 3" xfId="46645"/>
    <cellStyle name="Input 6 3 2" xfId="46646"/>
    <cellStyle name="Input 6 4" xfId="46647"/>
    <cellStyle name="Input 6 4 2" xfId="46648"/>
    <cellStyle name="Input 6 5" xfId="46649"/>
    <cellStyle name="Input 6 6" xfId="46650"/>
    <cellStyle name="Input 60" xfId="46651"/>
    <cellStyle name="Input 60 2" xfId="46652"/>
    <cellStyle name="Input 60 2 2" xfId="46653"/>
    <cellStyle name="Input 61" xfId="46654"/>
    <cellStyle name="Input 61 2" xfId="46655"/>
    <cellStyle name="Input 61 2 2" xfId="46656"/>
    <cellStyle name="Input 62" xfId="46657"/>
    <cellStyle name="Input 62 2" xfId="46658"/>
    <cellStyle name="Input 62 2 2" xfId="46659"/>
    <cellStyle name="Input 63" xfId="46660"/>
    <cellStyle name="Input 63 2" xfId="46661"/>
    <cellStyle name="Input 63 2 2" xfId="46662"/>
    <cellStyle name="Input 64" xfId="46663"/>
    <cellStyle name="Input 64 2" xfId="46664"/>
    <cellStyle name="Input 64 2 2" xfId="46665"/>
    <cellStyle name="Input 65" xfId="46666"/>
    <cellStyle name="Input 65 2" xfId="46667"/>
    <cellStyle name="Input 65 2 2" xfId="46668"/>
    <cellStyle name="Input 66" xfId="46669"/>
    <cellStyle name="Input 66 2" xfId="46670"/>
    <cellStyle name="Input 66 2 2" xfId="46671"/>
    <cellStyle name="Input 67" xfId="46672"/>
    <cellStyle name="Input 67 2" xfId="46673"/>
    <cellStyle name="Input 67 2 2" xfId="46674"/>
    <cellStyle name="Input 68" xfId="46675"/>
    <cellStyle name="Input 68 2" xfId="46676"/>
    <cellStyle name="Input 68 2 2" xfId="46677"/>
    <cellStyle name="Input 68 3" xfId="46678"/>
    <cellStyle name="Input 69" xfId="46679"/>
    <cellStyle name="Input 69 2" xfId="46680"/>
    <cellStyle name="Input 69 2 2" xfId="46681"/>
    <cellStyle name="Input 69 3" xfId="46682"/>
    <cellStyle name="Input 7" xfId="46683"/>
    <cellStyle name="Input 7 2" xfId="46684"/>
    <cellStyle name="Input 7 2 2" xfId="46685"/>
    <cellStyle name="Input 7 2 2 2" xfId="46686"/>
    <cellStyle name="Input 7 2 3" xfId="46687"/>
    <cellStyle name="Input 7 2 4" xfId="46688"/>
    <cellStyle name="Input 7 3" xfId="46689"/>
    <cellStyle name="Input 7 3 2" xfId="46690"/>
    <cellStyle name="Input 7 4" xfId="46691"/>
    <cellStyle name="Input 7 4 2" xfId="46692"/>
    <cellStyle name="Input 7 5" xfId="46693"/>
    <cellStyle name="Input 7 6" xfId="46694"/>
    <cellStyle name="Input 70" xfId="46695"/>
    <cellStyle name="Input 70 2" xfId="46696"/>
    <cellStyle name="Input 70 2 2" xfId="46697"/>
    <cellStyle name="Input 70 3" xfId="46698"/>
    <cellStyle name="Input 71" xfId="46699"/>
    <cellStyle name="Input 71 2" xfId="46700"/>
    <cellStyle name="Input 71 2 2" xfId="46701"/>
    <cellStyle name="Input 71 3" xfId="46702"/>
    <cellStyle name="Input 72" xfId="46703"/>
    <cellStyle name="Input 72 2" xfId="46704"/>
    <cellStyle name="Input 72 2 2" xfId="46705"/>
    <cellStyle name="Input 72 3" xfId="46706"/>
    <cellStyle name="Input 73" xfId="46707"/>
    <cellStyle name="Input 73 2" xfId="46708"/>
    <cellStyle name="Input 73 2 2" xfId="46709"/>
    <cellStyle name="Input 73 3" xfId="46710"/>
    <cellStyle name="Input 74" xfId="46711"/>
    <cellStyle name="Input 74 2" xfId="46712"/>
    <cellStyle name="Input 74 2 2" xfId="46713"/>
    <cellStyle name="Input 74 3" xfId="46714"/>
    <cellStyle name="Input 75" xfId="46715"/>
    <cellStyle name="Input 75 2" xfId="46716"/>
    <cellStyle name="Input 75 2 2" xfId="46717"/>
    <cellStyle name="Input 75 3" xfId="46718"/>
    <cellStyle name="Input 76" xfId="46719"/>
    <cellStyle name="Input 76 2" xfId="46720"/>
    <cellStyle name="Input 76 2 2" xfId="46721"/>
    <cellStyle name="Input 76 3" xfId="46722"/>
    <cellStyle name="Input 77" xfId="46723"/>
    <cellStyle name="Input 77 2" xfId="46724"/>
    <cellStyle name="Input 77 2 2" xfId="46725"/>
    <cellStyle name="Input 77 3" xfId="46726"/>
    <cellStyle name="Input 78" xfId="46727"/>
    <cellStyle name="Input 78 2" xfId="46728"/>
    <cellStyle name="Input 78 2 2" xfId="46729"/>
    <cellStyle name="Input 78 3" xfId="46730"/>
    <cellStyle name="Input 79" xfId="46731"/>
    <cellStyle name="Input 79 2" xfId="46732"/>
    <cellStyle name="Input 79 2 2" xfId="46733"/>
    <cellStyle name="Input 79 3" xfId="46734"/>
    <cellStyle name="Input 8" xfId="46735"/>
    <cellStyle name="Input 8 2" xfId="46736"/>
    <cellStyle name="Input 8 2 2" xfId="46737"/>
    <cellStyle name="Input 8 2 2 2" xfId="46738"/>
    <cellStyle name="Input 8 2 3" xfId="46739"/>
    <cellStyle name="Input 8 2 4" xfId="46740"/>
    <cellStyle name="Input 8 3" xfId="46741"/>
    <cellStyle name="Input 8 3 2" xfId="46742"/>
    <cellStyle name="Input 8 4" xfId="46743"/>
    <cellStyle name="Input 8 4 2" xfId="46744"/>
    <cellStyle name="Input 8 5" xfId="46745"/>
    <cellStyle name="Input 8 6" xfId="46746"/>
    <cellStyle name="Input 80" xfId="46747"/>
    <cellStyle name="Input 80 2" xfId="46748"/>
    <cellStyle name="Input 81" xfId="46749"/>
    <cellStyle name="Input 81 2" xfId="46750"/>
    <cellStyle name="Input 82" xfId="46751"/>
    <cellStyle name="Input 82 2" xfId="46752"/>
    <cellStyle name="Input 83" xfId="46753"/>
    <cellStyle name="Input 83 2" xfId="46754"/>
    <cellStyle name="Input 84" xfId="46755"/>
    <cellStyle name="Input 84 2" xfId="46756"/>
    <cellStyle name="Input 85" xfId="46757"/>
    <cellStyle name="Input 85 2" xfId="46758"/>
    <cellStyle name="Input 86" xfId="46759"/>
    <cellStyle name="Input 86 2" xfId="46760"/>
    <cellStyle name="Input 87" xfId="46761"/>
    <cellStyle name="Input 87 2" xfId="46762"/>
    <cellStyle name="Input 88" xfId="46763"/>
    <cellStyle name="Input 88 2" xfId="46764"/>
    <cellStyle name="Input 89" xfId="46765"/>
    <cellStyle name="Input 89 2" xfId="46766"/>
    <cellStyle name="Input 9" xfId="46767"/>
    <cellStyle name="Input 9 2" xfId="46768"/>
    <cellStyle name="Input 9 2 2" xfId="46769"/>
    <cellStyle name="Input 9 2 2 2" xfId="46770"/>
    <cellStyle name="Input 9 2 3" xfId="46771"/>
    <cellStyle name="Input 9 3" xfId="46772"/>
    <cellStyle name="Input 9 3 2" xfId="46773"/>
    <cellStyle name="Input 9 4" xfId="46774"/>
    <cellStyle name="Input 9 4 2" xfId="46775"/>
    <cellStyle name="Input 9 5" xfId="46776"/>
    <cellStyle name="Input 9 6" xfId="46777"/>
    <cellStyle name="Input 90" xfId="46778"/>
    <cellStyle name="Input 90 2" xfId="46779"/>
    <cellStyle name="Input 91" xfId="46780"/>
    <cellStyle name="Input 91 2" xfId="46781"/>
    <cellStyle name="Input 92" xfId="46782"/>
    <cellStyle name="Input 93" xfId="46783"/>
    <cellStyle name="Input 94" xfId="46784"/>
    <cellStyle name="Input 95" xfId="46785"/>
    <cellStyle name="Input 96" xfId="46786"/>
    <cellStyle name="Input 97" xfId="46787"/>
    <cellStyle name="Input Cells" xfId="46788"/>
    <cellStyle name="Input Cells 2" xfId="46789"/>
    <cellStyle name="Input Cells 2 2" xfId="46790"/>
    <cellStyle name="Input Cells 2 2 2" xfId="46791"/>
    <cellStyle name="Input Cells 2 2 2 2" xfId="46792"/>
    <cellStyle name="Input Cells 2 2 3" xfId="46793"/>
    <cellStyle name="Input Cells 2 3" xfId="46794"/>
    <cellStyle name="Input Cells 2 3 2" xfId="46795"/>
    <cellStyle name="Input Cells 2 4" xfId="46796"/>
    <cellStyle name="Input Cells 2 4 2" xfId="46797"/>
    <cellStyle name="Input Cells 2 5" xfId="46798"/>
    <cellStyle name="Input Cells 3" xfId="46799"/>
    <cellStyle name="Input Cells 3 2" xfId="46800"/>
    <cellStyle name="Input Cells 3 2 2" xfId="46801"/>
    <cellStyle name="Input Cells 3 3" xfId="46802"/>
    <cellStyle name="Input Cells 4" xfId="46803"/>
    <cellStyle name="Input Cells 4 2" xfId="46804"/>
    <cellStyle name="Input Cells 5" xfId="46805"/>
    <cellStyle name="Input Cells 5 2" xfId="46806"/>
    <cellStyle name="Input Cells 6" xfId="46807"/>
    <cellStyle name="Input Cells Percent" xfId="46808"/>
    <cellStyle name="Input Cells Percent 2" xfId="46809"/>
    <cellStyle name="Input Cells Percent 2 2" xfId="46810"/>
    <cellStyle name="Input Cells Percent 2 2 2" xfId="46811"/>
    <cellStyle name="Input Cells Percent 2 2 2 2" xfId="46812"/>
    <cellStyle name="Input Cells Percent 2 2 3" xfId="46813"/>
    <cellStyle name="Input Cells Percent 2 3" xfId="46814"/>
    <cellStyle name="Input Cells Percent 2 3 2" xfId="46815"/>
    <cellStyle name="Input Cells Percent 2 4" xfId="46816"/>
    <cellStyle name="Input Cells Percent 2 4 2" xfId="46817"/>
    <cellStyle name="Input Cells Percent 2 5" xfId="46818"/>
    <cellStyle name="Input Cells Percent 3" xfId="46819"/>
    <cellStyle name="Input Cells Percent 3 2" xfId="46820"/>
    <cellStyle name="Input Cells Percent 3 2 2" xfId="46821"/>
    <cellStyle name="Input Cells Percent 3 3" xfId="46822"/>
    <cellStyle name="Input Cells Percent 4" xfId="46823"/>
    <cellStyle name="Input Cells Percent 4 2" xfId="46824"/>
    <cellStyle name="Input Cells Percent 5" xfId="46825"/>
    <cellStyle name="Input Cells Percent 5 2" xfId="46826"/>
    <cellStyle name="Input Cells Percent 6" xfId="46827"/>
    <cellStyle name="Input Cells Percent_AURORA Total New" xfId="46828"/>
    <cellStyle name="Input Cells_4.34E Mint Farm Deferral" xfId="46829"/>
    <cellStyle name="line b - Style6" xfId="46830"/>
    <cellStyle name="Lines" xfId="46831"/>
    <cellStyle name="Lines 2" xfId="46832"/>
    <cellStyle name="Lines 2 2" xfId="46833"/>
    <cellStyle name="Lines 2 2 2" xfId="46834"/>
    <cellStyle name="Lines 2 2 2 2" xfId="46835"/>
    <cellStyle name="Lines 2 2 3" xfId="46836"/>
    <cellStyle name="Lines 2 3" xfId="46837"/>
    <cellStyle name="Lines 2 3 2" xfId="46838"/>
    <cellStyle name="Lines 2 4" xfId="46839"/>
    <cellStyle name="Lines 2 4 2" xfId="46840"/>
    <cellStyle name="Lines 2 5" xfId="46841"/>
    <cellStyle name="Lines 3" xfId="46842"/>
    <cellStyle name="Lines 3 2" xfId="46843"/>
    <cellStyle name="Lines 3 2 2" xfId="46844"/>
    <cellStyle name="Lines 3 2 2 2" xfId="46845"/>
    <cellStyle name="Lines 3 2 3" xfId="46846"/>
    <cellStyle name="Lines 3 3" xfId="46847"/>
    <cellStyle name="Lines 3 3 2" xfId="46848"/>
    <cellStyle name="Lines 3 4" xfId="46849"/>
    <cellStyle name="Lines 3 4 2" xfId="46850"/>
    <cellStyle name="Lines 4" xfId="46851"/>
    <cellStyle name="Lines 4 2" xfId="46852"/>
    <cellStyle name="Lines 4 2 2" xfId="46853"/>
    <cellStyle name="Lines 4 3" xfId="46854"/>
    <cellStyle name="Lines 4 3 2" xfId="46855"/>
    <cellStyle name="Lines 5" xfId="46856"/>
    <cellStyle name="Lines 5 2" xfId="46857"/>
    <cellStyle name="Lines 5 2 2" xfId="46858"/>
    <cellStyle name="Lines 5 3" xfId="46859"/>
    <cellStyle name="Lines 6" xfId="46860"/>
    <cellStyle name="Lines 6 2" xfId="46861"/>
    <cellStyle name="Lines 7" xfId="46862"/>
    <cellStyle name="Lines 7 2" xfId="46863"/>
    <cellStyle name="Lines 8" xfId="46864"/>
    <cellStyle name="Lines_Electric Rev Req Model (2009 GRC) Rebuttal" xfId="46865"/>
    <cellStyle name="LINKED" xfId="46866"/>
    <cellStyle name="LINKED 2" xfId="46867"/>
    <cellStyle name="LINKED 2 2" xfId="46868"/>
    <cellStyle name="LINKED 2 2 2" xfId="46869"/>
    <cellStyle name="LINKED 2 2 2 2" xfId="46870"/>
    <cellStyle name="LINKED 2 2 3" xfId="46871"/>
    <cellStyle name="LINKED 2 2 4" xfId="46872"/>
    <cellStyle name="LINKED 2 3" xfId="46873"/>
    <cellStyle name="LINKED 2 3 2" xfId="46874"/>
    <cellStyle name="LINKED 2 4" xfId="46875"/>
    <cellStyle name="LINKED 2 5" xfId="46876"/>
    <cellStyle name="LINKED 3" xfId="46877"/>
    <cellStyle name="LINKED 3 2" xfId="46878"/>
    <cellStyle name="LINKED 4" xfId="46879"/>
    <cellStyle name="LINKED 4 2" xfId="46880"/>
    <cellStyle name="LINKED 5" xfId="46881"/>
    <cellStyle name="Linked Cell 10" xfId="46882"/>
    <cellStyle name="Linked Cell 2" xfId="46883"/>
    <cellStyle name="Linked Cell 2 2" xfId="46884"/>
    <cellStyle name="Linked Cell 2 2 2" xfId="46885"/>
    <cellStyle name="Linked Cell 2 2 2 2" xfId="46886"/>
    <cellStyle name="Linked Cell 2 2 2 2 2" xfId="46887"/>
    <cellStyle name="Linked Cell 2 2 2 3" xfId="46888"/>
    <cellStyle name="Linked Cell 2 2 2 4" xfId="46889"/>
    <cellStyle name="Linked Cell 2 2 3" xfId="46890"/>
    <cellStyle name="Linked Cell 2 2 3 2" xfId="46891"/>
    <cellStyle name="Linked Cell 2 2 4" xfId="46892"/>
    <cellStyle name="Linked Cell 2 2 4 2" xfId="46893"/>
    <cellStyle name="Linked Cell 2 2 5" xfId="46894"/>
    <cellStyle name="Linked Cell 2 3" xfId="46895"/>
    <cellStyle name="Linked Cell 2 3 2" xfId="46896"/>
    <cellStyle name="Linked Cell 2 3 2 2" xfId="46897"/>
    <cellStyle name="Linked Cell 2 3 2 2 2" xfId="46898"/>
    <cellStyle name="Linked Cell 2 3 2 3" xfId="46899"/>
    <cellStyle name="Linked Cell 2 3 2 4" xfId="46900"/>
    <cellStyle name="Linked Cell 2 3 3" xfId="46901"/>
    <cellStyle name="Linked Cell 2 3 3 2" xfId="46902"/>
    <cellStyle name="Linked Cell 2 3 3 2 2" xfId="46903"/>
    <cellStyle name="Linked Cell 2 3 3 3" xfId="46904"/>
    <cellStyle name="Linked Cell 2 3 4" xfId="46905"/>
    <cellStyle name="Linked Cell 2 3 4 2" xfId="46906"/>
    <cellStyle name="Linked Cell 2 3 4 2 2" xfId="46907"/>
    <cellStyle name="Linked Cell 2 3 4 3" xfId="46908"/>
    <cellStyle name="Linked Cell 2 3 5" xfId="46909"/>
    <cellStyle name="Linked Cell 2 3 5 2" xfId="46910"/>
    <cellStyle name="Linked Cell 2 3 6" xfId="46911"/>
    <cellStyle name="Linked Cell 2 4" xfId="46912"/>
    <cellStyle name="Linked Cell 2 4 2" xfId="46913"/>
    <cellStyle name="Linked Cell 2 4 2 2" xfId="46914"/>
    <cellStyle name="Linked Cell 2 4 3" xfId="46915"/>
    <cellStyle name="Linked Cell 2 4 4" xfId="46916"/>
    <cellStyle name="Linked Cell 2 4 5" xfId="46917"/>
    <cellStyle name="Linked Cell 2 5" xfId="46918"/>
    <cellStyle name="Linked Cell 2 5 2" xfId="46919"/>
    <cellStyle name="Linked Cell 2 5 2 2" xfId="46920"/>
    <cellStyle name="Linked Cell 2 5 3" xfId="46921"/>
    <cellStyle name="Linked Cell 2 6" xfId="46922"/>
    <cellStyle name="Linked Cell 2 6 2" xfId="46923"/>
    <cellStyle name="Linked Cell 2 7" xfId="46924"/>
    <cellStyle name="Linked Cell 2 8" xfId="46925"/>
    <cellStyle name="Linked Cell 2 9" xfId="46926"/>
    <cellStyle name="Linked Cell 3" xfId="46927"/>
    <cellStyle name="Linked Cell 3 2" xfId="46928"/>
    <cellStyle name="Linked Cell 3 2 2" xfId="46929"/>
    <cellStyle name="Linked Cell 3 2 2 2" xfId="46930"/>
    <cellStyle name="Linked Cell 3 2 3" xfId="46931"/>
    <cellStyle name="Linked Cell 3 3" xfId="46932"/>
    <cellStyle name="Linked Cell 3 3 2" xfId="46933"/>
    <cellStyle name="Linked Cell 3 4" xfId="46934"/>
    <cellStyle name="Linked Cell 3 4 2" xfId="46935"/>
    <cellStyle name="Linked Cell 3 5" xfId="46936"/>
    <cellStyle name="Linked Cell 3 6" xfId="46937"/>
    <cellStyle name="Linked Cell 4" xfId="46938"/>
    <cellStyle name="Linked Cell 4 2" xfId="46939"/>
    <cellStyle name="Linked Cell 4 2 2" xfId="46940"/>
    <cellStyle name="Linked Cell 4 2 2 2" xfId="46941"/>
    <cellStyle name="Linked Cell 4 2 3" xfId="46942"/>
    <cellStyle name="Linked Cell 4 2 4" xfId="46943"/>
    <cellStyle name="Linked Cell 4 3" xfId="46944"/>
    <cellStyle name="Linked Cell 4 3 2" xfId="46945"/>
    <cellStyle name="Linked Cell 4 4" xfId="46946"/>
    <cellStyle name="Linked Cell 4 4 2" xfId="46947"/>
    <cellStyle name="Linked Cell 4 5" xfId="46948"/>
    <cellStyle name="Linked Cell 5" xfId="46949"/>
    <cellStyle name="Linked Cell 5 2" xfId="46950"/>
    <cellStyle name="Linked Cell 5 2 2" xfId="46951"/>
    <cellStyle name="Linked Cell 5 2 2 2" xfId="46952"/>
    <cellStyle name="Linked Cell 5 2 3" xfId="46953"/>
    <cellStyle name="Linked Cell 5 3" xfId="46954"/>
    <cellStyle name="Linked Cell 5 3 2" xfId="46955"/>
    <cellStyle name="Linked Cell 6" xfId="46956"/>
    <cellStyle name="Linked Cell 6 2" xfId="46957"/>
    <cellStyle name="Linked Cell 6 2 2" xfId="46958"/>
    <cellStyle name="Linked Cell 6 3" xfId="46959"/>
    <cellStyle name="Linked Cell 6 4" xfId="46960"/>
    <cellStyle name="Linked Cell 6 5" xfId="46961"/>
    <cellStyle name="Linked Cell 7" xfId="46962"/>
    <cellStyle name="Linked Cell 7 2" xfId="46963"/>
    <cellStyle name="Linked Cell 7 3" xfId="46964"/>
    <cellStyle name="Linked Cell 8" xfId="46965"/>
    <cellStyle name="Linked Cell 9" xfId="46966"/>
    <cellStyle name="Millares [0]_2AV_M_M " xfId="46967"/>
    <cellStyle name="Millares_2AV_M_M " xfId="46968"/>
    <cellStyle name="modified border" xfId="46969"/>
    <cellStyle name="modified border 10" xfId="46970"/>
    <cellStyle name="modified border 2" xfId="46971"/>
    <cellStyle name="modified border 2 2" xfId="46972"/>
    <cellStyle name="modified border 2 2 2" xfId="46973"/>
    <cellStyle name="modified border 2 2 2 2" xfId="46974"/>
    <cellStyle name="modified border 2 2 3" xfId="46975"/>
    <cellStyle name="modified border 2 2 4" xfId="46976"/>
    <cellStyle name="modified border 2 3" xfId="46977"/>
    <cellStyle name="modified border 2 3 2" xfId="46978"/>
    <cellStyle name="modified border 2 4" xfId="46979"/>
    <cellStyle name="modified border 2 4 2" xfId="46980"/>
    <cellStyle name="modified border 2 5" xfId="46981"/>
    <cellStyle name="modified border 3" xfId="46982"/>
    <cellStyle name="modified border 3 2" xfId="46983"/>
    <cellStyle name="modified border 3 2 2" xfId="46984"/>
    <cellStyle name="modified border 3 2 2 2" xfId="46985"/>
    <cellStyle name="modified border 3 2 3" xfId="46986"/>
    <cellStyle name="modified border 3 2 4" xfId="46987"/>
    <cellStyle name="modified border 3 3" xfId="46988"/>
    <cellStyle name="modified border 3 3 2" xfId="46989"/>
    <cellStyle name="modified border 3 4" xfId="46990"/>
    <cellStyle name="modified border 3 4 2" xfId="46991"/>
    <cellStyle name="modified border 3 5" xfId="46992"/>
    <cellStyle name="modified border 4" xfId="46993"/>
    <cellStyle name="modified border 4 2" xfId="46994"/>
    <cellStyle name="modified border 4 2 2" xfId="46995"/>
    <cellStyle name="modified border 4 2 2 2" xfId="46996"/>
    <cellStyle name="modified border 4 2 3" xfId="46997"/>
    <cellStyle name="modified border 4 2 4" xfId="46998"/>
    <cellStyle name="modified border 4 3" xfId="46999"/>
    <cellStyle name="modified border 4 3 2" xfId="47000"/>
    <cellStyle name="modified border 4 4" xfId="47001"/>
    <cellStyle name="modified border 4 4 2" xfId="47002"/>
    <cellStyle name="modified border 4 5" xfId="47003"/>
    <cellStyle name="modified border 5" xfId="47004"/>
    <cellStyle name="modified border 5 2" xfId="47005"/>
    <cellStyle name="modified border 5 2 2" xfId="47006"/>
    <cellStyle name="modified border 5 2 2 2" xfId="47007"/>
    <cellStyle name="modified border 5 2 3" xfId="47008"/>
    <cellStyle name="modified border 5 2 4" xfId="47009"/>
    <cellStyle name="modified border 5 3" xfId="47010"/>
    <cellStyle name="modified border 5 3 2" xfId="47011"/>
    <cellStyle name="modified border 5 4" xfId="47012"/>
    <cellStyle name="modified border 5 5" xfId="47013"/>
    <cellStyle name="modified border 6" xfId="47014"/>
    <cellStyle name="modified border 6 2" xfId="47015"/>
    <cellStyle name="modified border 7" xfId="47016"/>
    <cellStyle name="modified border 7 2" xfId="47017"/>
    <cellStyle name="modified border 8" xfId="47018"/>
    <cellStyle name="modified border 8 2" xfId="47019"/>
    <cellStyle name="modified border 9" xfId="47020"/>
    <cellStyle name="modified border_4.34E Mint Farm Deferral" xfId="47021"/>
    <cellStyle name="modified border1" xfId="47022"/>
    <cellStyle name="modified border1 10" xfId="47023"/>
    <cellStyle name="modified border1 2" xfId="47024"/>
    <cellStyle name="modified border1 2 2" xfId="47025"/>
    <cellStyle name="modified border1 2 2 2" xfId="47026"/>
    <cellStyle name="modified border1 2 2 2 2" xfId="47027"/>
    <cellStyle name="modified border1 2 2 3" xfId="47028"/>
    <cellStyle name="modified border1 2 2 4" xfId="47029"/>
    <cellStyle name="modified border1 2 3" xfId="47030"/>
    <cellStyle name="modified border1 2 3 2" xfId="47031"/>
    <cellStyle name="modified border1 2 4" xfId="47032"/>
    <cellStyle name="modified border1 2 4 2" xfId="47033"/>
    <cellStyle name="modified border1 2 5" xfId="47034"/>
    <cellStyle name="modified border1 3" xfId="47035"/>
    <cellStyle name="modified border1 3 2" xfId="47036"/>
    <cellStyle name="modified border1 3 2 2" xfId="47037"/>
    <cellStyle name="modified border1 3 2 2 2" xfId="47038"/>
    <cellStyle name="modified border1 3 2 3" xfId="47039"/>
    <cellStyle name="modified border1 3 2 4" xfId="47040"/>
    <cellStyle name="modified border1 3 3" xfId="47041"/>
    <cellStyle name="modified border1 3 3 2" xfId="47042"/>
    <cellStyle name="modified border1 3 4" xfId="47043"/>
    <cellStyle name="modified border1 3 4 2" xfId="47044"/>
    <cellStyle name="modified border1 3 5" xfId="47045"/>
    <cellStyle name="modified border1 4" xfId="47046"/>
    <cellStyle name="modified border1 4 2" xfId="47047"/>
    <cellStyle name="modified border1 4 2 2" xfId="47048"/>
    <cellStyle name="modified border1 4 2 2 2" xfId="47049"/>
    <cellStyle name="modified border1 4 2 3" xfId="47050"/>
    <cellStyle name="modified border1 4 2 4" xfId="47051"/>
    <cellStyle name="modified border1 4 3" xfId="47052"/>
    <cellStyle name="modified border1 4 3 2" xfId="47053"/>
    <cellStyle name="modified border1 4 4" xfId="47054"/>
    <cellStyle name="modified border1 4 4 2" xfId="47055"/>
    <cellStyle name="modified border1 4 5" xfId="47056"/>
    <cellStyle name="modified border1 5" xfId="47057"/>
    <cellStyle name="modified border1 5 2" xfId="47058"/>
    <cellStyle name="modified border1 5 2 2" xfId="47059"/>
    <cellStyle name="modified border1 5 2 2 2" xfId="47060"/>
    <cellStyle name="modified border1 5 2 3" xfId="47061"/>
    <cellStyle name="modified border1 5 2 4" xfId="47062"/>
    <cellStyle name="modified border1 5 3" xfId="47063"/>
    <cellStyle name="modified border1 5 3 2" xfId="47064"/>
    <cellStyle name="modified border1 5 4" xfId="47065"/>
    <cellStyle name="modified border1 5 5" xfId="47066"/>
    <cellStyle name="modified border1 6" xfId="47067"/>
    <cellStyle name="modified border1 6 2" xfId="47068"/>
    <cellStyle name="modified border1 7" xfId="47069"/>
    <cellStyle name="modified border1 7 2" xfId="47070"/>
    <cellStyle name="modified border1 8" xfId="47071"/>
    <cellStyle name="modified border1 8 2" xfId="47072"/>
    <cellStyle name="modified border1 9" xfId="47073"/>
    <cellStyle name="modified border1_4.34E Mint Farm Deferral" xfId="47074"/>
    <cellStyle name="Moneda [0]_2AV_M_M " xfId="47075"/>
    <cellStyle name="Moneda_2AV_M_M " xfId="47076"/>
    <cellStyle name="MonthYears" xfId="47077"/>
    <cellStyle name="Neutral 10" xfId="47078"/>
    <cellStyle name="Neutral 2" xfId="47079"/>
    <cellStyle name="Neutral 2 2" xfId="47080"/>
    <cellStyle name="Neutral 2 2 2" xfId="47081"/>
    <cellStyle name="Neutral 2 2 2 2" xfId="47082"/>
    <cellStyle name="Neutral 2 2 2 2 2" xfId="47083"/>
    <cellStyle name="Neutral 2 2 2 3" xfId="47084"/>
    <cellStyle name="Neutral 2 2 2 4" xfId="47085"/>
    <cellStyle name="Neutral 2 2 3" xfId="47086"/>
    <cellStyle name="Neutral 2 2 3 2" xfId="47087"/>
    <cellStyle name="Neutral 2 2 4" xfId="47088"/>
    <cellStyle name="Neutral 2 2 4 2" xfId="47089"/>
    <cellStyle name="Neutral 2 2 5" xfId="47090"/>
    <cellStyle name="Neutral 2 3" xfId="47091"/>
    <cellStyle name="Neutral 2 3 2" xfId="47092"/>
    <cellStyle name="Neutral 2 3 2 2" xfId="47093"/>
    <cellStyle name="Neutral 2 3 2 2 2" xfId="47094"/>
    <cellStyle name="Neutral 2 3 2 3" xfId="47095"/>
    <cellStyle name="Neutral 2 3 2 4" xfId="47096"/>
    <cellStyle name="Neutral 2 3 3" xfId="47097"/>
    <cellStyle name="Neutral 2 3 3 2" xfId="47098"/>
    <cellStyle name="Neutral 2 3 3 2 2" xfId="47099"/>
    <cellStyle name="Neutral 2 3 3 3" xfId="47100"/>
    <cellStyle name="Neutral 2 3 4" xfId="47101"/>
    <cellStyle name="Neutral 2 3 4 2" xfId="47102"/>
    <cellStyle name="Neutral 2 3 5" xfId="47103"/>
    <cellStyle name="Neutral 2 3 6" xfId="47104"/>
    <cellStyle name="Neutral 2 4" xfId="47105"/>
    <cellStyle name="Neutral 2 4 2" xfId="47106"/>
    <cellStyle name="Neutral 2 4 2 2" xfId="47107"/>
    <cellStyle name="Neutral 2 4 3" xfId="47108"/>
    <cellStyle name="Neutral 2 4 4" xfId="47109"/>
    <cellStyle name="Neutral 2 4 5" xfId="47110"/>
    <cellStyle name="Neutral 2 5" xfId="47111"/>
    <cellStyle name="Neutral 2 5 2" xfId="47112"/>
    <cellStyle name="Neutral 2 6" xfId="47113"/>
    <cellStyle name="Neutral 2 6 2" xfId="47114"/>
    <cellStyle name="Neutral 2 7" xfId="47115"/>
    <cellStyle name="Neutral 2 8" xfId="47116"/>
    <cellStyle name="Neutral 2 9" xfId="47117"/>
    <cellStyle name="Neutral 3" xfId="47118"/>
    <cellStyle name="Neutral 3 2" xfId="47119"/>
    <cellStyle name="Neutral 3 2 2" xfId="47120"/>
    <cellStyle name="Neutral 3 2 2 2" xfId="47121"/>
    <cellStyle name="Neutral 3 2 3" xfId="47122"/>
    <cellStyle name="Neutral 3 3" xfId="47123"/>
    <cellStyle name="Neutral 3 3 2" xfId="47124"/>
    <cellStyle name="Neutral 3 4" xfId="47125"/>
    <cellStyle name="Neutral 3 4 2" xfId="47126"/>
    <cellStyle name="Neutral 3 5" xfId="47127"/>
    <cellStyle name="Neutral 3 6" xfId="47128"/>
    <cellStyle name="Neutral 4" xfId="47129"/>
    <cellStyle name="Neutral 4 2" xfId="47130"/>
    <cellStyle name="Neutral 4 2 2" xfId="47131"/>
    <cellStyle name="Neutral 4 2 2 2" xfId="47132"/>
    <cellStyle name="Neutral 4 2 3" xfId="47133"/>
    <cellStyle name="Neutral 4 2 4" xfId="47134"/>
    <cellStyle name="Neutral 4 3" xfId="47135"/>
    <cellStyle name="Neutral 4 3 2" xfId="47136"/>
    <cellStyle name="Neutral 4 4" xfId="47137"/>
    <cellStyle name="Neutral 4 4 2" xfId="47138"/>
    <cellStyle name="Neutral 4 5" xfId="47139"/>
    <cellStyle name="Neutral 5" xfId="47140"/>
    <cellStyle name="Neutral 5 2" xfId="47141"/>
    <cellStyle name="Neutral 5 2 2" xfId="47142"/>
    <cellStyle name="Neutral 5 2 2 2" xfId="47143"/>
    <cellStyle name="Neutral 5 2 3" xfId="47144"/>
    <cellStyle name="Neutral 5 3" xfId="47145"/>
    <cellStyle name="Neutral 5 3 2" xfId="47146"/>
    <cellStyle name="Neutral 6" xfId="47147"/>
    <cellStyle name="Neutral 6 2" xfId="47148"/>
    <cellStyle name="Neutral 6 2 2" xfId="47149"/>
    <cellStyle name="Neutral 6 3" xfId="47150"/>
    <cellStyle name="Neutral 6 4" xfId="47151"/>
    <cellStyle name="Neutral 6 5" xfId="47152"/>
    <cellStyle name="Neutral 7" xfId="47153"/>
    <cellStyle name="Neutral 7 2" xfId="47154"/>
    <cellStyle name="Neutral 7 3" xfId="47155"/>
    <cellStyle name="Neutral 8" xfId="47156"/>
    <cellStyle name="Neutral 9" xfId="47157"/>
    <cellStyle name="no dec" xfId="47158"/>
    <cellStyle name="no dec 2" xfId="47159"/>
    <cellStyle name="no dec 2 2" xfId="47160"/>
    <cellStyle name="no dec 2 2 2" xfId="47161"/>
    <cellStyle name="no dec 2 2 2 2" xfId="47162"/>
    <cellStyle name="no dec 2 2 3" xfId="47163"/>
    <cellStyle name="no dec 2 2 4" xfId="47164"/>
    <cellStyle name="no dec 2 3" xfId="47165"/>
    <cellStyle name="no dec 2 3 2" xfId="47166"/>
    <cellStyle name="no dec 2 4" xfId="47167"/>
    <cellStyle name="no dec 2 5" xfId="47168"/>
    <cellStyle name="no dec 3" xfId="47169"/>
    <cellStyle name="no dec 3 2" xfId="47170"/>
    <cellStyle name="no dec 4" xfId="47171"/>
    <cellStyle name="no dec 4 2" xfId="47172"/>
    <cellStyle name="no dec 5" xfId="47173"/>
    <cellStyle name="no dec 6" xfId="47174"/>
    <cellStyle name="Normal" xfId="0" builtinId="0"/>
    <cellStyle name="Normal - Style1" xfId="47175"/>
    <cellStyle name="Normal - Style1 10" xfId="47176"/>
    <cellStyle name="Normal - Style1 10 2" xfId="47177"/>
    <cellStyle name="Normal - Style1 10 3" xfId="47178"/>
    <cellStyle name="Normal - Style1 11" xfId="47179"/>
    <cellStyle name="Normal - Style1 11 2" xfId="47180"/>
    <cellStyle name="Normal - Style1 11 3" xfId="47181"/>
    <cellStyle name="Normal - Style1 12" xfId="47182"/>
    <cellStyle name="Normal - Style1 12 2" xfId="47183"/>
    <cellStyle name="Normal - Style1 13" xfId="47184"/>
    <cellStyle name="Normal - Style1 2" xfId="47185"/>
    <cellStyle name="Normal - Style1 2 2" xfId="47186"/>
    <cellStyle name="Normal - Style1 2 2 2" xfId="47187"/>
    <cellStyle name="Normal - Style1 2 2 2 2" xfId="47188"/>
    <cellStyle name="Normal - Style1 2 2 2 2 2" xfId="47189"/>
    <cellStyle name="Normal - Style1 2 2 2 3" xfId="47190"/>
    <cellStyle name="Normal - Style1 2 2 3" xfId="47191"/>
    <cellStyle name="Normal - Style1 2 2 3 2" xfId="47192"/>
    <cellStyle name="Normal - Style1 2 2 3 2 2" xfId="47193"/>
    <cellStyle name="Normal - Style1 2 2 3 2 2 2" xfId="47194"/>
    <cellStyle name="Normal - Style1 2 2 3 3" xfId="47195"/>
    <cellStyle name="Normal - Style1 2 2 3 3 2" xfId="47196"/>
    <cellStyle name="Normal - Style1 2 2 3 4" xfId="47197"/>
    <cellStyle name="Normal - Style1 2 2 3 4 2" xfId="47198"/>
    <cellStyle name="Normal - Style1 2 2 4" xfId="47199"/>
    <cellStyle name="Normal - Style1 2 2 4 2" xfId="47200"/>
    <cellStyle name="Normal - Style1 2 2 4 2 2" xfId="47201"/>
    <cellStyle name="Normal - Style1 2 2 4 3" xfId="47202"/>
    <cellStyle name="Normal - Style1 2 2 5" xfId="47203"/>
    <cellStyle name="Normal - Style1 2 2 5 2" xfId="47204"/>
    <cellStyle name="Normal - Style1 2 2 6" xfId="47205"/>
    <cellStyle name="Normal - Style1 2 3" xfId="47206"/>
    <cellStyle name="Normal - Style1 2 3 2" xfId="47207"/>
    <cellStyle name="Normal - Style1 2 3 2 2" xfId="47208"/>
    <cellStyle name="Normal - Style1 2 3 2 2 2" xfId="47209"/>
    <cellStyle name="Normal - Style1 2 3 2 3" xfId="47210"/>
    <cellStyle name="Normal - Style1 2 3 3" xfId="47211"/>
    <cellStyle name="Normal - Style1 2 3 3 2" xfId="47212"/>
    <cellStyle name="Normal - Style1 2 3 4" xfId="47213"/>
    <cellStyle name="Normal - Style1 2 4" xfId="47214"/>
    <cellStyle name="Normal - Style1 2 4 2" xfId="47215"/>
    <cellStyle name="Normal - Style1 2 4 2 2" xfId="47216"/>
    <cellStyle name="Normal - Style1 2 4 3" xfId="47217"/>
    <cellStyle name="Normal - Style1 2 4 4" xfId="47218"/>
    <cellStyle name="Normal - Style1 2 5" xfId="47219"/>
    <cellStyle name="Normal - Style1 2 5 2" xfId="47220"/>
    <cellStyle name="Normal - Style1 2 6" xfId="47221"/>
    <cellStyle name="Normal - Style1 2 6 2" xfId="47222"/>
    <cellStyle name="Normal - Style1 2 7" xfId="47223"/>
    <cellStyle name="Normal - Style1 2 8" xfId="47224"/>
    <cellStyle name="Normal - Style1 3" xfId="47225"/>
    <cellStyle name="Normal - Style1 3 2" xfId="47226"/>
    <cellStyle name="Normal - Style1 3 2 2" xfId="47227"/>
    <cellStyle name="Normal - Style1 3 2 2 2" xfId="47228"/>
    <cellStyle name="Normal - Style1 3 2 2 2 2" xfId="47229"/>
    <cellStyle name="Normal - Style1 3 2 2 3" xfId="47230"/>
    <cellStyle name="Normal - Style1 3 2 3" xfId="47231"/>
    <cellStyle name="Normal - Style1 3 2 3 2" xfId="47232"/>
    <cellStyle name="Normal - Style1 3 2 3 2 2" xfId="47233"/>
    <cellStyle name="Normal - Style1 3 2 3 3" xfId="47234"/>
    <cellStyle name="Normal - Style1 3 2 3 3 2" xfId="47235"/>
    <cellStyle name="Normal - Style1 3 2 3 4" xfId="47236"/>
    <cellStyle name="Normal - Style1 3 2 4" xfId="47237"/>
    <cellStyle name="Normal - Style1 3 2 4 2" xfId="47238"/>
    <cellStyle name="Normal - Style1 3 2 5" xfId="47239"/>
    <cellStyle name="Normal - Style1 3 2 5 2" xfId="47240"/>
    <cellStyle name="Normal - Style1 3 2 6" xfId="47241"/>
    <cellStyle name="Normal - Style1 3 3" xfId="47242"/>
    <cellStyle name="Normal - Style1 3 3 2" xfId="47243"/>
    <cellStyle name="Normal - Style1 3 3 2 2" xfId="47244"/>
    <cellStyle name="Normal - Style1 3 3 2 2 2" xfId="47245"/>
    <cellStyle name="Normal - Style1 3 3 2 3" xfId="47246"/>
    <cellStyle name="Normal - Style1 3 3 3" xfId="47247"/>
    <cellStyle name="Normal - Style1 3 3 3 2" xfId="47248"/>
    <cellStyle name="Normal - Style1 3 3 4" xfId="47249"/>
    <cellStyle name="Normal - Style1 3 4" xfId="47250"/>
    <cellStyle name="Normal - Style1 3 4 2" xfId="47251"/>
    <cellStyle name="Normal - Style1 3 4 2 2" xfId="47252"/>
    <cellStyle name="Normal - Style1 3 4 3" xfId="47253"/>
    <cellStyle name="Normal - Style1 3 4 3 2" xfId="47254"/>
    <cellStyle name="Normal - Style1 3 4 4" xfId="47255"/>
    <cellStyle name="Normal - Style1 3 4 5" xfId="47256"/>
    <cellStyle name="Normal - Style1 3 5" xfId="47257"/>
    <cellStyle name="Normal - Style1 3 5 2" xfId="47258"/>
    <cellStyle name="Normal - Style1 3 6" xfId="47259"/>
    <cellStyle name="Normal - Style1 3 6 2" xfId="47260"/>
    <cellStyle name="Normal - Style1 3 7" xfId="47261"/>
    <cellStyle name="Normal - Style1 3 8" xfId="47262"/>
    <cellStyle name="Normal - Style1 3 9" xfId="47263"/>
    <cellStyle name="Normal - Style1 4" xfId="47264"/>
    <cellStyle name="Normal - Style1 4 10" xfId="47265"/>
    <cellStyle name="Normal - Style1 4 2" xfId="47266"/>
    <cellStyle name="Normal - Style1 4 2 2" xfId="47267"/>
    <cellStyle name="Normal - Style1 4 2 2 2" xfId="47268"/>
    <cellStyle name="Normal - Style1 4 2 2 2 2" xfId="47269"/>
    <cellStyle name="Normal - Style1 4 2 2 3" xfId="47270"/>
    <cellStyle name="Normal - Style1 4 2 3" xfId="47271"/>
    <cellStyle name="Normal - Style1 4 2 3 2" xfId="47272"/>
    <cellStyle name="Normal - Style1 4 2 3 2 2" xfId="47273"/>
    <cellStyle name="Normal - Style1 4 2 3 3" xfId="47274"/>
    <cellStyle name="Normal - Style1 4 2 3 3 2" xfId="47275"/>
    <cellStyle name="Normal - Style1 4 2 3 4" xfId="47276"/>
    <cellStyle name="Normal - Style1 4 2 4" xfId="47277"/>
    <cellStyle name="Normal - Style1 4 2 4 2" xfId="47278"/>
    <cellStyle name="Normal - Style1 4 2 5" xfId="47279"/>
    <cellStyle name="Normal - Style1 4 3" xfId="47280"/>
    <cellStyle name="Normal - Style1 4 3 2" xfId="47281"/>
    <cellStyle name="Normal - Style1 4 3 2 2" xfId="47282"/>
    <cellStyle name="Normal - Style1 4 3 3" xfId="47283"/>
    <cellStyle name="Normal - Style1 4 4" xfId="47284"/>
    <cellStyle name="Normal - Style1 4 4 2" xfId="47285"/>
    <cellStyle name="Normal - Style1 4 4 2 2" xfId="47286"/>
    <cellStyle name="Normal - Style1 4 4 3" xfId="47287"/>
    <cellStyle name="Normal - Style1 4 4 3 2" xfId="47288"/>
    <cellStyle name="Normal - Style1 4 4 4" xfId="47289"/>
    <cellStyle name="Normal - Style1 4 5" xfId="47290"/>
    <cellStyle name="Normal - Style1 4 5 2" xfId="47291"/>
    <cellStyle name="Normal - Style1 4 5 2 2" xfId="47292"/>
    <cellStyle name="Normal - Style1 4 5 3" xfId="47293"/>
    <cellStyle name="Normal - Style1 4 6" xfId="47294"/>
    <cellStyle name="Normal - Style1 4 6 2" xfId="47295"/>
    <cellStyle name="Normal - Style1 4 7" xfId="47296"/>
    <cellStyle name="Normal - Style1 4 8" xfId="47297"/>
    <cellStyle name="Normal - Style1 4 9" xfId="47298"/>
    <cellStyle name="Normal - Style1 5" xfId="47299"/>
    <cellStyle name="Normal - Style1 5 2" xfId="47300"/>
    <cellStyle name="Normal - Style1 5 2 2" xfId="47301"/>
    <cellStyle name="Normal - Style1 5 2 2 2" xfId="47302"/>
    <cellStyle name="Normal - Style1 5 2 2 2 2" xfId="47303"/>
    <cellStyle name="Normal - Style1 5 2 2 2 3" xfId="47304"/>
    <cellStyle name="Normal - Style1 5 2 2 3" xfId="47305"/>
    <cellStyle name="Normal - Style1 5 2 3" xfId="47306"/>
    <cellStyle name="Normal - Style1 5 2 3 2" xfId="47307"/>
    <cellStyle name="Normal - Style1 5 2 3 2 2" xfId="47308"/>
    <cellStyle name="Normal - Style1 5 2 3 3" xfId="47309"/>
    <cellStyle name="Normal - Style1 5 2 3 3 2" xfId="47310"/>
    <cellStyle name="Normal - Style1 5 2 3 4" xfId="47311"/>
    <cellStyle name="Normal - Style1 5 2 4" xfId="47312"/>
    <cellStyle name="Normal - Style1 5 2 4 2" xfId="47313"/>
    <cellStyle name="Normal - Style1 5 2 5" xfId="47314"/>
    <cellStyle name="Normal - Style1 5 3" xfId="47315"/>
    <cellStyle name="Normal - Style1 5 3 2" xfId="47316"/>
    <cellStyle name="Normal - Style1 5 3 2 2" xfId="47317"/>
    <cellStyle name="Normal - Style1 5 4" xfId="47318"/>
    <cellStyle name="Normal - Style1 5 4 2" xfId="47319"/>
    <cellStyle name="Normal - Style1 5 4 2 2" xfId="47320"/>
    <cellStyle name="Normal - Style1 5 4 3" xfId="47321"/>
    <cellStyle name="Normal - Style1 5 4 3 2" xfId="47322"/>
    <cellStyle name="Normal - Style1 5 4 4" xfId="47323"/>
    <cellStyle name="Normal - Style1 5 5" xfId="47324"/>
    <cellStyle name="Normal - Style1 5 5 2" xfId="47325"/>
    <cellStyle name="Normal - Style1 5 6" xfId="47326"/>
    <cellStyle name="Normal - Style1 6" xfId="47327"/>
    <cellStyle name="Normal - Style1 6 2" xfId="47328"/>
    <cellStyle name="Normal - Style1 6 2 2" xfId="47329"/>
    <cellStyle name="Normal - Style1 6 2 2 2" xfId="47330"/>
    <cellStyle name="Normal - Style1 6 2 2 2 2" xfId="47331"/>
    <cellStyle name="Normal - Style1 6 2 3" xfId="47332"/>
    <cellStyle name="Normal - Style1 6 2 3 2" xfId="47333"/>
    <cellStyle name="Normal - Style1 6 2 4" xfId="47334"/>
    <cellStyle name="Normal - Style1 6 2 4 2" xfId="47335"/>
    <cellStyle name="Normal - Style1 6 2 5" xfId="47336"/>
    <cellStyle name="Normal - Style1 6 2 6" xfId="47337"/>
    <cellStyle name="Normal - Style1 6 3" xfId="47338"/>
    <cellStyle name="Normal - Style1 6 3 2" xfId="47339"/>
    <cellStyle name="Normal - Style1 6 3 2 2" xfId="47340"/>
    <cellStyle name="Normal - Style1 6 4" xfId="47341"/>
    <cellStyle name="Normal - Style1 6 4 2" xfId="47342"/>
    <cellStyle name="Normal - Style1 6 4 2 2" xfId="47343"/>
    <cellStyle name="Normal - Style1 6 4 3" xfId="47344"/>
    <cellStyle name="Normal - Style1 6 4 3 2" xfId="47345"/>
    <cellStyle name="Normal - Style1 6 4 4" xfId="47346"/>
    <cellStyle name="Normal - Style1 6 5" xfId="47347"/>
    <cellStyle name="Normal - Style1 6 5 2" xfId="47348"/>
    <cellStyle name="Normal - Style1 6 5 2 2" xfId="47349"/>
    <cellStyle name="Normal - Style1 6 5 3" xfId="47350"/>
    <cellStyle name="Normal - Style1 6 6" xfId="47351"/>
    <cellStyle name="Normal - Style1 6 6 2" xfId="47352"/>
    <cellStyle name="Normal - Style1 6 7" xfId="47353"/>
    <cellStyle name="Normal - Style1 6 8" xfId="47354"/>
    <cellStyle name="Normal - Style1 7" xfId="47355"/>
    <cellStyle name="Normal - Style1 7 2" xfId="47356"/>
    <cellStyle name="Normal - Style1 7 2 2" xfId="47357"/>
    <cellStyle name="Normal - Style1 7 2 2 2" xfId="47358"/>
    <cellStyle name="Normal - Style1 7 2 2 2 2" xfId="47359"/>
    <cellStyle name="Normal - Style1 7 2 3" xfId="47360"/>
    <cellStyle name="Normal - Style1 7 2 3 2" xfId="47361"/>
    <cellStyle name="Normal - Style1 7 2 4" xfId="47362"/>
    <cellStyle name="Normal - Style1 7 2 4 2" xfId="47363"/>
    <cellStyle name="Normal - Style1 7 2 5" xfId="47364"/>
    <cellStyle name="Normal - Style1 7 2 6" xfId="47365"/>
    <cellStyle name="Normal - Style1 7 3" xfId="47366"/>
    <cellStyle name="Normal - Style1 7 3 2" xfId="47367"/>
    <cellStyle name="Normal - Style1 7 3 2 2" xfId="47368"/>
    <cellStyle name="Normal - Style1 7 4" xfId="47369"/>
    <cellStyle name="Normal - Style1 7 4 2" xfId="47370"/>
    <cellStyle name="Normal - Style1 7 5" xfId="47371"/>
    <cellStyle name="Normal - Style1 7 5 2" xfId="47372"/>
    <cellStyle name="Normal - Style1 7 6" xfId="47373"/>
    <cellStyle name="Normal - Style1 7 6 2" xfId="47374"/>
    <cellStyle name="Normal - Style1 7 7" xfId="47375"/>
    <cellStyle name="Normal - Style1 7 8" xfId="47376"/>
    <cellStyle name="Normal - Style1 8" xfId="47377"/>
    <cellStyle name="Normal - Style1 8 2" xfId="47378"/>
    <cellStyle name="Normal - Style1 8 2 2" xfId="47379"/>
    <cellStyle name="Normal - Style1 8 3" xfId="47380"/>
    <cellStyle name="Normal - Style1 8 4" xfId="47381"/>
    <cellStyle name="Normal - Style1 9" xfId="47382"/>
    <cellStyle name="Normal - Style1 9 2" xfId="47383"/>
    <cellStyle name="Normal - Style1 9 2 2" xfId="47384"/>
    <cellStyle name="Normal - Style1 9 3" xfId="47385"/>
    <cellStyle name="Normal - Style1 9 4" xfId="47386"/>
    <cellStyle name="Normal - Style1_(C) WHE Proforma with ITC cash grant 10 Yr Amort_for deferral_102809" xfId="47387"/>
    <cellStyle name="Normal [0]" xfId="47388"/>
    <cellStyle name="Normal [2]" xfId="47389"/>
    <cellStyle name="Normal 1" xfId="47390"/>
    <cellStyle name="Normal 1 10" xfId="47391"/>
    <cellStyle name="Normal 1 10 2" xfId="47392"/>
    <cellStyle name="Normal 1 10 2 2" xfId="47393"/>
    <cellStyle name="Normal 1 10 3" xfId="47394"/>
    <cellStyle name="Normal 1 11" xfId="47395"/>
    <cellStyle name="Normal 1 11 2" xfId="47396"/>
    <cellStyle name="Normal 1 11 2 2" xfId="47397"/>
    <cellStyle name="Normal 1 11 3" xfId="47398"/>
    <cellStyle name="Normal 1 12" xfId="47399"/>
    <cellStyle name="Normal 1 12 2" xfId="47400"/>
    <cellStyle name="Normal 1 13" xfId="47401"/>
    <cellStyle name="Normal 1 14" xfId="47402"/>
    <cellStyle name="Normal 1 2" xfId="47403"/>
    <cellStyle name="Normal 1 2 10" xfId="47404"/>
    <cellStyle name="Normal 1 2 10 2" xfId="47405"/>
    <cellStyle name="Normal 1 2 10 2 2" xfId="47406"/>
    <cellStyle name="Normal 1 2 10 3" xfId="47407"/>
    <cellStyle name="Normal 1 2 11" xfId="47408"/>
    <cellStyle name="Normal 1 2 11 2" xfId="47409"/>
    <cellStyle name="Normal 1 2 12" xfId="47410"/>
    <cellStyle name="Normal 1 2 13" xfId="47411"/>
    <cellStyle name="Normal 1 2 2" xfId="47412"/>
    <cellStyle name="Normal 1 2 2 10" xfId="47413"/>
    <cellStyle name="Normal 1 2 2 10 2" xfId="47414"/>
    <cellStyle name="Normal 1 2 2 11" xfId="47415"/>
    <cellStyle name="Normal 1 2 2 12" xfId="47416"/>
    <cellStyle name="Normal 1 2 2 2" xfId="47417"/>
    <cellStyle name="Normal 1 2 2 2 2" xfId="47418"/>
    <cellStyle name="Normal 1 2 2 2 2 2" xfId="47419"/>
    <cellStyle name="Normal 1 2 2 2 2 2 2" xfId="47420"/>
    <cellStyle name="Normal 1 2 2 2 2 2 2 2" xfId="47421"/>
    <cellStyle name="Normal 1 2 2 2 2 2 2 2 2" xfId="47422"/>
    <cellStyle name="Normal 1 2 2 2 2 2 2 2 2 2" xfId="47423"/>
    <cellStyle name="Normal 1 2 2 2 2 2 2 2 3" xfId="47424"/>
    <cellStyle name="Normal 1 2 2 2 2 2 2 3" xfId="47425"/>
    <cellStyle name="Normal 1 2 2 2 2 2 2 3 2" xfId="47426"/>
    <cellStyle name="Normal 1 2 2 2 2 2 2 3 2 2" xfId="47427"/>
    <cellStyle name="Normal 1 2 2 2 2 2 2 3 3" xfId="47428"/>
    <cellStyle name="Normal 1 2 2 2 2 2 2 4" xfId="47429"/>
    <cellStyle name="Normal 1 2 2 2 2 2 2 4 2" xfId="47430"/>
    <cellStyle name="Normal 1 2 2 2 2 2 2 5" xfId="47431"/>
    <cellStyle name="Normal 1 2 2 2 2 2 3" xfId="47432"/>
    <cellStyle name="Normal 1 2 2 2 2 2 3 2" xfId="47433"/>
    <cellStyle name="Normal 1 2 2 2 2 2 3 2 2" xfId="47434"/>
    <cellStyle name="Normal 1 2 2 2 2 2 3 3" xfId="47435"/>
    <cellStyle name="Normal 1 2 2 2 2 2 4" xfId="47436"/>
    <cellStyle name="Normal 1 2 2 2 2 2 4 2" xfId="47437"/>
    <cellStyle name="Normal 1 2 2 2 2 2 4 2 2" xfId="47438"/>
    <cellStyle name="Normal 1 2 2 2 2 2 4 3" xfId="47439"/>
    <cellStyle name="Normal 1 2 2 2 2 2 5" xfId="47440"/>
    <cellStyle name="Normal 1 2 2 2 2 2 5 2" xfId="47441"/>
    <cellStyle name="Normal 1 2 2 2 2 2 6" xfId="47442"/>
    <cellStyle name="Normal 1 2 2 2 2 3" xfId="47443"/>
    <cellStyle name="Normal 1 2 2 2 2 3 2" xfId="47444"/>
    <cellStyle name="Normal 1 2 2 2 2 3 2 2" xfId="47445"/>
    <cellStyle name="Normal 1 2 2 2 2 3 2 2 2" xfId="47446"/>
    <cellStyle name="Normal 1 2 2 2 2 3 2 3" xfId="47447"/>
    <cellStyle name="Normal 1 2 2 2 2 3 3" xfId="47448"/>
    <cellStyle name="Normal 1 2 2 2 2 3 3 2" xfId="47449"/>
    <cellStyle name="Normal 1 2 2 2 2 3 3 2 2" xfId="47450"/>
    <cellStyle name="Normal 1 2 2 2 2 3 3 3" xfId="47451"/>
    <cellStyle name="Normal 1 2 2 2 2 3 4" xfId="47452"/>
    <cellStyle name="Normal 1 2 2 2 2 3 4 2" xfId="47453"/>
    <cellStyle name="Normal 1 2 2 2 2 3 5" xfId="47454"/>
    <cellStyle name="Normal 1 2 2 2 2 4" xfId="47455"/>
    <cellStyle name="Normal 1 2 2 2 2 4 2" xfId="47456"/>
    <cellStyle name="Normal 1 2 2 2 2 4 2 2" xfId="47457"/>
    <cellStyle name="Normal 1 2 2 2 2 4 3" xfId="47458"/>
    <cellStyle name="Normal 1 2 2 2 2 5" xfId="47459"/>
    <cellStyle name="Normal 1 2 2 2 2 5 2" xfId="47460"/>
    <cellStyle name="Normal 1 2 2 2 2 5 2 2" xfId="47461"/>
    <cellStyle name="Normal 1 2 2 2 2 5 3" xfId="47462"/>
    <cellStyle name="Normal 1 2 2 2 2 6" xfId="47463"/>
    <cellStyle name="Normal 1 2 2 2 2 6 2" xfId="47464"/>
    <cellStyle name="Normal 1 2 2 2 2 7" xfId="47465"/>
    <cellStyle name="Normal 1 2 2 2 2 8" xfId="47466"/>
    <cellStyle name="Normal 1 2 2 2 3" xfId="47467"/>
    <cellStyle name="Normal 1 2 2 2 3 2" xfId="47468"/>
    <cellStyle name="Normal 1 2 2 2 3 2 2" xfId="47469"/>
    <cellStyle name="Normal 1 2 2 2 3 2 2 2" xfId="47470"/>
    <cellStyle name="Normal 1 2 2 2 3 2 2 2 2" xfId="47471"/>
    <cellStyle name="Normal 1 2 2 2 3 2 2 3" xfId="47472"/>
    <cellStyle name="Normal 1 2 2 2 3 2 3" xfId="47473"/>
    <cellStyle name="Normal 1 2 2 2 3 2 3 2" xfId="47474"/>
    <cellStyle name="Normal 1 2 2 2 3 2 3 2 2" xfId="47475"/>
    <cellStyle name="Normal 1 2 2 2 3 2 3 3" xfId="47476"/>
    <cellStyle name="Normal 1 2 2 2 3 2 4" xfId="47477"/>
    <cellStyle name="Normal 1 2 2 2 3 2 4 2" xfId="47478"/>
    <cellStyle name="Normal 1 2 2 2 3 2 5" xfId="47479"/>
    <cellStyle name="Normal 1 2 2 2 3 3" xfId="47480"/>
    <cellStyle name="Normal 1 2 2 2 3 3 2" xfId="47481"/>
    <cellStyle name="Normal 1 2 2 2 3 3 2 2" xfId="47482"/>
    <cellStyle name="Normal 1 2 2 2 3 3 3" xfId="47483"/>
    <cellStyle name="Normal 1 2 2 2 3 4" xfId="47484"/>
    <cellStyle name="Normal 1 2 2 2 3 4 2" xfId="47485"/>
    <cellStyle name="Normal 1 2 2 2 3 4 2 2" xfId="47486"/>
    <cellStyle name="Normal 1 2 2 2 3 4 3" xfId="47487"/>
    <cellStyle name="Normal 1 2 2 2 3 5" xfId="47488"/>
    <cellStyle name="Normal 1 2 2 2 3 5 2" xfId="47489"/>
    <cellStyle name="Normal 1 2 2 2 3 6" xfId="47490"/>
    <cellStyle name="Normal 1 2 2 2 4" xfId="47491"/>
    <cellStyle name="Normal 1 2 2 2 4 2" xfId="47492"/>
    <cellStyle name="Normal 1 2 2 2 4 2 2" xfId="47493"/>
    <cellStyle name="Normal 1 2 2 2 4 2 2 2" xfId="47494"/>
    <cellStyle name="Normal 1 2 2 2 4 2 3" xfId="47495"/>
    <cellStyle name="Normal 1 2 2 2 4 3" xfId="47496"/>
    <cellStyle name="Normal 1 2 2 2 4 3 2" xfId="47497"/>
    <cellStyle name="Normal 1 2 2 2 4 3 2 2" xfId="47498"/>
    <cellStyle name="Normal 1 2 2 2 4 3 3" xfId="47499"/>
    <cellStyle name="Normal 1 2 2 2 4 4" xfId="47500"/>
    <cellStyle name="Normal 1 2 2 2 4 4 2" xfId="47501"/>
    <cellStyle name="Normal 1 2 2 2 4 5" xfId="47502"/>
    <cellStyle name="Normal 1 2 2 2 5" xfId="47503"/>
    <cellStyle name="Normal 1 2 2 2 5 2" xfId="47504"/>
    <cellStyle name="Normal 1 2 2 2 5 2 2" xfId="47505"/>
    <cellStyle name="Normal 1 2 2 2 5 3" xfId="47506"/>
    <cellStyle name="Normal 1 2 2 2 6" xfId="47507"/>
    <cellStyle name="Normal 1 2 2 2 6 2" xfId="47508"/>
    <cellStyle name="Normal 1 2 2 2 6 2 2" xfId="47509"/>
    <cellStyle name="Normal 1 2 2 2 6 3" xfId="47510"/>
    <cellStyle name="Normal 1 2 2 2 7" xfId="47511"/>
    <cellStyle name="Normal 1 2 2 2 7 2" xfId="47512"/>
    <cellStyle name="Normal 1 2 2 2 8" xfId="47513"/>
    <cellStyle name="Normal 1 2 2 2 9" xfId="47514"/>
    <cellStyle name="Normal 1 2 2 3" xfId="47515"/>
    <cellStyle name="Normal 1 2 2 3 2" xfId="47516"/>
    <cellStyle name="Normal 1 2 2 3 2 2" xfId="47517"/>
    <cellStyle name="Normal 1 2 2 3 2 2 2" xfId="47518"/>
    <cellStyle name="Normal 1 2 2 3 2 2 2 2" xfId="47519"/>
    <cellStyle name="Normal 1 2 2 3 2 2 2 2 2" xfId="47520"/>
    <cellStyle name="Normal 1 2 2 3 2 2 2 3" xfId="47521"/>
    <cellStyle name="Normal 1 2 2 3 2 2 3" xfId="47522"/>
    <cellStyle name="Normal 1 2 2 3 2 2 3 2" xfId="47523"/>
    <cellStyle name="Normal 1 2 2 3 2 2 3 2 2" xfId="47524"/>
    <cellStyle name="Normal 1 2 2 3 2 2 3 3" xfId="47525"/>
    <cellStyle name="Normal 1 2 2 3 2 2 4" xfId="47526"/>
    <cellStyle name="Normal 1 2 2 3 2 2 4 2" xfId="47527"/>
    <cellStyle name="Normal 1 2 2 3 2 2 5" xfId="47528"/>
    <cellStyle name="Normal 1 2 2 3 2 3" xfId="47529"/>
    <cellStyle name="Normal 1 2 2 3 2 3 2" xfId="47530"/>
    <cellStyle name="Normal 1 2 2 3 2 3 2 2" xfId="47531"/>
    <cellStyle name="Normal 1 2 2 3 2 3 3" xfId="47532"/>
    <cellStyle name="Normal 1 2 2 3 2 4" xfId="47533"/>
    <cellStyle name="Normal 1 2 2 3 2 4 2" xfId="47534"/>
    <cellStyle name="Normal 1 2 2 3 2 4 2 2" xfId="47535"/>
    <cellStyle name="Normal 1 2 2 3 2 4 3" xfId="47536"/>
    <cellStyle name="Normal 1 2 2 3 2 5" xfId="47537"/>
    <cellStyle name="Normal 1 2 2 3 2 5 2" xfId="47538"/>
    <cellStyle name="Normal 1 2 2 3 2 6" xfId="47539"/>
    <cellStyle name="Normal 1 2 2 3 3" xfId="47540"/>
    <cellStyle name="Normal 1 2 2 3 3 2" xfId="47541"/>
    <cellStyle name="Normal 1 2 2 3 3 2 2" xfId="47542"/>
    <cellStyle name="Normal 1 2 2 3 3 2 2 2" xfId="47543"/>
    <cellStyle name="Normal 1 2 2 3 3 2 3" xfId="47544"/>
    <cellStyle name="Normal 1 2 2 3 3 3" xfId="47545"/>
    <cellStyle name="Normal 1 2 2 3 3 3 2" xfId="47546"/>
    <cellStyle name="Normal 1 2 2 3 3 3 2 2" xfId="47547"/>
    <cellStyle name="Normal 1 2 2 3 3 3 3" xfId="47548"/>
    <cellStyle name="Normal 1 2 2 3 3 4" xfId="47549"/>
    <cellStyle name="Normal 1 2 2 3 3 4 2" xfId="47550"/>
    <cellStyle name="Normal 1 2 2 3 3 5" xfId="47551"/>
    <cellStyle name="Normal 1 2 2 3 4" xfId="47552"/>
    <cellStyle name="Normal 1 2 2 3 4 2" xfId="47553"/>
    <cellStyle name="Normal 1 2 2 3 4 2 2" xfId="47554"/>
    <cellStyle name="Normal 1 2 2 3 4 3" xfId="47555"/>
    <cellStyle name="Normal 1 2 2 3 5" xfId="47556"/>
    <cellStyle name="Normal 1 2 2 3 5 2" xfId="47557"/>
    <cellStyle name="Normal 1 2 2 3 5 2 2" xfId="47558"/>
    <cellStyle name="Normal 1 2 2 3 5 3" xfId="47559"/>
    <cellStyle name="Normal 1 2 2 3 6" xfId="47560"/>
    <cellStyle name="Normal 1 2 2 3 6 2" xfId="47561"/>
    <cellStyle name="Normal 1 2 2 3 7" xfId="47562"/>
    <cellStyle name="Normal 1 2 2 4" xfId="47563"/>
    <cellStyle name="Normal 1 2 2 4 2" xfId="47564"/>
    <cellStyle name="Normal 1 2 2 4 2 2" xfId="47565"/>
    <cellStyle name="Normal 1 2 2 4 2 2 2" xfId="47566"/>
    <cellStyle name="Normal 1 2 2 4 2 2 2 2" xfId="47567"/>
    <cellStyle name="Normal 1 2 2 4 2 2 2 2 2" xfId="47568"/>
    <cellStyle name="Normal 1 2 2 4 2 2 2 3" xfId="47569"/>
    <cellStyle name="Normal 1 2 2 4 2 2 3" xfId="47570"/>
    <cellStyle name="Normal 1 2 2 4 2 2 3 2" xfId="47571"/>
    <cellStyle name="Normal 1 2 2 4 2 2 3 2 2" xfId="47572"/>
    <cellStyle name="Normal 1 2 2 4 2 2 3 3" xfId="47573"/>
    <cellStyle name="Normal 1 2 2 4 2 2 4" xfId="47574"/>
    <cellStyle name="Normal 1 2 2 4 2 2 4 2" xfId="47575"/>
    <cellStyle name="Normal 1 2 2 4 2 2 5" xfId="47576"/>
    <cellStyle name="Normal 1 2 2 4 2 3" xfId="47577"/>
    <cellStyle name="Normal 1 2 2 4 2 3 2" xfId="47578"/>
    <cellStyle name="Normal 1 2 2 4 2 3 2 2" xfId="47579"/>
    <cellStyle name="Normal 1 2 2 4 2 3 3" xfId="47580"/>
    <cellStyle name="Normal 1 2 2 4 2 4" xfId="47581"/>
    <cellStyle name="Normal 1 2 2 4 2 4 2" xfId="47582"/>
    <cellStyle name="Normal 1 2 2 4 2 4 2 2" xfId="47583"/>
    <cellStyle name="Normal 1 2 2 4 2 4 3" xfId="47584"/>
    <cellStyle name="Normal 1 2 2 4 2 5" xfId="47585"/>
    <cellStyle name="Normal 1 2 2 4 2 5 2" xfId="47586"/>
    <cellStyle name="Normal 1 2 2 4 2 6" xfId="47587"/>
    <cellStyle name="Normal 1 2 2 4 3" xfId="47588"/>
    <cellStyle name="Normal 1 2 2 4 3 2" xfId="47589"/>
    <cellStyle name="Normal 1 2 2 4 3 2 2" xfId="47590"/>
    <cellStyle name="Normal 1 2 2 4 3 2 2 2" xfId="47591"/>
    <cellStyle name="Normal 1 2 2 4 3 2 3" xfId="47592"/>
    <cellStyle name="Normal 1 2 2 4 3 3" xfId="47593"/>
    <cellStyle name="Normal 1 2 2 4 3 3 2" xfId="47594"/>
    <cellStyle name="Normal 1 2 2 4 3 3 2 2" xfId="47595"/>
    <cellStyle name="Normal 1 2 2 4 3 3 3" xfId="47596"/>
    <cellStyle name="Normal 1 2 2 4 3 4" xfId="47597"/>
    <cellStyle name="Normal 1 2 2 4 3 4 2" xfId="47598"/>
    <cellStyle name="Normal 1 2 2 4 3 5" xfId="47599"/>
    <cellStyle name="Normal 1 2 2 4 4" xfId="47600"/>
    <cellStyle name="Normal 1 2 2 4 4 2" xfId="47601"/>
    <cellStyle name="Normal 1 2 2 4 4 2 2" xfId="47602"/>
    <cellStyle name="Normal 1 2 2 4 4 3" xfId="47603"/>
    <cellStyle name="Normal 1 2 2 4 5" xfId="47604"/>
    <cellStyle name="Normal 1 2 2 4 5 2" xfId="47605"/>
    <cellStyle name="Normal 1 2 2 4 5 2 2" xfId="47606"/>
    <cellStyle name="Normal 1 2 2 4 5 3" xfId="47607"/>
    <cellStyle name="Normal 1 2 2 4 6" xfId="47608"/>
    <cellStyle name="Normal 1 2 2 4 6 2" xfId="47609"/>
    <cellStyle name="Normal 1 2 2 4 7" xfId="47610"/>
    <cellStyle name="Normal 1 2 2 5" xfId="47611"/>
    <cellStyle name="Normal 1 2 2 5 2" xfId="47612"/>
    <cellStyle name="Normal 1 2 2 5 2 2" xfId="47613"/>
    <cellStyle name="Normal 1 2 2 5 2 2 2" xfId="47614"/>
    <cellStyle name="Normal 1 2 2 5 2 2 2 2" xfId="47615"/>
    <cellStyle name="Normal 1 2 2 5 2 2 2 2 2" xfId="47616"/>
    <cellStyle name="Normal 1 2 2 5 2 2 2 3" xfId="47617"/>
    <cellStyle name="Normal 1 2 2 5 2 2 3" xfId="47618"/>
    <cellStyle name="Normal 1 2 2 5 2 2 3 2" xfId="47619"/>
    <cellStyle name="Normal 1 2 2 5 2 2 3 2 2" xfId="47620"/>
    <cellStyle name="Normal 1 2 2 5 2 2 3 3" xfId="47621"/>
    <cellStyle name="Normal 1 2 2 5 2 2 4" xfId="47622"/>
    <cellStyle name="Normal 1 2 2 5 2 2 4 2" xfId="47623"/>
    <cellStyle name="Normal 1 2 2 5 2 2 5" xfId="47624"/>
    <cellStyle name="Normal 1 2 2 5 2 3" xfId="47625"/>
    <cellStyle name="Normal 1 2 2 5 2 3 2" xfId="47626"/>
    <cellStyle name="Normal 1 2 2 5 2 3 2 2" xfId="47627"/>
    <cellStyle name="Normal 1 2 2 5 2 3 3" xfId="47628"/>
    <cellStyle name="Normal 1 2 2 5 2 4" xfId="47629"/>
    <cellStyle name="Normal 1 2 2 5 2 4 2" xfId="47630"/>
    <cellStyle name="Normal 1 2 2 5 2 4 2 2" xfId="47631"/>
    <cellStyle name="Normal 1 2 2 5 2 4 3" xfId="47632"/>
    <cellStyle name="Normal 1 2 2 5 2 5" xfId="47633"/>
    <cellStyle name="Normal 1 2 2 5 2 5 2" xfId="47634"/>
    <cellStyle name="Normal 1 2 2 5 2 6" xfId="47635"/>
    <cellStyle name="Normal 1 2 2 5 3" xfId="47636"/>
    <cellStyle name="Normal 1 2 2 5 3 2" xfId="47637"/>
    <cellStyle name="Normal 1 2 2 5 3 2 2" xfId="47638"/>
    <cellStyle name="Normal 1 2 2 5 3 2 2 2" xfId="47639"/>
    <cellStyle name="Normal 1 2 2 5 3 2 3" xfId="47640"/>
    <cellStyle name="Normal 1 2 2 5 3 3" xfId="47641"/>
    <cellStyle name="Normal 1 2 2 5 3 3 2" xfId="47642"/>
    <cellStyle name="Normal 1 2 2 5 3 3 2 2" xfId="47643"/>
    <cellStyle name="Normal 1 2 2 5 3 3 3" xfId="47644"/>
    <cellStyle name="Normal 1 2 2 5 3 4" xfId="47645"/>
    <cellStyle name="Normal 1 2 2 5 3 4 2" xfId="47646"/>
    <cellStyle name="Normal 1 2 2 5 3 5" xfId="47647"/>
    <cellStyle name="Normal 1 2 2 5 4" xfId="47648"/>
    <cellStyle name="Normal 1 2 2 5 4 2" xfId="47649"/>
    <cellStyle name="Normal 1 2 2 5 4 2 2" xfId="47650"/>
    <cellStyle name="Normal 1 2 2 5 4 3" xfId="47651"/>
    <cellStyle name="Normal 1 2 2 5 5" xfId="47652"/>
    <cellStyle name="Normal 1 2 2 5 5 2" xfId="47653"/>
    <cellStyle name="Normal 1 2 2 5 5 2 2" xfId="47654"/>
    <cellStyle name="Normal 1 2 2 5 5 3" xfId="47655"/>
    <cellStyle name="Normal 1 2 2 5 6" xfId="47656"/>
    <cellStyle name="Normal 1 2 2 5 6 2" xfId="47657"/>
    <cellStyle name="Normal 1 2 2 5 7" xfId="47658"/>
    <cellStyle name="Normal 1 2 2 6" xfId="47659"/>
    <cellStyle name="Normal 1 2 2 6 2" xfId="47660"/>
    <cellStyle name="Normal 1 2 2 6 2 2" xfId="47661"/>
    <cellStyle name="Normal 1 2 2 6 2 2 2" xfId="47662"/>
    <cellStyle name="Normal 1 2 2 6 2 2 2 2" xfId="47663"/>
    <cellStyle name="Normal 1 2 2 6 2 2 3" xfId="47664"/>
    <cellStyle name="Normal 1 2 2 6 2 3" xfId="47665"/>
    <cellStyle name="Normal 1 2 2 6 2 3 2" xfId="47666"/>
    <cellStyle name="Normal 1 2 2 6 2 3 2 2" xfId="47667"/>
    <cellStyle name="Normal 1 2 2 6 2 3 3" xfId="47668"/>
    <cellStyle name="Normal 1 2 2 6 2 4" xfId="47669"/>
    <cellStyle name="Normal 1 2 2 6 2 4 2" xfId="47670"/>
    <cellStyle name="Normal 1 2 2 6 2 5" xfId="47671"/>
    <cellStyle name="Normal 1 2 2 6 3" xfId="47672"/>
    <cellStyle name="Normal 1 2 2 6 3 2" xfId="47673"/>
    <cellStyle name="Normal 1 2 2 6 3 2 2" xfId="47674"/>
    <cellStyle name="Normal 1 2 2 6 3 3" xfId="47675"/>
    <cellStyle name="Normal 1 2 2 6 4" xfId="47676"/>
    <cellStyle name="Normal 1 2 2 6 4 2" xfId="47677"/>
    <cellStyle name="Normal 1 2 2 6 4 2 2" xfId="47678"/>
    <cellStyle name="Normal 1 2 2 6 4 3" xfId="47679"/>
    <cellStyle name="Normal 1 2 2 6 5" xfId="47680"/>
    <cellStyle name="Normal 1 2 2 6 5 2" xfId="47681"/>
    <cellStyle name="Normal 1 2 2 6 6" xfId="47682"/>
    <cellStyle name="Normal 1 2 2 7" xfId="47683"/>
    <cellStyle name="Normal 1 2 2 7 2" xfId="47684"/>
    <cellStyle name="Normal 1 2 2 7 2 2" xfId="47685"/>
    <cellStyle name="Normal 1 2 2 7 2 2 2" xfId="47686"/>
    <cellStyle name="Normal 1 2 2 7 2 3" xfId="47687"/>
    <cellStyle name="Normal 1 2 2 7 3" xfId="47688"/>
    <cellStyle name="Normal 1 2 2 7 3 2" xfId="47689"/>
    <cellStyle name="Normal 1 2 2 7 3 2 2" xfId="47690"/>
    <cellStyle name="Normal 1 2 2 7 3 3" xfId="47691"/>
    <cellStyle name="Normal 1 2 2 7 4" xfId="47692"/>
    <cellStyle name="Normal 1 2 2 7 4 2" xfId="47693"/>
    <cellStyle name="Normal 1 2 2 7 5" xfId="47694"/>
    <cellStyle name="Normal 1 2 2 8" xfId="47695"/>
    <cellStyle name="Normal 1 2 2 8 2" xfId="47696"/>
    <cellStyle name="Normal 1 2 2 8 2 2" xfId="47697"/>
    <cellStyle name="Normal 1 2 2 8 3" xfId="47698"/>
    <cellStyle name="Normal 1 2 2 9" xfId="47699"/>
    <cellStyle name="Normal 1 2 2 9 2" xfId="47700"/>
    <cellStyle name="Normal 1 2 2 9 2 2" xfId="47701"/>
    <cellStyle name="Normal 1 2 2 9 3" xfId="47702"/>
    <cellStyle name="Normal 1 2 3" xfId="47703"/>
    <cellStyle name="Normal 1 2 3 2" xfId="47704"/>
    <cellStyle name="Normal 1 2 3 2 2" xfId="47705"/>
    <cellStyle name="Normal 1 2 3 2 2 2" xfId="47706"/>
    <cellStyle name="Normal 1 2 3 2 2 2 2" xfId="47707"/>
    <cellStyle name="Normal 1 2 3 2 2 2 2 2" xfId="47708"/>
    <cellStyle name="Normal 1 2 3 2 2 2 2 2 2" xfId="47709"/>
    <cellStyle name="Normal 1 2 3 2 2 2 2 3" xfId="47710"/>
    <cellStyle name="Normal 1 2 3 2 2 2 3" xfId="47711"/>
    <cellStyle name="Normal 1 2 3 2 2 2 3 2" xfId="47712"/>
    <cellStyle name="Normal 1 2 3 2 2 2 3 2 2" xfId="47713"/>
    <cellStyle name="Normal 1 2 3 2 2 2 3 3" xfId="47714"/>
    <cellStyle name="Normal 1 2 3 2 2 2 4" xfId="47715"/>
    <cellStyle name="Normal 1 2 3 2 2 2 4 2" xfId="47716"/>
    <cellStyle name="Normal 1 2 3 2 2 2 5" xfId="47717"/>
    <cellStyle name="Normal 1 2 3 2 2 3" xfId="47718"/>
    <cellStyle name="Normal 1 2 3 2 2 3 2" xfId="47719"/>
    <cellStyle name="Normal 1 2 3 2 2 3 2 2" xfId="47720"/>
    <cellStyle name="Normal 1 2 3 2 2 3 3" xfId="47721"/>
    <cellStyle name="Normal 1 2 3 2 2 4" xfId="47722"/>
    <cellStyle name="Normal 1 2 3 2 2 4 2" xfId="47723"/>
    <cellStyle name="Normal 1 2 3 2 2 4 2 2" xfId="47724"/>
    <cellStyle name="Normal 1 2 3 2 2 4 3" xfId="47725"/>
    <cellStyle name="Normal 1 2 3 2 2 5" xfId="47726"/>
    <cellStyle name="Normal 1 2 3 2 2 5 2" xfId="47727"/>
    <cellStyle name="Normal 1 2 3 2 2 6" xfId="47728"/>
    <cellStyle name="Normal 1 2 3 2 3" xfId="47729"/>
    <cellStyle name="Normal 1 2 3 2 3 2" xfId="47730"/>
    <cellStyle name="Normal 1 2 3 2 3 2 2" xfId="47731"/>
    <cellStyle name="Normal 1 2 3 2 3 2 2 2" xfId="47732"/>
    <cellStyle name="Normal 1 2 3 2 3 2 3" xfId="47733"/>
    <cellStyle name="Normal 1 2 3 2 3 3" xfId="47734"/>
    <cellStyle name="Normal 1 2 3 2 3 3 2" xfId="47735"/>
    <cellStyle name="Normal 1 2 3 2 3 3 2 2" xfId="47736"/>
    <cellStyle name="Normal 1 2 3 2 3 3 3" xfId="47737"/>
    <cellStyle name="Normal 1 2 3 2 3 4" xfId="47738"/>
    <cellStyle name="Normal 1 2 3 2 3 4 2" xfId="47739"/>
    <cellStyle name="Normal 1 2 3 2 3 5" xfId="47740"/>
    <cellStyle name="Normal 1 2 3 2 4" xfId="47741"/>
    <cellStyle name="Normal 1 2 3 2 4 2" xfId="47742"/>
    <cellStyle name="Normal 1 2 3 2 4 2 2" xfId="47743"/>
    <cellStyle name="Normal 1 2 3 2 4 3" xfId="47744"/>
    <cellStyle name="Normal 1 2 3 2 5" xfId="47745"/>
    <cellStyle name="Normal 1 2 3 2 5 2" xfId="47746"/>
    <cellStyle name="Normal 1 2 3 2 5 2 2" xfId="47747"/>
    <cellStyle name="Normal 1 2 3 2 5 3" xfId="47748"/>
    <cellStyle name="Normal 1 2 3 2 6" xfId="47749"/>
    <cellStyle name="Normal 1 2 3 2 6 2" xfId="47750"/>
    <cellStyle name="Normal 1 2 3 2 7" xfId="47751"/>
    <cellStyle name="Normal 1 2 3 2 8" xfId="47752"/>
    <cellStyle name="Normal 1 2 3 3" xfId="47753"/>
    <cellStyle name="Normal 1 2 3 3 2" xfId="47754"/>
    <cellStyle name="Normal 1 2 3 3 2 2" xfId="47755"/>
    <cellStyle name="Normal 1 2 3 3 2 2 2" xfId="47756"/>
    <cellStyle name="Normal 1 2 3 3 2 2 2 2" xfId="47757"/>
    <cellStyle name="Normal 1 2 3 3 2 2 3" xfId="47758"/>
    <cellStyle name="Normal 1 2 3 3 2 3" xfId="47759"/>
    <cellStyle name="Normal 1 2 3 3 2 3 2" xfId="47760"/>
    <cellStyle name="Normal 1 2 3 3 2 3 2 2" xfId="47761"/>
    <cellStyle name="Normal 1 2 3 3 2 3 3" xfId="47762"/>
    <cellStyle name="Normal 1 2 3 3 2 4" xfId="47763"/>
    <cellStyle name="Normal 1 2 3 3 2 4 2" xfId="47764"/>
    <cellStyle name="Normal 1 2 3 3 2 5" xfId="47765"/>
    <cellStyle name="Normal 1 2 3 3 3" xfId="47766"/>
    <cellStyle name="Normal 1 2 3 3 3 2" xfId="47767"/>
    <cellStyle name="Normal 1 2 3 3 3 2 2" xfId="47768"/>
    <cellStyle name="Normal 1 2 3 3 3 3" xfId="47769"/>
    <cellStyle name="Normal 1 2 3 3 4" xfId="47770"/>
    <cellStyle name="Normal 1 2 3 3 4 2" xfId="47771"/>
    <cellStyle name="Normal 1 2 3 3 4 2 2" xfId="47772"/>
    <cellStyle name="Normal 1 2 3 3 4 3" xfId="47773"/>
    <cellStyle name="Normal 1 2 3 3 5" xfId="47774"/>
    <cellStyle name="Normal 1 2 3 3 5 2" xfId="47775"/>
    <cellStyle name="Normal 1 2 3 3 6" xfId="47776"/>
    <cellStyle name="Normal 1 2 3 4" xfId="47777"/>
    <cellStyle name="Normal 1 2 3 4 2" xfId="47778"/>
    <cellStyle name="Normal 1 2 3 4 2 2" xfId="47779"/>
    <cellStyle name="Normal 1 2 3 4 2 2 2" xfId="47780"/>
    <cellStyle name="Normal 1 2 3 4 2 3" xfId="47781"/>
    <cellStyle name="Normal 1 2 3 4 3" xfId="47782"/>
    <cellStyle name="Normal 1 2 3 4 3 2" xfId="47783"/>
    <cellStyle name="Normal 1 2 3 4 3 2 2" xfId="47784"/>
    <cellStyle name="Normal 1 2 3 4 3 3" xfId="47785"/>
    <cellStyle name="Normal 1 2 3 4 4" xfId="47786"/>
    <cellStyle name="Normal 1 2 3 4 4 2" xfId="47787"/>
    <cellStyle name="Normal 1 2 3 4 5" xfId="47788"/>
    <cellStyle name="Normal 1 2 3 5" xfId="47789"/>
    <cellStyle name="Normal 1 2 3 5 2" xfId="47790"/>
    <cellStyle name="Normal 1 2 3 5 2 2" xfId="47791"/>
    <cellStyle name="Normal 1 2 3 5 3" xfId="47792"/>
    <cellStyle name="Normal 1 2 3 6" xfId="47793"/>
    <cellStyle name="Normal 1 2 3 6 2" xfId="47794"/>
    <cellStyle name="Normal 1 2 3 6 2 2" xfId="47795"/>
    <cellStyle name="Normal 1 2 3 6 3" xfId="47796"/>
    <cellStyle name="Normal 1 2 3 7" xfId="47797"/>
    <cellStyle name="Normal 1 2 3 7 2" xfId="47798"/>
    <cellStyle name="Normal 1 2 3 8" xfId="47799"/>
    <cellStyle name="Normal 1 2 3 9" xfId="47800"/>
    <cellStyle name="Normal 1 2 4" xfId="47801"/>
    <cellStyle name="Normal 1 2 4 2" xfId="47802"/>
    <cellStyle name="Normal 1 2 4 2 2" xfId="47803"/>
    <cellStyle name="Normal 1 2 4 2 2 2" xfId="47804"/>
    <cellStyle name="Normal 1 2 4 2 2 2 2" xfId="47805"/>
    <cellStyle name="Normal 1 2 4 2 2 2 2 2" xfId="47806"/>
    <cellStyle name="Normal 1 2 4 2 2 2 3" xfId="47807"/>
    <cellStyle name="Normal 1 2 4 2 2 3" xfId="47808"/>
    <cellStyle name="Normal 1 2 4 2 2 3 2" xfId="47809"/>
    <cellStyle name="Normal 1 2 4 2 2 3 2 2" xfId="47810"/>
    <cellStyle name="Normal 1 2 4 2 2 3 3" xfId="47811"/>
    <cellStyle name="Normal 1 2 4 2 2 4" xfId="47812"/>
    <cellStyle name="Normal 1 2 4 2 2 4 2" xfId="47813"/>
    <cellStyle name="Normal 1 2 4 2 2 5" xfId="47814"/>
    <cellStyle name="Normal 1 2 4 2 3" xfId="47815"/>
    <cellStyle name="Normal 1 2 4 2 3 2" xfId="47816"/>
    <cellStyle name="Normal 1 2 4 2 3 2 2" xfId="47817"/>
    <cellStyle name="Normal 1 2 4 2 3 3" xfId="47818"/>
    <cellStyle name="Normal 1 2 4 2 4" xfId="47819"/>
    <cellStyle name="Normal 1 2 4 2 4 2" xfId="47820"/>
    <cellStyle name="Normal 1 2 4 2 4 2 2" xfId="47821"/>
    <cellStyle name="Normal 1 2 4 2 4 3" xfId="47822"/>
    <cellStyle name="Normal 1 2 4 2 5" xfId="47823"/>
    <cellStyle name="Normal 1 2 4 2 5 2" xfId="47824"/>
    <cellStyle name="Normal 1 2 4 2 6" xfId="47825"/>
    <cellStyle name="Normal 1 2 4 2 7" xfId="47826"/>
    <cellStyle name="Normal 1 2 4 3" xfId="47827"/>
    <cellStyle name="Normal 1 2 4 3 2" xfId="47828"/>
    <cellStyle name="Normal 1 2 4 3 2 2" xfId="47829"/>
    <cellStyle name="Normal 1 2 4 3 2 2 2" xfId="47830"/>
    <cellStyle name="Normal 1 2 4 3 2 3" xfId="47831"/>
    <cellStyle name="Normal 1 2 4 3 3" xfId="47832"/>
    <cellStyle name="Normal 1 2 4 3 3 2" xfId="47833"/>
    <cellStyle name="Normal 1 2 4 3 3 2 2" xfId="47834"/>
    <cellStyle name="Normal 1 2 4 3 3 3" xfId="47835"/>
    <cellStyle name="Normal 1 2 4 3 4" xfId="47836"/>
    <cellStyle name="Normal 1 2 4 3 4 2" xfId="47837"/>
    <cellStyle name="Normal 1 2 4 3 5" xfId="47838"/>
    <cellStyle name="Normal 1 2 4 4" xfId="47839"/>
    <cellStyle name="Normal 1 2 4 4 2" xfId="47840"/>
    <cellStyle name="Normal 1 2 4 4 2 2" xfId="47841"/>
    <cellStyle name="Normal 1 2 4 4 3" xfId="47842"/>
    <cellStyle name="Normal 1 2 4 5" xfId="47843"/>
    <cellStyle name="Normal 1 2 4 5 2" xfId="47844"/>
    <cellStyle name="Normal 1 2 4 5 2 2" xfId="47845"/>
    <cellStyle name="Normal 1 2 4 5 3" xfId="47846"/>
    <cellStyle name="Normal 1 2 4 6" xfId="47847"/>
    <cellStyle name="Normal 1 2 4 6 2" xfId="47848"/>
    <cellStyle name="Normal 1 2 4 7" xfId="47849"/>
    <cellStyle name="Normal 1 2 4 8" xfId="47850"/>
    <cellStyle name="Normal 1 2 5" xfId="47851"/>
    <cellStyle name="Normal 1 2 5 2" xfId="47852"/>
    <cellStyle name="Normal 1 2 5 2 2" xfId="47853"/>
    <cellStyle name="Normal 1 2 5 2 2 2" xfId="47854"/>
    <cellStyle name="Normal 1 2 5 2 2 2 2" xfId="47855"/>
    <cellStyle name="Normal 1 2 5 2 2 2 2 2" xfId="47856"/>
    <cellStyle name="Normal 1 2 5 2 2 2 3" xfId="47857"/>
    <cellStyle name="Normal 1 2 5 2 2 3" xfId="47858"/>
    <cellStyle name="Normal 1 2 5 2 2 3 2" xfId="47859"/>
    <cellStyle name="Normal 1 2 5 2 2 3 2 2" xfId="47860"/>
    <cellStyle name="Normal 1 2 5 2 2 3 3" xfId="47861"/>
    <cellStyle name="Normal 1 2 5 2 2 4" xfId="47862"/>
    <cellStyle name="Normal 1 2 5 2 2 4 2" xfId="47863"/>
    <cellStyle name="Normal 1 2 5 2 2 5" xfId="47864"/>
    <cellStyle name="Normal 1 2 5 2 3" xfId="47865"/>
    <cellStyle name="Normal 1 2 5 2 3 2" xfId="47866"/>
    <cellStyle name="Normal 1 2 5 2 3 2 2" xfId="47867"/>
    <cellStyle name="Normal 1 2 5 2 3 3" xfId="47868"/>
    <cellStyle name="Normal 1 2 5 2 4" xfId="47869"/>
    <cellStyle name="Normal 1 2 5 2 4 2" xfId="47870"/>
    <cellStyle name="Normal 1 2 5 2 4 2 2" xfId="47871"/>
    <cellStyle name="Normal 1 2 5 2 4 3" xfId="47872"/>
    <cellStyle name="Normal 1 2 5 2 5" xfId="47873"/>
    <cellStyle name="Normal 1 2 5 2 5 2" xfId="47874"/>
    <cellStyle name="Normal 1 2 5 2 6" xfId="47875"/>
    <cellStyle name="Normal 1 2 5 3" xfId="47876"/>
    <cellStyle name="Normal 1 2 5 3 2" xfId="47877"/>
    <cellStyle name="Normal 1 2 5 3 2 2" xfId="47878"/>
    <cellStyle name="Normal 1 2 5 3 2 2 2" xfId="47879"/>
    <cellStyle name="Normal 1 2 5 3 2 3" xfId="47880"/>
    <cellStyle name="Normal 1 2 5 3 3" xfId="47881"/>
    <cellStyle name="Normal 1 2 5 3 3 2" xfId="47882"/>
    <cellStyle name="Normal 1 2 5 3 3 2 2" xfId="47883"/>
    <cellStyle name="Normal 1 2 5 3 3 3" xfId="47884"/>
    <cellStyle name="Normal 1 2 5 3 4" xfId="47885"/>
    <cellStyle name="Normal 1 2 5 3 4 2" xfId="47886"/>
    <cellStyle name="Normal 1 2 5 3 5" xfId="47887"/>
    <cellStyle name="Normal 1 2 5 4" xfId="47888"/>
    <cellStyle name="Normal 1 2 5 4 2" xfId="47889"/>
    <cellStyle name="Normal 1 2 5 4 2 2" xfId="47890"/>
    <cellStyle name="Normal 1 2 5 4 3" xfId="47891"/>
    <cellStyle name="Normal 1 2 5 5" xfId="47892"/>
    <cellStyle name="Normal 1 2 5 5 2" xfId="47893"/>
    <cellStyle name="Normal 1 2 5 5 2 2" xfId="47894"/>
    <cellStyle name="Normal 1 2 5 5 3" xfId="47895"/>
    <cellStyle name="Normal 1 2 5 6" xfId="47896"/>
    <cellStyle name="Normal 1 2 5 6 2" xfId="47897"/>
    <cellStyle name="Normal 1 2 5 7" xfId="47898"/>
    <cellStyle name="Normal 1 2 5 8" xfId="47899"/>
    <cellStyle name="Normal 1 2 6" xfId="47900"/>
    <cellStyle name="Normal 1 2 6 2" xfId="47901"/>
    <cellStyle name="Normal 1 2 6 2 2" xfId="47902"/>
    <cellStyle name="Normal 1 2 6 2 2 2" xfId="47903"/>
    <cellStyle name="Normal 1 2 6 2 2 2 2" xfId="47904"/>
    <cellStyle name="Normal 1 2 6 2 2 2 2 2" xfId="47905"/>
    <cellStyle name="Normal 1 2 6 2 2 2 3" xfId="47906"/>
    <cellStyle name="Normal 1 2 6 2 2 3" xfId="47907"/>
    <cellStyle name="Normal 1 2 6 2 2 3 2" xfId="47908"/>
    <cellStyle name="Normal 1 2 6 2 2 3 2 2" xfId="47909"/>
    <cellStyle name="Normal 1 2 6 2 2 3 3" xfId="47910"/>
    <cellStyle name="Normal 1 2 6 2 2 4" xfId="47911"/>
    <cellStyle name="Normal 1 2 6 2 2 4 2" xfId="47912"/>
    <cellStyle name="Normal 1 2 6 2 2 5" xfId="47913"/>
    <cellStyle name="Normal 1 2 6 2 3" xfId="47914"/>
    <cellStyle name="Normal 1 2 6 2 3 2" xfId="47915"/>
    <cellStyle name="Normal 1 2 6 2 3 2 2" xfId="47916"/>
    <cellStyle name="Normal 1 2 6 2 3 3" xfId="47917"/>
    <cellStyle name="Normal 1 2 6 2 4" xfId="47918"/>
    <cellStyle name="Normal 1 2 6 2 4 2" xfId="47919"/>
    <cellStyle name="Normal 1 2 6 2 4 2 2" xfId="47920"/>
    <cellStyle name="Normal 1 2 6 2 4 3" xfId="47921"/>
    <cellStyle name="Normal 1 2 6 2 5" xfId="47922"/>
    <cellStyle name="Normal 1 2 6 2 5 2" xfId="47923"/>
    <cellStyle name="Normal 1 2 6 2 6" xfId="47924"/>
    <cellStyle name="Normal 1 2 6 3" xfId="47925"/>
    <cellStyle name="Normal 1 2 6 3 2" xfId="47926"/>
    <cellStyle name="Normal 1 2 6 3 2 2" xfId="47927"/>
    <cellStyle name="Normal 1 2 6 3 2 2 2" xfId="47928"/>
    <cellStyle name="Normal 1 2 6 3 2 3" xfId="47929"/>
    <cellStyle name="Normal 1 2 6 3 3" xfId="47930"/>
    <cellStyle name="Normal 1 2 6 3 3 2" xfId="47931"/>
    <cellStyle name="Normal 1 2 6 3 3 2 2" xfId="47932"/>
    <cellStyle name="Normal 1 2 6 3 3 3" xfId="47933"/>
    <cellStyle name="Normal 1 2 6 3 4" xfId="47934"/>
    <cellStyle name="Normal 1 2 6 3 4 2" xfId="47935"/>
    <cellStyle name="Normal 1 2 6 3 5" xfId="47936"/>
    <cellStyle name="Normal 1 2 6 4" xfId="47937"/>
    <cellStyle name="Normal 1 2 6 4 2" xfId="47938"/>
    <cellStyle name="Normal 1 2 6 4 2 2" xfId="47939"/>
    <cellStyle name="Normal 1 2 6 4 3" xfId="47940"/>
    <cellStyle name="Normal 1 2 6 5" xfId="47941"/>
    <cellStyle name="Normal 1 2 6 5 2" xfId="47942"/>
    <cellStyle name="Normal 1 2 6 5 2 2" xfId="47943"/>
    <cellStyle name="Normal 1 2 6 5 3" xfId="47944"/>
    <cellStyle name="Normal 1 2 6 6" xfId="47945"/>
    <cellStyle name="Normal 1 2 6 6 2" xfId="47946"/>
    <cellStyle name="Normal 1 2 6 7" xfId="47947"/>
    <cellStyle name="Normal 1 2 7" xfId="47948"/>
    <cellStyle name="Normal 1 2 7 2" xfId="47949"/>
    <cellStyle name="Normal 1 2 7 2 2" xfId="47950"/>
    <cellStyle name="Normal 1 2 7 2 2 2" xfId="47951"/>
    <cellStyle name="Normal 1 2 7 2 2 2 2" xfId="47952"/>
    <cellStyle name="Normal 1 2 7 2 2 3" xfId="47953"/>
    <cellStyle name="Normal 1 2 7 2 3" xfId="47954"/>
    <cellStyle name="Normal 1 2 7 2 3 2" xfId="47955"/>
    <cellStyle name="Normal 1 2 7 2 3 2 2" xfId="47956"/>
    <cellStyle name="Normal 1 2 7 2 3 3" xfId="47957"/>
    <cellStyle name="Normal 1 2 7 2 4" xfId="47958"/>
    <cellStyle name="Normal 1 2 7 2 4 2" xfId="47959"/>
    <cellStyle name="Normal 1 2 7 2 5" xfId="47960"/>
    <cellStyle name="Normal 1 2 7 3" xfId="47961"/>
    <cellStyle name="Normal 1 2 7 3 2" xfId="47962"/>
    <cellStyle name="Normal 1 2 7 3 2 2" xfId="47963"/>
    <cellStyle name="Normal 1 2 7 3 3" xfId="47964"/>
    <cellStyle name="Normal 1 2 7 4" xfId="47965"/>
    <cellStyle name="Normal 1 2 7 4 2" xfId="47966"/>
    <cellStyle name="Normal 1 2 7 4 2 2" xfId="47967"/>
    <cellStyle name="Normal 1 2 7 4 3" xfId="47968"/>
    <cellStyle name="Normal 1 2 7 5" xfId="47969"/>
    <cellStyle name="Normal 1 2 7 5 2" xfId="47970"/>
    <cellStyle name="Normal 1 2 7 6" xfId="47971"/>
    <cellStyle name="Normal 1 2 8" xfId="47972"/>
    <cellStyle name="Normal 1 2 8 2" xfId="47973"/>
    <cellStyle name="Normal 1 2 8 2 2" xfId="47974"/>
    <cellStyle name="Normal 1 2 8 2 2 2" xfId="47975"/>
    <cellStyle name="Normal 1 2 8 2 3" xfId="47976"/>
    <cellStyle name="Normal 1 2 8 3" xfId="47977"/>
    <cellStyle name="Normal 1 2 8 3 2" xfId="47978"/>
    <cellStyle name="Normal 1 2 8 3 2 2" xfId="47979"/>
    <cellStyle name="Normal 1 2 8 3 3" xfId="47980"/>
    <cellStyle name="Normal 1 2 8 4" xfId="47981"/>
    <cellStyle name="Normal 1 2 8 4 2" xfId="47982"/>
    <cellStyle name="Normal 1 2 8 5" xfId="47983"/>
    <cellStyle name="Normal 1 2 9" xfId="47984"/>
    <cellStyle name="Normal 1 2 9 2" xfId="47985"/>
    <cellStyle name="Normal 1 2 9 2 2" xfId="47986"/>
    <cellStyle name="Normal 1 2 9 3" xfId="47987"/>
    <cellStyle name="Normal 1 3" xfId="47988"/>
    <cellStyle name="Normal 1 3 10" xfId="47989"/>
    <cellStyle name="Normal 1 3 10 2" xfId="47990"/>
    <cellStyle name="Normal 1 3 11" xfId="47991"/>
    <cellStyle name="Normal 1 3 12" xfId="47992"/>
    <cellStyle name="Normal 1 3 2" xfId="47993"/>
    <cellStyle name="Normal 1 3 2 2" xfId="47994"/>
    <cellStyle name="Normal 1 3 2 2 2" xfId="47995"/>
    <cellStyle name="Normal 1 3 2 2 2 2" xfId="47996"/>
    <cellStyle name="Normal 1 3 2 2 2 2 2" xfId="47997"/>
    <cellStyle name="Normal 1 3 2 2 2 2 2 2" xfId="47998"/>
    <cellStyle name="Normal 1 3 2 2 2 2 2 2 2" xfId="47999"/>
    <cellStyle name="Normal 1 3 2 2 2 2 2 3" xfId="48000"/>
    <cellStyle name="Normal 1 3 2 2 2 2 3" xfId="48001"/>
    <cellStyle name="Normal 1 3 2 2 2 2 3 2" xfId="48002"/>
    <cellStyle name="Normal 1 3 2 2 2 2 3 2 2" xfId="48003"/>
    <cellStyle name="Normal 1 3 2 2 2 2 3 3" xfId="48004"/>
    <cellStyle name="Normal 1 3 2 2 2 2 4" xfId="48005"/>
    <cellStyle name="Normal 1 3 2 2 2 2 4 2" xfId="48006"/>
    <cellStyle name="Normal 1 3 2 2 2 2 5" xfId="48007"/>
    <cellStyle name="Normal 1 3 2 2 2 3" xfId="48008"/>
    <cellStyle name="Normal 1 3 2 2 2 3 2" xfId="48009"/>
    <cellStyle name="Normal 1 3 2 2 2 3 2 2" xfId="48010"/>
    <cellStyle name="Normal 1 3 2 2 2 3 3" xfId="48011"/>
    <cellStyle name="Normal 1 3 2 2 2 4" xfId="48012"/>
    <cellStyle name="Normal 1 3 2 2 2 4 2" xfId="48013"/>
    <cellStyle name="Normal 1 3 2 2 2 4 2 2" xfId="48014"/>
    <cellStyle name="Normal 1 3 2 2 2 4 3" xfId="48015"/>
    <cellStyle name="Normal 1 3 2 2 2 5" xfId="48016"/>
    <cellStyle name="Normal 1 3 2 2 2 5 2" xfId="48017"/>
    <cellStyle name="Normal 1 3 2 2 2 6" xfId="48018"/>
    <cellStyle name="Normal 1 3 2 2 2 7" xfId="48019"/>
    <cellStyle name="Normal 1 3 2 2 3" xfId="48020"/>
    <cellStyle name="Normal 1 3 2 2 3 2" xfId="48021"/>
    <cellStyle name="Normal 1 3 2 2 3 2 2" xfId="48022"/>
    <cellStyle name="Normal 1 3 2 2 3 2 2 2" xfId="48023"/>
    <cellStyle name="Normal 1 3 2 2 3 2 3" xfId="48024"/>
    <cellStyle name="Normal 1 3 2 2 3 3" xfId="48025"/>
    <cellStyle name="Normal 1 3 2 2 3 3 2" xfId="48026"/>
    <cellStyle name="Normal 1 3 2 2 3 3 2 2" xfId="48027"/>
    <cellStyle name="Normal 1 3 2 2 3 3 3" xfId="48028"/>
    <cellStyle name="Normal 1 3 2 2 3 4" xfId="48029"/>
    <cellStyle name="Normal 1 3 2 2 3 4 2" xfId="48030"/>
    <cellStyle name="Normal 1 3 2 2 3 5" xfId="48031"/>
    <cellStyle name="Normal 1 3 2 2 4" xfId="48032"/>
    <cellStyle name="Normal 1 3 2 2 4 2" xfId="48033"/>
    <cellStyle name="Normal 1 3 2 2 4 2 2" xfId="48034"/>
    <cellStyle name="Normal 1 3 2 2 4 3" xfId="48035"/>
    <cellStyle name="Normal 1 3 2 2 5" xfId="48036"/>
    <cellStyle name="Normal 1 3 2 2 5 2" xfId="48037"/>
    <cellStyle name="Normal 1 3 2 2 5 2 2" xfId="48038"/>
    <cellStyle name="Normal 1 3 2 2 5 3" xfId="48039"/>
    <cellStyle name="Normal 1 3 2 2 6" xfId="48040"/>
    <cellStyle name="Normal 1 3 2 2 6 2" xfId="48041"/>
    <cellStyle name="Normal 1 3 2 2 7" xfId="48042"/>
    <cellStyle name="Normal 1 3 2 2 8" xfId="48043"/>
    <cellStyle name="Normal 1 3 2 3" xfId="48044"/>
    <cellStyle name="Normal 1 3 2 3 2" xfId="48045"/>
    <cellStyle name="Normal 1 3 2 3 2 2" xfId="48046"/>
    <cellStyle name="Normal 1 3 2 3 2 2 2" xfId="48047"/>
    <cellStyle name="Normal 1 3 2 3 2 2 2 2" xfId="48048"/>
    <cellStyle name="Normal 1 3 2 3 2 2 3" xfId="48049"/>
    <cellStyle name="Normal 1 3 2 3 2 3" xfId="48050"/>
    <cellStyle name="Normal 1 3 2 3 2 3 2" xfId="48051"/>
    <cellStyle name="Normal 1 3 2 3 2 3 2 2" xfId="48052"/>
    <cellStyle name="Normal 1 3 2 3 2 3 3" xfId="48053"/>
    <cellStyle name="Normal 1 3 2 3 2 4" xfId="48054"/>
    <cellStyle name="Normal 1 3 2 3 2 4 2" xfId="48055"/>
    <cellStyle name="Normal 1 3 2 3 2 5" xfId="48056"/>
    <cellStyle name="Normal 1 3 2 3 3" xfId="48057"/>
    <cellStyle name="Normal 1 3 2 3 3 2" xfId="48058"/>
    <cellStyle name="Normal 1 3 2 3 3 2 2" xfId="48059"/>
    <cellStyle name="Normal 1 3 2 3 3 3" xfId="48060"/>
    <cellStyle name="Normal 1 3 2 3 4" xfId="48061"/>
    <cellStyle name="Normal 1 3 2 3 4 2" xfId="48062"/>
    <cellStyle name="Normal 1 3 2 3 4 2 2" xfId="48063"/>
    <cellStyle name="Normal 1 3 2 3 4 3" xfId="48064"/>
    <cellStyle name="Normal 1 3 2 3 5" xfId="48065"/>
    <cellStyle name="Normal 1 3 2 3 5 2" xfId="48066"/>
    <cellStyle name="Normal 1 3 2 3 6" xfId="48067"/>
    <cellStyle name="Normal 1 3 2 4" xfId="48068"/>
    <cellStyle name="Normal 1 3 2 4 2" xfId="48069"/>
    <cellStyle name="Normal 1 3 2 4 2 2" xfId="48070"/>
    <cellStyle name="Normal 1 3 2 4 2 2 2" xfId="48071"/>
    <cellStyle name="Normal 1 3 2 4 2 3" xfId="48072"/>
    <cellStyle name="Normal 1 3 2 4 3" xfId="48073"/>
    <cellStyle name="Normal 1 3 2 4 3 2" xfId="48074"/>
    <cellStyle name="Normal 1 3 2 4 3 2 2" xfId="48075"/>
    <cellStyle name="Normal 1 3 2 4 3 3" xfId="48076"/>
    <cellStyle name="Normal 1 3 2 4 4" xfId="48077"/>
    <cellStyle name="Normal 1 3 2 4 4 2" xfId="48078"/>
    <cellStyle name="Normal 1 3 2 4 5" xfId="48079"/>
    <cellStyle name="Normal 1 3 2 5" xfId="48080"/>
    <cellStyle name="Normal 1 3 2 5 2" xfId="48081"/>
    <cellStyle name="Normal 1 3 2 5 2 2" xfId="48082"/>
    <cellStyle name="Normal 1 3 2 5 3" xfId="48083"/>
    <cellStyle name="Normal 1 3 2 6" xfId="48084"/>
    <cellStyle name="Normal 1 3 2 6 2" xfId="48085"/>
    <cellStyle name="Normal 1 3 2 6 2 2" xfId="48086"/>
    <cellStyle name="Normal 1 3 2 6 3" xfId="48087"/>
    <cellStyle name="Normal 1 3 2 7" xfId="48088"/>
    <cellStyle name="Normal 1 3 2 7 2" xfId="48089"/>
    <cellStyle name="Normal 1 3 2 8" xfId="48090"/>
    <cellStyle name="Normal 1 3 2 9" xfId="48091"/>
    <cellStyle name="Normal 1 3 3" xfId="48092"/>
    <cellStyle name="Normal 1 3 3 2" xfId="48093"/>
    <cellStyle name="Normal 1 3 3 2 2" xfId="48094"/>
    <cellStyle name="Normal 1 3 3 2 2 2" xfId="48095"/>
    <cellStyle name="Normal 1 3 3 2 2 2 2" xfId="48096"/>
    <cellStyle name="Normal 1 3 3 2 2 2 2 2" xfId="48097"/>
    <cellStyle name="Normal 1 3 3 2 2 2 3" xfId="48098"/>
    <cellStyle name="Normal 1 3 3 2 2 3" xfId="48099"/>
    <cellStyle name="Normal 1 3 3 2 2 3 2" xfId="48100"/>
    <cellStyle name="Normal 1 3 3 2 2 3 2 2" xfId="48101"/>
    <cellStyle name="Normal 1 3 3 2 2 3 3" xfId="48102"/>
    <cellStyle name="Normal 1 3 3 2 2 4" xfId="48103"/>
    <cellStyle name="Normal 1 3 3 2 2 4 2" xfId="48104"/>
    <cellStyle name="Normal 1 3 3 2 2 5" xfId="48105"/>
    <cellStyle name="Normal 1 3 3 2 3" xfId="48106"/>
    <cellStyle name="Normal 1 3 3 2 3 2" xfId="48107"/>
    <cellStyle name="Normal 1 3 3 2 3 2 2" xfId="48108"/>
    <cellStyle name="Normal 1 3 3 2 3 3" xfId="48109"/>
    <cellStyle name="Normal 1 3 3 2 4" xfId="48110"/>
    <cellStyle name="Normal 1 3 3 2 4 2" xfId="48111"/>
    <cellStyle name="Normal 1 3 3 2 4 2 2" xfId="48112"/>
    <cellStyle name="Normal 1 3 3 2 4 3" xfId="48113"/>
    <cellStyle name="Normal 1 3 3 2 5" xfId="48114"/>
    <cellStyle name="Normal 1 3 3 2 5 2" xfId="48115"/>
    <cellStyle name="Normal 1 3 3 2 6" xfId="48116"/>
    <cellStyle name="Normal 1 3 3 2 7" xfId="48117"/>
    <cellStyle name="Normal 1 3 3 3" xfId="48118"/>
    <cellStyle name="Normal 1 3 3 3 2" xfId="48119"/>
    <cellStyle name="Normal 1 3 3 3 2 2" xfId="48120"/>
    <cellStyle name="Normal 1 3 3 3 2 2 2" xfId="48121"/>
    <cellStyle name="Normal 1 3 3 3 2 3" xfId="48122"/>
    <cellStyle name="Normal 1 3 3 3 3" xfId="48123"/>
    <cellStyle name="Normal 1 3 3 3 3 2" xfId="48124"/>
    <cellStyle name="Normal 1 3 3 3 3 2 2" xfId="48125"/>
    <cellStyle name="Normal 1 3 3 3 3 3" xfId="48126"/>
    <cellStyle name="Normal 1 3 3 3 4" xfId="48127"/>
    <cellStyle name="Normal 1 3 3 3 4 2" xfId="48128"/>
    <cellStyle name="Normal 1 3 3 3 5" xfId="48129"/>
    <cellStyle name="Normal 1 3 3 4" xfId="48130"/>
    <cellStyle name="Normal 1 3 3 4 2" xfId="48131"/>
    <cellStyle name="Normal 1 3 3 4 2 2" xfId="48132"/>
    <cellStyle name="Normal 1 3 3 4 3" xfId="48133"/>
    <cellStyle name="Normal 1 3 3 5" xfId="48134"/>
    <cellStyle name="Normal 1 3 3 5 2" xfId="48135"/>
    <cellStyle name="Normal 1 3 3 5 2 2" xfId="48136"/>
    <cellStyle name="Normal 1 3 3 5 3" xfId="48137"/>
    <cellStyle name="Normal 1 3 3 6" xfId="48138"/>
    <cellStyle name="Normal 1 3 3 6 2" xfId="48139"/>
    <cellStyle name="Normal 1 3 3 7" xfId="48140"/>
    <cellStyle name="Normal 1 3 3 8" xfId="48141"/>
    <cellStyle name="Normal 1 3 4" xfId="48142"/>
    <cellStyle name="Normal 1 3 4 2" xfId="48143"/>
    <cellStyle name="Normal 1 3 4 2 2" xfId="48144"/>
    <cellStyle name="Normal 1 3 4 2 2 2" xfId="48145"/>
    <cellStyle name="Normal 1 3 4 2 2 2 2" xfId="48146"/>
    <cellStyle name="Normal 1 3 4 2 2 2 2 2" xfId="48147"/>
    <cellStyle name="Normal 1 3 4 2 2 2 3" xfId="48148"/>
    <cellStyle name="Normal 1 3 4 2 2 3" xfId="48149"/>
    <cellStyle name="Normal 1 3 4 2 2 3 2" xfId="48150"/>
    <cellStyle name="Normal 1 3 4 2 2 3 2 2" xfId="48151"/>
    <cellStyle name="Normal 1 3 4 2 2 3 3" xfId="48152"/>
    <cellStyle name="Normal 1 3 4 2 2 4" xfId="48153"/>
    <cellStyle name="Normal 1 3 4 2 2 4 2" xfId="48154"/>
    <cellStyle name="Normal 1 3 4 2 2 5" xfId="48155"/>
    <cellStyle name="Normal 1 3 4 2 3" xfId="48156"/>
    <cellStyle name="Normal 1 3 4 2 3 2" xfId="48157"/>
    <cellStyle name="Normal 1 3 4 2 3 2 2" xfId="48158"/>
    <cellStyle name="Normal 1 3 4 2 3 3" xfId="48159"/>
    <cellStyle name="Normal 1 3 4 2 4" xfId="48160"/>
    <cellStyle name="Normal 1 3 4 2 4 2" xfId="48161"/>
    <cellStyle name="Normal 1 3 4 2 4 2 2" xfId="48162"/>
    <cellStyle name="Normal 1 3 4 2 4 3" xfId="48163"/>
    <cellStyle name="Normal 1 3 4 2 5" xfId="48164"/>
    <cellStyle name="Normal 1 3 4 2 5 2" xfId="48165"/>
    <cellStyle name="Normal 1 3 4 2 6" xfId="48166"/>
    <cellStyle name="Normal 1 3 4 2 7" xfId="48167"/>
    <cellStyle name="Normal 1 3 4 3" xfId="48168"/>
    <cellStyle name="Normal 1 3 4 3 2" xfId="48169"/>
    <cellStyle name="Normal 1 3 4 3 2 2" xfId="48170"/>
    <cellStyle name="Normal 1 3 4 3 2 2 2" xfId="48171"/>
    <cellStyle name="Normal 1 3 4 3 2 3" xfId="48172"/>
    <cellStyle name="Normal 1 3 4 3 3" xfId="48173"/>
    <cellStyle name="Normal 1 3 4 3 3 2" xfId="48174"/>
    <cellStyle name="Normal 1 3 4 3 3 2 2" xfId="48175"/>
    <cellStyle name="Normal 1 3 4 3 3 3" xfId="48176"/>
    <cellStyle name="Normal 1 3 4 3 4" xfId="48177"/>
    <cellStyle name="Normal 1 3 4 3 4 2" xfId="48178"/>
    <cellStyle name="Normal 1 3 4 3 5" xfId="48179"/>
    <cellStyle name="Normal 1 3 4 4" xfId="48180"/>
    <cellStyle name="Normal 1 3 4 4 2" xfId="48181"/>
    <cellStyle name="Normal 1 3 4 4 2 2" xfId="48182"/>
    <cellStyle name="Normal 1 3 4 4 3" xfId="48183"/>
    <cellStyle name="Normal 1 3 4 5" xfId="48184"/>
    <cellStyle name="Normal 1 3 4 5 2" xfId="48185"/>
    <cellStyle name="Normal 1 3 4 5 2 2" xfId="48186"/>
    <cellStyle name="Normal 1 3 4 5 3" xfId="48187"/>
    <cellStyle name="Normal 1 3 4 6" xfId="48188"/>
    <cellStyle name="Normal 1 3 4 6 2" xfId="48189"/>
    <cellStyle name="Normal 1 3 4 7" xfId="48190"/>
    <cellStyle name="Normal 1 3 4 8" xfId="48191"/>
    <cellStyle name="Normal 1 3 5" xfId="48192"/>
    <cellStyle name="Normal 1 3 5 2" xfId="48193"/>
    <cellStyle name="Normal 1 3 5 2 2" xfId="48194"/>
    <cellStyle name="Normal 1 3 5 2 2 2" xfId="48195"/>
    <cellStyle name="Normal 1 3 5 2 2 2 2" xfId="48196"/>
    <cellStyle name="Normal 1 3 5 2 2 2 2 2" xfId="48197"/>
    <cellStyle name="Normal 1 3 5 2 2 2 3" xfId="48198"/>
    <cellStyle name="Normal 1 3 5 2 2 3" xfId="48199"/>
    <cellStyle name="Normal 1 3 5 2 2 3 2" xfId="48200"/>
    <cellStyle name="Normal 1 3 5 2 2 3 2 2" xfId="48201"/>
    <cellStyle name="Normal 1 3 5 2 2 3 3" xfId="48202"/>
    <cellStyle name="Normal 1 3 5 2 2 4" xfId="48203"/>
    <cellStyle name="Normal 1 3 5 2 2 4 2" xfId="48204"/>
    <cellStyle name="Normal 1 3 5 2 2 5" xfId="48205"/>
    <cellStyle name="Normal 1 3 5 2 3" xfId="48206"/>
    <cellStyle name="Normal 1 3 5 2 3 2" xfId="48207"/>
    <cellStyle name="Normal 1 3 5 2 3 2 2" xfId="48208"/>
    <cellStyle name="Normal 1 3 5 2 3 3" xfId="48209"/>
    <cellStyle name="Normal 1 3 5 2 4" xfId="48210"/>
    <cellStyle name="Normal 1 3 5 2 4 2" xfId="48211"/>
    <cellStyle name="Normal 1 3 5 2 4 2 2" xfId="48212"/>
    <cellStyle name="Normal 1 3 5 2 4 3" xfId="48213"/>
    <cellStyle name="Normal 1 3 5 2 5" xfId="48214"/>
    <cellStyle name="Normal 1 3 5 2 5 2" xfId="48215"/>
    <cellStyle name="Normal 1 3 5 2 6" xfId="48216"/>
    <cellStyle name="Normal 1 3 5 3" xfId="48217"/>
    <cellStyle name="Normal 1 3 5 3 2" xfId="48218"/>
    <cellStyle name="Normal 1 3 5 3 2 2" xfId="48219"/>
    <cellStyle name="Normal 1 3 5 3 2 2 2" xfId="48220"/>
    <cellStyle name="Normal 1 3 5 3 2 3" xfId="48221"/>
    <cellStyle name="Normal 1 3 5 3 3" xfId="48222"/>
    <cellStyle name="Normal 1 3 5 3 3 2" xfId="48223"/>
    <cellStyle name="Normal 1 3 5 3 3 2 2" xfId="48224"/>
    <cellStyle name="Normal 1 3 5 3 3 3" xfId="48225"/>
    <cellStyle name="Normal 1 3 5 3 4" xfId="48226"/>
    <cellStyle name="Normal 1 3 5 3 4 2" xfId="48227"/>
    <cellStyle name="Normal 1 3 5 3 5" xfId="48228"/>
    <cellStyle name="Normal 1 3 5 4" xfId="48229"/>
    <cellStyle name="Normal 1 3 5 4 2" xfId="48230"/>
    <cellStyle name="Normal 1 3 5 4 2 2" xfId="48231"/>
    <cellStyle name="Normal 1 3 5 4 3" xfId="48232"/>
    <cellStyle name="Normal 1 3 5 5" xfId="48233"/>
    <cellStyle name="Normal 1 3 5 5 2" xfId="48234"/>
    <cellStyle name="Normal 1 3 5 5 2 2" xfId="48235"/>
    <cellStyle name="Normal 1 3 5 5 3" xfId="48236"/>
    <cellStyle name="Normal 1 3 5 6" xfId="48237"/>
    <cellStyle name="Normal 1 3 5 6 2" xfId="48238"/>
    <cellStyle name="Normal 1 3 5 7" xfId="48239"/>
    <cellStyle name="Normal 1 3 5 8" xfId="48240"/>
    <cellStyle name="Normal 1 3 6" xfId="48241"/>
    <cellStyle name="Normal 1 3 6 2" xfId="48242"/>
    <cellStyle name="Normal 1 3 6 2 2" xfId="48243"/>
    <cellStyle name="Normal 1 3 6 2 2 2" xfId="48244"/>
    <cellStyle name="Normal 1 3 6 2 2 2 2" xfId="48245"/>
    <cellStyle name="Normal 1 3 6 2 2 3" xfId="48246"/>
    <cellStyle name="Normal 1 3 6 2 3" xfId="48247"/>
    <cellStyle name="Normal 1 3 6 2 3 2" xfId="48248"/>
    <cellStyle name="Normal 1 3 6 2 3 2 2" xfId="48249"/>
    <cellStyle name="Normal 1 3 6 2 3 3" xfId="48250"/>
    <cellStyle name="Normal 1 3 6 2 4" xfId="48251"/>
    <cellStyle name="Normal 1 3 6 2 4 2" xfId="48252"/>
    <cellStyle name="Normal 1 3 6 2 5" xfId="48253"/>
    <cellStyle name="Normal 1 3 6 3" xfId="48254"/>
    <cellStyle name="Normal 1 3 6 3 2" xfId="48255"/>
    <cellStyle name="Normal 1 3 6 3 2 2" xfId="48256"/>
    <cellStyle name="Normal 1 3 6 3 3" xfId="48257"/>
    <cellStyle name="Normal 1 3 6 4" xfId="48258"/>
    <cellStyle name="Normal 1 3 6 4 2" xfId="48259"/>
    <cellStyle name="Normal 1 3 6 4 2 2" xfId="48260"/>
    <cellStyle name="Normal 1 3 6 4 3" xfId="48261"/>
    <cellStyle name="Normal 1 3 6 5" xfId="48262"/>
    <cellStyle name="Normal 1 3 6 5 2" xfId="48263"/>
    <cellStyle name="Normal 1 3 6 6" xfId="48264"/>
    <cellStyle name="Normal 1 3 7" xfId="48265"/>
    <cellStyle name="Normal 1 3 7 2" xfId="48266"/>
    <cellStyle name="Normal 1 3 7 2 2" xfId="48267"/>
    <cellStyle name="Normal 1 3 7 2 2 2" xfId="48268"/>
    <cellStyle name="Normal 1 3 7 2 3" xfId="48269"/>
    <cellStyle name="Normal 1 3 7 3" xfId="48270"/>
    <cellStyle name="Normal 1 3 7 3 2" xfId="48271"/>
    <cellStyle name="Normal 1 3 7 3 2 2" xfId="48272"/>
    <cellStyle name="Normal 1 3 7 3 3" xfId="48273"/>
    <cellStyle name="Normal 1 3 7 4" xfId="48274"/>
    <cellStyle name="Normal 1 3 7 4 2" xfId="48275"/>
    <cellStyle name="Normal 1 3 7 5" xfId="48276"/>
    <cellStyle name="Normal 1 3 8" xfId="48277"/>
    <cellStyle name="Normal 1 3 8 2" xfId="48278"/>
    <cellStyle name="Normal 1 3 8 2 2" xfId="48279"/>
    <cellStyle name="Normal 1 3 8 3" xfId="48280"/>
    <cellStyle name="Normal 1 3 9" xfId="48281"/>
    <cellStyle name="Normal 1 3 9 2" xfId="48282"/>
    <cellStyle name="Normal 1 3 9 2 2" xfId="48283"/>
    <cellStyle name="Normal 1 3 9 3" xfId="48284"/>
    <cellStyle name="Normal 1 4" xfId="48285"/>
    <cellStyle name="Normal 1 4 2" xfId="48286"/>
    <cellStyle name="Normal 1 4 2 2" xfId="48287"/>
    <cellStyle name="Normal 1 4 2 2 2" xfId="48288"/>
    <cellStyle name="Normal 1 4 2 2 2 2" xfId="48289"/>
    <cellStyle name="Normal 1 4 2 2 2 2 2" xfId="48290"/>
    <cellStyle name="Normal 1 4 2 2 2 2 2 2" xfId="48291"/>
    <cellStyle name="Normal 1 4 2 2 2 2 3" xfId="48292"/>
    <cellStyle name="Normal 1 4 2 2 2 3" xfId="48293"/>
    <cellStyle name="Normal 1 4 2 2 2 3 2" xfId="48294"/>
    <cellStyle name="Normal 1 4 2 2 2 3 2 2" xfId="48295"/>
    <cellStyle name="Normal 1 4 2 2 2 3 3" xfId="48296"/>
    <cellStyle name="Normal 1 4 2 2 2 4" xfId="48297"/>
    <cellStyle name="Normal 1 4 2 2 2 4 2" xfId="48298"/>
    <cellStyle name="Normal 1 4 2 2 2 5" xfId="48299"/>
    <cellStyle name="Normal 1 4 2 2 3" xfId="48300"/>
    <cellStyle name="Normal 1 4 2 2 3 2" xfId="48301"/>
    <cellStyle name="Normal 1 4 2 2 3 2 2" xfId="48302"/>
    <cellStyle name="Normal 1 4 2 2 3 3" xfId="48303"/>
    <cellStyle name="Normal 1 4 2 2 4" xfId="48304"/>
    <cellStyle name="Normal 1 4 2 2 4 2" xfId="48305"/>
    <cellStyle name="Normal 1 4 2 2 4 2 2" xfId="48306"/>
    <cellStyle name="Normal 1 4 2 2 4 3" xfId="48307"/>
    <cellStyle name="Normal 1 4 2 2 5" xfId="48308"/>
    <cellStyle name="Normal 1 4 2 2 5 2" xfId="48309"/>
    <cellStyle name="Normal 1 4 2 2 6" xfId="48310"/>
    <cellStyle name="Normal 1 4 2 2 7" xfId="48311"/>
    <cellStyle name="Normal 1 4 2 3" xfId="48312"/>
    <cellStyle name="Normal 1 4 2 3 2" xfId="48313"/>
    <cellStyle name="Normal 1 4 2 3 2 2" xfId="48314"/>
    <cellStyle name="Normal 1 4 2 3 2 2 2" xfId="48315"/>
    <cellStyle name="Normal 1 4 2 3 2 3" xfId="48316"/>
    <cellStyle name="Normal 1 4 2 3 3" xfId="48317"/>
    <cellStyle name="Normal 1 4 2 3 3 2" xfId="48318"/>
    <cellStyle name="Normal 1 4 2 3 3 2 2" xfId="48319"/>
    <cellStyle name="Normal 1 4 2 3 3 3" xfId="48320"/>
    <cellStyle name="Normal 1 4 2 3 4" xfId="48321"/>
    <cellStyle name="Normal 1 4 2 3 4 2" xfId="48322"/>
    <cellStyle name="Normal 1 4 2 3 5" xfId="48323"/>
    <cellStyle name="Normal 1 4 2 4" xfId="48324"/>
    <cellStyle name="Normal 1 4 2 4 2" xfId="48325"/>
    <cellStyle name="Normal 1 4 2 4 2 2" xfId="48326"/>
    <cellStyle name="Normal 1 4 2 4 3" xfId="48327"/>
    <cellStyle name="Normal 1 4 2 5" xfId="48328"/>
    <cellStyle name="Normal 1 4 2 5 2" xfId="48329"/>
    <cellStyle name="Normal 1 4 2 5 2 2" xfId="48330"/>
    <cellStyle name="Normal 1 4 2 5 3" xfId="48331"/>
    <cellStyle name="Normal 1 4 2 6" xfId="48332"/>
    <cellStyle name="Normal 1 4 2 6 2" xfId="48333"/>
    <cellStyle name="Normal 1 4 2 7" xfId="48334"/>
    <cellStyle name="Normal 1 4 2 8" xfId="48335"/>
    <cellStyle name="Normal 1 4 3" xfId="48336"/>
    <cellStyle name="Normal 1 4 3 2" xfId="48337"/>
    <cellStyle name="Normal 1 4 3 2 2" xfId="48338"/>
    <cellStyle name="Normal 1 4 3 2 2 2" xfId="48339"/>
    <cellStyle name="Normal 1 4 3 2 2 2 2" xfId="48340"/>
    <cellStyle name="Normal 1 4 3 2 2 3" xfId="48341"/>
    <cellStyle name="Normal 1 4 3 2 3" xfId="48342"/>
    <cellStyle name="Normal 1 4 3 2 3 2" xfId="48343"/>
    <cellStyle name="Normal 1 4 3 2 3 2 2" xfId="48344"/>
    <cellStyle name="Normal 1 4 3 2 3 3" xfId="48345"/>
    <cellStyle name="Normal 1 4 3 2 4" xfId="48346"/>
    <cellStyle name="Normal 1 4 3 2 4 2" xfId="48347"/>
    <cellStyle name="Normal 1 4 3 2 5" xfId="48348"/>
    <cellStyle name="Normal 1 4 3 3" xfId="48349"/>
    <cellStyle name="Normal 1 4 3 3 2" xfId="48350"/>
    <cellStyle name="Normal 1 4 3 3 2 2" xfId="48351"/>
    <cellStyle name="Normal 1 4 3 3 3" xfId="48352"/>
    <cellStyle name="Normal 1 4 3 4" xfId="48353"/>
    <cellStyle name="Normal 1 4 3 4 2" xfId="48354"/>
    <cellStyle name="Normal 1 4 3 4 2 2" xfId="48355"/>
    <cellStyle name="Normal 1 4 3 4 3" xfId="48356"/>
    <cellStyle name="Normal 1 4 3 5" xfId="48357"/>
    <cellStyle name="Normal 1 4 3 5 2" xfId="48358"/>
    <cellStyle name="Normal 1 4 3 6" xfId="48359"/>
    <cellStyle name="Normal 1 4 4" xfId="48360"/>
    <cellStyle name="Normal 1 4 4 2" xfId="48361"/>
    <cellStyle name="Normal 1 4 4 2 2" xfId="48362"/>
    <cellStyle name="Normal 1 4 4 2 2 2" xfId="48363"/>
    <cellStyle name="Normal 1 4 4 2 3" xfId="48364"/>
    <cellStyle name="Normal 1 4 4 3" xfId="48365"/>
    <cellStyle name="Normal 1 4 4 3 2" xfId="48366"/>
    <cellStyle name="Normal 1 4 4 3 2 2" xfId="48367"/>
    <cellStyle name="Normal 1 4 4 3 3" xfId="48368"/>
    <cellStyle name="Normal 1 4 4 4" xfId="48369"/>
    <cellStyle name="Normal 1 4 4 4 2" xfId="48370"/>
    <cellStyle name="Normal 1 4 4 5" xfId="48371"/>
    <cellStyle name="Normal 1 4 5" xfId="48372"/>
    <cellStyle name="Normal 1 4 5 2" xfId="48373"/>
    <cellStyle name="Normal 1 4 5 2 2" xfId="48374"/>
    <cellStyle name="Normal 1 4 5 3" xfId="48375"/>
    <cellStyle name="Normal 1 4 6" xfId="48376"/>
    <cellStyle name="Normal 1 4 6 2" xfId="48377"/>
    <cellStyle name="Normal 1 4 6 2 2" xfId="48378"/>
    <cellStyle name="Normal 1 4 6 3" xfId="48379"/>
    <cellStyle name="Normal 1 4 7" xfId="48380"/>
    <cellStyle name="Normal 1 4 7 2" xfId="48381"/>
    <cellStyle name="Normal 1 4 8" xfId="48382"/>
    <cellStyle name="Normal 1 4 9" xfId="48383"/>
    <cellStyle name="Normal 1 5" xfId="48384"/>
    <cellStyle name="Normal 1 5 2" xfId="48385"/>
    <cellStyle name="Normal 1 5 2 2" xfId="48386"/>
    <cellStyle name="Normal 1 5 2 2 2" xfId="48387"/>
    <cellStyle name="Normal 1 5 2 2 2 2" xfId="48388"/>
    <cellStyle name="Normal 1 5 2 2 2 2 2" xfId="48389"/>
    <cellStyle name="Normal 1 5 2 2 2 3" xfId="48390"/>
    <cellStyle name="Normal 1 5 2 2 3" xfId="48391"/>
    <cellStyle name="Normal 1 5 2 2 3 2" xfId="48392"/>
    <cellStyle name="Normal 1 5 2 2 3 2 2" xfId="48393"/>
    <cellStyle name="Normal 1 5 2 2 3 3" xfId="48394"/>
    <cellStyle name="Normal 1 5 2 2 4" xfId="48395"/>
    <cellStyle name="Normal 1 5 2 2 4 2" xfId="48396"/>
    <cellStyle name="Normal 1 5 2 2 5" xfId="48397"/>
    <cellStyle name="Normal 1 5 2 2 6" xfId="48398"/>
    <cellStyle name="Normal 1 5 2 3" xfId="48399"/>
    <cellStyle name="Normal 1 5 2 3 2" xfId="48400"/>
    <cellStyle name="Normal 1 5 2 3 2 2" xfId="48401"/>
    <cellStyle name="Normal 1 5 2 3 3" xfId="48402"/>
    <cellStyle name="Normal 1 5 2 4" xfId="48403"/>
    <cellStyle name="Normal 1 5 2 4 2" xfId="48404"/>
    <cellStyle name="Normal 1 5 2 4 2 2" xfId="48405"/>
    <cellStyle name="Normal 1 5 2 4 3" xfId="48406"/>
    <cellStyle name="Normal 1 5 2 5" xfId="48407"/>
    <cellStyle name="Normal 1 5 2 5 2" xfId="48408"/>
    <cellStyle name="Normal 1 5 2 6" xfId="48409"/>
    <cellStyle name="Normal 1 5 2 7" xfId="48410"/>
    <cellStyle name="Normal 1 5 3" xfId="48411"/>
    <cellStyle name="Normal 1 5 3 2" xfId="48412"/>
    <cellStyle name="Normal 1 5 3 2 2" xfId="48413"/>
    <cellStyle name="Normal 1 5 3 2 2 2" xfId="48414"/>
    <cellStyle name="Normal 1 5 3 2 3" xfId="48415"/>
    <cellStyle name="Normal 1 5 3 2 4" xfId="48416"/>
    <cellStyle name="Normal 1 5 3 3" xfId="48417"/>
    <cellStyle name="Normal 1 5 3 3 2" xfId="48418"/>
    <cellStyle name="Normal 1 5 3 3 2 2" xfId="48419"/>
    <cellStyle name="Normal 1 5 3 3 3" xfId="48420"/>
    <cellStyle name="Normal 1 5 3 4" xfId="48421"/>
    <cellStyle name="Normal 1 5 3 4 2" xfId="48422"/>
    <cellStyle name="Normal 1 5 3 5" xfId="48423"/>
    <cellStyle name="Normal 1 5 3 6" xfId="48424"/>
    <cellStyle name="Normal 1 5 4" xfId="48425"/>
    <cellStyle name="Normal 1 5 4 2" xfId="48426"/>
    <cellStyle name="Normal 1 5 4 2 2" xfId="48427"/>
    <cellStyle name="Normal 1 5 4 3" xfId="48428"/>
    <cellStyle name="Normal 1 5 4 4" xfId="48429"/>
    <cellStyle name="Normal 1 5 5" xfId="48430"/>
    <cellStyle name="Normal 1 5 5 2" xfId="48431"/>
    <cellStyle name="Normal 1 5 5 2 2" xfId="48432"/>
    <cellStyle name="Normal 1 5 5 3" xfId="48433"/>
    <cellStyle name="Normal 1 5 6" xfId="48434"/>
    <cellStyle name="Normal 1 5 6 2" xfId="48435"/>
    <cellStyle name="Normal 1 5 7" xfId="48436"/>
    <cellStyle name="Normal 1 5 8" xfId="48437"/>
    <cellStyle name="Normal 1 6" xfId="48438"/>
    <cellStyle name="Normal 1 6 2" xfId="48439"/>
    <cellStyle name="Normal 1 6 2 2" xfId="48440"/>
    <cellStyle name="Normal 1 6 2 2 2" xfId="48441"/>
    <cellStyle name="Normal 1 6 2 2 2 2" xfId="48442"/>
    <cellStyle name="Normal 1 6 2 2 2 2 2" xfId="48443"/>
    <cellStyle name="Normal 1 6 2 2 2 3" xfId="48444"/>
    <cellStyle name="Normal 1 6 2 2 3" xfId="48445"/>
    <cellStyle name="Normal 1 6 2 2 3 2" xfId="48446"/>
    <cellStyle name="Normal 1 6 2 2 3 2 2" xfId="48447"/>
    <cellStyle name="Normal 1 6 2 2 3 3" xfId="48448"/>
    <cellStyle name="Normal 1 6 2 2 4" xfId="48449"/>
    <cellStyle name="Normal 1 6 2 2 4 2" xfId="48450"/>
    <cellStyle name="Normal 1 6 2 2 5" xfId="48451"/>
    <cellStyle name="Normal 1 6 2 3" xfId="48452"/>
    <cellStyle name="Normal 1 6 2 3 2" xfId="48453"/>
    <cellStyle name="Normal 1 6 2 3 2 2" xfId="48454"/>
    <cellStyle name="Normal 1 6 2 3 3" xfId="48455"/>
    <cellStyle name="Normal 1 6 2 4" xfId="48456"/>
    <cellStyle name="Normal 1 6 2 4 2" xfId="48457"/>
    <cellStyle name="Normal 1 6 2 4 2 2" xfId="48458"/>
    <cellStyle name="Normal 1 6 2 4 3" xfId="48459"/>
    <cellStyle name="Normal 1 6 2 5" xfId="48460"/>
    <cellStyle name="Normal 1 6 2 5 2" xfId="48461"/>
    <cellStyle name="Normal 1 6 2 6" xfId="48462"/>
    <cellStyle name="Normal 1 6 2 7" xfId="48463"/>
    <cellStyle name="Normal 1 6 3" xfId="48464"/>
    <cellStyle name="Normal 1 6 3 2" xfId="48465"/>
    <cellStyle name="Normal 1 6 3 2 2" xfId="48466"/>
    <cellStyle name="Normal 1 6 3 2 2 2" xfId="48467"/>
    <cellStyle name="Normal 1 6 3 2 3" xfId="48468"/>
    <cellStyle name="Normal 1 6 3 3" xfId="48469"/>
    <cellStyle name="Normal 1 6 3 3 2" xfId="48470"/>
    <cellStyle name="Normal 1 6 3 3 2 2" xfId="48471"/>
    <cellStyle name="Normal 1 6 3 3 3" xfId="48472"/>
    <cellStyle name="Normal 1 6 3 4" xfId="48473"/>
    <cellStyle name="Normal 1 6 3 4 2" xfId="48474"/>
    <cellStyle name="Normal 1 6 3 5" xfId="48475"/>
    <cellStyle name="Normal 1 6 4" xfId="48476"/>
    <cellStyle name="Normal 1 6 4 2" xfId="48477"/>
    <cellStyle name="Normal 1 6 4 2 2" xfId="48478"/>
    <cellStyle name="Normal 1 6 4 3" xfId="48479"/>
    <cellStyle name="Normal 1 6 5" xfId="48480"/>
    <cellStyle name="Normal 1 6 5 2" xfId="48481"/>
    <cellStyle name="Normal 1 6 5 2 2" xfId="48482"/>
    <cellStyle name="Normal 1 6 5 3" xfId="48483"/>
    <cellStyle name="Normal 1 6 6" xfId="48484"/>
    <cellStyle name="Normal 1 6 6 2" xfId="48485"/>
    <cellStyle name="Normal 1 6 7" xfId="48486"/>
    <cellStyle name="Normal 1 6 8" xfId="48487"/>
    <cellStyle name="Normal 1 7" xfId="48488"/>
    <cellStyle name="Normal 1 7 2" xfId="48489"/>
    <cellStyle name="Normal 1 7 2 2" xfId="48490"/>
    <cellStyle name="Normal 1 7 2 2 2" xfId="48491"/>
    <cellStyle name="Normal 1 7 2 2 2 2" xfId="48492"/>
    <cellStyle name="Normal 1 7 2 2 2 2 2" xfId="48493"/>
    <cellStyle name="Normal 1 7 2 2 2 3" xfId="48494"/>
    <cellStyle name="Normal 1 7 2 2 3" xfId="48495"/>
    <cellStyle name="Normal 1 7 2 2 3 2" xfId="48496"/>
    <cellStyle name="Normal 1 7 2 2 3 2 2" xfId="48497"/>
    <cellStyle name="Normal 1 7 2 2 3 3" xfId="48498"/>
    <cellStyle name="Normal 1 7 2 2 4" xfId="48499"/>
    <cellStyle name="Normal 1 7 2 2 4 2" xfId="48500"/>
    <cellStyle name="Normal 1 7 2 2 5" xfId="48501"/>
    <cellStyle name="Normal 1 7 2 3" xfId="48502"/>
    <cellStyle name="Normal 1 7 2 3 2" xfId="48503"/>
    <cellStyle name="Normal 1 7 2 3 2 2" xfId="48504"/>
    <cellStyle name="Normal 1 7 2 3 3" xfId="48505"/>
    <cellStyle name="Normal 1 7 2 4" xfId="48506"/>
    <cellStyle name="Normal 1 7 2 4 2" xfId="48507"/>
    <cellStyle name="Normal 1 7 2 4 2 2" xfId="48508"/>
    <cellStyle name="Normal 1 7 2 4 3" xfId="48509"/>
    <cellStyle name="Normal 1 7 2 5" xfId="48510"/>
    <cellStyle name="Normal 1 7 2 5 2" xfId="48511"/>
    <cellStyle name="Normal 1 7 2 6" xfId="48512"/>
    <cellStyle name="Normal 1 7 3" xfId="48513"/>
    <cellStyle name="Normal 1 7 3 2" xfId="48514"/>
    <cellStyle name="Normal 1 7 3 2 2" xfId="48515"/>
    <cellStyle name="Normal 1 7 3 2 2 2" xfId="48516"/>
    <cellStyle name="Normal 1 7 3 2 3" xfId="48517"/>
    <cellStyle name="Normal 1 7 3 3" xfId="48518"/>
    <cellStyle name="Normal 1 7 3 3 2" xfId="48519"/>
    <cellStyle name="Normal 1 7 3 3 2 2" xfId="48520"/>
    <cellStyle name="Normal 1 7 3 3 3" xfId="48521"/>
    <cellStyle name="Normal 1 7 3 4" xfId="48522"/>
    <cellStyle name="Normal 1 7 3 4 2" xfId="48523"/>
    <cellStyle name="Normal 1 7 3 5" xfId="48524"/>
    <cellStyle name="Normal 1 7 4" xfId="48525"/>
    <cellStyle name="Normal 1 7 4 2" xfId="48526"/>
    <cellStyle name="Normal 1 7 4 2 2" xfId="48527"/>
    <cellStyle name="Normal 1 7 4 3" xfId="48528"/>
    <cellStyle name="Normal 1 7 5" xfId="48529"/>
    <cellStyle name="Normal 1 7 5 2" xfId="48530"/>
    <cellStyle name="Normal 1 7 5 2 2" xfId="48531"/>
    <cellStyle name="Normal 1 7 5 3" xfId="48532"/>
    <cellStyle name="Normal 1 7 6" xfId="48533"/>
    <cellStyle name="Normal 1 7 6 2" xfId="48534"/>
    <cellStyle name="Normal 1 7 7" xfId="48535"/>
    <cellStyle name="Normal 1 8" xfId="48536"/>
    <cellStyle name="Normal 1 8 2" xfId="48537"/>
    <cellStyle name="Normal 1 8 2 2" xfId="48538"/>
    <cellStyle name="Normal 1 8 2 2 2" xfId="48539"/>
    <cellStyle name="Normal 1 8 2 2 2 2" xfId="48540"/>
    <cellStyle name="Normal 1 8 2 2 3" xfId="48541"/>
    <cellStyle name="Normal 1 8 2 3" xfId="48542"/>
    <cellStyle name="Normal 1 8 2 3 2" xfId="48543"/>
    <cellStyle name="Normal 1 8 2 3 2 2" xfId="48544"/>
    <cellStyle name="Normal 1 8 2 3 3" xfId="48545"/>
    <cellStyle name="Normal 1 8 2 4" xfId="48546"/>
    <cellStyle name="Normal 1 8 2 4 2" xfId="48547"/>
    <cellStyle name="Normal 1 8 2 5" xfId="48548"/>
    <cellStyle name="Normal 1 8 3" xfId="48549"/>
    <cellStyle name="Normal 1 8 3 2" xfId="48550"/>
    <cellStyle name="Normal 1 8 3 2 2" xfId="48551"/>
    <cellStyle name="Normal 1 8 3 3" xfId="48552"/>
    <cellStyle name="Normal 1 8 4" xfId="48553"/>
    <cellStyle name="Normal 1 8 4 2" xfId="48554"/>
    <cellStyle name="Normal 1 8 4 2 2" xfId="48555"/>
    <cellStyle name="Normal 1 8 4 3" xfId="48556"/>
    <cellStyle name="Normal 1 8 5" xfId="48557"/>
    <cellStyle name="Normal 1 8 5 2" xfId="48558"/>
    <cellStyle name="Normal 1 8 6" xfId="48559"/>
    <cellStyle name="Normal 1 9" xfId="48560"/>
    <cellStyle name="Normal 1 9 2" xfId="48561"/>
    <cellStyle name="Normal 1 9 2 2" xfId="48562"/>
    <cellStyle name="Normal 1 9 2 2 2" xfId="48563"/>
    <cellStyle name="Normal 1 9 2 3" xfId="48564"/>
    <cellStyle name="Normal 1 9 3" xfId="48565"/>
    <cellStyle name="Normal 1 9 3 2" xfId="48566"/>
    <cellStyle name="Normal 1 9 3 2 2" xfId="48567"/>
    <cellStyle name="Normal 1 9 3 3" xfId="48568"/>
    <cellStyle name="Normal 1 9 4" xfId="48569"/>
    <cellStyle name="Normal 1 9 4 2" xfId="48570"/>
    <cellStyle name="Normal 1 9 5" xfId="48571"/>
    <cellStyle name="Normal 10" xfId="48572"/>
    <cellStyle name="Normal 10 10" xfId="48573"/>
    <cellStyle name="Normal 10 11" xfId="48574"/>
    <cellStyle name="Normal 10 2" xfId="48575"/>
    <cellStyle name="Normal 10 2 2" xfId="48576"/>
    <cellStyle name="Normal 10 2 2 2" xfId="48577"/>
    <cellStyle name="Normal 10 2 2 2 2" xfId="48578"/>
    <cellStyle name="Normal 10 2 2 2 2 2" xfId="48579"/>
    <cellStyle name="Normal 10 2 2 3" xfId="48580"/>
    <cellStyle name="Normal 10 2 2 3 2" xfId="48581"/>
    <cellStyle name="Normal 10 2 2 3 2 2" xfId="48582"/>
    <cellStyle name="Normal 10 2 2 3 3" xfId="48583"/>
    <cellStyle name="Normal 10 2 2 3 3 2" xfId="48584"/>
    <cellStyle name="Normal 10 2 2 3 4" xfId="48585"/>
    <cellStyle name="Normal 10 2 2 4" xfId="48586"/>
    <cellStyle name="Normal 10 2 2 4 2" xfId="48587"/>
    <cellStyle name="Normal 10 2 3" xfId="48588"/>
    <cellStyle name="Normal 10 2 3 2" xfId="48589"/>
    <cellStyle name="Normal 10 2 3 2 2" xfId="48590"/>
    <cellStyle name="Normal 10 2 4" xfId="48591"/>
    <cellStyle name="Normal 10 2 4 2" xfId="48592"/>
    <cellStyle name="Normal 10 2 4 2 2" xfId="48593"/>
    <cellStyle name="Normal 10 2 4 3" xfId="48594"/>
    <cellStyle name="Normal 10 2 4 3 2" xfId="48595"/>
    <cellStyle name="Normal 10 2 4 4" xfId="48596"/>
    <cellStyle name="Normal 10 2 5" xfId="48597"/>
    <cellStyle name="Normal 10 2 5 2" xfId="48598"/>
    <cellStyle name="Normal 10 2 6" xfId="48599"/>
    <cellStyle name="Normal 10 2 7" xfId="48600"/>
    <cellStyle name="Normal 10 2 8" xfId="48601"/>
    <cellStyle name="Normal 10 2 9" xfId="48602"/>
    <cellStyle name="Normal 10 3" xfId="48603"/>
    <cellStyle name="Normal 10 3 2" xfId="48604"/>
    <cellStyle name="Normal 10 3 2 2" xfId="48605"/>
    <cellStyle name="Normal 10 3 2 2 2" xfId="48606"/>
    <cellStyle name="Normal 10 3 2 2 2 2" xfId="48607"/>
    <cellStyle name="Normal 10 3 2 3" xfId="48608"/>
    <cellStyle name="Normal 10 3 2 3 2" xfId="48609"/>
    <cellStyle name="Normal 10 3 2 3 2 2" xfId="48610"/>
    <cellStyle name="Normal 10 3 2 3 3" xfId="48611"/>
    <cellStyle name="Normal 10 3 2 3 3 2" xfId="48612"/>
    <cellStyle name="Normal 10 3 2 3 4" xfId="48613"/>
    <cellStyle name="Normal 10 3 2 4" xfId="48614"/>
    <cellStyle name="Normal 10 3 2 4 2" xfId="48615"/>
    <cellStyle name="Normal 10 3 3" xfId="48616"/>
    <cellStyle name="Normal 10 3 3 2" xfId="48617"/>
    <cellStyle name="Normal 10 3 3 2 2" xfId="48618"/>
    <cellStyle name="Normal 10 3 4" xfId="48619"/>
    <cellStyle name="Normal 10 3 4 2" xfId="48620"/>
    <cellStyle name="Normal 10 3 4 2 2" xfId="48621"/>
    <cellStyle name="Normal 10 3 4 3" xfId="48622"/>
    <cellStyle name="Normal 10 3 4 3 2" xfId="48623"/>
    <cellStyle name="Normal 10 3 4 4" xfId="48624"/>
    <cellStyle name="Normal 10 3 5" xfId="48625"/>
    <cellStyle name="Normal 10 3 5 2" xfId="48626"/>
    <cellStyle name="Normal 10 3 6" xfId="48627"/>
    <cellStyle name="Normal 10 3 7" xfId="48628"/>
    <cellStyle name="Normal 10 3 8" xfId="48629"/>
    <cellStyle name="Normal 10 3 9" xfId="48630"/>
    <cellStyle name="Normal 10 4" xfId="48631"/>
    <cellStyle name="Normal 10 4 2" xfId="48632"/>
    <cellStyle name="Normal 10 4 2 2" xfId="48633"/>
    <cellStyle name="Normal 10 4 2 2 2" xfId="48634"/>
    <cellStyle name="Normal 10 4 2 3" xfId="48635"/>
    <cellStyle name="Normal 10 4 2 4" xfId="48636"/>
    <cellStyle name="Normal 10 4 3" xfId="48637"/>
    <cellStyle name="Normal 10 4 3 2" xfId="48638"/>
    <cellStyle name="Normal 10 4 3 2 2" xfId="48639"/>
    <cellStyle name="Normal 10 4 3 3" xfId="48640"/>
    <cellStyle name="Normal 10 4 3 3 2" xfId="48641"/>
    <cellStyle name="Normal 10 4 3 4" xfId="48642"/>
    <cellStyle name="Normal 10 4 4" xfId="48643"/>
    <cellStyle name="Normal 10 4 4 2" xfId="48644"/>
    <cellStyle name="Normal 10 4 4 2 2" xfId="48645"/>
    <cellStyle name="Normal 10 4 4 3" xfId="48646"/>
    <cellStyle name="Normal 10 4 5" xfId="48647"/>
    <cellStyle name="Normal 10 4 5 2" xfId="48648"/>
    <cellStyle name="Normal 10 4 6" xfId="48649"/>
    <cellStyle name="Normal 10 4 7" xfId="48650"/>
    <cellStyle name="Normal 10 5" xfId="48651"/>
    <cellStyle name="Normal 10 5 2" xfId="48652"/>
    <cellStyle name="Normal 10 5 2 2" xfId="48653"/>
    <cellStyle name="Normal 10 5 2 2 2" xfId="48654"/>
    <cellStyle name="Normal 10 5 2 3" xfId="48655"/>
    <cellStyle name="Normal 10 5 3" xfId="48656"/>
    <cellStyle name="Normal 10 5 3 2" xfId="48657"/>
    <cellStyle name="Normal 10 5 3 2 2" xfId="48658"/>
    <cellStyle name="Normal 10 5 4" xfId="48659"/>
    <cellStyle name="Normal 10 5 4 2" xfId="48660"/>
    <cellStyle name="Normal 10 5 5" xfId="48661"/>
    <cellStyle name="Normal 10 6" xfId="48662"/>
    <cellStyle name="Normal 10 6 2" xfId="48663"/>
    <cellStyle name="Normal 10 6 2 2" xfId="48664"/>
    <cellStyle name="Normal 10 6 3" xfId="48665"/>
    <cellStyle name="Normal 10 6 3 2" xfId="48666"/>
    <cellStyle name="Normal 10 6 4" xfId="48667"/>
    <cellStyle name="Normal 10 7" xfId="48668"/>
    <cellStyle name="Normal 10 7 2" xfId="48669"/>
    <cellStyle name="Normal 10 7 2 2" xfId="48670"/>
    <cellStyle name="Normal 10 7 3" xfId="48671"/>
    <cellStyle name="Normal 10 8" xfId="48672"/>
    <cellStyle name="Normal 10 8 2" xfId="48673"/>
    <cellStyle name="Normal 10 9" xfId="48674"/>
    <cellStyle name="Normal 10 9 2" xfId="48675"/>
    <cellStyle name="Normal 10_ Price Inputs" xfId="48676"/>
    <cellStyle name="Normal 100" xfId="48677"/>
    <cellStyle name="Normal 100 2" xfId="48678"/>
    <cellStyle name="Normal 100 2 2" xfId="48679"/>
    <cellStyle name="Normal 100 2 2 2" xfId="48680"/>
    <cellStyle name="Normal 100 2 3" xfId="48681"/>
    <cellStyle name="Normal 100 2 3 2" xfId="48682"/>
    <cellStyle name="Normal 100 2 3 2 2" xfId="48683"/>
    <cellStyle name="Normal 100 2 3 3" xfId="48684"/>
    <cellStyle name="Normal 100 2 4" xfId="48685"/>
    <cellStyle name="Normal 100 2 4 2" xfId="48686"/>
    <cellStyle name="Normal 100 2 5" xfId="48687"/>
    <cellStyle name="Normal 100 3" xfId="48688"/>
    <cellStyle name="Normal 100 3 2" xfId="48689"/>
    <cellStyle name="Normal 100 4" xfId="48690"/>
    <cellStyle name="Normal 100 4 2" xfId="48691"/>
    <cellStyle name="Normal 100 4 2 2" xfId="48692"/>
    <cellStyle name="Normal 100 4 2 3" xfId="48693"/>
    <cellStyle name="Normal 100 4 3" xfId="48694"/>
    <cellStyle name="Normal 100 4 4" xfId="48695"/>
    <cellStyle name="Normal 100 5" xfId="48696"/>
    <cellStyle name="Normal 100 5 2" xfId="48697"/>
    <cellStyle name="Normal 100 6" xfId="48698"/>
    <cellStyle name="Normal 100 7" xfId="48699"/>
    <cellStyle name="Normal 101" xfId="48700"/>
    <cellStyle name="Normal 101 2" xfId="48701"/>
    <cellStyle name="Normal 101 2 2" xfId="48702"/>
    <cellStyle name="Normal 101 2 2 2" xfId="48703"/>
    <cellStyle name="Normal 101 2 3" xfId="48704"/>
    <cellStyle name="Normal 101 2 3 2" xfId="48705"/>
    <cellStyle name="Normal 101 2 3 2 2" xfId="48706"/>
    <cellStyle name="Normal 101 2 3 3" xfId="48707"/>
    <cellStyle name="Normal 101 2 4" xfId="48708"/>
    <cellStyle name="Normal 101 2 4 2" xfId="48709"/>
    <cellStyle name="Normal 101 2 5" xfId="48710"/>
    <cellStyle name="Normal 101 2 6" xfId="48711"/>
    <cellStyle name="Normal 101 3" xfId="48712"/>
    <cellStyle name="Normal 101 3 2" xfId="48713"/>
    <cellStyle name="Normal 101 4" xfId="48714"/>
    <cellStyle name="Normal 101 4 2" xfId="48715"/>
    <cellStyle name="Normal 101 4 2 2" xfId="48716"/>
    <cellStyle name="Normal 101 4 3" xfId="48717"/>
    <cellStyle name="Normal 101 5" xfId="48718"/>
    <cellStyle name="Normal 101 5 2" xfId="48719"/>
    <cellStyle name="Normal 101 6" xfId="48720"/>
    <cellStyle name="Normal 101 7" xfId="48721"/>
    <cellStyle name="Normal 102" xfId="48722"/>
    <cellStyle name="Normal 102 2" xfId="48723"/>
    <cellStyle name="Normal 102 2 2" xfId="48724"/>
    <cellStyle name="Normal 102 2 2 2" xfId="48725"/>
    <cellStyle name="Normal 102 2 3" xfId="48726"/>
    <cellStyle name="Normal 102 2 3 2" xfId="48727"/>
    <cellStyle name="Normal 102 2 3 2 2" xfId="48728"/>
    <cellStyle name="Normal 102 2 3 3" xfId="48729"/>
    <cellStyle name="Normal 102 2 4" xfId="48730"/>
    <cellStyle name="Normal 102 2 4 2" xfId="48731"/>
    <cellStyle name="Normal 102 2 5" xfId="48732"/>
    <cellStyle name="Normal 102 3" xfId="48733"/>
    <cellStyle name="Normal 102 3 2" xfId="48734"/>
    <cellStyle name="Normal 102 4" xfId="48735"/>
    <cellStyle name="Normal 102 4 2" xfId="48736"/>
    <cellStyle name="Normal 102 4 2 2" xfId="48737"/>
    <cellStyle name="Normal 102 4 3" xfId="48738"/>
    <cellStyle name="Normal 102 5" xfId="48739"/>
    <cellStyle name="Normal 102 5 2" xfId="48740"/>
    <cellStyle name="Normal 102 6" xfId="48741"/>
    <cellStyle name="Normal 103" xfId="48742"/>
    <cellStyle name="Normal 103 2" xfId="48743"/>
    <cellStyle name="Normal 103 2 2" xfId="48744"/>
    <cellStyle name="Normal 103 2 2 2" xfId="48745"/>
    <cellStyle name="Normal 103 2 3" xfId="48746"/>
    <cellStyle name="Normal 103 2 3 2" xfId="48747"/>
    <cellStyle name="Normal 103 2 3 2 2" xfId="48748"/>
    <cellStyle name="Normal 103 2 3 3" xfId="48749"/>
    <cellStyle name="Normal 103 2 4" xfId="48750"/>
    <cellStyle name="Normal 103 2 4 2" xfId="48751"/>
    <cellStyle name="Normal 103 2 5" xfId="48752"/>
    <cellStyle name="Normal 103 3" xfId="48753"/>
    <cellStyle name="Normal 103 3 2" xfId="48754"/>
    <cellStyle name="Normal 103 4" xfId="48755"/>
    <cellStyle name="Normal 103 4 2" xfId="48756"/>
    <cellStyle name="Normal 103 4 2 2" xfId="48757"/>
    <cellStyle name="Normal 103 4 3" xfId="48758"/>
    <cellStyle name="Normal 103 5" xfId="48759"/>
    <cellStyle name="Normal 103 5 2" xfId="48760"/>
    <cellStyle name="Normal 103 6" xfId="48761"/>
    <cellStyle name="Normal 104" xfId="48762"/>
    <cellStyle name="Normal 104 2" xfId="48763"/>
    <cellStyle name="Normal 104 2 2" xfId="48764"/>
    <cellStyle name="Normal 104 2 2 2" xfId="48765"/>
    <cellStyle name="Normal 104 2 3" xfId="48766"/>
    <cellStyle name="Normal 104 2 3 2" xfId="48767"/>
    <cellStyle name="Normal 104 2 3 2 2" xfId="48768"/>
    <cellStyle name="Normal 104 2 3 3" xfId="48769"/>
    <cellStyle name="Normal 104 2 4" xfId="48770"/>
    <cellStyle name="Normal 104 2 4 2" xfId="48771"/>
    <cellStyle name="Normal 104 2 5" xfId="48772"/>
    <cellStyle name="Normal 104 3" xfId="48773"/>
    <cellStyle name="Normal 104 3 2" xfId="48774"/>
    <cellStyle name="Normal 104 4" xfId="48775"/>
    <cellStyle name="Normal 104 4 2" xfId="48776"/>
    <cellStyle name="Normal 104 4 2 2" xfId="48777"/>
    <cellStyle name="Normal 104 4 3" xfId="48778"/>
    <cellStyle name="Normal 104 5" xfId="48779"/>
    <cellStyle name="Normal 104 5 2" xfId="48780"/>
    <cellStyle name="Normal 104 6" xfId="48781"/>
    <cellStyle name="Normal 105" xfId="48782"/>
    <cellStyle name="Normal 105 2" xfId="48783"/>
    <cellStyle name="Normal 105 2 2" xfId="48784"/>
    <cellStyle name="Normal 105 2 2 2" xfId="48785"/>
    <cellStyle name="Normal 105 2 3" xfId="48786"/>
    <cellStyle name="Normal 105 2 3 2" xfId="48787"/>
    <cellStyle name="Normal 105 2 3 2 2" xfId="48788"/>
    <cellStyle name="Normal 105 2 3 3" xfId="48789"/>
    <cellStyle name="Normal 105 2 4" xfId="48790"/>
    <cellStyle name="Normal 105 2 4 2" xfId="48791"/>
    <cellStyle name="Normal 105 2 5" xfId="48792"/>
    <cellStyle name="Normal 105 3" xfId="48793"/>
    <cellStyle name="Normal 105 3 2" xfId="48794"/>
    <cellStyle name="Normal 105 4" xfId="48795"/>
    <cellStyle name="Normal 105 4 2" xfId="48796"/>
    <cellStyle name="Normal 105 4 2 2" xfId="48797"/>
    <cellStyle name="Normal 105 4 3" xfId="48798"/>
    <cellStyle name="Normal 105 5" xfId="48799"/>
    <cellStyle name="Normal 105 5 2" xfId="48800"/>
    <cellStyle name="Normal 105 6" xfId="48801"/>
    <cellStyle name="Normal 106" xfId="48802"/>
    <cellStyle name="Normal 106 2" xfId="48803"/>
    <cellStyle name="Normal 106 2 2" xfId="48804"/>
    <cellStyle name="Normal 106 2 2 2" xfId="48805"/>
    <cellStyle name="Normal 106 2 3" xfId="48806"/>
    <cellStyle name="Normal 106 2 3 2" xfId="48807"/>
    <cellStyle name="Normal 106 2 3 2 2" xfId="48808"/>
    <cellStyle name="Normal 106 2 3 3" xfId="48809"/>
    <cellStyle name="Normal 106 2 4" xfId="48810"/>
    <cellStyle name="Normal 106 2 4 2" xfId="48811"/>
    <cellStyle name="Normal 106 2 5" xfId="48812"/>
    <cellStyle name="Normal 106 3" xfId="48813"/>
    <cellStyle name="Normal 106 3 2" xfId="48814"/>
    <cellStyle name="Normal 106 4" xfId="48815"/>
    <cellStyle name="Normal 106 4 2" xfId="48816"/>
    <cellStyle name="Normal 106 4 2 2" xfId="48817"/>
    <cellStyle name="Normal 106 4 3" xfId="48818"/>
    <cellStyle name="Normal 106 5" xfId="48819"/>
    <cellStyle name="Normal 106 5 2" xfId="48820"/>
    <cellStyle name="Normal 106 6" xfId="48821"/>
    <cellStyle name="Normal 107" xfId="48822"/>
    <cellStyle name="Normal 107 2" xfId="48823"/>
    <cellStyle name="Normal 107 2 2" xfId="48824"/>
    <cellStyle name="Normal 107 2 2 2" xfId="48825"/>
    <cellStyle name="Normal 107 2 3" xfId="48826"/>
    <cellStyle name="Normal 107 2 3 2" xfId="48827"/>
    <cellStyle name="Normal 107 2 3 2 2" xfId="48828"/>
    <cellStyle name="Normal 107 2 3 3" xfId="48829"/>
    <cellStyle name="Normal 107 2 4" xfId="48830"/>
    <cellStyle name="Normal 107 2 4 2" xfId="48831"/>
    <cellStyle name="Normal 107 2 5" xfId="48832"/>
    <cellStyle name="Normal 107 3" xfId="48833"/>
    <cellStyle name="Normal 107 3 2" xfId="48834"/>
    <cellStyle name="Normal 107 4" xfId="48835"/>
    <cellStyle name="Normal 107 4 2" xfId="48836"/>
    <cellStyle name="Normal 107 4 2 2" xfId="48837"/>
    <cellStyle name="Normal 107 4 3" xfId="48838"/>
    <cellStyle name="Normal 107 5" xfId="48839"/>
    <cellStyle name="Normal 107 5 2" xfId="48840"/>
    <cellStyle name="Normal 107 6" xfId="48841"/>
    <cellStyle name="Normal 108" xfId="48842"/>
    <cellStyle name="Normal 108 2" xfId="48843"/>
    <cellStyle name="Normal 108 2 2" xfId="48844"/>
    <cellStyle name="Normal 108 2 2 2" xfId="48845"/>
    <cellStyle name="Normal 108 2 3" xfId="48846"/>
    <cellStyle name="Normal 108 2 3 2" xfId="48847"/>
    <cellStyle name="Normal 108 2 3 2 2" xfId="48848"/>
    <cellStyle name="Normal 108 2 3 3" xfId="48849"/>
    <cellStyle name="Normal 108 2 4" xfId="48850"/>
    <cellStyle name="Normal 108 2 4 2" xfId="48851"/>
    <cellStyle name="Normal 108 2 5" xfId="48852"/>
    <cellStyle name="Normal 108 3" xfId="48853"/>
    <cellStyle name="Normal 108 3 2" xfId="48854"/>
    <cellStyle name="Normal 108 4" xfId="48855"/>
    <cellStyle name="Normal 108 4 2" xfId="48856"/>
    <cellStyle name="Normal 108 4 2 2" xfId="48857"/>
    <cellStyle name="Normal 108 4 3" xfId="48858"/>
    <cellStyle name="Normal 108 5" xfId="48859"/>
    <cellStyle name="Normal 108 5 2" xfId="48860"/>
    <cellStyle name="Normal 108 6" xfId="48861"/>
    <cellStyle name="Normal 109" xfId="48862"/>
    <cellStyle name="Normal 109 2" xfId="48863"/>
    <cellStyle name="Normal 109 2 2" xfId="48864"/>
    <cellStyle name="Normal 109 2 2 2" xfId="48865"/>
    <cellStyle name="Normal 109 2 3" xfId="48866"/>
    <cellStyle name="Normal 109 2 3 2" xfId="48867"/>
    <cellStyle name="Normal 109 2 3 2 2" xfId="48868"/>
    <cellStyle name="Normal 109 2 3 3" xfId="48869"/>
    <cellStyle name="Normal 109 2 4" xfId="48870"/>
    <cellStyle name="Normal 109 2 4 2" xfId="48871"/>
    <cellStyle name="Normal 109 2 5" xfId="48872"/>
    <cellStyle name="Normal 109 3" xfId="48873"/>
    <cellStyle name="Normal 109 3 2" xfId="48874"/>
    <cellStyle name="Normal 109 4" xfId="48875"/>
    <cellStyle name="Normal 109 4 2" xfId="48876"/>
    <cellStyle name="Normal 109 4 2 2" xfId="48877"/>
    <cellStyle name="Normal 109 4 3" xfId="48878"/>
    <cellStyle name="Normal 109 5" xfId="48879"/>
    <cellStyle name="Normal 109 5 2" xfId="48880"/>
    <cellStyle name="Normal 109 6" xfId="48881"/>
    <cellStyle name="Normal 11" xfId="48882"/>
    <cellStyle name="Normal 11 2" xfId="48883"/>
    <cellStyle name="Normal 11 2 2" xfId="48884"/>
    <cellStyle name="Normal 11 2 2 2" xfId="48885"/>
    <cellStyle name="Normal 11 2 2 2 2" xfId="48886"/>
    <cellStyle name="Normal 11 2 2 2 2 2" xfId="48887"/>
    <cellStyle name="Normal 11 2 2 2 3" xfId="48888"/>
    <cellStyle name="Normal 11 2 2 2 4" xfId="48889"/>
    <cellStyle name="Normal 11 2 2 3" xfId="48890"/>
    <cellStyle name="Normal 11 2 2 3 2" xfId="48891"/>
    <cellStyle name="Normal 11 2 2 4" xfId="48892"/>
    <cellStyle name="Normal 11 2 3" xfId="48893"/>
    <cellStyle name="Normal 11 2 3 2" xfId="48894"/>
    <cellStyle name="Normal 11 2 3 2 2" xfId="48895"/>
    <cellStyle name="Normal 11 2 3 3" xfId="48896"/>
    <cellStyle name="Normal 11 2 3 3 2" xfId="48897"/>
    <cellStyle name="Normal 11 2 3 4" xfId="48898"/>
    <cellStyle name="Normal 11 2 3 5" xfId="48899"/>
    <cellStyle name="Normal 11 2 4" xfId="48900"/>
    <cellStyle name="Normal 11 2 4 2" xfId="48901"/>
    <cellStyle name="Normal 11 2 5" xfId="48902"/>
    <cellStyle name="Normal 11 2 6" xfId="48903"/>
    <cellStyle name="Normal 11 2 7" xfId="48904"/>
    <cellStyle name="Normal 11 3" xfId="48905"/>
    <cellStyle name="Normal 11 3 2" xfId="48906"/>
    <cellStyle name="Normal 11 3 2 2" xfId="48907"/>
    <cellStyle name="Normal 11 3 2 2 2" xfId="48908"/>
    <cellStyle name="Normal 11 3 2 3" xfId="48909"/>
    <cellStyle name="Normal 11 3 3" xfId="48910"/>
    <cellStyle name="Normal 11 3 3 2" xfId="48911"/>
    <cellStyle name="Normal 11 3 4" xfId="48912"/>
    <cellStyle name="Normal 11 4" xfId="48913"/>
    <cellStyle name="Normal 11 4 2" xfId="48914"/>
    <cellStyle name="Normal 11 4 2 2" xfId="48915"/>
    <cellStyle name="Normal 11 4 2 2 2" xfId="48916"/>
    <cellStyle name="Normal 11 4 2 3" xfId="48917"/>
    <cellStyle name="Normal 11 4 3" xfId="48918"/>
    <cellStyle name="Normal 11 4 3 2" xfId="48919"/>
    <cellStyle name="Normal 11 4 4" xfId="48920"/>
    <cellStyle name="Normal 11 4 5" xfId="48921"/>
    <cellStyle name="Normal 11 5" xfId="48922"/>
    <cellStyle name="Normal 11 5 2" xfId="48923"/>
    <cellStyle name="Normal 11 5 2 2" xfId="48924"/>
    <cellStyle name="Normal 11 5 3" xfId="48925"/>
    <cellStyle name="Normal 11 6" xfId="48926"/>
    <cellStyle name="Normal 11 6 2" xfId="48927"/>
    <cellStyle name="Normal 11 7" xfId="48928"/>
    <cellStyle name="Normal 11 7 2" xfId="48929"/>
    <cellStyle name="Normal 11 8" xfId="48930"/>
    <cellStyle name="Normal 11 9" xfId="48931"/>
    <cellStyle name="Normal 11_16.37E Wild Horse Expansion DeferralRevwrkingfile SF" xfId="48932"/>
    <cellStyle name="Normal 110" xfId="48933"/>
    <cellStyle name="Normal 110 2" xfId="48934"/>
    <cellStyle name="Normal 110 2 2" xfId="48935"/>
    <cellStyle name="Normal 110 2 2 2" xfId="48936"/>
    <cellStyle name="Normal 110 2 3" xfId="48937"/>
    <cellStyle name="Normal 110 2 3 2" xfId="48938"/>
    <cellStyle name="Normal 110 2 3 2 2" xfId="48939"/>
    <cellStyle name="Normal 110 2 3 3" xfId="48940"/>
    <cellStyle name="Normal 110 2 4" xfId="48941"/>
    <cellStyle name="Normal 110 2 4 2" xfId="48942"/>
    <cellStyle name="Normal 110 2 5" xfId="48943"/>
    <cellStyle name="Normal 110 3" xfId="48944"/>
    <cellStyle name="Normal 110 3 2" xfId="48945"/>
    <cellStyle name="Normal 110 4" xfId="48946"/>
    <cellStyle name="Normal 110 4 2" xfId="48947"/>
    <cellStyle name="Normal 110 4 2 2" xfId="48948"/>
    <cellStyle name="Normal 110 4 3" xfId="48949"/>
    <cellStyle name="Normal 110 5" xfId="48950"/>
    <cellStyle name="Normal 110 5 2" xfId="48951"/>
    <cellStyle name="Normal 110 6" xfId="48952"/>
    <cellStyle name="Normal 111" xfId="48953"/>
    <cellStyle name="Normal 111 2" xfId="48954"/>
    <cellStyle name="Normal 111 2 2" xfId="48955"/>
    <cellStyle name="Normal 111 2 2 2" xfId="48956"/>
    <cellStyle name="Normal 111 2 3" xfId="48957"/>
    <cellStyle name="Normal 111 2 3 2" xfId="48958"/>
    <cellStyle name="Normal 111 2 3 2 2" xfId="48959"/>
    <cellStyle name="Normal 111 2 3 3" xfId="48960"/>
    <cellStyle name="Normal 111 2 4" xfId="48961"/>
    <cellStyle name="Normal 111 2 4 2" xfId="48962"/>
    <cellStyle name="Normal 111 2 5" xfId="48963"/>
    <cellStyle name="Normal 111 3" xfId="48964"/>
    <cellStyle name="Normal 111 3 2" xfId="48965"/>
    <cellStyle name="Normal 111 4" xfId="48966"/>
    <cellStyle name="Normal 111 4 2" xfId="48967"/>
    <cellStyle name="Normal 111 4 2 2" xfId="48968"/>
    <cellStyle name="Normal 111 4 3" xfId="48969"/>
    <cellStyle name="Normal 111 5" xfId="48970"/>
    <cellStyle name="Normal 111 5 2" xfId="48971"/>
    <cellStyle name="Normal 111 6" xfId="48972"/>
    <cellStyle name="Normal 112" xfId="48973"/>
    <cellStyle name="Normal 112 2" xfId="48974"/>
    <cellStyle name="Normal 112 2 2" xfId="48975"/>
    <cellStyle name="Normal 112 2 2 2" xfId="48976"/>
    <cellStyle name="Normal 112 2 3" xfId="48977"/>
    <cellStyle name="Normal 112 2 3 2" xfId="48978"/>
    <cellStyle name="Normal 112 2 3 2 2" xfId="48979"/>
    <cellStyle name="Normal 112 2 3 3" xfId="48980"/>
    <cellStyle name="Normal 112 2 4" xfId="48981"/>
    <cellStyle name="Normal 112 2 4 2" xfId="48982"/>
    <cellStyle name="Normal 112 2 5" xfId="48983"/>
    <cellStyle name="Normal 112 3" xfId="48984"/>
    <cellStyle name="Normal 112 3 2" xfId="48985"/>
    <cellStyle name="Normal 112 4" xfId="48986"/>
    <cellStyle name="Normal 112 4 2" xfId="48987"/>
    <cellStyle name="Normal 112 4 2 2" xfId="48988"/>
    <cellStyle name="Normal 112 4 3" xfId="48989"/>
    <cellStyle name="Normal 112 5" xfId="48990"/>
    <cellStyle name="Normal 112 5 2" xfId="48991"/>
    <cellStyle name="Normal 112 6" xfId="48992"/>
    <cellStyle name="Normal 113" xfId="48993"/>
    <cellStyle name="Normal 113 2" xfId="48994"/>
    <cellStyle name="Normal 113 2 2" xfId="48995"/>
    <cellStyle name="Normal 113 2 3" xfId="48996"/>
    <cellStyle name="Normal 113 2 3 2" xfId="48997"/>
    <cellStyle name="Normal 113 2 3 2 2" xfId="48998"/>
    <cellStyle name="Normal 113 2 3 3" xfId="48999"/>
    <cellStyle name="Normal 113 2 4" xfId="49000"/>
    <cellStyle name="Normal 113 2 4 2" xfId="49001"/>
    <cellStyle name="Normal 113 2 4 2 2" xfId="49002"/>
    <cellStyle name="Normal 113 2 4 3" xfId="49003"/>
    <cellStyle name="Normal 113 3" xfId="49004"/>
    <cellStyle name="Normal 113 3 2" xfId="49005"/>
    <cellStyle name="Normal 113 3 2 2" xfId="49006"/>
    <cellStyle name="Normal 113 3 3" xfId="49007"/>
    <cellStyle name="Normal 113 4" xfId="49008"/>
    <cellStyle name="Normal 113 4 2" xfId="49009"/>
    <cellStyle name="Normal 113 5" xfId="49010"/>
    <cellStyle name="Normal 114" xfId="49011"/>
    <cellStyle name="Normal 114 2" xfId="49012"/>
    <cellStyle name="Normal 114 2 2" xfId="49013"/>
    <cellStyle name="Normal 114 2 3" xfId="49014"/>
    <cellStyle name="Normal 114 2 3 2" xfId="49015"/>
    <cellStyle name="Normal 114 2 3 2 2" xfId="49016"/>
    <cellStyle name="Normal 114 2 3 3" xfId="49017"/>
    <cellStyle name="Normal 114 2 4" xfId="49018"/>
    <cellStyle name="Normal 114 2 4 2" xfId="49019"/>
    <cellStyle name="Normal 114 2 4 2 2" xfId="49020"/>
    <cellStyle name="Normal 114 2 4 3" xfId="49021"/>
    <cellStyle name="Normal 114 3" xfId="49022"/>
    <cellStyle name="Normal 114 3 2" xfId="49023"/>
    <cellStyle name="Normal 114 3 2 2" xfId="49024"/>
    <cellStyle name="Normal 114 3 3" xfId="49025"/>
    <cellStyle name="Normal 114 4" xfId="49026"/>
    <cellStyle name="Normal 114 4 2" xfId="49027"/>
    <cellStyle name="Normal 114 5" xfId="49028"/>
    <cellStyle name="Normal 115" xfId="49029"/>
    <cellStyle name="Normal 115 2" xfId="49030"/>
    <cellStyle name="Normal 115 2 2" xfId="49031"/>
    <cellStyle name="Normal 115 2 3" xfId="49032"/>
    <cellStyle name="Normal 115 2 3 2" xfId="49033"/>
    <cellStyle name="Normal 115 2 3 2 2" xfId="49034"/>
    <cellStyle name="Normal 115 2 3 3" xfId="49035"/>
    <cellStyle name="Normal 115 2 4" xfId="49036"/>
    <cellStyle name="Normal 115 2 4 2" xfId="49037"/>
    <cellStyle name="Normal 115 2 4 2 2" xfId="49038"/>
    <cellStyle name="Normal 115 2 4 3" xfId="49039"/>
    <cellStyle name="Normal 115 3" xfId="49040"/>
    <cellStyle name="Normal 115 3 2" xfId="49041"/>
    <cellStyle name="Normal 115 3 2 2" xfId="49042"/>
    <cellStyle name="Normal 115 3 3" xfId="49043"/>
    <cellStyle name="Normal 115 4" xfId="49044"/>
    <cellStyle name="Normal 115 4 2" xfId="49045"/>
    <cellStyle name="Normal 115 5" xfId="49046"/>
    <cellStyle name="Normal 116" xfId="49047"/>
    <cellStyle name="Normal 116 2" xfId="49048"/>
    <cellStyle name="Normal 116 2 2" xfId="49049"/>
    <cellStyle name="Normal 116 2 3" xfId="49050"/>
    <cellStyle name="Normal 116 2 3 2" xfId="49051"/>
    <cellStyle name="Normal 116 2 3 2 2" xfId="49052"/>
    <cellStyle name="Normal 116 2 3 3" xfId="49053"/>
    <cellStyle name="Normal 116 2 4" xfId="49054"/>
    <cellStyle name="Normal 116 2 4 2" xfId="49055"/>
    <cellStyle name="Normal 116 2 4 2 2" xfId="49056"/>
    <cellStyle name="Normal 116 2 4 3" xfId="49057"/>
    <cellStyle name="Normal 116 3" xfId="49058"/>
    <cellStyle name="Normal 116 3 2" xfId="49059"/>
    <cellStyle name="Normal 116 3 2 2" xfId="49060"/>
    <cellStyle name="Normal 116 3 3" xfId="49061"/>
    <cellStyle name="Normal 116 4" xfId="49062"/>
    <cellStyle name="Normal 116 4 2" xfId="49063"/>
    <cellStyle name="Normal 116 5" xfId="49064"/>
    <cellStyle name="Normal 117" xfId="49065"/>
    <cellStyle name="Normal 117 2" xfId="49066"/>
    <cellStyle name="Normal 117 2 2" xfId="49067"/>
    <cellStyle name="Normal 117 3" xfId="49068"/>
    <cellStyle name="Normal 117 4" xfId="49069"/>
    <cellStyle name="Normal 117 4 2" xfId="49070"/>
    <cellStyle name="Normal 117 4 2 2" xfId="49071"/>
    <cellStyle name="Normal 117 4 3" xfId="49072"/>
    <cellStyle name="Normal 117 5" xfId="49073"/>
    <cellStyle name="Normal 117 5 2" xfId="49074"/>
    <cellStyle name="Normal 117 5 2 2" xfId="49075"/>
    <cellStyle name="Normal 117 5 3" xfId="49076"/>
    <cellStyle name="Normal 118" xfId="49077"/>
    <cellStyle name="Normal 118 2" xfId="49078"/>
    <cellStyle name="Normal 118 2 2" xfId="49079"/>
    <cellStyle name="Normal 118 3" xfId="49080"/>
    <cellStyle name="Normal 118 4" xfId="49081"/>
    <cellStyle name="Normal 118 4 2" xfId="49082"/>
    <cellStyle name="Normal 118 4 2 2" xfId="49083"/>
    <cellStyle name="Normal 118 4 3" xfId="49084"/>
    <cellStyle name="Normal 118 5" xfId="49085"/>
    <cellStyle name="Normal 118 5 2" xfId="49086"/>
    <cellStyle name="Normal 118 5 2 2" xfId="49087"/>
    <cellStyle name="Normal 118 5 3" xfId="49088"/>
    <cellStyle name="Normal 119" xfId="49089"/>
    <cellStyle name="Normal 119 2" xfId="49090"/>
    <cellStyle name="Normal 119 2 2" xfId="49091"/>
    <cellStyle name="Normal 119 3" xfId="49092"/>
    <cellStyle name="Normal 119 4" xfId="49093"/>
    <cellStyle name="Normal 119 4 2" xfId="49094"/>
    <cellStyle name="Normal 119 4 2 2" xfId="49095"/>
    <cellStyle name="Normal 119 4 3" xfId="49096"/>
    <cellStyle name="Normal 119 5" xfId="49097"/>
    <cellStyle name="Normal 119 5 2" xfId="49098"/>
    <cellStyle name="Normal 119 5 2 2" xfId="49099"/>
    <cellStyle name="Normal 119 5 3" xfId="49100"/>
    <cellStyle name="Normal 12" xfId="49101"/>
    <cellStyle name="Normal 12 2" xfId="49102"/>
    <cellStyle name="Normal 12 2 2" xfId="49103"/>
    <cellStyle name="Normal 12 2 2 2" xfId="49104"/>
    <cellStyle name="Normal 12 2 2 2 2" xfId="49105"/>
    <cellStyle name="Normal 12 2 2 3" xfId="49106"/>
    <cellStyle name="Normal 12 2 3" xfId="49107"/>
    <cellStyle name="Normal 12 2 3 2" xfId="49108"/>
    <cellStyle name="Normal 12 2 3 2 2" xfId="49109"/>
    <cellStyle name="Normal 12 2 3 3" xfId="49110"/>
    <cellStyle name="Normal 12 2 3 3 2" xfId="49111"/>
    <cellStyle name="Normal 12 2 3 4" xfId="49112"/>
    <cellStyle name="Normal 12 2 4" xfId="49113"/>
    <cellStyle name="Normal 12 2 4 2" xfId="49114"/>
    <cellStyle name="Normal 12 2 5" xfId="49115"/>
    <cellStyle name="Normal 12 2 5 2" xfId="49116"/>
    <cellStyle name="Normal 12 3" xfId="49117"/>
    <cellStyle name="Normal 12 3 2" xfId="49118"/>
    <cellStyle name="Normal 12 3 2 2" xfId="49119"/>
    <cellStyle name="Normal 12 3 2 2 2" xfId="49120"/>
    <cellStyle name="Normal 12 3 2 3" xfId="49121"/>
    <cellStyle name="Normal 12 3 2 4" xfId="49122"/>
    <cellStyle name="Normal 12 3 3" xfId="49123"/>
    <cellStyle name="Normal 12 3 3 2" xfId="49124"/>
    <cellStyle name="Normal 12 3 4" xfId="49125"/>
    <cellStyle name="Normal 12 3 5" xfId="49126"/>
    <cellStyle name="Normal 12 4" xfId="49127"/>
    <cellStyle name="Normal 12 4 2" xfId="49128"/>
    <cellStyle name="Normal 12 4 2 2" xfId="49129"/>
    <cellStyle name="Normal 12 4 3" xfId="49130"/>
    <cellStyle name="Normal 12 4 3 2" xfId="49131"/>
    <cellStyle name="Normal 12 4 4" xfId="49132"/>
    <cellStyle name="Normal 12 5" xfId="49133"/>
    <cellStyle name="Normal 12 5 2" xfId="49134"/>
    <cellStyle name="Normal 12 6" xfId="49135"/>
    <cellStyle name="Normal 12 6 2" xfId="49136"/>
    <cellStyle name="Normal 12 7" xfId="49137"/>
    <cellStyle name="Normal 12 7 2" xfId="49138"/>
    <cellStyle name="Normal 12 8" xfId="49139"/>
    <cellStyle name="Normal 12 9" xfId="49140"/>
    <cellStyle name="Normal 12_2011 CBR Rev Calc by schedule" xfId="49141"/>
    <cellStyle name="Normal 120" xfId="49142"/>
    <cellStyle name="Normal 120 2" xfId="49143"/>
    <cellStyle name="Normal 120 2 2" xfId="49144"/>
    <cellStyle name="Normal 120 3" xfId="49145"/>
    <cellStyle name="Normal 120 4" xfId="49146"/>
    <cellStyle name="Normal 120 4 2" xfId="49147"/>
    <cellStyle name="Normal 120 4 2 2" xfId="49148"/>
    <cellStyle name="Normal 120 4 3" xfId="49149"/>
    <cellStyle name="Normal 120 5" xfId="49150"/>
    <cellStyle name="Normal 120 5 2" xfId="49151"/>
    <cellStyle name="Normal 120 5 2 2" xfId="49152"/>
    <cellStyle name="Normal 120 5 3" xfId="49153"/>
    <cellStyle name="Normal 121" xfId="49154"/>
    <cellStyle name="Normal 121 2" xfId="49155"/>
    <cellStyle name="Normal 121 3" xfId="49156"/>
    <cellStyle name="Normal 121 3 2" xfId="49157"/>
    <cellStyle name="Normal 121 3 2 2" xfId="49158"/>
    <cellStyle name="Normal 121 3 3" xfId="49159"/>
    <cellStyle name="Normal 122" xfId="49160"/>
    <cellStyle name="Normal 122 2" xfId="49161"/>
    <cellStyle name="Normal 122 3" xfId="49162"/>
    <cellStyle name="Normal 122 3 2" xfId="49163"/>
    <cellStyle name="Normal 122 3 2 2" xfId="49164"/>
    <cellStyle name="Normal 122 3 3" xfId="49165"/>
    <cellStyle name="Normal 123" xfId="49166"/>
    <cellStyle name="Normal 123 2" xfId="49167"/>
    <cellStyle name="Normal 123 3" xfId="49168"/>
    <cellStyle name="Normal 123 3 2" xfId="49169"/>
    <cellStyle name="Normal 123 3 2 2" xfId="49170"/>
    <cellStyle name="Normal 123 3 3" xfId="49171"/>
    <cellStyle name="Normal 124" xfId="49172"/>
    <cellStyle name="Normal 124 2" xfId="49173"/>
    <cellStyle name="Normal 124 3" xfId="49174"/>
    <cellStyle name="Normal 124 3 2" xfId="49175"/>
    <cellStyle name="Normal 124 4" xfId="49176"/>
    <cellStyle name="Normal 125" xfId="49177"/>
    <cellStyle name="Normal 125 2" xfId="49178"/>
    <cellStyle name="Normal 125 3" xfId="49179"/>
    <cellStyle name="Normal 125 3 2" xfId="49180"/>
    <cellStyle name="Normal 125 4" xfId="49181"/>
    <cellStyle name="Normal 126" xfId="49182"/>
    <cellStyle name="Normal 126 2" xfId="49183"/>
    <cellStyle name="Normal 126 3" xfId="49184"/>
    <cellStyle name="Normal 126 3 2" xfId="49185"/>
    <cellStyle name="Normal 126 4" xfId="49186"/>
    <cellStyle name="Normal 127" xfId="49187"/>
    <cellStyle name="Normal 127 2" xfId="49188"/>
    <cellStyle name="Normal 127 2 2" xfId="49189"/>
    <cellStyle name="Normal 127 2 2 2" xfId="49190"/>
    <cellStyle name="Normal 127 2 3" xfId="49191"/>
    <cellStyle name="Normal 127 3" xfId="49192"/>
    <cellStyle name="Normal 127 4" xfId="49193"/>
    <cellStyle name="Normal 127 4 2" xfId="49194"/>
    <cellStyle name="Normal 127 5" xfId="49195"/>
    <cellStyle name="Normal 128" xfId="49196"/>
    <cellStyle name="Normal 128 2" xfId="49197"/>
    <cellStyle name="Normal 128 2 2" xfId="49198"/>
    <cellStyle name="Normal 128 2 2 2" xfId="49199"/>
    <cellStyle name="Normal 128 2 3" xfId="49200"/>
    <cellStyle name="Normal 128 3" xfId="49201"/>
    <cellStyle name="Normal 128 4" xfId="49202"/>
    <cellStyle name="Normal 128 4 2" xfId="49203"/>
    <cellStyle name="Normal 128 5" xfId="49204"/>
    <cellStyle name="Normal 129" xfId="49205"/>
    <cellStyle name="Normal 129 2" xfId="49206"/>
    <cellStyle name="Normal 129 2 2" xfId="49207"/>
    <cellStyle name="Normal 129 2 2 2" xfId="49208"/>
    <cellStyle name="Normal 129 2 3" xfId="49209"/>
    <cellStyle name="Normal 129 3" xfId="49210"/>
    <cellStyle name="Normal 129 4" xfId="49211"/>
    <cellStyle name="Normal 129 4 2" xfId="49212"/>
    <cellStyle name="Normal 129 5" xfId="49213"/>
    <cellStyle name="Normal 13" xfId="49214"/>
    <cellStyle name="Normal 13 2" xfId="49215"/>
    <cellStyle name="Normal 13 2 2" xfId="49216"/>
    <cellStyle name="Normal 13 2 2 2" xfId="49217"/>
    <cellStyle name="Normal 13 2 2 2 2" xfId="49218"/>
    <cellStyle name="Normal 13 2 2 3" xfId="49219"/>
    <cellStyle name="Normal 13 2 2 4" xfId="49220"/>
    <cellStyle name="Normal 13 2 3" xfId="49221"/>
    <cellStyle name="Normal 13 2 3 2" xfId="49222"/>
    <cellStyle name="Normal 13 2 3 2 2" xfId="49223"/>
    <cellStyle name="Normal 13 2 3 3" xfId="49224"/>
    <cellStyle name="Normal 13 2 3 3 2" xfId="49225"/>
    <cellStyle name="Normal 13 2 3 4" xfId="49226"/>
    <cellStyle name="Normal 13 2 4" xfId="49227"/>
    <cellStyle name="Normal 13 2 4 2" xfId="49228"/>
    <cellStyle name="Normal 13 2 5" xfId="49229"/>
    <cellStyle name="Normal 13 2 5 2" xfId="49230"/>
    <cellStyle name="Normal 13 2 6" xfId="49231"/>
    <cellStyle name="Normal 13 3" xfId="49232"/>
    <cellStyle name="Normal 13 3 2" xfId="49233"/>
    <cellStyle name="Normal 13 3 2 2" xfId="49234"/>
    <cellStyle name="Normal 13 3 3" xfId="49235"/>
    <cellStyle name="Normal 13 3 3 2" xfId="49236"/>
    <cellStyle name="Normal 13 3 4" xfId="49237"/>
    <cellStyle name="Normal 13 4" xfId="49238"/>
    <cellStyle name="Normal 13 4 2" xfId="49239"/>
    <cellStyle name="Normal 13 4 2 2" xfId="49240"/>
    <cellStyle name="Normal 13 4 3" xfId="49241"/>
    <cellStyle name="Normal 13 4 3 2" xfId="49242"/>
    <cellStyle name="Normal 13 4 4" xfId="49243"/>
    <cellStyle name="Normal 13 5" xfId="49244"/>
    <cellStyle name="Normal 13 5 2" xfId="49245"/>
    <cellStyle name="Normal 13 5 2 2" xfId="49246"/>
    <cellStyle name="Normal 13 5 3" xfId="49247"/>
    <cellStyle name="Normal 13 6" xfId="49248"/>
    <cellStyle name="Normal 13 6 2" xfId="49249"/>
    <cellStyle name="Normal 13 7" xfId="49250"/>
    <cellStyle name="Normal 13 7 2" xfId="49251"/>
    <cellStyle name="Normal 13 8" xfId="49252"/>
    <cellStyle name="Normal 13_2011 CBR Rev Calc by schedule" xfId="49253"/>
    <cellStyle name="Normal 130" xfId="49254"/>
    <cellStyle name="Normal 130 2" xfId="49255"/>
    <cellStyle name="Normal 130 2 2" xfId="49256"/>
    <cellStyle name="Normal 130 2 2 2" xfId="49257"/>
    <cellStyle name="Normal 130 2 3" xfId="49258"/>
    <cellStyle name="Normal 130 3" xfId="49259"/>
    <cellStyle name="Normal 130 4" xfId="49260"/>
    <cellStyle name="Normal 130 4 2" xfId="49261"/>
    <cellStyle name="Normal 130 5" xfId="49262"/>
    <cellStyle name="Normal 131" xfId="49263"/>
    <cellStyle name="Normal 131 2" xfId="49264"/>
    <cellStyle name="Normal 131 2 2" xfId="49265"/>
    <cellStyle name="Normal 131 2 2 2" xfId="49266"/>
    <cellStyle name="Normal 131 2 3" xfId="49267"/>
    <cellStyle name="Normal 131 3" xfId="49268"/>
    <cellStyle name="Normal 131 4" xfId="49269"/>
    <cellStyle name="Normal 131 4 2" xfId="49270"/>
    <cellStyle name="Normal 131 5" xfId="49271"/>
    <cellStyle name="Normal 132" xfId="49272"/>
    <cellStyle name="Normal 132 2" xfId="49273"/>
    <cellStyle name="Normal 132 2 2" xfId="49274"/>
    <cellStyle name="Normal 132 2 2 2" xfId="49275"/>
    <cellStyle name="Normal 132 2 3" xfId="49276"/>
    <cellStyle name="Normal 132 3" xfId="49277"/>
    <cellStyle name="Normal 132 3 2" xfId="49278"/>
    <cellStyle name="Normal 132 3 2 2" xfId="49279"/>
    <cellStyle name="Normal 132 3 2 2 2" xfId="49280"/>
    <cellStyle name="Normal 132 3 2 3" xfId="49281"/>
    <cellStyle name="Normal 132 3 3" xfId="49282"/>
    <cellStyle name="Normal 132 3 3 2" xfId="49283"/>
    <cellStyle name="Normal 132 3 3 2 2" xfId="49284"/>
    <cellStyle name="Normal 132 3 3 3" xfId="49285"/>
    <cellStyle name="Normal 132 3 4" xfId="49286"/>
    <cellStyle name="Normal 132 3 4 2" xfId="49287"/>
    <cellStyle name="Normal 132 3 5" xfId="49288"/>
    <cellStyle name="Normal 132 4" xfId="49289"/>
    <cellStyle name="Normal 132 4 2" xfId="49290"/>
    <cellStyle name="Normal 132 4 2 2" xfId="49291"/>
    <cellStyle name="Normal 132 4 2 2 2" xfId="49292"/>
    <cellStyle name="Normal 132 4 2 3" xfId="49293"/>
    <cellStyle name="Normal 132 4 3" xfId="49294"/>
    <cellStyle name="Normal 132 4 3 2" xfId="49295"/>
    <cellStyle name="Normal 132 4 3 2 2" xfId="49296"/>
    <cellStyle name="Normal 132 4 3 3" xfId="49297"/>
    <cellStyle name="Normal 132 4 4" xfId="49298"/>
    <cellStyle name="Normal 132 4 4 2" xfId="49299"/>
    <cellStyle name="Normal 132 4 5" xfId="49300"/>
    <cellStyle name="Normal 132 5" xfId="49301"/>
    <cellStyle name="Normal 132 5 2" xfId="49302"/>
    <cellStyle name="Normal 132 6" xfId="49303"/>
    <cellStyle name="Normal 132 6 2" xfId="49304"/>
    <cellStyle name="Normal 132 7" xfId="49305"/>
    <cellStyle name="Normal 133" xfId="49306"/>
    <cellStyle name="Normal 133 2" xfId="49307"/>
    <cellStyle name="Normal 133 2 2" xfId="49308"/>
    <cellStyle name="Normal 133 2 2 2" xfId="49309"/>
    <cellStyle name="Normal 133 2 3" xfId="49310"/>
    <cellStyle name="Normal 133 3" xfId="49311"/>
    <cellStyle name="Normal 133 3 2" xfId="49312"/>
    <cellStyle name="Normal 133 3 2 2" xfId="49313"/>
    <cellStyle name="Normal 133 3 2 2 2" xfId="49314"/>
    <cellStyle name="Normal 133 3 2 3" xfId="49315"/>
    <cellStyle name="Normal 133 3 3" xfId="49316"/>
    <cellStyle name="Normal 133 3 3 2" xfId="49317"/>
    <cellStyle name="Normal 133 3 3 2 2" xfId="49318"/>
    <cellStyle name="Normal 133 3 3 3" xfId="49319"/>
    <cellStyle name="Normal 133 3 4" xfId="49320"/>
    <cellStyle name="Normal 133 3 4 2" xfId="49321"/>
    <cellStyle name="Normal 133 3 5" xfId="49322"/>
    <cellStyle name="Normal 133 4" xfId="49323"/>
    <cellStyle name="Normal 133 4 2" xfId="49324"/>
    <cellStyle name="Normal 133 4 2 2" xfId="49325"/>
    <cellStyle name="Normal 133 4 2 2 2" xfId="49326"/>
    <cellStyle name="Normal 133 4 2 3" xfId="49327"/>
    <cellStyle name="Normal 133 4 3" xfId="49328"/>
    <cellStyle name="Normal 133 4 3 2" xfId="49329"/>
    <cellStyle name="Normal 133 4 3 2 2" xfId="49330"/>
    <cellStyle name="Normal 133 4 3 3" xfId="49331"/>
    <cellStyle name="Normal 133 4 4" xfId="49332"/>
    <cellStyle name="Normal 133 4 4 2" xfId="49333"/>
    <cellStyle name="Normal 133 4 5" xfId="49334"/>
    <cellStyle name="Normal 133 5" xfId="49335"/>
    <cellStyle name="Normal 133 5 2" xfId="49336"/>
    <cellStyle name="Normal 133 6" xfId="49337"/>
    <cellStyle name="Normal 133 6 2" xfId="49338"/>
    <cellStyle name="Normal 133 7" xfId="49339"/>
    <cellStyle name="Normal 134" xfId="49340"/>
    <cellStyle name="Normal 134 2" xfId="49341"/>
    <cellStyle name="Normal 134 2 2" xfId="49342"/>
    <cellStyle name="Normal 134 2 2 2" xfId="49343"/>
    <cellStyle name="Normal 134 2 3" xfId="49344"/>
    <cellStyle name="Normal 134 3" xfId="49345"/>
    <cellStyle name="Normal 134 3 2" xfId="49346"/>
    <cellStyle name="Normal 134 3 2 2" xfId="49347"/>
    <cellStyle name="Normal 134 3 2 2 2" xfId="49348"/>
    <cellStyle name="Normal 134 3 2 3" xfId="49349"/>
    <cellStyle name="Normal 134 3 3" xfId="49350"/>
    <cellStyle name="Normal 134 3 3 2" xfId="49351"/>
    <cellStyle name="Normal 134 3 3 2 2" xfId="49352"/>
    <cellStyle name="Normal 134 3 3 3" xfId="49353"/>
    <cellStyle name="Normal 134 3 4" xfId="49354"/>
    <cellStyle name="Normal 134 3 4 2" xfId="49355"/>
    <cellStyle name="Normal 134 3 5" xfId="49356"/>
    <cellStyle name="Normal 134 4" xfId="49357"/>
    <cellStyle name="Normal 134 4 2" xfId="49358"/>
    <cellStyle name="Normal 134 4 2 2" xfId="49359"/>
    <cellStyle name="Normal 134 4 2 2 2" xfId="49360"/>
    <cellStyle name="Normal 134 4 2 3" xfId="49361"/>
    <cellStyle name="Normal 134 4 3" xfId="49362"/>
    <cellStyle name="Normal 134 4 3 2" xfId="49363"/>
    <cellStyle name="Normal 134 4 3 2 2" xfId="49364"/>
    <cellStyle name="Normal 134 4 3 3" xfId="49365"/>
    <cellStyle name="Normal 134 4 4" xfId="49366"/>
    <cellStyle name="Normal 134 4 4 2" xfId="49367"/>
    <cellStyle name="Normal 134 4 5" xfId="49368"/>
    <cellStyle name="Normal 134 5" xfId="49369"/>
    <cellStyle name="Normal 134 5 2" xfId="49370"/>
    <cellStyle name="Normal 134 6" xfId="49371"/>
    <cellStyle name="Normal 134 6 2" xfId="49372"/>
    <cellStyle name="Normal 134 7" xfId="49373"/>
    <cellStyle name="Normal 134 8" xfId="49374"/>
    <cellStyle name="Normal 135" xfId="49375"/>
    <cellStyle name="Normal 135 2" xfId="49376"/>
    <cellStyle name="Normal 135 2 2" xfId="49377"/>
    <cellStyle name="Normal 135 3" xfId="49378"/>
    <cellStyle name="Normal 136" xfId="49379"/>
    <cellStyle name="Normal 136 2" xfId="49380"/>
    <cellStyle name="Normal 136 2 2" xfId="49381"/>
    <cellStyle name="Normal 136 3" xfId="49382"/>
    <cellStyle name="Normal 137" xfId="49383"/>
    <cellStyle name="Normal 137 2" xfId="49384"/>
    <cellStyle name="Normal 137 2 2" xfId="49385"/>
    <cellStyle name="Normal 138" xfId="49386"/>
    <cellStyle name="Normal 138 2" xfId="49387"/>
    <cellStyle name="Normal 138 2 2" xfId="49388"/>
    <cellStyle name="Normal 139" xfId="49389"/>
    <cellStyle name="Normal 139 2" xfId="49390"/>
    <cellStyle name="Normal 139 2 2" xfId="49391"/>
    <cellStyle name="Normal 14" xfId="49392"/>
    <cellStyle name="Normal 14 2" xfId="49393"/>
    <cellStyle name="Normal 14 2 2" xfId="49394"/>
    <cellStyle name="Normal 14 2 2 2" xfId="49395"/>
    <cellStyle name="Normal 14 2 2 2 2" xfId="49396"/>
    <cellStyle name="Normal 14 2 3" xfId="49397"/>
    <cellStyle name="Normal 14 2 3 2" xfId="49398"/>
    <cellStyle name="Normal 14 2 3 2 2" xfId="49399"/>
    <cellStyle name="Normal 14 2 3 3" xfId="49400"/>
    <cellStyle name="Normal 14 2 3 3 2" xfId="49401"/>
    <cellStyle name="Normal 14 2 3 4" xfId="49402"/>
    <cellStyle name="Normal 14 2 4" xfId="49403"/>
    <cellStyle name="Normal 14 2 4 2" xfId="49404"/>
    <cellStyle name="Normal 14 3" xfId="49405"/>
    <cellStyle name="Normal 14 3 2" xfId="49406"/>
    <cellStyle name="Normal 14 3 2 2" xfId="49407"/>
    <cellStyle name="Normal 14 3 2 2 2" xfId="49408"/>
    <cellStyle name="Normal 14 3 3" xfId="49409"/>
    <cellStyle name="Normal 14 3 3 2" xfId="49410"/>
    <cellStyle name="Normal 14 4" xfId="49411"/>
    <cellStyle name="Normal 14 4 2" xfId="49412"/>
    <cellStyle name="Normal 14 4 2 2" xfId="49413"/>
    <cellStyle name="Normal 14 4 3" xfId="49414"/>
    <cellStyle name="Normal 14 4 3 2" xfId="49415"/>
    <cellStyle name="Normal 14 4 4" xfId="49416"/>
    <cellStyle name="Normal 14 5" xfId="49417"/>
    <cellStyle name="Normal 14 5 2" xfId="49418"/>
    <cellStyle name="Normal 14 6" xfId="49419"/>
    <cellStyle name="Normal 14_2011 CBR Rev Calc by schedule" xfId="49420"/>
    <cellStyle name="Normal 140" xfId="49421"/>
    <cellStyle name="Normal 140 2" xfId="49422"/>
    <cellStyle name="Normal 140 2 2" xfId="49423"/>
    <cellStyle name="Normal 141" xfId="49424"/>
    <cellStyle name="Normal 141 2" xfId="49425"/>
    <cellStyle name="Normal 141 2 2" xfId="49426"/>
    <cellStyle name="Normal 142" xfId="49427"/>
    <cellStyle name="Normal 142 2" xfId="49428"/>
    <cellStyle name="Normal 142 3" xfId="49429"/>
    <cellStyle name="Normal 142 3 2" xfId="49430"/>
    <cellStyle name="Normal 143" xfId="49431"/>
    <cellStyle name="Normal 143 2" xfId="49432"/>
    <cellStyle name="Normal 144" xfId="49433"/>
    <cellStyle name="Normal 145" xfId="49434"/>
    <cellStyle name="Normal 145 2" xfId="49435"/>
    <cellStyle name="Normal 146" xfId="49436"/>
    <cellStyle name="Normal 146 2" xfId="49437"/>
    <cellStyle name="Normal 147" xfId="49438"/>
    <cellStyle name="Normal 147 2" xfId="49439"/>
    <cellStyle name="Normal 148" xfId="49440"/>
    <cellStyle name="Normal 148 2" xfId="49441"/>
    <cellStyle name="Normal 149" xfId="49442"/>
    <cellStyle name="Normal 149 2" xfId="49443"/>
    <cellStyle name="Normal 15" xfId="49444"/>
    <cellStyle name="Normal 15 2" xfId="49445"/>
    <cellStyle name="Normal 15 2 2" xfId="49446"/>
    <cellStyle name="Normal 15 2 2 2" xfId="49447"/>
    <cellStyle name="Normal 15 2 2 2 2" xfId="49448"/>
    <cellStyle name="Normal 15 2 2 3" xfId="49449"/>
    <cellStyle name="Normal 15 2 3" xfId="49450"/>
    <cellStyle name="Normal 15 2 3 2" xfId="49451"/>
    <cellStyle name="Normal 15 2 3 2 2" xfId="49452"/>
    <cellStyle name="Normal 15 2 3 3" xfId="49453"/>
    <cellStyle name="Normal 15 2 3 3 2" xfId="49454"/>
    <cellStyle name="Normal 15 2 3 4" xfId="49455"/>
    <cellStyle name="Normal 15 2 4" xfId="49456"/>
    <cellStyle name="Normal 15 2 4 2" xfId="49457"/>
    <cellStyle name="Normal 15 3" xfId="49458"/>
    <cellStyle name="Normal 15 3 2" xfId="49459"/>
    <cellStyle name="Normal 15 3 2 2" xfId="49460"/>
    <cellStyle name="Normal 15 3 3" xfId="49461"/>
    <cellStyle name="Normal 15 3 3 2" xfId="49462"/>
    <cellStyle name="Normal 15 3 4" xfId="49463"/>
    <cellStyle name="Normal 15 4" xfId="49464"/>
    <cellStyle name="Normal 15 4 2" xfId="49465"/>
    <cellStyle name="Normal 15 4 2 2" xfId="49466"/>
    <cellStyle name="Normal 15 4 3" xfId="49467"/>
    <cellStyle name="Normal 15 4 3 2" xfId="49468"/>
    <cellStyle name="Normal 15 4 4" xfId="49469"/>
    <cellStyle name="Normal 15 5" xfId="49470"/>
    <cellStyle name="Normal 15 5 2" xfId="49471"/>
    <cellStyle name="Normal 15 6" xfId="49472"/>
    <cellStyle name="Normal 15 6 2" xfId="49473"/>
    <cellStyle name="Normal 15 7" xfId="49474"/>
    <cellStyle name="Normal 15 7 2" xfId="49475"/>
    <cellStyle name="Normal 15 8" xfId="49476"/>
    <cellStyle name="Normal 15_2011 CBR Rev Calc by schedule" xfId="49477"/>
    <cellStyle name="Normal 150" xfId="49478"/>
    <cellStyle name="Normal 150 2" xfId="49479"/>
    <cellStyle name="Normal 150 3" xfId="49480"/>
    <cellStyle name="Normal 151" xfId="49481"/>
    <cellStyle name="Normal 151 2" xfId="49482"/>
    <cellStyle name="Normal 151 3" xfId="49483"/>
    <cellStyle name="Normal 152" xfId="49484"/>
    <cellStyle name="Normal 153" xfId="49485"/>
    <cellStyle name="Normal 154" xfId="49486"/>
    <cellStyle name="Normal 155" xfId="49487"/>
    <cellStyle name="Normal 156" xfId="49488"/>
    <cellStyle name="Normal 16" xfId="49489"/>
    <cellStyle name="Normal 16 2" xfId="49490"/>
    <cellStyle name="Normal 16 2 2" xfId="49491"/>
    <cellStyle name="Normal 16 2 2 2" xfId="49492"/>
    <cellStyle name="Normal 16 2 2 2 2" xfId="49493"/>
    <cellStyle name="Normal 16 2 2 3" xfId="49494"/>
    <cellStyle name="Normal 16 2 3" xfId="49495"/>
    <cellStyle name="Normal 16 2 3 2" xfId="49496"/>
    <cellStyle name="Normal 16 2 3 2 2" xfId="49497"/>
    <cellStyle name="Normal 16 2 3 3" xfId="49498"/>
    <cellStyle name="Normal 16 2 3 3 2" xfId="49499"/>
    <cellStyle name="Normal 16 2 3 4" xfId="49500"/>
    <cellStyle name="Normal 16 2 4" xfId="49501"/>
    <cellStyle name="Normal 16 2 4 2" xfId="49502"/>
    <cellStyle name="Normal 16 2 5" xfId="49503"/>
    <cellStyle name="Normal 16 2 5 2" xfId="49504"/>
    <cellStyle name="Normal 16 2 6" xfId="49505"/>
    <cellStyle name="Normal 16 3" xfId="49506"/>
    <cellStyle name="Normal 16 3 2" xfId="49507"/>
    <cellStyle name="Normal 16 3 2 2" xfId="49508"/>
    <cellStyle name="Normal 16 3 3" xfId="49509"/>
    <cellStyle name="Normal 16 3 3 2" xfId="49510"/>
    <cellStyle name="Normal 16 3 4" xfId="49511"/>
    <cellStyle name="Normal 16 4" xfId="49512"/>
    <cellStyle name="Normal 16 4 2" xfId="49513"/>
    <cellStyle name="Normal 16 4 2 2" xfId="49514"/>
    <cellStyle name="Normal 16 4 3" xfId="49515"/>
    <cellStyle name="Normal 16 4 3 2" xfId="49516"/>
    <cellStyle name="Normal 16 4 4" xfId="49517"/>
    <cellStyle name="Normal 16 5" xfId="49518"/>
    <cellStyle name="Normal 16 5 2" xfId="49519"/>
    <cellStyle name="Normal 16 6" xfId="49520"/>
    <cellStyle name="Normal 16 6 2" xfId="49521"/>
    <cellStyle name="Normal 16 7" xfId="49522"/>
    <cellStyle name="Normal 16 7 2" xfId="49523"/>
    <cellStyle name="Normal 16 8" xfId="49524"/>
    <cellStyle name="Normal 16_2011 CBR Rev Calc by schedule" xfId="49525"/>
    <cellStyle name="Normal 17" xfId="49526"/>
    <cellStyle name="Normal 17 2" xfId="49527"/>
    <cellStyle name="Normal 17 2 2" xfId="49528"/>
    <cellStyle name="Normal 17 2 2 2" xfId="49529"/>
    <cellStyle name="Normal 17 2 2 2 2" xfId="49530"/>
    <cellStyle name="Normal 17 2 2 3" xfId="49531"/>
    <cellStyle name="Normal 17 2 3" xfId="49532"/>
    <cellStyle name="Normal 17 2 3 2" xfId="49533"/>
    <cellStyle name="Normal 17 2 3 2 2" xfId="49534"/>
    <cellStyle name="Normal 17 2 3 3" xfId="49535"/>
    <cellStyle name="Normal 17 2 3 3 2" xfId="49536"/>
    <cellStyle name="Normal 17 2 3 4" xfId="49537"/>
    <cellStyle name="Normal 17 2 4" xfId="49538"/>
    <cellStyle name="Normal 17 2 4 2" xfId="49539"/>
    <cellStyle name="Normal 17 2 5" xfId="49540"/>
    <cellStyle name="Normal 17 2 5 2" xfId="49541"/>
    <cellStyle name="Normal 17 2 6" xfId="49542"/>
    <cellStyle name="Normal 17 3" xfId="49543"/>
    <cellStyle name="Normal 17 3 2" xfId="49544"/>
    <cellStyle name="Normal 17 3 2 2" xfId="49545"/>
    <cellStyle name="Normal 17 3 3" xfId="49546"/>
    <cellStyle name="Normal 17 4" xfId="49547"/>
    <cellStyle name="Normal 17 4 2" xfId="49548"/>
    <cellStyle name="Normal 17 4 2 2" xfId="49549"/>
    <cellStyle name="Normal 17 4 3" xfId="49550"/>
    <cellStyle name="Normal 17 4 3 2" xfId="49551"/>
    <cellStyle name="Normal 17 4 4" xfId="49552"/>
    <cellStyle name="Normal 17 5" xfId="49553"/>
    <cellStyle name="Normal 17 5 2" xfId="49554"/>
    <cellStyle name="Normal 17 6" xfId="49555"/>
    <cellStyle name="Normal 18" xfId="49556"/>
    <cellStyle name="Normal 18 2" xfId="49557"/>
    <cellStyle name="Normal 18 2 2" xfId="49558"/>
    <cellStyle name="Normal 18 2 2 2" xfId="49559"/>
    <cellStyle name="Normal 18 2 2 2 2" xfId="49560"/>
    <cellStyle name="Normal 18 2 2 3" xfId="49561"/>
    <cellStyle name="Normal 18 2 3" xfId="49562"/>
    <cellStyle name="Normal 18 2 3 2" xfId="49563"/>
    <cellStyle name="Normal 18 2 3 2 2" xfId="49564"/>
    <cellStyle name="Normal 18 2 3 3" xfId="49565"/>
    <cellStyle name="Normal 18 2 3 3 2" xfId="49566"/>
    <cellStyle name="Normal 18 2 3 4" xfId="49567"/>
    <cellStyle name="Normal 18 2 4" xfId="49568"/>
    <cellStyle name="Normal 18 2 4 2" xfId="49569"/>
    <cellStyle name="Normal 18 2 5" xfId="49570"/>
    <cellStyle name="Normal 18 2 5 2" xfId="49571"/>
    <cellStyle name="Normal 18 2 6" xfId="49572"/>
    <cellStyle name="Normal 18 3" xfId="49573"/>
    <cellStyle name="Normal 18 3 2" xfId="49574"/>
    <cellStyle name="Normal 18 3 2 2" xfId="49575"/>
    <cellStyle name="Normal 18 3 3" xfId="49576"/>
    <cellStyle name="Normal 18 4" xfId="49577"/>
    <cellStyle name="Normal 18 4 2" xfId="49578"/>
    <cellStyle name="Normal 18 4 2 2" xfId="49579"/>
    <cellStyle name="Normal 18 4 3" xfId="49580"/>
    <cellStyle name="Normal 18 4 3 2" xfId="49581"/>
    <cellStyle name="Normal 18 4 4" xfId="49582"/>
    <cellStyle name="Normal 18 5" xfId="49583"/>
    <cellStyle name="Normal 18 5 2" xfId="49584"/>
    <cellStyle name="Normal 18 6" xfId="49585"/>
    <cellStyle name="Normal 19" xfId="49586"/>
    <cellStyle name="Normal 19 2" xfId="49587"/>
    <cellStyle name="Normal 19 2 2" xfId="49588"/>
    <cellStyle name="Normal 19 2 2 2" xfId="49589"/>
    <cellStyle name="Normal 19 2 2 2 2" xfId="49590"/>
    <cellStyle name="Normal 19 2 2 3" xfId="49591"/>
    <cellStyle name="Normal 19 2 3" xfId="49592"/>
    <cellStyle name="Normal 19 2 3 2" xfId="49593"/>
    <cellStyle name="Normal 19 2 3 2 2" xfId="49594"/>
    <cellStyle name="Normal 19 2 3 3" xfId="49595"/>
    <cellStyle name="Normal 19 2 3 3 2" xfId="49596"/>
    <cellStyle name="Normal 19 2 3 4" xfId="49597"/>
    <cellStyle name="Normal 19 2 4" xfId="49598"/>
    <cellStyle name="Normal 19 2 4 2" xfId="49599"/>
    <cellStyle name="Normal 19 2 5" xfId="49600"/>
    <cellStyle name="Normal 19 2 5 2" xfId="49601"/>
    <cellStyle name="Normal 19 2 6" xfId="49602"/>
    <cellStyle name="Normal 19 3" xfId="49603"/>
    <cellStyle name="Normal 19 3 2" xfId="49604"/>
    <cellStyle name="Normal 19 3 2 2" xfId="49605"/>
    <cellStyle name="Normal 19 3 3" xfId="49606"/>
    <cellStyle name="Normal 19 4" xfId="49607"/>
    <cellStyle name="Normal 19 4 2" xfId="49608"/>
    <cellStyle name="Normal 19 4 2 2" xfId="49609"/>
    <cellStyle name="Normal 19 4 3" xfId="49610"/>
    <cellStyle name="Normal 19 4 3 2" xfId="49611"/>
    <cellStyle name="Normal 19 4 4" xfId="49612"/>
    <cellStyle name="Normal 19 5" xfId="49613"/>
    <cellStyle name="Normal 19 5 2" xfId="49614"/>
    <cellStyle name="Normal 19 6" xfId="49615"/>
    <cellStyle name="Normal 2" xfId="49616"/>
    <cellStyle name="Normal 2 10" xfId="49617"/>
    <cellStyle name="Normal 2 10 2" xfId="49618"/>
    <cellStyle name="Normal 2 10 2 2" xfId="49619"/>
    <cellStyle name="Normal 2 10 2 2 2" xfId="49620"/>
    <cellStyle name="Normal 2 10 2 3" xfId="49621"/>
    <cellStyle name="Normal 2 10 3" xfId="49622"/>
    <cellStyle name="Normal 2 10 3 2" xfId="49623"/>
    <cellStyle name="Normal 2 10 4" xfId="49624"/>
    <cellStyle name="Normal 2 10 4 2" xfId="49625"/>
    <cellStyle name="Normal 2 10 5" xfId="49626"/>
    <cellStyle name="Normal 2 10 5 2" xfId="49627"/>
    <cellStyle name="Normal 2 10 6" xfId="49628"/>
    <cellStyle name="Normal 2 11" xfId="49629"/>
    <cellStyle name="Normal 2 11 2" xfId="49630"/>
    <cellStyle name="Normal 2 11 2 2" xfId="49631"/>
    <cellStyle name="Normal 2 11 2 2 2" xfId="49632"/>
    <cellStyle name="Normal 2 11 2 3" xfId="49633"/>
    <cellStyle name="Normal 2 11 3" xfId="49634"/>
    <cellStyle name="Normal 2 11 3 2" xfId="49635"/>
    <cellStyle name="Normal 2 11 4" xfId="49636"/>
    <cellStyle name="Normal 2 11 4 2" xfId="49637"/>
    <cellStyle name="Normal 2 11 5" xfId="49638"/>
    <cellStyle name="Normal 2 11 5 2" xfId="49639"/>
    <cellStyle name="Normal 2 11 6" xfId="49640"/>
    <cellStyle name="Normal 2 12" xfId="49641"/>
    <cellStyle name="Normal 2 12 2" xfId="49642"/>
    <cellStyle name="Normal 2 12 2 2" xfId="49643"/>
    <cellStyle name="Normal 2 12 2 2 2" xfId="49644"/>
    <cellStyle name="Normal 2 12 2 3" xfId="49645"/>
    <cellStyle name="Normal 2 12 3" xfId="49646"/>
    <cellStyle name="Normal 2 12 3 2" xfId="49647"/>
    <cellStyle name="Normal 2 12 3 2 2" xfId="49648"/>
    <cellStyle name="Normal 2 12 3 3" xfId="49649"/>
    <cellStyle name="Normal 2 12 4" xfId="49650"/>
    <cellStyle name="Normal 2 12 4 2" xfId="49651"/>
    <cellStyle name="Normal 2 12 5" xfId="49652"/>
    <cellStyle name="Normal 2 12 5 2" xfId="49653"/>
    <cellStyle name="Normal 2 12 6" xfId="49654"/>
    <cellStyle name="Normal 2 12 6 2" xfId="49655"/>
    <cellStyle name="Normal 2 12 7" xfId="49656"/>
    <cellStyle name="Normal 2 13" xfId="49657"/>
    <cellStyle name="Normal 2 13 2" xfId="49658"/>
    <cellStyle name="Normal 2 13 2 2" xfId="49659"/>
    <cellStyle name="Normal 2 13 2 2 2" xfId="49660"/>
    <cellStyle name="Normal 2 13 2 3" xfId="49661"/>
    <cellStyle name="Normal 2 13 3" xfId="49662"/>
    <cellStyle name="Normal 2 13 3 2" xfId="49663"/>
    <cellStyle name="Normal 2 13 3 2 2" xfId="49664"/>
    <cellStyle name="Normal 2 13 4" xfId="49665"/>
    <cellStyle name="Normal 2 13 4 2" xfId="49666"/>
    <cellStyle name="Normal 2 13 5" xfId="49667"/>
    <cellStyle name="Normal 2 13 6" xfId="49668"/>
    <cellStyle name="Normal 2 13 6 2" xfId="49669"/>
    <cellStyle name="Normal 2 13 7" xfId="49670"/>
    <cellStyle name="Normal 2 13 8" xfId="49671"/>
    <cellStyle name="Normal 2 14" xfId="49672"/>
    <cellStyle name="Normal 2 14 2" xfId="49673"/>
    <cellStyle name="Normal 2 14 2 2" xfId="49674"/>
    <cellStyle name="Normal 2 15" xfId="49675"/>
    <cellStyle name="Normal 2 15 2" xfId="49676"/>
    <cellStyle name="Normal 2 15 2 2" xfId="49677"/>
    <cellStyle name="Normal 2 15 3" xfId="49678"/>
    <cellStyle name="Normal 2 15 3 2" xfId="49679"/>
    <cellStyle name="Normal 2 15 4" xfId="49680"/>
    <cellStyle name="Normal 2 16" xfId="49681"/>
    <cellStyle name="Normal 2 16 2" xfId="49682"/>
    <cellStyle name="Normal 2 16 2 2" xfId="49683"/>
    <cellStyle name="Normal 2 17" xfId="49684"/>
    <cellStyle name="Normal 2 17 2" xfId="49685"/>
    <cellStyle name="Normal 2 18" xfId="49686"/>
    <cellStyle name="Normal 2 19" xfId="49687"/>
    <cellStyle name="Normal 2 2" xfId="49688"/>
    <cellStyle name="Normal 2 2 10" xfId="49689"/>
    <cellStyle name="Normal 2 2 10 2" xfId="49690"/>
    <cellStyle name="Normal 2 2 10 2 2" xfId="49691"/>
    <cellStyle name="Normal 2 2 10 3" xfId="49692"/>
    <cellStyle name="Normal 2 2 11" xfId="49693"/>
    <cellStyle name="Normal 2 2 11 2" xfId="49694"/>
    <cellStyle name="Normal 2 2 12" xfId="49695"/>
    <cellStyle name="Normal 2 2 13" xfId="49696"/>
    <cellStyle name="Normal 2 2 14" xfId="49697"/>
    <cellStyle name="Normal 2 2 15" xfId="49698"/>
    <cellStyle name="Normal 2 2 2" xfId="49699"/>
    <cellStyle name="Normal 2 2 2 2" xfId="49700"/>
    <cellStyle name="Normal 2 2 2 2 2" xfId="49701"/>
    <cellStyle name="Normal 2 2 2 2 2 2" xfId="49702"/>
    <cellStyle name="Normal 2 2 2 2 2 2 2" xfId="49703"/>
    <cellStyle name="Normal 2 2 2 2 2 2 2 2" xfId="49704"/>
    <cellStyle name="Normal 2 2 2 2 2 3" xfId="49705"/>
    <cellStyle name="Normal 2 2 2 2 2 3 2" xfId="49706"/>
    <cellStyle name="Normal 2 2 2 2 2 4" xfId="49707"/>
    <cellStyle name="Normal 2 2 2 2 2 4 2" xfId="49708"/>
    <cellStyle name="Normal 2 2 2 2 2 5" xfId="49709"/>
    <cellStyle name="Normal 2 2 2 2 3" xfId="49710"/>
    <cellStyle name="Normal 2 2 2 2 3 2" xfId="49711"/>
    <cellStyle name="Normal 2 2 2 2 3 2 2" xfId="49712"/>
    <cellStyle name="Normal 2 2 2 2 3 2 2 2" xfId="49713"/>
    <cellStyle name="Normal 2 2 2 2 3 3" xfId="49714"/>
    <cellStyle name="Normal 2 2 2 2 3 3 2" xfId="49715"/>
    <cellStyle name="Normal 2 2 2 2 3 4" xfId="49716"/>
    <cellStyle name="Normal 2 2 2 2 3 4 2" xfId="49717"/>
    <cellStyle name="Normal 2 2 2 2 3 5" xfId="49718"/>
    <cellStyle name="Normal 2 2 2 2 4" xfId="49719"/>
    <cellStyle name="Normal 2 2 2 2 4 2" xfId="49720"/>
    <cellStyle name="Normal 2 2 2 2 4 2 2" xfId="49721"/>
    <cellStyle name="Normal 2 2 2 2 5" xfId="49722"/>
    <cellStyle name="Normal 2 2 2 2 5 2" xfId="49723"/>
    <cellStyle name="Normal 2 2 2 2 5 2 2" xfId="49724"/>
    <cellStyle name="Normal 2 2 2 2 5 3" xfId="49725"/>
    <cellStyle name="Normal 2 2 2 2 5 3 2" xfId="49726"/>
    <cellStyle name="Normal 2 2 2 2 5 4" xfId="49727"/>
    <cellStyle name="Normal 2 2 2 2 6" xfId="49728"/>
    <cellStyle name="Normal 2 2 2 2 6 2" xfId="49729"/>
    <cellStyle name="Normal 2 2 2 2 7" xfId="49730"/>
    <cellStyle name="Normal 2 2 2 3" xfId="49731"/>
    <cellStyle name="Normal 2 2 2 3 2" xfId="49732"/>
    <cellStyle name="Normal 2 2 2 3 2 2" xfId="49733"/>
    <cellStyle name="Normal 2 2 2 3 2 2 2" xfId="49734"/>
    <cellStyle name="Normal 2 2 2 3 2 2 2 2" xfId="49735"/>
    <cellStyle name="Normal 2 2 2 3 2 3" xfId="49736"/>
    <cellStyle name="Normal 2 2 2 3 2 3 2" xfId="49737"/>
    <cellStyle name="Normal 2 2 2 3 2 4" xfId="49738"/>
    <cellStyle name="Normal 2 2 2 3 2 4 2" xfId="49739"/>
    <cellStyle name="Normal 2 2 2 3 2 5" xfId="49740"/>
    <cellStyle name="Normal 2 2 2 3 3" xfId="49741"/>
    <cellStyle name="Normal 2 2 2 3 3 2" xfId="49742"/>
    <cellStyle name="Normal 2 2 2 3 3 2 2" xfId="49743"/>
    <cellStyle name="Normal 2 2 2 3 3 2 2 2" xfId="49744"/>
    <cellStyle name="Normal 2 2 2 3 3 3" xfId="49745"/>
    <cellStyle name="Normal 2 2 2 3 3 3 2" xfId="49746"/>
    <cellStyle name="Normal 2 2 2 3 3 4" xfId="49747"/>
    <cellStyle name="Normal 2 2 2 3 3 4 2" xfId="49748"/>
    <cellStyle name="Normal 2 2 2 3 3 5" xfId="49749"/>
    <cellStyle name="Normal 2 2 2 3 4" xfId="49750"/>
    <cellStyle name="Normal 2 2 2 3 4 2" xfId="49751"/>
    <cellStyle name="Normal 2 2 2 3 4 2 2" xfId="49752"/>
    <cellStyle name="Normal 2 2 2 3 5" xfId="49753"/>
    <cellStyle name="Normal 2 2 2 3 5 2" xfId="49754"/>
    <cellStyle name="Normal 2 2 2 3 6" xfId="49755"/>
    <cellStyle name="Normal 2 2 2 3 7" xfId="49756"/>
    <cellStyle name="Normal 2 2 2 3 7 2" xfId="49757"/>
    <cellStyle name="Normal 2 2 2 3 8" xfId="49758"/>
    <cellStyle name="Normal 2 2 2 4" xfId="49759"/>
    <cellStyle name="Normal 2 2 2 4 2" xfId="49760"/>
    <cellStyle name="Normal 2 2 2 4 2 2" xfId="49761"/>
    <cellStyle name="Normal 2 2 2 4 2 2 2" xfId="49762"/>
    <cellStyle name="Normal 2 2 2 4 3" xfId="49763"/>
    <cellStyle name="Normal 2 2 2 4 3 2" xfId="49764"/>
    <cellStyle name="Normal 2 2 2 4 4" xfId="49765"/>
    <cellStyle name="Normal 2 2 2 4 4 2" xfId="49766"/>
    <cellStyle name="Normal 2 2 2 4 5" xfId="49767"/>
    <cellStyle name="Normal 2 2 2 5" xfId="49768"/>
    <cellStyle name="Normal 2 2 2 5 2" xfId="49769"/>
    <cellStyle name="Normal 2 2 2 5 2 2" xfId="49770"/>
    <cellStyle name="Normal 2 2 2 5 2 2 2" xfId="49771"/>
    <cellStyle name="Normal 2 2 2 5 3" xfId="49772"/>
    <cellStyle name="Normal 2 2 2 5 3 2" xfId="49773"/>
    <cellStyle name="Normal 2 2 2 5 4" xfId="49774"/>
    <cellStyle name="Normal 2 2 2 5 4 2" xfId="49775"/>
    <cellStyle name="Normal 2 2 2 5 5" xfId="49776"/>
    <cellStyle name="Normal 2 2 2 6" xfId="49777"/>
    <cellStyle name="Normal 2 2 2 6 2" xfId="49778"/>
    <cellStyle name="Normal 2 2 2 6 2 2" xfId="49779"/>
    <cellStyle name="Normal 2 2 2 7" xfId="49780"/>
    <cellStyle name="Normal 2 2 2 7 2" xfId="49781"/>
    <cellStyle name="Normal 2 2 2 7 2 2" xfId="49782"/>
    <cellStyle name="Normal 2 2 2 7 3" xfId="49783"/>
    <cellStyle name="Normal 2 2 2 7 3 2" xfId="49784"/>
    <cellStyle name="Normal 2 2 2 7 4" xfId="49785"/>
    <cellStyle name="Normal 2 2 2 8" xfId="49786"/>
    <cellStyle name="Normal 2 2 2 8 2" xfId="49787"/>
    <cellStyle name="Normal 2 2 2 9" xfId="49788"/>
    <cellStyle name="Normal 2 2 2_12PCORC Wind Vestas and Royalties" xfId="49789"/>
    <cellStyle name="Normal 2 2 3" xfId="49790"/>
    <cellStyle name="Normal 2 2 3 2" xfId="49791"/>
    <cellStyle name="Normal 2 2 3 2 2" xfId="49792"/>
    <cellStyle name="Normal 2 2 3 2 2 2" xfId="49793"/>
    <cellStyle name="Normal 2 2 3 2 2 2 2" xfId="49794"/>
    <cellStyle name="Normal 2 2 3 2 3" xfId="49795"/>
    <cellStyle name="Normal 2 2 3 2 3 2" xfId="49796"/>
    <cellStyle name="Normal 2 2 3 2 3 2 2" xfId="49797"/>
    <cellStyle name="Normal 2 2 3 2 3 3" xfId="49798"/>
    <cellStyle name="Normal 2 2 3 2 3 3 2" xfId="49799"/>
    <cellStyle name="Normal 2 2 3 2 3 4" xfId="49800"/>
    <cellStyle name="Normal 2 2 3 2 4" xfId="49801"/>
    <cellStyle name="Normal 2 2 3 2 4 2" xfId="49802"/>
    <cellStyle name="Normal 2 2 3 2 5" xfId="49803"/>
    <cellStyle name="Normal 2 2 3 3" xfId="49804"/>
    <cellStyle name="Normal 2 2 3 3 2" xfId="49805"/>
    <cellStyle name="Normal 2 2 3 3 2 2" xfId="49806"/>
    <cellStyle name="Normal 2 2 3 3 2 2 2" xfId="49807"/>
    <cellStyle name="Normal 2 2 3 3 3" xfId="49808"/>
    <cellStyle name="Normal 2 2 3 3 3 2" xfId="49809"/>
    <cellStyle name="Normal 2 2 3 3 4" xfId="49810"/>
    <cellStyle name="Normal 2 2 3 3 4 2" xfId="49811"/>
    <cellStyle name="Normal 2 2 3 3 5" xfId="49812"/>
    <cellStyle name="Normal 2 2 3 4" xfId="49813"/>
    <cellStyle name="Normal 2 2 3 4 2" xfId="49814"/>
    <cellStyle name="Normal 2 2 3 4 2 2" xfId="49815"/>
    <cellStyle name="Normal 2 2 3 5" xfId="49816"/>
    <cellStyle name="Normal 2 2 3 5 2" xfId="49817"/>
    <cellStyle name="Normal 2 2 3 5 2 2" xfId="49818"/>
    <cellStyle name="Normal 2 2 3 5 3" xfId="49819"/>
    <cellStyle name="Normal 2 2 3 5 3 2" xfId="49820"/>
    <cellStyle name="Normal 2 2 3 5 4" xfId="49821"/>
    <cellStyle name="Normal 2 2 3 6" xfId="49822"/>
    <cellStyle name="Normal 2 2 3 6 2" xfId="49823"/>
    <cellStyle name="Normal 2 2 3 7" xfId="49824"/>
    <cellStyle name="Normal 2 2 4" xfId="49825"/>
    <cellStyle name="Normal 2 2 4 2" xfId="49826"/>
    <cellStyle name="Normal 2 2 4 2 2" xfId="49827"/>
    <cellStyle name="Normal 2 2 4 2 2 2" xfId="49828"/>
    <cellStyle name="Normal 2 2 4 3" xfId="49829"/>
    <cellStyle name="Normal 2 2 4 3 2" xfId="49830"/>
    <cellStyle name="Normal 2 2 4 3 2 2" xfId="49831"/>
    <cellStyle name="Normal 2 2 4 3 3" xfId="49832"/>
    <cellStyle name="Normal 2 2 4 3 3 2" xfId="49833"/>
    <cellStyle name="Normal 2 2 4 3 4" xfId="49834"/>
    <cellStyle name="Normal 2 2 4 4" xfId="49835"/>
    <cellStyle name="Normal 2 2 4 4 2" xfId="49836"/>
    <cellStyle name="Normal 2 2 5" xfId="49837"/>
    <cellStyle name="Normal 2 2 5 2" xfId="49838"/>
    <cellStyle name="Normal 2 2 5 2 2" xfId="49839"/>
    <cellStyle name="Normal 2 2 5 3" xfId="49840"/>
    <cellStyle name="Normal 2 2 6" xfId="49841"/>
    <cellStyle name="Normal 2 2 6 2" xfId="49842"/>
    <cellStyle name="Normal 2 2 6 2 2" xfId="49843"/>
    <cellStyle name="Normal 2 2 6 3" xfId="49844"/>
    <cellStyle name="Normal 2 2 7" xfId="49845"/>
    <cellStyle name="Normal 2 2 7 2" xfId="49846"/>
    <cellStyle name="Normal 2 2 7 2 2" xfId="49847"/>
    <cellStyle name="Normal 2 2 7 3" xfId="49848"/>
    <cellStyle name="Normal 2 2 7 3 2" xfId="49849"/>
    <cellStyle name="Normal 2 2 7 4" xfId="49850"/>
    <cellStyle name="Normal 2 2 8" xfId="49851"/>
    <cellStyle name="Normal 2 2 8 2" xfId="49852"/>
    <cellStyle name="Normal 2 2 8 2 2" xfId="49853"/>
    <cellStyle name="Normal 2 2 8 3" xfId="49854"/>
    <cellStyle name="Normal 2 2 9" xfId="49855"/>
    <cellStyle name="Normal 2 2 9 2" xfId="49856"/>
    <cellStyle name="Normal 2 2 9 2 2" xfId="49857"/>
    <cellStyle name="Normal 2 2 9 3" xfId="49858"/>
    <cellStyle name="Normal 2 2_ Price Inputs" xfId="49859"/>
    <cellStyle name="Normal 2 20" xfId="49860"/>
    <cellStyle name="Normal 2 21" xfId="49861"/>
    <cellStyle name="Normal 2 3" xfId="49862"/>
    <cellStyle name="Normal 2 3 2" xfId="49863"/>
    <cellStyle name="Normal 2 3 2 2" xfId="49864"/>
    <cellStyle name="Normal 2 3 2 2 2" xfId="49865"/>
    <cellStyle name="Normal 2 3 2 2 2 2" xfId="49866"/>
    <cellStyle name="Normal 2 3 2 2 3" xfId="49867"/>
    <cellStyle name="Normal 2 3 2 3" xfId="49868"/>
    <cellStyle name="Normal 2 3 2 3 2" xfId="49869"/>
    <cellStyle name="Normal 2 3 2 3 2 2" xfId="49870"/>
    <cellStyle name="Normal 2 3 2 3 3" xfId="49871"/>
    <cellStyle name="Normal 2 3 2 3 3 2" xfId="49872"/>
    <cellStyle name="Normal 2 3 2 3 4" xfId="49873"/>
    <cellStyle name="Normal 2 3 2 4" xfId="49874"/>
    <cellStyle name="Normal 2 3 2 4 2" xfId="49875"/>
    <cellStyle name="Normal 2 3 2 5" xfId="49876"/>
    <cellStyle name="Normal 2 3 3" xfId="49877"/>
    <cellStyle name="Normal 2 3 3 2" xfId="49878"/>
    <cellStyle name="Normal 2 3 3 2 2" xfId="49879"/>
    <cellStyle name="Normal 2 3 3 2 2 2" xfId="49880"/>
    <cellStyle name="Normal 2 3 3 2 3" xfId="49881"/>
    <cellStyle name="Normal 2 3 3 3" xfId="49882"/>
    <cellStyle name="Normal 2 3 3 3 2" xfId="49883"/>
    <cellStyle name="Normal 2 3 3 3 2 2" xfId="49884"/>
    <cellStyle name="Normal 2 3 3 3 3" xfId="49885"/>
    <cellStyle name="Normal 2 3 3 3 3 2" xfId="49886"/>
    <cellStyle name="Normal 2 3 3 3 4" xfId="49887"/>
    <cellStyle name="Normal 2 3 3 4" xfId="49888"/>
    <cellStyle name="Normal 2 3 3 4 2" xfId="49889"/>
    <cellStyle name="Normal 2 3 4" xfId="49890"/>
    <cellStyle name="Normal 2 3 4 2" xfId="49891"/>
    <cellStyle name="Normal 2 3 4 2 2" xfId="49892"/>
    <cellStyle name="Normal 2 3 5" xfId="49893"/>
    <cellStyle name="Normal 2 3 5 2" xfId="49894"/>
    <cellStyle name="Normal 2 3 5 2 2" xfId="49895"/>
    <cellStyle name="Normal 2 3 5 3" xfId="49896"/>
    <cellStyle name="Normal 2 3 5 3 2" xfId="49897"/>
    <cellStyle name="Normal 2 3 5 4" xfId="49898"/>
    <cellStyle name="Normal 2 3 6" xfId="49899"/>
    <cellStyle name="Normal 2 3 6 2" xfId="49900"/>
    <cellStyle name="Normal 2 3 7" xfId="49901"/>
    <cellStyle name="Normal 2 4" xfId="49902"/>
    <cellStyle name="Normal 2 4 2" xfId="49903"/>
    <cellStyle name="Normal 2 4 2 2" xfId="49904"/>
    <cellStyle name="Normal 2 4 2 2 2" xfId="49905"/>
    <cellStyle name="Normal 2 4 2 2 2 2" xfId="49906"/>
    <cellStyle name="Normal 2 4 2 2 3" xfId="49907"/>
    <cellStyle name="Normal 2 4 2 3" xfId="49908"/>
    <cellStyle name="Normal 2 4 2 3 2" xfId="49909"/>
    <cellStyle name="Normal 2 4 2 3 2 2" xfId="49910"/>
    <cellStyle name="Normal 2 4 2 3 3" xfId="49911"/>
    <cellStyle name="Normal 2 4 2 3 3 2" xfId="49912"/>
    <cellStyle name="Normal 2 4 2 3 4" xfId="49913"/>
    <cellStyle name="Normal 2 4 2 4" xfId="49914"/>
    <cellStyle name="Normal 2 4 2 4 2" xfId="49915"/>
    <cellStyle name="Normal 2 4 2 5" xfId="49916"/>
    <cellStyle name="Normal 2 4 3" xfId="49917"/>
    <cellStyle name="Normal 2 4 3 2" xfId="49918"/>
    <cellStyle name="Normal 2 4 3 2 2" xfId="49919"/>
    <cellStyle name="Normal 2 4 3 2 2 2" xfId="49920"/>
    <cellStyle name="Normal 2 4 3 3" xfId="49921"/>
    <cellStyle name="Normal 2 4 3 3 2" xfId="49922"/>
    <cellStyle name="Normal 2 4 3 4" xfId="49923"/>
    <cellStyle name="Normal 2 4 3 4 2" xfId="49924"/>
    <cellStyle name="Normal 2 4 3 5" xfId="49925"/>
    <cellStyle name="Normal 2 4 4" xfId="49926"/>
    <cellStyle name="Normal 2 4 4 2" xfId="49927"/>
    <cellStyle name="Normal 2 4 4 2 2" xfId="49928"/>
    <cellStyle name="Normal 2 4 5" xfId="49929"/>
    <cellStyle name="Normal 2 4 5 2" xfId="49930"/>
    <cellStyle name="Normal 2 4 5 2 2" xfId="49931"/>
    <cellStyle name="Normal 2 4 5 3" xfId="49932"/>
    <cellStyle name="Normal 2 4 5 3 2" xfId="49933"/>
    <cellStyle name="Normal 2 4 5 4" xfId="49934"/>
    <cellStyle name="Normal 2 4 6" xfId="49935"/>
    <cellStyle name="Normal 2 4 6 2" xfId="49936"/>
    <cellStyle name="Normal 2 4 7" xfId="49937"/>
    <cellStyle name="Normal 2 5" xfId="49938"/>
    <cellStyle name="Normal 2 5 2" xfId="49939"/>
    <cellStyle name="Normal 2 5 2 2" xfId="49940"/>
    <cellStyle name="Normal 2 5 2 2 2" xfId="49941"/>
    <cellStyle name="Normal 2 5 2 2 2 2" xfId="49942"/>
    <cellStyle name="Normal 2 5 2 2 3" xfId="49943"/>
    <cellStyle name="Normal 2 5 2 3" xfId="49944"/>
    <cellStyle name="Normal 2 5 2 3 2" xfId="49945"/>
    <cellStyle name="Normal 2 5 2 3 2 2" xfId="49946"/>
    <cellStyle name="Normal 2 5 2 3 3" xfId="49947"/>
    <cellStyle name="Normal 2 5 2 3 3 2" xfId="49948"/>
    <cellStyle name="Normal 2 5 2 3 4" xfId="49949"/>
    <cellStyle name="Normal 2 5 2 4" xfId="49950"/>
    <cellStyle name="Normal 2 5 2 4 2" xfId="49951"/>
    <cellStyle name="Normal 2 5 2 5" xfId="49952"/>
    <cellStyle name="Normal 2 5 3" xfId="49953"/>
    <cellStyle name="Normal 2 5 3 2" xfId="49954"/>
    <cellStyle name="Normal 2 5 3 2 2" xfId="49955"/>
    <cellStyle name="Normal 2 5 3 2 2 2" xfId="49956"/>
    <cellStyle name="Normal 2 5 3 3" xfId="49957"/>
    <cellStyle name="Normal 2 5 3 3 2" xfId="49958"/>
    <cellStyle name="Normal 2 5 3 4" xfId="49959"/>
    <cellStyle name="Normal 2 5 3 4 2" xfId="49960"/>
    <cellStyle name="Normal 2 5 3 5" xfId="49961"/>
    <cellStyle name="Normal 2 5 4" xfId="49962"/>
    <cellStyle name="Normal 2 5 4 2" xfId="49963"/>
    <cellStyle name="Normal 2 5 4 2 2" xfId="49964"/>
    <cellStyle name="Normal 2 5 5" xfId="49965"/>
    <cellStyle name="Normal 2 5 5 2" xfId="49966"/>
    <cellStyle name="Normal 2 5 5 2 2" xfId="49967"/>
    <cellStyle name="Normal 2 5 5 3" xfId="49968"/>
    <cellStyle name="Normal 2 5 5 3 2" xfId="49969"/>
    <cellStyle name="Normal 2 5 5 4" xfId="49970"/>
    <cellStyle name="Normal 2 5 6" xfId="49971"/>
    <cellStyle name="Normal 2 5 6 2" xfId="49972"/>
    <cellStyle name="Normal 2 5 7" xfId="49973"/>
    <cellStyle name="Normal 2 6" xfId="49974"/>
    <cellStyle name="Normal 2 6 2" xfId="49975"/>
    <cellStyle name="Normal 2 6 2 2" xfId="49976"/>
    <cellStyle name="Normal 2 6 2 2 2" xfId="49977"/>
    <cellStyle name="Normal 2 6 2 2 2 2" xfId="49978"/>
    <cellStyle name="Normal 2 6 2 3" xfId="49979"/>
    <cellStyle name="Normal 2 6 2 3 2" xfId="49980"/>
    <cellStyle name="Normal 2 6 2 3 2 2" xfId="49981"/>
    <cellStyle name="Normal 2 6 2 3 3" xfId="49982"/>
    <cellStyle name="Normal 2 6 2 3 3 2" xfId="49983"/>
    <cellStyle name="Normal 2 6 2 3 4" xfId="49984"/>
    <cellStyle name="Normal 2 6 2 4" xfId="49985"/>
    <cellStyle name="Normal 2 6 2 4 2" xfId="49986"/>
    <cellStyle name="Normal 2 6 3" xfId="49987"/>
    <cellStyle name="Normal 2 6 3 2" xfId="49988"/>
    <cellStyle name="Normal 2 6 3 2 2" xfId="49989"/>
    <cellStyle name="Normal 2 6 4" xfId="49990"/>
    <cellStyle name="Normal 2 6 4 2" xfId="49991"/>
    <cellStyle name="Normal 2 6 4 2 2" xfId="49992"/>
    <cellStyle name="Normal 2 6 4 3" xfId="49993"/>
    <cellStyle name="Normal 2 6 4 3 2" xfId="49994"/>
    <cellStyle name="Normal 2 6 4 4" xfId="49995"/>
    <cellStyle name="Normal 2 6 5" xfId="49996"/>
    <cellStyle name="Normal 2 6 5 2" xfId="49997"/>
    <cellStyle name="Normal 2 6 6" xfId="49998"/>
    <cellStyle name="Normal 2 6 7" xfId="49999"/>
    <cellStyle name="Normal 2 6 8" xfId="50000"/>
    <cellStyle name="Normal 2 6 9" xfId="50001"/>
    <cellStyle name="Normal 2 7" xfId="50002"/>
    <cellStyle name="Normal 2 7 2" xfId="50003"/>
    <cellStyle name="Normal 2 7 2 2" xfId="50004"/>
    <cellStyle name="Normal 2 7 2 2 2" xfId="50005"/>
    <cellStyle name="Normal 2 7 2 2 2 2" xfId="50006"/>
    <cellStyle name="Normal 2 7 2 2 3" xfId="50007"/>
    <cellStyle name="Normal 2 7 2 3" xfId="50008"/>
    <cellStyle name="Normal 2 7 2 3 2" xfId="50009"/>
    <cellStyle name="Normal 2 7 2 4" xfId="50010"/>
    <cellStyle name="Normal 2 7 3" xfId="50011"/>
    <cellStyle name="Normal 2 7 3 2" xfId="50012"/>
    <cellStyle name="Normal 2 7 3 2 2" xfId="50013"/>
    <cellStyle name="Normal 2 7 3 3" xfId="50014"/>
    <cellStyle name="Normal 2 7 3 3 2" xfId="50015"/>
    <cellStyle name="Normal 2 7 3 4" xfId="50016"/>
    <cellStyle name="Normal 2 7 4" xfId="50017"/>
    <cellStyle name="Normal 2 7 4 2" xfId="50018"/>
    <cellStyle name="Normal 2 7 4 2 2" xfId="50019"/>
    <cellStyle name="Normal 2 7 5" xfId="50020"/>
    <cellStyle name="Normal 2 7 5 2" xfId="50021"/>
    <cellStyle name="Normal 2 7 6" xfId="50022"/>
    <cellStyle name="Normal 2 8" xfId="50023"/>
    <cellStyle name="Normal 2 8 2" xfId="50024"/>
    <cellStyle name="Normal 2 8 2 2" xfId="50025"/>
    <cellStyle name="Normal 2 8 2 2 2" xfId="50026"/>
    <cellStyle name="Normal 2 8 2 2 2 2" xfId="50027"/>
    <cellStyle name="Normal 2 8 2 2 3" xfId="50028"/>
    <cellStyle name="Normal 2 8 2 3" xfId="50029"/>
    <cellStyle name="Normal 2 8 2 3 2" xfId="50030"/>
    <cellStyle name="Normal 2 8 2 4" xfId="50031"/>
    <cellStyle name="Normal 2 8 2 5" xfId="50032"/>
    <cellStyle name="Normal 2 8 3" xfId="50033"/>
    <cellStyle name="Normal 2 8 3 2" xfId="50034"/>
    <cellStyle name="Normal 2 8 3 2 2" xfId="50035"/>
    <cellStyle name="Normal 2 8 3 3" xfId="50036"/>
    <cellStyle name="Normal 2 8 3 3 2" xfId="50037"/>
    <cellStyle name="Normal 2 8 3 4" xfId="50038"/>
    <cellStyle name="Normal 2 8 4" xfId="50039"/>
    <cellStyle name="Normal 2 8 4 2" xfId="50040"/>
    <cellStyle name="Normal 2 8 5" xfId="50041"/>
    <cellStyle name="Normal 2 8 6" xfId="50042"/>
    <cellStyle name="Normal 2 9" xfId="50043"/>
    <cellStyle name="Normal 2 9 2" xfId="50044"/>
    <cellStyle name="Normal 2 9 2 2" xfId="50045"/>
    <cellStyle name="Normal 2 9 2 2 2" xfId="50046"/>
    <cellStyle name="Normal 2 9 2 3" xfId="50047"/>
    <cellStyle name="Normal 2 9 3" xfId="50048"/>
    <cellStyle name="Normal 2 9 3 2" xfId="50049"/>
    <cellStyle name="Normal 2 9 4" xfId="50050"/>
    <cellStyle name="Normal 2 9 4 2" xfId="50051"/>
    <cellStyle name="Normal 2 9 5" xfId="50052"/>
    <cellStyle name="Normal 2 9 5 2" xfId="50053"/>
    <cellStyle name="Normal 2 9 6" xfId="50054"/>
    <cellStyle name="Normal 2_16.37E Wild Horse Expansion DeferralRevwrkingfile SF" xfId="50055"/>
    <cellStyle name="Normal 20" xfId="50056"/>
    <cellStyle name="Normal 20 10" xfId="50057"/>
    <cellStyle name="Normal 20 10 2" xfId="50058"/>
    <cellStyle name="Normal 20 10 2 2" xfId="50059"/>
    <cellStyle name="Normal 20 10 2 2 2" xfId="50060"/>
    <cellStyle name="Normal 20 10 2 3" xfId="50061"/>
    <cellStyle name="Normal 20 10 3" xfId="50062"/>
    <cellStyle name="Normal 20 10 3 2" xfId="50063"/>
    <cellStyle name="Normal 20 10 3 2 2" xfId="50064"/>
    <cellStyle name="Normal 20 10 3 3" xfId="50065"/>
    <cellStyle name="Normal 20 10 4" xfId="50066"/>
    <cellStyle name="Normal 20 10 4 2" xfId="50067"/>
    <cellStyle name="Normal 20 10 5" xfId="50068"/>
    <cellStyle name="Normal 20 10 6" xfId="50069"/>
    <cellStyle name="Normal 20 11" xfId="50070"/>
    <cellStyle name="Normal 20 11 2" xfId="50071"/>
    <cellStyle name="Normal 20 11 2 2" xfId="50072"/>
    <cellStyle name="Normal 20 11 3" xfId="50073"/>
    <cellStyle name="Normal 20 12" xfId="50074"/>
    <cellStyle name="Normal 20 12 2" xfId="50075"/>
    <cellStyle name="Normal 20 12 2 2" xfId="50076"/>
    <cellStyle name="Normal 20 12 3" xfId="50077"/>
    <cellStyle name="Normal 20 13" xfId="50078"/>
    <cellStyle name="Normal 20 13 2" xfId="50079"/>
    <cellStyle name="Normal 20 14" xfId="50080"/>
    <cellStyle name="Normal 20 15" xfId="50081"/>
    <cellStyle name="Normal 20 2" xfId="50082"/>
    <cellStyle name="Normal 20 2 2" xfId="50083"/>
    <cellStyle name="Normal 20 2 2 2" xfId="50084"/>
    <cellStyle name="Normal 20 2 2 2 2" xfId="50085"/>
    <cellStyle name="Normal 20 2 2 3" xfId="50086"/>
    <cellStyle name="Normal 20 2 3" xfId="50087"/>
    <cellStyle name="Normal 20 2 3 2" xfId="50088"/>
    <cellStyle name="Normal 20 2 3 2 2" xfId="50089"/>
    <cellStyle name="Normal 20 2 3 3" xfId="50090"/>
    <cellStyle name="Normal 20 2 3 3 2" xfId="50091"/>
    <cellStyle name="Normal 20 2 3 4" xfId="50092"/>
    <cellStyle name="Normal 20 2 4" xfId="50093"/>
    <cellStyle name="Normal 20 2 4 2" xfId="50094"/>
    <cellStyle name="Normal 20 2 5" xfId="50095"/>
    <cellStyle name="Normal 20 3" xfId="50096"/>
    <cellStyle name="Normal 20 3 2" xfId="50097"/>
    <cellStyle name="Normal 20 3 2 2" xfId="50098"/>
    <cellStyle name="Normal 20 3 2 2 2" xfId="50099"/>
    <cellStyle name="Normal 20 3 2 2 2 2" xfId="50100"/>
    <cellStyle name="Normal 20 3 2 2 3" xfId="50101"/>
    <cellStyle name="Normal 20 3 2 3" xfId="50102"/>
    <cellStyle name="Normal 20 3 2 3 2" xfId="50103"/>
    <cellStyle name="Normal 20 3 2 4" xfId="50104"/>
    <cellStyle name="Normal 20 3 3" xfId="50105"/>
    <cellStyle name="Normal 20 3 3 2" xfId="50106"/>
    <cellStyle name="Normal 20 3 3 2 2" xfId="50107"/>
    <cellStyle name="Normal 20 3 3 2 2 2" xfId="50108"/>
    <cellStyle name="Normal 20 3 3 2 2 2 2" xfId="50109"/>
    <cellStyle name="Normal 20 3 3 2 2 3" xfId="50110"/>
    <cellStyle name="Normal 20 3 3 2 3" xfId="50111"/>
    <cellStyle name="Normal 20 3 3 2 3 2" xfId="50112"/>
    <cellStyle name="Normal 20 3 3 2 4" xfId="50113"/>
    <cellStyle name="Normal 20 3 3 3" xfId="50114"/>
    <cellStyle name="Normal 20 3 3 3 2" xfId="50115"/>
    <cellStyle name="Normal 20 3 3 3 2 2" xfId="50116"/>
    <cellStyle name="Normal 20 3 3 3 3" xfId="50117"/>
    <cellStyle name="Normal 20 3 3 4" xfId="50118"/>
    <cellStyle name="Normal 20 3 3 4 2" xfId="50119"/>
    <cellStyle name="Normal 20 3 3 5" xfId="50120"/>
    <cellStyle name="Normal 20 3 4" xfId="50121"/>
    <cellStyle name="Normal 20 3 4 2" xfId="50122"/>
    <cellStyle name="Normal 20 3 4 2 2" xfId="50123"/>
    <cellStyle name="Normal 20 3 4 2 2 2" xfId="50124"/>
    <cellStyle name="Normal 20 3 4 2 3" xfId="50125"/>
    <cellStyle name="Normal 20 3 4 3" xfId="50126"/>
    <cellStyle name="Normal 20 3 4 3 2" xfId="50127"/>
    <cellStyle name="Normal 20 3 4 4" xfId="50128"/>
    <cellStyle name="Normal 20 3 5" xfId="50129"/>
    <cellStyle name="Normal 20 3 5 2" xfId="50130"/>
    <cellStyle name="Normal 20 3 5 2 2" xfId="50131"/>
    <cellStyle name="Normal 20 3 5 3" xfId="50132"/>
    <cellStyle name="Normal 20 3 6" xfId="50133"/>
    <cellStyle name="Normal 20 3 6 2" xfId="50134"/>
    <cellStyle name="Normal 20 3 7" xfId="50135"/>
    <cellStyle name="Normal 20 4" xfId="50136"/>
    <cellStyle name="Normal 20 4 10" xfId="50137"/>
    <cellStyle name="Normal 20 4 10 2" xfId="50138"/>
    <cellStyle name="Normal 20 4 11" xfId="50139"/>
    <cellStyle name="Normal 20 4 12" xfId="50140"/>
    <cellStyle name="Normal 20 4 2" xfId="50141"/>
    <cellStyle name="Normal 20 4 2 2" xfId="50142"/>
    <cellStyle name="Normal 20 4 2 2 2" xfId="50143"/>
    <cellStyle name="Normal 20 4 2 2 2 2" xfId="50144"/>
    <cellStyle name="Normal 20 4 2 2 2 2 2" xfId="50145"/>
    <cellStyle name="Normal 20 4 2 2 2 2 2 2" xfId="50146"/>
    <cellStyle name="Normal 20 4 2 2 2 2 2 2 2" xfId="50147"/>
    <cellStyle name="Normal 20 4 2 2 2 2 2 3" xfId="50148"/>
    <cellStyle name="Normal 20 4 2 2 2 2 3" xfId="50149"/>
    <cellStyle name="Normal 20 4 2 2 2 2 3 2" xfId="50150"/>
    <cellStyle name="Normal 20 4 2 2 2 2 3 2 2" xfId="50151"/>
    <cellStyle name="Normal 20 4 2 2 2 2 3 3" xfId="50152"/>
    <cellStyle name="Normal 20 4 2 2 2 2 4" xfId="50153"/>
    <cellStyle name="Normal 20 4 2 2 2 2 4 2" xfId="50154"/>
    <cellStyle name="Normal 20 4 2 2 2 2 5" xfId="50155"/>
    <cellStyle name="Normal 20 4 2 2 2 3" xfId="50156"/>
    <cellStyle name="Normal 20 4 2 2 2 3 2" xfId="50157"/>
    <cellStyle name="Normal 20 4 2 2 2 3 2 2" xfId="50158"/>
    <cellStyle name="Normal 20 4 2 2 2 3 3" xfId="50159"/>
    <cellStyle name="Normal 20 4 2 2 2 4" xfId="50160"/>
    <cellStyle name="Normal 20 4 2 2 2 4 2" xfId="50161"/>
    <cellStyle name="Normal 20 4 2 2 2 4 2 2" xfId="50162"/>
    <cellStyle name="Normal 20 4 2 2 2 4 3" xfId="50163"/>
    <cellStyle name="Normal 20 4 2 2 2 5" xfId="50164"/>
    <cellStyle name="Normal 20 4 2 2 2 5 2" xfId="50165"/>
    <cellStyle name="Normal 20 4 2 2 2 6" xfId="50166"/>
    <cellStyle name="Normal 20 4 2 2 3" xfId="50167"/>
    <cellStyle name="Normal 20 4 2 2 3 2" xfId="50168"/>
    <cellStyle name="Normal 20 4 2 2 3 2 2" xfId="50169"/>
    <cellStyle name="Normal 20 4 2 2 3 2 2 2" xfId="50170"/>
    <cellStyle name="Normal 20 4 2 2 3 2 3" xfId="50171"/>
    <cellStyle name="Normal 20 4 2 2 3 3" xfId="50172"/>
    <cellStyle name="Normal 20 4 2 2 3 3 2" xfId="50173"/>
    <cellStyle name="Normal 20 4 2 2 3 3 2 2" xfId="50174"/>
    <cellStyle name="Normal 20 4 2 2 3 3 3" xfId="50175"/>
    <cellStyle name="Normal 20 4 2 2 3 4" xfId="50176"/>
    <cellStyle name="Normal 20 4 2 2 3 4 2" xfId="50177"/>
    <cellStyle name="Normal 20 4 2 2 3 5" xfId="50178"/>
    <cellStyle name="Normal 20 4 2 2 4" xfId="50179"/>
    <cellStyle name="Normal 20 4 2 2 4 2" xfId="50180"/>
    <cellStyle name="Normal 20 4 2 2 4 2 2" xfId="50181"/>
    <cellStyle name="Normal 20 4 2 2 4 3" xfId="50182"/>
    <cellStyle name="Normal 20 4 2 2 5" xfId="50183"/>
    <cellStyle name="Normal 20 4 2 2 5 2" xfId="50184"/>
    <cellStyle name="Normal 20 4 2 2 5 2 2" xfId="50185"/>
    <cellStyle name="Normal 20 4 2 2 5 3" xfId="50186"/>
    <cellStyle name="Normal 20 4 2 2 6" xfId="50187"/>
    <cellStyle name="Normal 20 4 2 2 6 2" xfId="50188"/>
    <cellStyle name="Normal 20 4 2 2 7" xfId="50189"/>
    <cellStyle name="Normal 20 4 2 2 8" xfId="50190"/>
    <cellStyle name="Normal 20 4 2 3" xfId="50191"/>
    <cellStyle name="Normal 20 4 2 3 2" xfId="50192"/>
    <cellStyle name="Normal 20 4 2 3 2 2" xfId="50193"/>
    <cellStyle name="Normal 20 4 2 3 2 2 2" xfId="50194"/>
    <cellStyle name="Normal 20 4 2 3 2 2 2 2" xfId="50195"/>
    <cellStyle name="Normal 20 4 2 3 2 2 3" xfId="50196"/>
    <cellStyle name="Normal 20 4 2 3 2 3" xfId="50197"/>
    <cellStyle name="Normal 20 4 2 3 2 3 2" xfId="50198"/>
    <cellStyle name="Normal 20 4 2 3 2 3 2 2" xfId="50199"/>
    <cellStyle name="Normal 20 4 2 3 2 3 3" xfId="50200"/>
    <cellStyle name="Normal 20 4 2 3 2 4" xfId="50201"/>
    <cellStyle name="Normal 20 4 2 3 2 4 2" xfId="50202"/>
    <cellStyle name="Normal 20 4 2 3 2 5" xfId="50203"/>
    <cellStyle name="Normal 20 4 2 3 3" xfId="50204"/>
    <cellStyle name="Normal 20 4 2 3 3 2" xfId="50205"/>
    <cellStyle name="Normal 20 4 2 3 3 2 2" xfId="50206"/>
    <cellStyle name="Normal 20 4 2 3 3 3" xfId="50207"/>
    <cellStyle name="Normal 20 4 2 3 4" xfId="50208"/>
    <cellStyle name="Normal 20 4 2 3 4 2" xfId="50209"/>
    <cellStyle name="Normal 20 4 2 3 4 2 2" xfId="50210"/>
    <cellStyle name="Normal 20 4 2 3 4 3" xfId="50211"/>
    <cellStyle name="Normal 20 4 2 3 5" xfId="50212"/>
    <cellStyle name="Normal 20 4 2 3 5 2" xfId="50213"/>
    <cellStyle name="Normal 20 4 2 3 6" xfId="50214"/>
    <cellStyle name="Normal 20 4 2 4" xfId="50215"/>
    <cellStyle name="Normal 20 4 2 4 2" xfId="50216"/>
    <cellStyle name="Normal 20 4 2 4 2 2" xfId="50217"/>
    <cellStyle name="Normal 20 4 2 4 2 2 2" xfId="50218"/>
    <cellStyle name="Normal 20 4 2 4 2 3" xfId="50219"/>
    <cellStyle name="Normal 20 4 2 4 3" xfId="50220"/>
    <cellStyle name="Normal 20 4 2 4 3 2" xfId="50221"/>
    <cellStyle name="Normal 20 4 2 4 3 2 2" xfId="50222"/>
    <cellStyle name="Normal 20 4 2 4 3 3" xfId="50223"/>
    <cellStyle name="Normal 20 4 2 4 4" xfId="50224"/>
    <cellStyle name="Normal 20 4 2 4 4 2" xfId="50225"/>
    <cellStyle name="Normal 20 4 2 4 5" xfId="50226"/>
    <cellStyle name="Normal 20 4 2 5" xfId="50227"/>
    <cellStyle name="Normal 20 4 2 5 2" xfId="50228"/>
    <cellStyle name="Normal 20 4 2 5 2 2" xfId="50229"/>
    <cellStyle name="Normal 20 4 2 5 3" xfId="50230"/>
    <cellStyle name="Normal 20 4 2 6" xfId="50231"/>
    <cellStyle name="Normal 20 4 2 6 2" xfId="50232"/>
    <cellStyle name="Normal 20 4 2 6 2 2" xfId="50233"/>
    <cellStyle name="Normal 20 4 2 6 3" xfId="50234"/>
    <cellStyle name="Normal 20 4 2 7" xfId="50235"/>
    <cellStyle name="Normal 20 4 2 7 2" xfId="50236"/>
    <cellStyle name="Normal 20 4 2 8" xfId="50237"/>
    <cellStyle name="Normal 20 4 2 9" xfId="50238"/>
    <cellStyle name="Normal 20 4 3" xfId="50239"/>
    <cellStyle name="Normal 20 4 3 2" xfId="50240"/>
    <cellStyle name="Normal 20 4 3 2 2" xfId="50241"/>
    <cellStyle name="Normal 20 4 3 2 2 2" xfId="50242"/>
    <cellStyle name="Normal 20 4 3 2 2 2 2" xfId="50243"/>
    <cellStyle name="Normal 20 4 3 2 2 2 2 2" xfId="50244"/>
    <cellStyle name="Normal 20 4 3 2 2 2 3" xfId="50245"/>
    <cellStyle name="Normal 20 4 3 2 2 3" xfId="50246"/>
    <cellStyle name="Normal 20 4 3 2 2 3 2" xfId="50247"/>
    <cellStyle name="Normal 20 4 3 2 2 3 2 2" xfId="50248"/>
    <cellStyle name="Normal 20 4 3 2 2 3 3" xfId="50249"/>
    <cellStyle name="Normal 20 4 3 2 2 4" xfId="50250"/>
    <cellStyle name="Normal 20 4 3 2 2 4 2" xfId="50251"/>
    <cellStyle name="Normal 20 4 3 2 2 5" xfId="50252"/>
    <cellStyle name="Normal 20 4 3 2 3" xfId="50253"/>
    <cellStyle name="Normal 20 4 3 2 3 2" xfId="50254"/>
    <cellStyle name="Normal 20 4 3 2 3 2 2" xfId="50255"/>
    <cellStyle name="Normal 20 4 3 2 3 3" xfId="50256"/>
    <cellStyle name="Normal 20 4 3 2 4" xfId="50257"/>
    <cellStyle name="Normal 20 4 3 2 4 2" xfId="50258"/>
    <cellStyle name="Normal 20 4 3 2 4 2 2" xfId="50259"/>
    <cellStyle name="Normal 20 4 3 2 4 3" xfId="50260"/>
    <cellStyle name="Normal 20 4 3 2 5" xfId="50261"/>
    <cellStyle name="Normal 20 4 3 2 5 2" xfId="50262"/>
    <cellStyle name="Normal 20 4 3 2 6" xfId="50263"/>
    <cellStyle name="Normal 20 4 3 2 7" xfId="50264"/>
    <cellStyle name="Normal 20 4 3 3" xfId="50265"/>
    <cellStyle name="Normal 20 4 3 3 2" xfId="50266"/>
    <cellStyle name="Normal 20 4 3 3 2 2" xfId="50267"/>
    <cellStyle name="Normal 20 4 3 3 2 2 2" xfId="50268"/>
    <cellStyle name="Normal 20 4 3 3 2 3" xfId="50269"/>
    <cellStyle name="Normal 20 4 3 3 3" xfId="50270"/>
    <cellStyle name="Normal 20 4 3 3 3 2" xfId="50271"/>
    <cellStyle name="Normal 20 4 3 3 3 2 2" xfId="50272"/>
    <cellStyle name="Normal 20 4 3 3 3 3" xfId="50273"/>
    <cellStyle name="Normal 20 4 3 3 4" xfId="50274"/>
    <cellStyle name="Normal 20 4 3 3 4 2" xfId="50275"/>
    <cellStyle name="Normal 20 4 3 3 5" xfId="50276"/>
    <cellStyle name="Normal 20 4 3 4" xfId="50277"/>
    <cellStyle name="Normal 20 4 3 4 2" xfId="50278"/>
    <cellStyle name="Normal 20 4 3 4 2 2" xfId="50279"/>
    <cellStyle name="Normal 20 4 3 4 3" xfId="50280"/>
    <cellStyle name="Normal 20 4 3 5" xfId="50281"/>
    <cellStyle name="Normal 20 4 3 5 2" xfId="50282"/>
    <cellStyle name="Normal 20 4 3 5 2 2" xfId="50283"/>
    <cellStyle name="Normal 20 4 3 5 3" xfId="50284"/>
    <cellStyle name="Normal 20 4 3 6" xfId="50285"/>
    <cellStyle name="Normal 20 4 3 6 2" xfId="50286"/>
    <cellStyle name="Normal 20 4 3 7" xfId="50287"/>
    <cellStyle name="Normal 20 4 3 8" xfId="50288"/>
    <cellStyle name="Normal 20 4 4" xfId="50289"/>
    <cellStyle name="Normal 20 4 4 2" xfId="50290"/>
    <cellStyle name="Normal 20 4 4 2 2" xfId="50291"/>
    <cellStyle name="Normal 20 4 4 2 2 2" xfId="50292"/>
    <cellStyle name="Normal 20 4 4 2 2 2 2" xfId="50293"/>
    <cellStyle name="Normal 20 4 4 2 2 2 2 2" xfId="50294"/>
    <cellStyle name="Normal 20 4 4 2 2 2 3" xfId="50295"/>
    <cellStyle name="Normal 20 4 4 2 2 3" xfId="50296"/>
    <cellStyle name="Normal 20 4 4 2 2 3 2" xfId="50297"/>
    <cellStyle name="Normal 20 4 4 2 2 3 2 2" xfId="50298"/>
    <cellStyle name="Normal 20 4 4 2 2 3 3" xfId="50299"/>
    <cellStyle name="Normal 20 4 4 2 2 4" xfId="50300"/>
    <cellStyle name="Normal 20 4 4 2 2 4 2" xfId="50301"/>
    <cellStyle name="Normal 20 4 4 2 2 5" xfId="50302"/>
    <cellStyle name="Normal 20 4 4 2 3" xfId="50303"/>
    <cellStyle name="Normal 20 4 4 2 3 2" xfId="50304"/>
    <cellStyle name="Normal 20 4 4 2 3 2 2" xfId="50305"/>
    <cellStyle name="Normal 20 4 4 2 3 3" xfId="50306"/>
    <cellStyle name="Normal 20 4 4 2 4" xfId="50307"/>
    <cellStyle name="Normal 20 4 4 2 4 2" xfId="50308"/>
    <cellStyle name="Normal 20 4 4 2 4 2 2" xfId="50309"/>
    <cellStyle name="Normal 20 4 4 2 4 3" xfId="50310"/>
    <cellStyle name="Normal 20 4 4 2 5" xfId="50311"/>
    <cellStyle name="Normal 20 4 4 2 5 2" xfId="50312"/>
    <cellStyle name="Normal 20 4 4 2 6" xfId="50313"/>
    <cellStyle name="Normal 20 4 4 3" xfId="50314"/>
    <cellStyle name="Normal 20 4 4 3 2" xfId="50315"/>
    <cellStyle name="Normal 20 4 4 3 2 2" xfId="50316"/>
    <cellStyle name="Normal 20 4 4 3 2 2 2" xfId="50317"/>
    <cellStyle name="Normal 20 4 4 3 2 3" xfId="50318"/>
    <cellStyle name="Normal 20 4 4 3 3" xfId="50319"/>
    <cellStyle name="Normal 20 4 4 3 3 2" xfId="50320"/>
    <cellStyle name="Normal 20 4 4 3 3 2 2" xfId="50321"/>
    <cellStyle name="Normal 20 4 4 3 3 3" xfId="50322"/>
    <cellStyle name="Normal 20 4 4 3 4" xfId="50323"/>
    <cellStyle name="Normal 20 4 4 3 4 2" xfId="50324"/>
    <cellStyle name="Normal 20 4 4 3 5" xfId="50325"/>
    <cellStyle name="Normal 20 4 4 4" xfId="50326"/>
    <cellStyle name="Normal 20 4 4 4 2" xfId="50327"/>
    <cellStyle name="Normal 20 4 4 4 2 2" xfId="50328"/>
    <cellStyle name="Normal 20 4 4 4 3" xfId="50329"/>
    <cellStyle name="Normal 20 4 4 5" xfId="50330"/>
    <cellStyle name="Normal 20 4 4 5 2" xfId="50331"/>
    <cellStyle name="Normal 20 4 4 5 2 2" xfId="50332"/>
    <cellStyle name="Normal 20 4 4 5 3" xfId="50333"/>
    <cellStyle name="Normal 20 4 4 6" xfId="50334"/>
    <cellStyle name="Normal 20 4 4 6 2" xfId="50335"/>
    <cellStyle name="Normal 20 4 4 7" xfId="50336"/>
    <cellStyle name="Normal 20 4 4 8" xfId="50337"/>
    <cellStyle name="Normal 20 4 5" xfId="50338"/>
    <cellStyle name="Normal 20 4 5 2" xfId="50339"/>
    <cellStyle name="Normal 20 4 5 2 2" xfId="50340"/>
    <cellStyle name="Normal 20 4 5 2 2 2" xfId="50341"/>
    <cellStyle name="Normal 20 4 5 2 2 2 2" xfId="50342"/>
    <cellStyle name="Normal 20 4 5 2 2 2 2 2" xfId="50343"/>
    <cellStyle name="Normal 20 4 5 2 2 2 3" xfId="50344"/>
    <cellStyle name="Normal 20 4 5 2 2 3" xfId="50345"/>
    <cellStyle name="Normal 20 4 5 2 2 3 2" xfId="50346"/>
    <cellStyle name="Normal 20 4 5 2 2 3 2 2" xfId="50347"/>
    <cellStyle name="Normal 20 4 5 2 2 3 3" xfId="50348"/>
    <cellStyle name="Normal 20 4 5 2 2 4" xfId="50349"/>
    <cellStyle name="Normal 20 4 5 2 2 4 2" xfId="50350"/>
    <cellStyle name="Normal 20 4 5 2 2 5" xfId="50351"/>
    <cellStyle name="Normal 20 4 5 2 3" xfId="50352"/>
    <cellStyle name="Normal 20 4 5 2 3 2" xfId="50353"/>
    <cellStyle name="Normal 20 4 5 2 3 2 2" xfId="50354"/>
    <cellStyle name="Normal 20 4 5 2 3 3" xfId="50355"/>
    <cellStyle name="Normal 20 4 5 2 4" xfId="50356"/>
    <cellStyle name="Normal 20 4 5 2 4 2" xfId="50357"/>
    <cellStyle name="Normal 20 4 5 2 4 2 2" xfId="50358"/>
    <cellStyle name="Normal 20 4 5 2 4 3" xfId="50359"/>
    <cellStyle name="Normal 20 4 5 2 5" xfId="50360"/>
    <cellStyle name="Normal 20 4 5 2 5 2" xfId="50361"/>
    <cellStyle name="Normal 20 4 5 2 6" xfId="50362"/>
    <cellStyle name="Normal 20 4 5 3" xfId="50363"/>
    <cellStyle name="Normal 20 4 5 3 2" xfId="50364"/>
    <cellStyle name="Normal 20 4 5 3 2 2" xfId="50365"/>
    <cellStyle name="Normal 20 4 5 3 2 2 2" xfId="50366"/>
    <cellStyle name="Normal 20 4 5 3 2 3" xfId="50367"/>
    <cellStyle name="Normal 20 4 5 3 3" xfId="50368"/>
    <cellStyle name="Normal 20 4 5 3 3 2" xfId="50369"/>
    <cellStyle name="Normal 20 4 5 3 3 2 2" xfId="50370"/>
    <cellStyle name="Normal 20 4 5 3 3 3" xfId="50371"/>
    <cellStyle name="Normal 20 4 5 3 4" xfId="50372"/>
    <cellStyle name="Normal 20 4 5 3 4 2" xfId="50373"/>
    <cellStyle name="Normal 20 4 5 3 5" xfId="50374"/>
    <cellStyle name="Normal 20 4 5 4" xfId="50375"/>
    <cellStyle name="Normal 20 4 5 4 2" xfId="50376"/>
    <cellStyle name="Normal 20 4 5 4 2 2" xfId="50377"/>
    <cellStyle name="Normal 20 4 5 4 3" xfId="50378"/>
    <cellStyle name="Normal 20 4 5 5" xfId="50379"/>
    <cellStyle name="Normal 20 4 5 5 2" xfId="50380"/>
    <cellStyle name="Normal 20 4 5 5 2 2" xfId="50381"/>
    <cellStyle name="Normal 20 4 5 5 3" xfId="50382"/>
    <cellStyle name="Normal 20 4 5 6" xfId="50383"/>
    <cellStyle name="Normal 20 4 5 6 2" xfId="50384"/>
    <cellStyle name="Normal 20 4 5 7" xfId="50385"/>
    <cellStyle name="Normal 20 4 6" xfId="50386"/>
    <cellStyle name="Normal 20 4 6 2" xfId="50387"/>
    <cellStyle name="Normal 20 4 6 2 2" xfId="50388"/>
    <cellStyle name="Normal 20 4 6 2 2 2" xfId="50389"/>
    <cellStyle name="Normal 20 4 6 2 2 2 2" xfId="50390"/>
    <cellStyle name="Normal 20 4 6 2 2 3" xfId="50391"/>
    <cellStyle name="Normal 20 4 6 2 3" xfId="50392"/>
    <cellStyle name="Normal 20 4 6 2 3 2" xfId="50393"/>
    <cellStyle name="Normal 20 4 6 2 3 2 2" xfId="50394"/>
    <cellStyle name="Normal 20 4 6 2 3 3" xfId="50395"/>
    <cellStyle name="Normal 20 4 6 2 4" xfId="50396"/>
    <cellStyle name="Normal 20 4 6 2 4 2" xfId="50397"/>
    <cellStyle name="Normal 20 4 6 2 5" xfId="50398"/>
    <cellStyle name="Normal 20 4 6 3" xfId="50399"/>
    <cellStyle name="Normal 20 4 6 3 2" xfId="50400"/>
    <cellStyle name="Normal 20 4 6 3 2 2" xfId="50401"/>
    <cellStyle name="Normal 20 4 6 3 3" xfId="50402"/>
    <cellStyle name="Normal 20 4 6 4" xfId="50403"/>
    <cellStyle name="Normal 20 4 6 4 2" xfId="50404"/>
    <cellStyle name="Normal 20 4 6 4 2 2" xfId="50405"/>
    <cellStyle name="Normal 20 4 6 4 3" xfId="50406"/>
    <cellStyle name="Normal 20 4 6 5" xfId="50407"/>
    <cellStyle name="Normal 20 4 6 5 2" xfId="50408"/>
    <cellStyle name="Normal 20 4 6 6" xfId="50409"/>
    <cellStyle name="Normal 20 4 7" xfId="50410"/>
    <cellStyle name="Normal 20 4 7 2" xfId="50411"/>
    <cellStyle name="Normal 20 4 7 2 2" xfId="50412"/>
    <cellStyle name="Normal 20 4 7 2 2 2" xfId="50413"/>
    <cellStyle name="Normal 20 4 7 2 3" xfId="50414"/>
    <cellStyle name="Normal 20 4 7 3" xfId="50415"/>
    <cellStyle name="Normal 20 4 7 3 2" xfId="50416"/>
    <cellStyle name="Normal 20 4 7 3 2 2" xfId="50417"/>
    <cellStyle name="Normal 20 4 7 3 3" xfId="50418"/>
    <cellStyle name="Normal 20 4 7 4" xfId="50419"/>
    <cellStyle name="Normal 20 4 7 4 2" xfId="50420"/>
    <cellStyle name="Normal 20 4 7 5" xfId="50421"/>
    <cellStyle name="Normal 20 4 8" xfId="50422"/>
    <cellStyle name="Normal 20 4 8 2" xfId="50423"/>
    <cellStyle name="Normal 20 4 8 2 2" xfId="50424"/>
    <cellStyle name="Normal 20 4 8 3" xfId="50425"/>
    <cellStyle name="Normal 20 4 9" xfId="50426"/>
    <cellStyle name="Normal 20 4 9 2" xfId="50427"/>
    <cellStyle name="Normal 20 4 9 2 2" xfId="50428"/>
    <cellStyle name="Normal 20 4 9 3" xfId="50429"/>
    <cellStyle name="Normal 20 5" xfId="50430"/>
    <cellStyle name="Normal 20 5 2" xfId="50431"/>
    <cellStyle name="Normal 20 5 2 2" xfId="50432"/>
    <cellStyle name="Normal 20 5 2 2 2" xfId="50433"/>
    <cellStyle name="Normal 20 5 2 2 2 2" xfId="50434"/>
    <cellStyle name="Normal 20 5 2 2 2 2 2" xfId="50435"/>
    <cellStyle name="Normal 20 5 2 2 2 2 2 2" xfId="50436"/>
    <cellStyle name="Normal 20 5 2 2 2 2 3" xfId="50437"/>
    <cellStyle name="Normal 20 5 2 2 2 3" xfId="50438"/>
    <cellStyle name="Normal 20 5 2 2 2 3 2" xfId="50439"/>
    <cellStyle name="Normal 20 5 2 2 2 3 2 2" xfId="50440"/>
    <cellStyle name="Normal 20 5 2 2 2 3 3" xfId="50441"/>
    <cellStyle name="Normal 20 5 2 2 2 4" xfId="50442"/>
    <cellStyle name="Normal 20 5 2 2 2 4 2" xfId="50443"/>
    <cellStyle name="Normal 20 5 2 2 2 5" xfId="50444"/>
    <cellStyle name="Normal 20 5 2 2 3" xfId="50445"/>
    <cellStyle name="Normal 20 5 2 2 3 2" xfId="50446"/>
    <cellStyle name="Normal 20 5 2 2 3 2 2" xfId="50447"/>
    <cellStyle name="Normal 20 5 2 2 3 3" xfId="50448"/>
    <cellStyle name="Normal 20 5 2 2 4" xfId="50449"/>
    <cellStyle name="Normal 20 5 2 2 4 2" xfId="50450"/>
    <cellStyle name="Normal 20 5 2 2 4 2 2" xfId="50451"/>
    <cellStyle name="Normal 20 5 2 2 4 3" xfId="50452"/>
    <cellStyle name="Normal 20 5 2 2 5" xfId="50453"/>
    <cellStyle name="Normal 20 5 2 2 5 2" xfId="50454"/>
    <cellStyle name="Normal 20 5 2 2 6" xfId="50455"/>
    <cellStyle name="Normal 20 5 2 2 7" xfId="50456"/>
    <cellStyle name="Normal 20 5 2 3" xfId="50457"/>
    <cellStyle name="Normal 20 5 2 3 2" xfId="50458"/>
    <cellStyle name="Normal 20 5 2 3 2 2" xfId="50459"/>
    <cellStyle name="Normal 20 5 2 3 2 2 2" xfId="50460"/>
    <cellStyle name="Normal 20 5 2 3 2 3" xfId="50461"/>
    <cellStyle name="Normal 20 5 2 3 3" xfId="50462"/>
    <cellStyle name="Normal 20 5 2 3 3 2" xfId="50463"/>
    <cellStyle name="Normal 20 5 2 3 3 2 2" xfId="50464"/>
    <cellStyle name="Normal 20 5 2 3 3 3" xfId="50465"/>
    <cellStyle name="Normal 20 5 2 3 4" xfId="50466"/>
    <cellStyle name="Normal 20 5 2 3 4 2" xfId="50467"/>
    <cellStyle name="Normal 20 5 2 3 5" xfId="50468"/>
    <cellStyle name="Normal 20 5 2 4" xfId="50469"/>
    <cellStyle name="Normal 20 5 2 4 2" xfId="50470"/>
    <cellStyle name="Normal 20 5 2 4 2 2" xfId="50471"/>
    <cellStyle name="Normal 20 5 2 4 3" xfId="50472"/>
    <cellStyle name="Normal 20 5 2 5" xfId="50473"/>
    <cellStyle name="Normal 20 5 2 5 2" xfId="50474"/>
    <cellStyle name="Normal 20 5 2 5 2 2" xfId="50475"/>
    <cellStyle name="Normal 20 5 2 5 3" xfId="50476"/>
    <cellStyle name="Normal 20 5 2 6" xfId="50477"/>
    <cellStyle name="Normal 20 5 2 6 2" xfId="50478"/>
    <cellStyle name="Normal 20 5 2 7" xfId="50479"/>
    <cellStyle name="Normal 20 5 2 8" xfId="50480"/>
    <cellStyle name="Normal 20 5 3" xfId="50481"/>
    <cellStyle name="Normal 20 5 3 2" xfId="50482"/>
    <cellStyle name="Normal 20 5 3 2 2" xfId="50483"/>
    <cellStyle name="Normal 20 5 3 2 2 2" xfId="50484"/>
    <cellStyle name="Normal 20 5 3 2 2 2 2" xfId="50485"/>
    <cellStyle name="Normal 20 5 3 2 2 3" xfId="50486"/>
    <cellStyle name="Normal 20 5 3 2 3" xfId="50487"/>
    <cellStyle name="Normal 20 5 3 2 3 2" xfId="50488"/>
    <cellStyle name="Normal 20 5 3 2 3 2 2" xfId="50489"/>
    <cellStyle name="Normal 20 5 3 2 3 3" xfId="50490"/>
    <cellStyle name="Normal 20 5 3 2 4" xfId="50491"/>
    <cellStyle name="Normal 20 5 3 2 4 2" xfId="50492"/>
    <cellStyle name="Normal 20 5 3 2 5" xfId="50493"/>
    <cellStyle name="Normal 20 5 3 3" xfId="50494"/>
    <cellStyle name="Normal 20 5 3 3 2" xfId="50495"/>
    <cellStyle name="Normal 20 5 3 3 2 2" xfId="50496"/>
    <cellStyle name="Normal 20 5 3 3 3" xfId="50497"/>
    <cellStyle name="Normal 20 5 3 4" xfId="50498"/>
    <cellStyle name="Normal 20 5 3 4 2" xfId="50499"/>
    <cellStyle name="Normal 20 5 3 4 2 2" xfId="50500"/>
    <cellStyle name="Normal 20 5 3 4 3" xfId="50501"/>
    <cellStyle name="Normal 20 5 3 5" xfId="50502"/>
    <cellStyle name="Normal 20 5 3 5 2" xfId="50503"/>
    <cellStyle name="Normal 20 5 3 6" xfId="50504"/>
    <cellStyle name="Normal 20 5 4" xfId="50505"/>
    <cellStyle name="Normal 20 5 4 2" xfId="50506"/>
    <cellStyle name="Normal 20 5 4 2 2" xfId="50507"/>
    <cellStyle name="Normal 20 5 4 2 2 2" xfId="50508"/>
    <cellStyle name="Normal 20 5 4 2 3" xfId="50509"/>
    <cellStyle name="Normal 20 5 4 3" xfId="50510"/>
    <cellStyle name="Normal 20 5 4 3 2" xfId="50511"/>
    <cellStyle name="Normal 20 5 4 3 2 2" xfId="50512"/>
    <cellStyle name="Normal 20 5 4 3 3" xfId="50513"/>
    <cellStyle name="Normal 20 5 4 4" xfId="50514"/>
    <cellStyle name="Normal 20 5 4 4 2" xfId="50515"/>
    <cellStyle name="Normal 20 5 4 5" xfId="50516"/>
    <cellStyle name="Normal 20 5 5" xfId="50517"/>
    <cellStyle name="Normal 20 5 5 2" xfId="50518"/>
    <cellStyle name="Normal 20 5 5 2 2" xfId="50519"/>
    <cellStyle name="Normal 20 5 5 3" xfId="50520"/>
    <cellStyle name="Normal 20 5 6" xfId="50521"/>
    <cellStyle name="Normal 20 5 6 2" xfId="50522"/>
    <cellStyle name="Normal 20 5 6 2 2" xfId="50523"/>
    <cellStyle name="Normal 20 5 6 3" xfId="50524"/>
    <cellStyle name="Normal 20 5 7" xfId="50525"/>
    <cellStyle name="Normal 20 5 7 2" xfId="50526"/>
    <cellStyle name="Normal 20 5 8" xfId="50527"/>
    <cellStyle name="Normal 20 5 9" xfId="50528"/>
    <cellStyle name="Normal 20 6" xfId="50529"/>
    <cellStyle name="Normal 20 6 2" xfId="50530"/>
    <cellStyle name="Normal 20 6 2 2" xfId="50531"/>
    <cellStyle name="Normal 20 6 2 2 2" xfId="50532"/>
    <cellStyle name="Normal 20 6 2 2 2 2" xfId="50533"/>
    <cellStyle name="Normal 20 6 2 2 2 2 2" xfId="50534"/>
    <cellStyle name="Normal 20 6 2 2 2 3" xfId="50535"/>
    <cellStyle name="Normal 20 6 2 2 3" xfId="50536"/>
    <cellStyle name="Normal 20 6 2 2 3 2" xfId="50537"/>
    <cellStyle name="Normal 20 6 2 2 3 2 2" xfId="50538"/>
    <cellStyle name="Normal 20 6 2 2 3 3" xfId="50539"/>
    <cellStyle name="Normal 20 6 2 2 4" xfId="50540"/>
    <cellStyle name="Normal 20 6 2 2 4 2" xfId="50541"/>
    <cellStyle name="Normal 20 6 2 2 5" xfId="50542"/>
    <cellStyle name="Normal 20 6 2 3" xfId="50543"/>
    <cellStyle name="Normal 20 6 2 3 2" xfId="50544"/>
    <cellStyle name="Normal 20 6 2 3 2 2" xfId="50545"/>
    <cellStyle name="Normal 20 6 2 3 3" xfId="50546"/>
    <cellStyle name="Normal 20 6 2 4" xfId="50547"/>
    <cellStyle name="Normal 20 6 2 4 2" xfId="50548"/>
    <cellStyle name="Normal 20 6 2 4 2 2" xfId="50549"/>
    <cellStyle name="Normal 20 6 2 4 3" xfId="50550"/>
    <cellStyle name="Normal 20 6 2 5" xfId="50551"/>
    <cellStyle name="Normal 20 6 2 5 2" xfId="50552"/>
    <cellStyle name="Normal 20 6 2 6" xfId="50553"/>
    <cellStyle name="Normal 20 6 2 7" xfId="50554"/>
    <cellStyle name="Normal 20 6 3" xfId="50555"/>
    <cellStyle name="Normal 20 6 3 2" xfId="50556"/>
    <cellStyle name="Normal 20 6 3 2 2" xfId="50557"/>
    <cellStyle name="Normal 20 6 3 2 2 2" xfId="50558"/>
    <cellStyle name="Normal 20 6 3 2 3" xfId="50559"/>
    <cellStyle name="Normal 20 6 3 3" xfId="50560"/>
    <cellStyle name="Normal 20 6 3 3 2" xfId="50561"/>
    <cellStyle name="Normal 20 6 3 3 2 2" xfId="50562"/>
    <cellStyle name="Normal 20 6 3 3 3" xfId="50563"/>
    <cellStyle name="Normal 20 6 3 4" xfId="50564"/>
    <cellStyle name="Normal 20 6 3 4 2" xfId="50565"/>
    <cellStyle name="Normal 20 6 3 5" xfId="50566"/>
    <cellStyle name="Normal 20 6 4" xfId="50567"/>
    <cellStyle name="Normal 20 6 4 2" xfId="50568"/>
    <cellStyle name="Normal 20 6 4 2 2" xfId="50569"/>
    <cellStyle name="Normal 20 6 4 3" xfId="50570"/>
    <cellStyle name="Normal 20 6 5" xfId="50571"/>
    <cellStyle name="Normal 20 6 5 2" xfId="50572"/>
    <cellStyle name="Normal 20 6 5 2 2" xfId="50573"/>
    <cellStyle name="Normal 20 6 5 3" xfId="50574"/>
    <cellStyle name="Normal 20 6 6" xfId="50575"/>
    <cellStyle name="Normal 20 6 6 2" xfId="50576"/>
    <cellStyle name="Normal 20 6 7" xfId="50577"/>
    <cellStyle name="Normal 20 6 8" xfId="50578"/>
    <cellStyle name="Normal 20 7" xfId="50579"/>
    <cellStyle name="Normal 20 7 2" xfId="50580"/>
    <cellStyle name="Normal 20 7 2 2" xfId="50581"/>
    <cellStyle name="Normal 20 7 2 2 2" xfId="50582"/>
    <cellStyle name="Normal 20 7 2 2 2 2" xfId="50583"/>
    <cellStyle name="Normal 20 7 2 2 2 2 2" xfId="50584"/>
    <cellStyle name="Normal 20 7 2 2 2 3" xfId="50585"/>
    <cellStyle name="Normal 20 7 2 2 3" xfId="50586"/>
    <cellStyle name="Normal 20 7 2 2 3 2" xfId="50587"/>
    <cellStyle name="Normal 20 7 2 2 3 2 2" xfId="50588"/>
    <cellStyle name="Normal 20 7 2 2 3 3" xfId="50589"/>
    <cellStyle name="Normal 20 7 2 2 4" xfId="50590"/>
    <cellStyle name="Normal 20 7 2 2 4 2" xfId="50591"/>
    <cellStyle name="Normal 20 7 2 2 5" xfId="50592"/>
    <cellStyle name="Normal 20 7 2 3" xfId="50593"/>
    <cellStyle name="Normal 20 7 2 3 2" xfId="50594"/>
    <cellStyle name="Normal 20 7 2 3 2 2" xfId="50595"/>
    <cellStyle name="Normal 20 7 2 3 3" xfId="50596"/>
    <cellStyle name="Normal 20 7 2 4" xfId="50597"/>
    <cellStyle name="Normal 20 7 2 4 2" xfId="50598"/>
    <cellStyle name="Normal 20 7 2 4 2 2" xfId="50599"/>
    <cellStyle name="Normal 20 7 2 4 3" xfId="50600"/>
    <cellStyle name="Normal 20 7 2 5" xfId="50601"/>
    <cellStyle name="Normal 20 7 2 5 2" xfId="50602"/>
    <cellStyle name="Normal 20 7 2 6" xfId="50603"/>
    <cellStyle name="Normal 20 7 3" xfId="50604"/>
    <cellStyle name="Normal 20 7 3 2" xfId="50605"/>
    <cellStyle name="Normal 20 7 3 2 2" xfId="50606"/>
    <cellStyle name="Normal 20 7 3 2 2 2" xfId="50607"/>
    <cellStyle name="Normal 20 7 3 2 3" xfId="50608"/>
    <cellStyle name="Normal 20 7 3 3" xfId="50609"/>
    <cellStyle name="Normal 20 7 3 3 2" xfId="50610"/>
    <cellStyle name="Normal 20 7 3 3 2 2" xfId="50611"/>
    <cellStyle name="Normal 20 7 3 3 3" xfId="50612"/>
    <cellStyle name="Normal 20 7 3 4" xfId="50613"/>
    <cellStyle name="Normal 20 7 3 4 2" xfId="50614"/>
    <cellStyle name="Normal 20 7 3 5" xfId="50615"/>
    <cellStyle name="Normal 20 7 4" xfId="50616"/>
    <cellStyle name="Normal 20 7 4 2" xfId="50617"/>
    <cellStyle name="Normal 20 7 4 2 2" xfId="50618"/>
    <cellStyle name="Normal 20 7 4 3" xfId="50619"/>
    <cellStyle name="Normal 20 7 5" xfId="50620"/>
    <cellStyle name="Normal 20 7 5 2" xfId="50621"/>
    <cellStyle name="Normal 20 7 5 2 2" xfId="50622"/>
    <cellStyle name="Normal 20 7 5 3" xfId="50623"/>
    <cellStyle name="Normal 20 7 6" xfId="50624"/>
    <cellStyle name="Normal 20 7 6 2" xfId="50625"/>
    <cellStyle name="Normal 20 7 7" xfId="50626"/>
    <cellStyle name="Normal 20 7 8" xfId="50627"/>
    <cellStyle name="Normal 20 8" xfId="50628"/>
    <cellStyle name="Normal 20 8 2" xfId="50629"/>
    <cellStyle name="Normal 20 8 2 2" xfId="50630"/>
    <cellStyle name="Normal 20 8 2 2 2" xfId="50631"/>
    <cellStyle name="Normal 20 8 2 2 2 2" xfId="50632"/>
    <cellStyle name="Normal 20 8 2 2 2 2 2" xfId="50633"/>
    <cellStyle name="Normal 20 8 2 2 2 3" xfId="50634"/>
    <cellStyle name="Normal 20 8 2 2 3" xfId="50635"/>
    <cellStyle name="Normal 20 8 2 2 3 2" xfId="50636"/>
    <cellStyle name="Normal 20 8 2 2 3 2 2" xfId="50637"/>
    <cellStyle name="Normal 20 8 2 2 3 3" xfId="50638"/>
    <cellStyle name="Normal 20 8 2 2 4" xfId="50639"/>
    <cellStyle name="Normal 20 8 2 2 4 2" xfId="50640"/>
    <cellStyle name="Normal 20 8 2 2 5" xfId="50641"/>
    <cellStyle name="Normal 20 8 2 3" xfId="50642"/>
    <cellStyle name="Normal 20 8 2 3 2" xfId="50643"/>
    <cellStyle name="Normal 20 8 2 3 2 2" xfId="50644"/>
    <cellStyle name="Normal 20 8 2 3 3" xfId="50645"/>
    <cellStyle name="Normal 20 8 2 4" xfId="50646"/>
    <cellStyle name="Normal 20 8 2 4 2" xfId="50647"/>
    <cellStyle name="Normal 20 8 2 4 2 2" xfId="50648"/>
    <cellStyle name="Normal 20 8 2 4 3" xfId="50649"/>
    <cellStyle name="Normal 20 8 2 5" xfId="50650"/>
    <cellStyle name="Normal 20 8 2 5 2" xfId="50651"/>
    <cellStyle name="Normal 20 8 2 6" xfId="50652"/>
    <cellStyle name="Normal 20 8 3" xfId="50653"/>
    <cellStyle name="Normal 20 8 3 2" xfId="50654"/>
    <cellStyle name="Normal 20 8 3 2 2" xfId="50655"/>
    <cellStyle name="Normal 20 8 3 2 2 2" xfId="50656"/>
    <cellStyle name="Normal 20 8 3 2 3" xfId="50657"/>
    <cellStyle name="Normal 20 8 3 3" xfId="50658"/>
    <cellStyle name="Normal 20 8 3 3 2" xfId="50659"/>
    <cellStyle name="Normal 20 8 3 3 2 2" xfId="50660"/>
    <cellStyle name="Normal 20 8 3 3 3" xfId="50661"/>
    <cellStyle name="Normal 20 8 3 4" xfId="50662"/>
    <cellStyle name="Normal 20 8 3 4 2" xfId="50663"/>
    <cellStyle name="Normal 20 8 3 5" xfId="50664"/>
    <cellStyle name="Normal 20 8 4" xfId="50665"/>
    <cellStyle name="Normal 20 8 4 2" xfId="50666"/>
    <cellStyle name="Normal 20 8 4 2 2" xfId="50667"/>
    <cellStyle name="Normal 20 8 4 3" xfId="50668"/>
    <cellStyle name="Normal 20 8 5" xfId="50669"/>
    <cellStyle name="Normal 20 8 5 2" xfId="50670"/>
    <cellStyle name="Normal 20 8 5 2 2" xfId="50671"/>
    <cellStyle name="Normal 20 8 5 3" xfId="50672"/>
    <cellStyle name="Normal 20 8 6" xfId="50673"/>
    <cellStyle name="Normal 20 8 6 2" xfId="50674"/>
    <cellStyle name="Normal 20 8 7" xfId="50675"/>
    <cellStyle name="Normal 20 8 8" xfId="50676"/>
    <cellStyle name="Normal 20 9" xfId="50677"/>
    <cellStyle name="Normal 20 9 2" xfId="50678"/>
    <cellStyle name="Normal 20 9 2 2" xfId="50679"/>
    <cellStyle name="Normal 20 9 2 2 2" xfId="50680"/>
    <cellStyle name="Normal 20 9 2 2 2 2" xfId="50681"/>
    <cellStyle name="Normal 20 9 2 2 3" xfId="50682"/>
    <cellStyle name="Normal 20 9 2 3" xfId="50683"/>
    <cellStyle name="Normal 20 9 2 3 2" xfId="50684"/>
    <cellStyle name="Normal 20 9 2 3 2 2" xfId="50685"/>
    <cellStyle name="Normal 20 9 2 3 3" xfId="50686"/>
    <cellStyle name="Normal 20 9 2 4" xfId="50687"/>
    <cellStyle name="Normal 20 9 2 4 2" xfId="50688"/>
    <cellStyle name="Normal 20 9 2 5" xfId="50689"/>
    <cellStyle name="Normal 20 9 3" xfId="50690"/>
    <cellStyle name="Normal 20 9 3 2" xfId="50691"/>
    <cellStyle name="Normal 20 9 3 2 2" xfId="50692"/>
    <cellStyle name="Normal 20 9 3 3" xfId="50693"/>
    <cellStyle name="Normal 20 9 4" xfId="50694"/>
    <cellStyle name="Normal 20 9 4 2" xfId="50695"/>
    <cellStyle name="Normal 20 9 4 2 2" xfId="50696"/>
    <cellStyle name="Normal 20 9 4 3" xfId="50697"/>
    <cellStyle name="Normal 20 9 5" xfId="50698"/>
    <cellStyle name="Normal 20 9 5 2" xfId="50699"/>
    <cellStyle name="Normal 20 9 6" xfId="50700"/>
    <cellStyle name="Normal 20 9 7" xfId="50701"/>
    <cellStyle name="Normal 21" xfId="50702"/>
    <cellStyle name="Normal 21 10" xfId="50703"/>
    <cellStyle name="Normal 21 10 2" xfId="50704"/>
    <cellStyle name="Normal 21 10 2 2" xfId="50705"/>
    <cellStyle name="Normal 21 10 3" xfId="50706"/>
    <cellStyle name="Normal 21 11" xfId="50707"/>
    <cellStyle name="Normal 21 11 2" xfId="50708"/>
    <cellStyle name="Normal 21 12" xfId="50709"/>
    <cellStyle name="Normal 21 13" xfId="50710"/>
    <cellStyle name="Normal 21 2" xfId="50711"/>
    <cellStyle name="Normal 21 2 10" xfId="50712"/>
    <cellStyle name="Normal 21 2 10 2" xfId="50713"/>
    <cellStyle name="Normal 21 2 11" xfId="50714"/>
    <cellStyle name="Normal 21 2 12" xfId="50715"/>
    <cellStyle name="Normal 21 2 2" xfId="50716"/>
    <cellStyle name="Normal 21 2 2 2" xfId="50717"/>
    <cellStyle name="Normal 21 2 2 2 2" xfId="50718"/>
    <cellStyle name="Normal 21 2 2 2 2 2" xfId="50719"/>
    <cellStyle name="Normal 21 2 2 2 2 2 2" xfId="50720"/>
    <cellStyle name="Normal 21 2 2 2 2 2 2 2" xfId="50721"/>
    <cellStyle name="Normal 21 2 2 2 2 2 2 2 2" xfId="50722"/>
    <cellStyle name="Normal 21 2 2 2 2 2 2 3" xfId="50723"/>
    <cellStyle name="Normal 21 2 2 2 2 2 3" xfId="50724"/>
    <cellStyle name="Normal 21 2 2 2 2 2 3 2" xfId="50725"/>
    <cellStyle name="Normal 21 2 2 2 2 2 3 2 2" xfId="50726"/>
    <cellStyle name="Normal 21 2 2 2 2 2 3 3" xfId="50727"/>
    <cellStyle name="Normal 21 2 2 2 2 2 4" xfId="50728"/>
    <cellStyle name="Normal 21 2 2 2 2 2 4 2" xfId="50729"/>
    <cellStyle name="Normal 21 2 2 2 2 2 5" xfId="50730"/>
    <cellStyle name="Normal 21 2 2 2 2 2 6" xfId="50731"/>
    <cellStyle name="Normal 21 2 2 2 2 3" xfId="50732"/>
    <cellStyle name="Normal 21 2 2 2 2 3 2" xfId="50733"/>
    <cellStyle name="Normal 21 2 2 2 2 3 2 2" xfId="50734"/>
    <cellStyle name="Normal 21 2 2 2 2 3 3" xfId="50735"/>
    <cellStyle name="Normal 21 2 2 2 2 4" xfId="50736"/>
    <cellStyle name="Normal 21 2 2 2 2 4 2" xfId="50737"/>
    <cellStyle name="Normal 21 2 2 2 2 4 2 2" xfId="50738"/>
    <cellStyle name="Normal 21 2 2 2 2 4 3" xfId="50739"/>
    <cellStyle name="Normal 21 2 2 2 2 5" xfId="50740"/>
    <cellStyle name="Normal 21 2 2 2 2 5 2" xfId="50741"/>
    <cellStyle name="Normal 21 2 2 2 2 6" xfId="50742"/>
    <cellStyle name="Normal 21 2 2 2 2 7" xfId="50743"/>
    <cellStyle name="Normal 21 2 2 2 3" xfId="50744"/>
    <cellStyle name="Normal 21 2 2 2 3 2" xfId="50745"/>
    <cellStyle name="Normal 21 2 2 2 3 2 2" xfId="50746"/>
    <cellStyle name="Normal 21 2 2 2 3 2 2 2" xfId="50747"/>
    <cellStyle name="Normal 21 2 2 2 3 2 3" xfId="50748"/>
    <cellStyle name="Normal 21 2 2 2 3 2 4" xfId="50749"/>
    <cellStyle name="Normal 21 2 2 2 3 3" xfId="50750"/>
    <cellStyle name="Normal 21 2 2 2 3 3 2" xfId="50751"/>
    <cellStyle name="Normal 21 2 2 2 3 3 2 2" xfId="50752"/>
    <cellStyle name="Normal 21 2 2 2 3 3 3" xfId="50753"/>
    <cellStyle name="Normal 21 2 2 2 3 4" xfId="50754"/>
    <cellStyle name="Normal 21 2 2 2 3 4 2" xfId="50755"/>
    <cellStyle name="Normal 21 2 2 2 3 5" xfId="50756"/>
    <cellStyle name="Normal 21 2 2 2 3 6" xfId="50757"/>
    <cellStyle name="Normal 21 2 2 2 4" xfId="50758"/>
    <cellStyle name="Normal 21 2 2 2 4 2" xfId="50759"/>
    <cellStyle name="Normal 21 2 2 2 4 2 2" xfId="50760"/>
    <cellStyle name="Normal 21 2 2 2 4 3" xfId="50761"/>
    <cellStyle name="Normal 21 2 2 2 4 4" xfId="50762"/>
    <cellStyle name="Normal 21 2 2 2 5" xfId="50763"/>
    <cellStyle name="Normal 21 2 2 2 5 2" xfId="50764"/>
    <cellStyle name="Normal 21 2 2 2 5 2 2" xfId="50765"/>
    <cellStyle name="Normal 21 2 2 2 5 3" xfId="50766"/>
    <cellStyle name="Normal 21 2 2 2 6" xfId="50767"/>
    <cellStyle name="Normal 21 2 2 2 6 2" xfId="50768"/>
    <cellStyle name="Normal 21 2 2 2 7" xfId="50769"/>
    <cellStyle name="Normal 21 2 2 2 8" xfId="50770"/>
    <cellStyle name="Normal 21 2 2 3" xfId="50771"/>
    <cellStyle name="Normal 21 2 2 3 2" xfId="50772"/>
    <cellStyle name="Normal 21 2 2 3 2 2" xfId="50773"/>
    <cellStyle name="Normal 21 2 2 3 2 2 2" xfId="50774"/>
    <cellStyle name="Normal 21 2 2 3 2 2 2 2" xfId="50775"/>
    <cellStyle name="Normal 21 2 2 3 2 2 3" xfId="50776"/>
    <cellStyle name="Normal 21 2 2 3 2 3" xfId="50777"/>
    <cellStyle name="Normal 21 2 2 3 2 3 2" xfId="50778"/>
    <cellStyle name="Normal 21 2 2 3 2 3 2 2" xfId="50779"/>
    <cellStyle name="Normal 21 2 2 3 2 3 3" xfId="50780"/>
    <cellStyle name="Normal 21 2 2 3 2 4" xfId="50781"/>
    <cellStyle name="Normal 21 2 2 3 2 4 2" xfId="50782"/>
    <cellStyle name="Normal 21 2 2 3 2 5" xfId="50783"/>
    <cellStyle name="Normal 21 2 2 3 2 6" xfId="50784"/>
    <cellStyle name="Normal 21 2 2 3 3" xfId="50785"/>
    <cellStyle name="Normal 21 2 2 3 3 2" xfId="50786"/>
    <cellStyle name="Normal 21 2 2 3 3 2 2" xfId="50787"/>
    <cellStyle name="Normal 21 2 2 3 3 3" xfId="50788"/>
    <cellStyle name="Normal 21 2 2 3 4" xfId="50789"/>
    <cellStyle name="Normal 21 2 2 3 4 2" xfId="50790"/>
    <cellStyle name="Normal 21 2 2 3 4 2 2" xfId="50791"/>
    <cellStyle name="Normal 21 2 2 3 4 3" xfId="50792"/>
    <cellStyle name="Normal 21 2 2 3 5" xfId="50793"/>
    <cellStyle name="Normal 21 2 2 3 5 2" xfId="50794"/>
    <cellStyle name="Normal 21 2 2 3 6" xfId="50795"/>
    <cellStyle name="Normal 21 2 2 3 7" xfId="50796"/>
    <cellStyle name="Normal 21 2 2 4" xfId="50797"/>
    <cellStyle name="Normal 21 2 2 4 2" xfId="50798"/>
    <cellStyle name="Normal 21 2 2 4 2 2" xfId="50799"/>
    <cellStyle name="Normal 21 2 2 4 2 2 2" xfId="50800"/>
    <cellStyle name="Normal 21 2 2 4 2 3" xfId="50801"/>
    <cellStyle name="Normal 21 2 2 4 3" xfId="50802"/>
    <cellStyle name="Normal 21 2 2 4 3 2" xfId="50803"/>
    <cellStyle name="Normal 21 2 2 4 3 2 2" xfId="50804"/>
    <cellStyle name="Normal 21 2 2 4 3 3" xfId="50805"/>
    <cellStyle name="Normal 21 2 2 4 4" xfId="50806"/>
    <cellStyle name="Normal 21 2 2 4 4 2" xfId="50807"/>
    <cellStyle name="Normal 21 2 2 4 5" xfId="50808"/>
    <cellStyle name="Normal 21 2 2 4 6" xfId="50809"/>
    <cellStyle name="Normal 21 2 2 5" xfId="50810"/>
    <cellStyle name="Normal 21 2 2 5 2" xfId="50811"/>
    <cellStyle name="Normal 21 2 2 5 2 2" xfId="50812"/>
    <cellStyle name="Normal 21 2 2 5 3" xfId="50813"/>
    <cellStyle name="Normal 21 2 2 6" xfId="50814"/>
    <cellStyle name="Normal 21 2 2 6 2" xfId="50815"/>
    <cellStyle name="Normal 21 2 2 6 2 2" xfId="50816"/>
    <cellStyle name="Normal 21 2 2 6 3" xfId="50817"/>
    <cellStyle name="Normal 21 2 2 7" xfId="50818"/>
    <cellStyle name="Normal 21 2 2 7 2" xfId="50819"/>
    <cellStyle name="Normal 21 2 2 8" xfId="50820"/>
    <cellStyle name="Normal 21 2 2 9" xfId="50821"/>
    <cellStyle name="Normal 21 2 3" xfId="50822"/>
    <cellStyle name="Normal 21 2 3 2" xfId="50823"/>
    <cellStyle name="Normal 21 2 3 2 2" xfId="50824"/>
    <cellStyle name="Normal 21 2 3 2 2 2" xfId="50825"/>
    <cellStyle name="Normal 21 2 3 2 2 2 2" xfId="50826"/>
    <cellStyle name="Normal 21 2 3 2 2 2 2 2" xfId="50827"/>
    <cellStyle name="Normal 21 2 3 2 2 2 3" xfId="50828"/>
    <cellStyle name="Normal 21 2 3 2 2 3" xfId="50829"/>
    <cellStyle name="Normal 21 2 3 2 2 3 2" xfId="50830"/>
    <cellStyle name="Normal 21 2 3 2 2 3 2 2" xfId="50831"/>
    <cellStyle name="Normal 21 2 3 2 2 3 3" xfId="50832"/>
    <cellStyle name="Normal 21 2 3 2 2 4" xfId="50833"/>
    <cellStyle name="Normal 21 2 3 2 2 4 2" xfId="50834"/>
    <cellStyle name="Normal 21 2 3 2 2 5" xfId="50835"/>
    <cellStyle name="Normal 21 2 3 2 3" xfId="50836"/>
    <cellStyle name="Normal 21 2 3 2 3 2" xfId="50837"/>
    <cellStyle name="Normal 21 2 3 2 3 2 2" xfId="50838"/>
    <cellStyle name="Normal 21 2 3 2 3 3" xfId="50839"/>
    <cellStyle name="Normal 21 2 3 2 4" xfId="50840"/>
    <cellStyle name="Normal 21 2 3 2 4 2" xfId="50841"/>
    <cellStyle name="Normal 21 2 3 2 4 2 2" xfId="50842"/>
    <cellStyle name="Normal 21 2 3 2 4 3" xfId="50843"/>
    <cellStyle name="Normal 21 2 3 2 5" xfId="50844"/>
    <cellStyle name="Normal 21 2 3 2 5 2" xfId="50845"/>
    <cellStyle name="Normal 21 2 3 2 6" xfId="50846"/>
    <cellStyle name="Normal 21 2 3 2 7" xfId="50847"/>
    <cellStyle name="Normal 21 2 3 3" xfId="50848"/>
    <cellStyle name="Normal 21 2 3 3 2" xfId="50849"/>
    <cellStyle name="Normal 21 2 3 3 2 2" xfId="50850"/>
    <cellStyle name="Normal 21 2 3 3 2 2 2" xfId="50851"/>
    <cellStyle name="Normal 21 2 3 3 2 3" xfId="50852"/>
    <cellStyle name="Normal 21 2 3 3 3" xfId="50853"/>
    <cellStyle name="Normal 21 2 3 3 3 2" xfId="50854"/>
    <cellStyle name="Normal 21 2 3 3 3 2 2" xfId="50855"/>
    <cellStyle name="Normal 21 2 3 3 3 3" xfId="50856"/>
    <cellStyle name="Normal 21 2 3 3 4" xfId="50857"/>
    <cellStyle name="Normal 21 2 3 3 4 2" xfId="50858"/>
    <cellStyle name="Normal 21 2 3 3 5" xfId="50859"/>
    <cellStyle name="Normal 21 2 3 4" xfId="50860"/>
    <cellStyle name="Normal 21 2 3 4 2" xfId="50861"/>
    <cellStyle name="Normal 21 2 3 4 2 2" xfId="50862"/>
    <cellStyle name="Normal 21 2 3 4 3" xfId="50863"/>
    <cellStyle name="Normal 21 2 3 5" xfId="50864"/>
    <cellStyle name="Normal 21 2 3 5 2" xfId="50865"/>
    <cellStyle name="Normal 21 2 3 5 2 2" xfId="50866"/>
    <cellStyle name="Normal 21 2 3 5 3" xfId="50867"/>
    <cellStyle name="Normal 21 2 3 6" xfId="50868"/>
    <cellStyle name="Normal 21 2 3 6 2" xfId="50869"/>
    <cellStyle name="Normal 21 2 3 7" xfId="50870"/>
    <cellStyle name="Normal 21 2 3 8" xfId="50871"/>
    <cellStyle name="Normal 21 2 4" xfId="50872"/>
    <cellStyle name="Normal 21 2 4 2" xfId="50873"/>
    <cellStyle name="Normal 21 2 4 2 2" xfId="50874"/>
    <cellStyle name="Normal 21 2 4 2 2 2" xfId="50875"/>
    <cellStyle name="Normal 21 2 4 2 2 2 2" xfId="50876"/>
    <cellStyle name="Normal 21 2 4 2 2 2 2 2" xfId="50877"/>
    <cellStyle name="Normal 21 2 4 2 2 2 3" xfId="50878"/>
    <cellStyle name="Normal 21 2 4 2 2 3" xfId="50879"/>
    <cellStyle name="Normal 21 2 4 2 2 3 2" xfId="50880"/>
    <cellStyle name="Normal 21 2 4 2 2 3 2 2" xfId="50881"/>
    <cellStyle name="Normal 21 2 4 2 2 3 3" xfId="50882"/>
    <cellStyle name="Normal 21 2 4 2 2 4" xfId="50883"/>
    <cellStyle name="Normal 21 2 4 2 2 4 2" xfId="50884"/>
    <cellStyle name="Normal 21 2 4 2 2 5" xfId="50885"/>
    <cellStyle name="Normal 21 2 4 2 2 6" xfId="50886"/>
    <cellStyle name="Normal 21 2 4 2 3" xfId="50887"/>
    <cellStyle name="Normal 21 2 4 2 3 2" xfId="50888"/>
    <cellStyle name="Normal 21 2 4 2 3 2 2" xfId="50889"/>
    <cellStyle name="Normal 21 2 4 2 3 3" xfId="50890"/>
    <cellStyle name="Normal 21 2 4 2 4" xfId="50891"/>
    <cellStyle name="Normal 21 2 4 2 4 2" xfId="50892"/>
    <cellStyle name="Normal 21 2 4 2 4 2 2" xfId="50893"/>
    <cellStyle name="Normal 21 2 4 2 4 3" xfId="50894"/>
    <cellStyle name="Normal 21 2 4 2 5" xfId="50895"/>
    <cellStyle name="Normal 21 2 4 2 5 2" xfId="50896"/>
    <cellStyle name="Normal 21 2 4 2 6" xfId="50897"/>
    <cellStyle name="Normal 21 2 4 2 7" xfId="50898"/>
    <cellStyle name="Normal 21 2 4 3" xfId="50899"/>
    <cellStyle name="Normal 21 2 4 3 2" xfId="50900"/>
    <cellStyle name="Normal 21 2 4 3 2 2" xfId="50901"/>
    <cellStyle name="Normal 21 2 4 3 2 2 2" xfId="50902"/>
    <cellStyle name="Normal 21 2 4 3 2 3" xfId="50903"/>
    <cellStyle name="Normal 21 2 4 3 3" xfId="50904"/>
    <cellStyle name="Normal 21 2 4 3 3 2" xfId="50905"/>
    <cellStyle name="Normal 21 2 4 3 3 2 2" xfId="50906"/>
    <cellStyle name="Normal 21 2 4 3 3 3" xfId="50907"/>
    <cellStyle name="Normal 21 2 4 3 4" xfId="50908"/>
    <cellStyle name="Normal 21 2 4 3 4 2" xfId="50909"/>
    <cellStyle name="Normal 21 2 4 3 5" xfId="50910"/>
    <cellStyle name="Normal 21 2 4 3 6" xfId="50911"/>
    <cellStyle name="Normal 21 2 4 4" xfId="50912"/>
    <cellStyle name="Normal 21 2 4 4 2" xfId="50913"/>
    <cellStyle name="Normal 21 2 4 4 2 2" xfId="50914"/>
    <cellStyle name="Normal 21 2 4 4 3" xfId="50915"/>
    <cellStyle name="Normal 21 2 4 5" xfId="50916"/>
    <cellStyle name="Normal 21 2 4 5 2" xfId="50917"/>
    <cellStyle name="Normal 21 2 4 5 2 2" xfId="50918"/>
    <cellStyle name="Normal 21 2 4 5 3" xfId="50919"/>
    <cellStyle name="Normal 21 2 4 6" xfId="50920"/>
    <cellStyle name="Normal 21 2 4 6 2" xfId="50921"/>
    <cellStyle name="Normal 21 2 4 7" xfId="50922"/>
    <cellStyle name="Normal 21 2 4 8" xfId="50923"/>
    <cellStyle name="Normal 21 2 5" xfId="50924"/>
    <cellStyle name="Normal 21 2 5 2" xfId="50925"/>
    <cellStyle name="Normal 21 2 5 2 2" xfId="50926"/>
    <cellStyle name="Normal 21 2 5 2 2 2" xfId="50927"/>
    <cellStyle name="Normal 21 2 5 2 2 2 2" xfId="50928"/>
    <cellStyle name="Normal 21 2 5 2 2 2 2 2" xfId="50929"/>
    <cellStyle name="Normal 21 2 5 2 2 2 3" xfId="50930"/>
    <cellStyle name="Normal 21 2 5 2 2 3" xfId="50931"/>
    <cellStyle name="Normal 21 2 5 2 2 3 2" xfId="50932"/>
    <cellStyle name="Normal 21 2 5 2 2 3 2 2" xfId="50933"/>
    <cellStyle name="Normal 21 2 5 2 2 3 3" xfId="50934"/>
    <cellStyle name="Normal 21 2 5 2 2 4" xfId="50935"/>
    <cellStyle name="Normal 21 2 5 2 2 4 2" xfId="50936"/>
    <cellStyle name="Normal 21 2 5 2 2 5" xfId="50937"/>
    <cellStyle name="Normal 21 2 5 2 3" xfId="50938"/>
    <cellStyle name="Normal 21 2 5 2 3 2" xfId="50939"/>
    <cellStyle name="Normal 21 2 5 2 3 2 2" xfId="50940"/>
    <cellStyle name="Normal 21 2 5 2 3 3" xfId="50941"/>
    <cellStyle name="Normal 21 2 5 2 4" xfId="50942"/>
    <cellStyle name="Normal 21 2 5 2 4 2" xfId="50943"/>
    <cellStyle name="Normal 21 2 5 2 4 2 2" xfId="50944"/>
    <cellStyle name="Normal 21 2 5 2 4 3" xfId="50945"/>
    <cellStyle name="Normal 21 2 5 2 5" xfId="50946"/>
    <cellStyle name="Normal 21 2 5 2 5 2" xfId="50947"/>
    <cellStyle name="Normal 21 2 5 2 6" xfId="50948"/>
    <cellStyle name="Normal 21 2 5 3" xfId="50949"/>
    <cellStyle name="Normal 21 2 5 3 2" xfId="50950"/>
    <cellStyle name="Normal 21 2 5 3 2 2" xfId="50951"/>
    <cellStyle name="Normal 21 2 5 3 2 2 2" xfId="50952"/>
    <cellStyle name="Normal 21 2 5 3 2 3" xfId="50953"/>
    <cellStyle name="Normal 21 2 5 3 3" xfId="50954"/>
    <cellStyle name="Normal 21 2 5 3 3 2" xfId="50955"/>
    <cellStyle name="Normal 21 2 5 3 3 2 2" xfId="50956"/>
    <cellStyle name="Normal 21 2 5 3 3 3" xfId="50957"/>
    <cellStyle name="Normal 21 2 5 3 4" xfId="50958"/>
    <cellStyle name="Normal 21 2 5 3 4 2" xfId="50959"/>
    <cellStyle name="Normal 21 2 5 3 5" xfId="50960"/>
    <cellStyle name="Normal 21 2 5 4" xfId="50961"/>
    <cellStyle name="Normal 21 2 5 4 2" xfId="50962"/>
    <cellStyle name="Normal 21 2 5 4 2 2" xfId="50963"/>
    <cellStyle name="Normal 21 2 5 4 3" xfId="50964"/>
    <cellStyle name="Normal 21 2 5 5" xfId="50965"/>
    <cellStyle name="Normal 21 2 5 5 2" xfId="50966"/>
    <cellStyle name="Normal 21 2 5 5 2 2" xfId="50967"/>
    <cellStyle name="Normal 21 2 5 5 3" xfId="50968"/>
    <cellStyle name="Normal 21 2 5 6" xfId="50969"/>
    <cellStyle name="Normal 21 2 5 6 2" xfId="50970"/>
    <cellStyle name="Normal 21 2 5 7" xfId="50971"/>
    <cellStyle name="Normal 21 2 5 8" xfId="50972"/>
    <cellStyle name="Normal 21 2 6" xfId="50973"/>
    <cellStyle name="Normal 21 2 6 2" xfId="50974"/>
    <cellStyle name="Normal 21 2 6 2 2" xfId="50975"/>
    <cellStyle name="Normal 21 2 6 2 2 2" xfId="50976"/>
    <cellStyle name="Normal 21 2 6 2 2 2 2" xfId="50977"/>
    <cellStyle name="Normal 21 2 6 2 2 3" xfId="50978"/>
    <cellStyle name="Normal 21 2 6 2 3" xfId="50979"/>
    <cellStyle name="Normal 21 2 6 2 3 2" xfId="50980"/>
    <cellStyle name="Normal 21 2 6 2 3 2 2" xfId="50981"/>
    <cellStyle name="Normal 21 2 6 2 3 3" xfId="50982"/>
    <cellStyle name="Normal 21 2 6 2 4" xfId="50983"/>
    <cellStyle name="Normal 21 2 6 2 4 2" xfId="50984"/>
    <cellStyle name="Normal 21 2 6 2 5" xfId="50985"/>
    <cellStyle name="Normal 21 2 6 2 6" xfId="50986"/>
    <cellStyle name="Normal 21 2 6 3" xfId="50987"/>
    <cellStyle name="Normal 21 2 6 3 2" xfId="50988"/>
    <cellStyle name="Normal 21 2 6 3 2 2" xfId="50989"/>
    <cellStyle name="Normal 21 2 6 3 3" xfId="50990"/>
    <cellStyle name="Normal 21 2 6 4" xfId="50991"/>
    <cellStyle name="Normal 21 2 6 4 2" xfId="50992"/>
    <cellStyle name="Normal 21 2 6 4 2 2" xfId="50993"/>
    <cellStyle name="Normal 21 2 6 4 3" xfId="50994"/>
    <cellStyle name="Normal 21 2 6 5" xfId="50995"/>
    <cellStyle name="Normal 21 2 6 5 2" xfId="50996"/>
    <cellStyle name="Normal 21 2 6 6" xfId="50997"/>
    <cellStyle name="Normal 21 2 6 7" xfId="50998"/>
    <cellStyle name="Normal 21 2 7" xfId="50999"/>
    <cellStyle name="Normal 21 2 7 2" xfId="51000"/>
    <cellStyle name="Normal 21 2 7 2 2" xfId="51001"/>
    <cellStyle name="Normal 21 2 7 2 2 2" xfId="51002"/>
    <cellStyle name="Normal 21 2 7 2 3" xfId="51003"/>
    <cellStyle name="Normal 21 2 7 3" xfId="51004"/>
    <cellStyle name="Normal 21 2 7 3 2" xfId="51005"/>
    <cellStyle name="Normal 21 2 7 3 2 2" xfId="51006"/>
    <cellStyle name="Normal 21 2 7 3 3" xfId="51007"/>
    <cellStyle name="Normal 21 2 7 4" xfId="51008"/>
    <cellStyle name="Normal 21 2 7 4 2" xfId="51009"/>
    <cellStyle name="Normal 21 2 7 5" xfId="51010"/>
    <cellStyle name="Normal 21 2 7 6" xfId="51011"/>
    <cellStyle name="Normal 21 2 8" xfId="51012"/>
    <cellStyle name="Normal 21 2 8 2" xfId="51013"/>
    <cellStyle name="Normal 21 2 8 2 2" xfId="51014"/>
    <cellStyle name="Normal 21 2 8 3" xfId="51015"/>
    <cellStyle name="Normal 21 2 9" xfId="51016"/>
    <cellStyle name="Normal 21 2 9 2" xfId="51017"/>
    <cellStyle name="Normal 21 2 9 2 2" xfId="51018"/>
    <cellStyle name="Normal 21 2 9 3" xfId="51019"/>
    <cellStyle name="Normal 21 3" xfId="51020"/>
    <cellStyle name="Normal 21 3 2" xfId="51021"/>
    <cellStyle name="Normal 21 3 2 2" xfId="51022"/>
    <cellStyle name="Normal 21 3 2 2 2" xfId="51023"/>
    <cellStyle name="Normal 21 3 2 2 2 2" xfId="51024"/>
    <cellStyle name="Normal 21 3 2 2 2 2 2" xfId="51025"/>
    <cellStyle name="Normal 21 3 2 2 2 2 2 2" xfId="51026"/>
    <cellStyle name="Normal 21 3 2 2 2 2 3" xfId="51027"/>
    <cellStyle name="Normal 21 3 2 2 2 3" xfId="51028"/>
    <cellStyle name="Normal 21 3 2 2 2 3 2" xfId="51029"/>
    <cellStyle name="Normal 21 3 2 2 2 3 2 2" xfId="51030"/>
    <cellStyle name="Normal 21 3 2 2 2 3 3" xfId="51031"/>
    <cellStyle name="Normal 21 3 2 2 2 4" xfId="51032"/>
    <cellStyle name="Normal 21 3 2 2 2 4 2" xfId="51033"/>
    <cellStyle name="Normal 21 3 2 2 2 5" xfId="51034"/>
    <cellStyle name="Normal 21 3 2 2 2 6" xfId="51035"/>
    <cellStyle name="Normal 21 3 2 2 3" xfId="51036"/>
    <cellStyle name="Normal 21 3 2 2 3 2" xfId="51037"/>
    <cellStyle name="Normal 21 3 2 2 3 2 2" xfId="51038"/>
    <cellStyle name="Normal 21 3 2 2 3 3" xfId="51039"/>
    <cellStyle name="Normal 21 3 2 2 4" xfId="51040"/>
    <cellStyle name="Normal 21 3 2 2 4 2" xfId="51041"/>
    <cellStyle name="Normal 21 3 2 2 4 2 2" xfId="51042"/>
    <cellStyle name="Normal 21 3 2 2 4 3" xfId="51043"/>
    <cellStyle name="Normal 21 3 2 2 5" xfId="51044"/>
    <cellStyle name="Normal 21 3 2 2 5 2" xfId="51045"/>
    <cellStyle name="Normal 21 3 2 2 6" xfId="51046"/>
    <cellStyle name="Normal 21 3 2 2 7" xfId="51047"/>
    <cellStyle name="Normal 21 3 2 3" xfId="51048"/>
    <cellStyle name="Normal 21 3 2 3 2" xfId="51049"/>
    <cellStyle name="Normal 21 3 2 3 2 2" xfId="51050"/>
    <cellStyle name="Normal 21 3 2 3 2 2 2" xfId="51051"/>
    <cellStyle name="Normal 21 3 2 3 2 3" xfId="51052"/>
    <cellStyle name="Normal 21 3 2 3 3" xfId="51053"/>
    <cellStyle name="Normal 21 3 2 3 3 2" xfId="51054"/>
    <cellStyle name="Normal 21 3 2 3 3 2 2" xfId="51055"/>
    <cellStyle name="Normal 21 3 2 3 3 3" xfId="51056"/>
    <cellStyle name="Normal 21 3 2 3 4" xfId="51057"/>
    <cellStyle name="Normal 21 3 2 3 4 2" xfId="51058"/>
    <cellStyle name="Normal 21 3 2 3 5" xfId="51059"/>
    <cellStyle name="Normal 21 3 2 4" xfId="51060"/>
    <cellStyle name="Normal 21 3 2 4 2" xfId="51061"/>
    <cellStyle name="Normal 21 3 2 4 2 2" xfId="51062"/>
    <cellStyle name="Normal 21 3 2 4 3" xfId="51063"/>
    <cellStyle name="Normal 21 3 2 5" xfId="51064"/>
    <cellStyle name="Normal 21 3 2 5 2" xfId="51065"/>
    <cellStyle name="Normal 21 3 2 5 2 2" xfId="51066"/>
    <cellStyle name="Normal 21 3 2 5 3" xfId="51067"/>
    <cellStyle name="Normal 21 3 2 6" xfId="51068"/>
    <cellStyle name="Normal 21 3 2 6 2" xfId="51069"/>
    <cellStyle name="Normal 21 3 2 7" xfId="51070"/>
    <cellStyle name="Normal 21 3 2 8" xfId="51071"/>
    <cellStyle name="Normal 21 3 3" xfId="51072"/>
    <cellStyle name="Normal 21 3 3 2" xfId="51073"/>
    <cellStyle name="Normal 21 3 3 2 2" xfId="51074"/>
    <cellStyle name="Normal 21 3 3 2 2 2" xfId="51075"/>
    <cellStyle name="Normal 21 3 3 2 2 2 2" xfId="51076"/>
    <cellStyle name="Normal 21 3 3 2 2 3" xfId="51077"/>
    <cellStyle name="Normal 21 3 3 2 3" xfId="51078"/>
    <cellStyle name="Normal 21 3 3 2 3 2" xfId="51079"/>
    <cellStyle name="Normal 21 3 3 2 3 2 2" xfId="51080"/>
    <cellStyle name="Normal 21 3 3 2 3 3" xfId="51081"/>
    <cellStyle name="Normal 21 3 3 2 4" xfId="51082"/>
    <cellStyle name="Normal 21 3 3 2 4 2" xfId="51083"/>
    <cellStyle name="Normal 21 3 3 2 5" xfId="51084"/>
    <cellStyle name="Normal 21 3 3 2 6" xfId="51085"/>
    <cellStyle name="Normal 21 3 3 3" xfId="51086"/>
    <cellStyle name="Normal 21 3 3 3 2" xfId="51087"/>
    <cellStyle name="Normal 21 3 3 3 2 2" xfId="51088"/>
    <cellStyle name="Normal 21 3 3 3 3" xfId="51089"/>
    <cellStyle name="Normal 21 3 3 4" xfId="51090"/>
    <cellStyle name="Normal 21 3 3 4 2" xfId="51091"/>
    <cellStyle name="Normal 21 3 3 4 2 2" xfId="51092"/>
    <cellStyle name="Normal 21 3 3 4 3" xfId="51093"/>
    <cellStyle name="Normal 21 3 3 5" xfId="51094"/>
    <cellStyle name="Normal 21 3 3 5 2" xfId="51095"/>
    <cellStyle name="Normal 21 3 3 6" xfId="51096"/>
    <cellStyle name="Normal 21 3 3 7" xfId="51097"/>
    <cellStyle name="Normal 21 3 4" xfId="51098"/>
    <cellStyle name="Normal 21 3 4 2" xfId="51099"/>
    <cellStyle name="Normal 21 3 4 2 2" xfId="51100"/>
    <cellStyle name="Normal 21 3 4 2 2 2" xfId="51101"/>
    <cellStyle name="Normal 21 3 4 2 2 3" xfId="51102"/>
    <cellStyle name="Normal 21 3 4 2 3" xfId="51103"/>
    <cellStyle name="Normal 21 3 4 2 4" xfId="51104"/>
    <cellStyle name="Normal 21 3 4 3" xfId="51105"/>
    <cellStyle name="Normal 21 3 4 3 2" xfId="51106"/>
    <cellStyle name="Normal 21 3 4 3 2 2" xfId="51107"/>
    <cellStyle name="Normal 21 3 4 3 3" xfId="51108"/>
    <cellStyle name="Normal 21 3 4 3 4" xfId="51109"/>
    <cellStyle name="Normal 21 3 4 4" xfId="51110"/>
    <cellStyle name="Normal 21 3 4 4 2" xfId="51111"/>
    <cellStyle name="Normal 21 3 4 5" xfId="51112"/>
    <cellStyle name="Normal 21 3 4 6" xfId="51113"/>
    <cellStyle name="Normal 21 3 5" xfId="51114"/>
    <cellStyle name="Normal 21 3 5 2" xfId="51115"/>
    <cellStyle name="Normal 21 3 5 2 2" xfId="51116"/>
    <cellStyle name="Normal 21 3 5 2 3" xfId="51117"/>
    <cellStyle name="Normal 21 3 5 3" xfId="51118"/>
    <cellStyle name="Normal 21 3 5 4" xfId="51119"/>
    <cellStyle name="Normal 21 3 6" xfId="51120"/>
    <cellStyle name="Normal 21 3 6 2" xfId="51121"/>
    <cellStyle name="Normal 21 3 6 2 2" xfId="51122"/>
    <cellStyle name="Normal 21 3 6 3" xfId="51123"/>
    <cellStyle name="Normal 21 3 6 4" xfId="51124"/>
    <cellStyle name="Normal 21 3 7" xfId="51125"/>
    <cellStyle name="Normal 21 3 7 2" xfId="51126"/>
    <cellStyle name="Normal 21 3 8" xfId="51127"/>
    <cellStyle name="Normal 21 3 9" xfId="51128"/>
    <cellStyle name="Normal 21 4" xfId="51129"/>
    <cellStyle name="Normal 21 4 2" xfId="51130"/>
    <cellStyle name="Normal 21 4 2 2" xfId="51131"/>
    <cellStyle name="Normal 21 4 2 2 2" xfId="51132"/>
    <cellStyle name="Normal 21 4 2 2 2 2" xfId="51133"/>
    <cellStyle name="Normal 21 4 2 2 2 2 2" xfId="51134"/>
    <cellStyle name="Normal 21 4 2 2 2 3" xfId="51135"/>
    <cellStyle name="Normal 21 4 2 2 3" xfId="51136"/>
    <cellStyle name="Normal 21 4 2 2 3 2" xfId="51137"/>
    <cellStyle name="Normal 21 4 2 2 3 2 2" xfId="51138"/>
    <cellStyle name="Normal 21 4 2 2 3 3" xfId="51139"/>
    <cellStyle name="Normal 21 4 2 2 4" xfId="51140"/>
    <cellStyle name="Normal 21 4 2 2 4 2" xfId="51141"/>
    <cellStyle name="Normal 21 4 2 2 5" xfId="51142"/>
    <cellStyle name="Normal 21 4 2 2 6" xfId="51143"/>
    <cellStyle name="Normal 21 4 2 3" xfId="51144"/>
    <cellStyle name="Normal 21 4 2 3 2" xfId="51145"/>
    <cellStyle name="Normal 21 4 2 3 2 2" xfId="51146"/>
    <cellStyle name="Normal 21 4 2 3 3" xfId="51147"/>
    <cellStyle name="Normal 21 4 2 4" xfId="51148"/>
    <cellStyle name="Normal 21 4 2 4 2" xfId="51149"/>
    <cellStyle name="Normal 21 4 2 4 2 2" xfId="51150"/>
    <cellStyle name="Normal 21 4 2 4 3" xfId="51151"/>
    <cellStyle name="Normal 21 4 2 5" xfId="51152"/>
    <cellStyle name="Normal 21 4 2 5 2" xfId="51153"/>
    <cellStyle name="Normal 21 4 2 6" xfId="51154"/>
    <cellStyle name="Normal 21 4 2 7" xfId="51155"/>
    <cellStyle name="Normal 21 4 3" xfId="51156"/>
    <cellStyle name="Normal 21 4 3 2" xfId="51157"/>
    <cellStyle name="Normal 21 4 3 2 2" xfId="51158"/>
    <cellStyle name="Normal 21 4 3 2 2 2" xfId="51159"/>
    <cellStyle name="Normal 21 4 3 2 3" xfId="51160"/>
    <cellStyle name="Normal 21 4 3 3" xfId="51161"/>
    <cellStyle name="Normal 21 4 3 3 2" xfId="51162"/>
    <cellStyle name="Normal 21 4 3 3 2 2" xfId="51163"/>
    <cellStyle name="Normal 21 4 3 3 3" xfId="51164"/>
    <cellStyle name="Normal 21 4 3 4" xfId="51165"/>
    <cellStyle name="Normal 21 4 3 4 2" xfId="51166"/>
    <cellStyle name="Normal 21 4 3 5" xfId="51167"/>
    <cellStyle name="Normal 21 4 4" xfId="51168"/>
    <cellStyle name="Normal 21 4 4 2" xfId="51169"/>
    <cellStyle name="Normal 21 4 4 2 2" xfId="51170"/>
    <cellStyle name="Normal 21 4 4 3" xfId="51171"/>
    <cellStyle name="Normal 21 4 5" xfId="51172"/>
    <cellStyle name="Normal 21 4 5 2" xfId="51173"/>
    <cellStyle name="Normal 21 4 5 2 2" xfId="51174"/>
    <cellStyle name="Normal 21 4 5 3" xfId="51175"/>
    <cellStyle name="Normal 21 4 6" xfId="51176"/>
    <cellStyle name="Normal 21 4 6 2" xfId="51177"/>
    <cellStyle name="Normal 21 4 7" xfId="51178"/>
    <cellStyle name="Normal 21 4 8" xfId="51179"/>
    <cellStyle name="Normal 21 5" xfId="51180"/>
    <cellStyle name="Normal 21 5 2" xfId="51181"/>
    <cellStyle name="Normal 21 5 2 2" xfId="51182"/>
    <cellStyle name="Normal 21 5 2 2 2" xfId="51183"/>
    <cellStyle name="Normal 21 5 2 2 2 2" xfId="51184"/>
    <cellStyle name="Normal 21 5 2 2 2 2 2" xfId="51185"/>
    <cellStyle name="Normal 21 5 2 2 2 3" xfId="51186"/>
    <cellStyle name="Normal 21 5 2 2 3" xfId="51187"/>
    <cellStyle name="Normal 21 5 2 2 3 2" xfId="51188"/>
    <cellStyle name="Normal 21 5 2 2 3 2 2" xfId="51189"/>
    <cellStyle name="Normal 21 5 2 2 3 3" xfId="51190"/>
    <cellStyle name="Normal 21 5 2 2 4" xfId="51191"/>
    <cellStyle name="Normal 21 5 2 2 4 2" xfId="51192"/>
    <cellStyle name="Normal 21 5 2 2 5" xfId="51193"/>
    <cellStyle name="Normal 21 5 2 2 6" xfId="51194"/>
    <cellStyle name="Normal 21 5 2 3" xfId="51195"/>
    <cellStyle name="Normal 21 5 2 3 2" xfId="51196"/>
    <cellStyle name="Normal 21 5 2 3 2 2" xfId="51197"/>
    <cellStyle name="Normal 21 5 2 3 3" xfId="51198"/>
    <cellStyle name="Normal 21 5 2 4" xfId="51199"/>
    <cellStyle name="Normal 21 5 2 4 2" xfId="51200"/>
    <cellStyle name="Normal 21 5 2 4 2 2" xfId="51201"/>
    <cellStyle name="Normal 21 5 2 4 3" xfId="51202"/>
    <cellStyle name="Normal 21 5 2 5" xfId="51203"/>
    <cellStyle name="Normal 21 5 2 5 2" xfId="51204"/>
    <cellStyle name="Normal 21 5 2 6" xfId="51205"/>
    <cellStyle name="Normal 21 5 2 7" xfId="51206"/>
    <cellStyle name="Normal 21 5 3" xfId="51207"/>
    <cellStyle name="Normal 21 5 3 2" xfId="51208"/>
    <cellStyle name="Normal 21 5 3 2 2" xfId="51209"/>
    <cellStyle name="Normal 21 5 3 2 2 2" xfId="51210"/>
    <cellStyle name="Normal 21 5 3 2 3" xfId="51211"/>
    <cellStyle name="Normal 21 5 3 2 4" xfId="51212"/>
    <cellStyle name="Normal 21 5 3 3" xfId="51213"/>
    <cellStyle name="Normal 21 5 3 3 2" xfId="51214"/>
    <cellStyle name="Normal 21 5 3 3 2 2" xfId="51215"/>
    <cellStyle name="Normal 21 5 3 3 3" xfId="51216"/>
    <cellStyle name="Normal 21 5 3 4" xfId="51217"/>
    <cellStyle name="Normal 21 5 3 4 2" xfId="51218"/>
    <cellStyle name="Normal 21 5 3 5" xfId="51219"/>
    <cellStyle name="Normal 21 5 3 6" xfId="51220"/>
    <cellStyle name="Normal 21 5 4" xfId="51221"/>
    <cellStyle name="Normal 21 5 4 2" xfId="51222"/>
    <cellStyle name="Normal 21 5 4 2 2" xfId="51223"/>
    <cellStyle name="Normal 21 5 4 3" xfId="51224"/>
    <cellStyle name="Normal 21 5 4 4" xfId="51225"/>
    <cellStyle name="Normal 21 5 5" xfId="51226"/>
    <cellStyle name="Normal 21 5 5 2" xfId="51227"/>
    <cellStyle name="Normal 21 5 5 2 2" xfId="51228"/>
    <cellStyle name="Normal 21 5 5 3" xfId="51229"/>
    <cellStyle name="Normal 21 5 6" xfId="51230"/>
    <cellStyle name="Normal 21 5 6 2" xfId="51231"/>
    <cellStyle name="Normal 21 5 7" xfId="51232"/>
    <cellStyle name="Normal 21 5 8" xfId="51233"/>
    <cellStyle name="Normal 21 6" xfId="51234"/>
    <cellStyle name="Normal 21 6 2" xfId="51235"/>
    <cellStyle name="Normal 21 6 2 2" xfId="51236"/>
    <cellStyle name="Normal 21 6 2 2 2" xfId="51237"/>
    <cellStyle name="Normal 21 6 2 2 2 2" xfId="51238"/>
    <cellStyle name="Normal 21 6 2 2 2 2 2" xfId="51239"/>
    <cellStyle name="Normal 21 6 2 2 2 3" xfId="51240"/>
    <cellStyle name="Normal 21 6 2 2 3" xfId="51241"/>
    <cellStyle name="Normal 21 6 2 2 3 2" xfId="51242"/>
    <cellStyle name="Normal 21 6 2 2 3 2 2" xfId="51243"/>
    <cellStyle name="Normal 21 6 2 2 3 3" xfId="51244"/>
    <cellStyle name="Normal 21 6 2 2 4" xfId="51245"/>
    <cellStyle name="Normal 21 6 2 2 4 2" xfId="51246"/>
    <cellStyle name="Normal 21 6 2 2 5" xfId="51247"/>
    <cellStyle name="Normal 21 6 2 3" xfId="51248"/>
    <cellStyle name="Normal 21 6 2 3 2" xfId="51249"/>
    <cellStyle name="Normal 21 6 2 3 2 2" xfId="51250"/>
    <cellStyle name="Normal 21 6 2 3 3" xfId="51251"/>
    <cellStyle name="Normal 21 6 2 4" xfId="51252"/>
    <cellStyle name="Normal 21 6 2 4 2" xfId="51253"/>
    <cellStyle name="Normal 21 6 2 4 2 2" xfId="51254"/>
    <cellStyle name="Normal 21 6 2 4 3" xfId="51255"/>
    <cellStyle name="Normal 21 6 2 5" xfId="51256"/>
    <cellStyle name="Normal 21 6 2 5 2" xfId="51257"/>
    <cellStyle name="Normal 21 6 2 6" xfId="51258"/>
    <cellStyle name="Normal 21 6 2 7" xfId="51259"/>
    <cellStyle name="Normal 21 6 3" xfId="51260"/>
    <cellStyle name="Normal 21 6 3 2" xfId="51261"/>
    <cellStyle name="Normal 21 6 3 2 2" xfId="51262"/>
    <cellStyle name="Normal 21 6 3 2 2 2" xfId="51263"/>
    <cellStyle name="Normal 21 6 3 2 3" xfId="51264"/>
    <cellStyle name="Normal 21 6 3 3" xfId="51265"/>
    <cellStyle name="Normal 21 6 3 3 2" xfId="51266"/>
    <cellStyle name="Normal 21 6 3 3 2 2" xfId="51267"/>
    <cellStyle name="Normal 21 6 3 3 3" xfId="51268"/>
    <cellStyle name="Normal 21 6 3 4" xfId="51269"/>
    <cellStyle name="Normal 21 6 3 4 2" xfId="51270"/>
    <cellStyle name="Normal 21 6 3 5" xfId="51271"/>
    <cellStyle name="Normal 21 6 4" xfId="51272"/>
    <cellStyle name="Normal 21 6 4 2" xfId="51273"/>
    <cellStyle name="Normal 21 6 4 2 2" xfId="51274"/>
    <cellStyle name="Normal 21 6 4 3" xfId="51275"/>
    <cellStyle name="Normal 21 6 5" xfId="51276"/>
    <cellStyle name="Normal 21 6 5 2" xfId="51277"/>
    <cellStyle name="Normal 21 6 5 2 2" xfId="51278"/>
    <cellStyle name="Normal 21 6 5 3" xfId="51279"/>
    <cellStyle name="Normal 21 6 6" xfId="51280"/>
    <cellStyle name="Normal 21 6 6 2" xfId="51281"/>
    <cellStyle name="Normal 21 6 7" xfId="51282"/>
    <cellStyle name="Normal 21 6 8" xfId="51283"/>
    <cellStyle name="Normal 21 7" xfId="51284"/>
    <cellStyle name="Normal 21 7 2" xfId="51285"/>
    <cellStyle name="Normal 21 7 2 2" xfId="51286"/>
    <cellStyle name="Normal 21 7 2 2 2" xfId="51287"/>
    <cellStyle name="Normal 21 7 2 2 2 2" xfId="51288"/>
    <cellStyle name="Normal 21 7 2 2 3" xfId="51289"/>
    <cellStyle name="Normal 21 7 2 3" xfId="51290"/>
    <cellStyle name="Normal 21 7 2 3 2" xfId="51291"/>
    <cellStyle name="Normal 21 7 2 3 2 2" xfId="51292"/>
    <cellStyle name="Normal 21 7 2 3 3" xfId="51293"/>
    <cellStyle name="Normal 21 7 2 4" xfId="51294"/>
    <cellStyle name="Normal 21 7 2 4 2" xfId="51295"/>
    <cellStyle name="Normal 21 7 2 5" xfId="51296"/>
    <cellStyle name="Normal 21 7 3" xfId="51297"/>
    <cellStyle name="Normal 21 7 3 2" xfId="51298"/>
    <cellStyle name="Normal 21 7 3 2 2" xfId="51299"/>
    <cellStyle name="Normal 21 7 3 3" xfId="51300"/>
    <cellStyle name="Normal 21 7 4" xfId="51301"/>
    <cellStyle name="Normal 21 7 4 2" xfId="51302"/>
    <cellStyle name="Normal 21 7 4 2 2" xfId="51303"/>
    <cellStyle name="Normal 21 7 4 3" xfId="51304"/>
    <cellStyle name="Normal 21 7 5" xfId="51305"/>
    <cellStyle name="Normal 21 7 5 2" xfId="51306"/>
    <cellStyle name="Normal 21 7 6" xfId="51307"/>
    <cellStyle name="Normal 21 7 7" xfId="51308"/>
    <cellStyle name="Normal 21 8" xfId="51309"/>
    <cellStyle name="Normal 21 8 2" xfId="51310"/>
    <cellStyle name="Normal 21 8 2 2" xfId="51311"/>
    <cellStyle name="Normal 21 8 2 2 2" xfId="51312"/>
    <cellStyle name="Normal 21 8 2 3" xfId="51313"/>
    <cellStyle name="Normal 21 8 3" xfId="51314"/>
    <cellStyle name="Normal 21 8 3 2" xfId="51315"/>
    <cellStyle name="Normal 21 8 3 2 2" xfId="51316"/>
    <cellStyle name="Normal 21 8 3 3" xfId="51317"/>
    <cellStyle name="Normal 21 8 4" xfId="51318"/>
    <cellStyle name="Normal 21 8 4 2" xfId="51319"/>
    <cellStyle name="Normal 21 8 5" xfId="51320"/>
    <cellStyle name="Normal 21 9" xfId="51321"/>
    <cellStyle name="Normal 21 9 2" xfId="51322"/>
    <cellStyle name="Normal 21 9 2 2" xfId="51323"/>
    <cellStyle name="Normal 21 9 3" xfId="51324"/>
    <cellStyle name="Normal 21_4 31E Reg Asset  Liab and EXH D" xfId="51325"/>
    <cellStyle name="Normal 22" xfId="51326"/>
    <cellStyle name="Normal 22 10" xfId="51327"/>
    <cellStyle name="Normal 22 10 2" xfId="51328"/>
    <cellStyle name="Normal 22 10 2 2" xfId="51329"/>
    <cellStyle name="Normal 22 10 3" xfId="51330"/>
    <cellStyle name="Normal 22 11" xfId="51331"/>
    <cellStyle name="Normal 22 11 2" xfId="51332"/>
    <cellStyle name="Normal 22 12" xfId="51333"/>
    <cellStyle name="Normal 22 13" xfId="51334"/>
    <cellStyle name="Normal 22 2" xfId="51335"/>
    <cellStyle name="Normal 22 2 10" xfId="51336"/>
    <cellStyle name="Normal 22 2 10 2" xfId="51337"/>
    <cellStyle name="Normal 22 2 11" xfId="51338"/>
    <cellStyle name="Normal 22 2 12" xfId="51339"/>
    <cellStyle name="Normal 22 2 2" xfId="51340"/>
    <cellStyle name="Normal 22 2 2 2" xfId="51341"/>
    <cellStyle name="Normal 22 2 2 2 2" xfId="51342"/>
    <cellStyle name="Normal 22 2 2 2 2 2" xfId="51343"/>
    <cellStyle name="Normal 22 2 2 2 2 2 2" xfId="51344"/>
    <cellStyle name="Normal 22 2 2 2 2 2 2 2" xfId="51345"/>
    <cellStyle name="Normal 22 2 2 2 2 2 2 2 2" xfId="51346"/>
    <cellStyle name="Normal 22 2 2 2 2 2 2 3" xfId="51347"/>
    <cellStyle name="Normal 22 2 2 2 2 2 3" xfId="51348"/>
    <cellStyle name="Normal 22 2 2 2 2 2 3 2" xfId="51349"/>
    <cellStyle name="Normal 22 2 2 2 2 2 3 2 2" xfId="51350"/>
    <cellStyle name="Normal 22 2 2 2 2 2 3 3" xfId="51351"/>
    <cellStyle name="Normal 22 2 2 2 2 2 4" xfId="51352"/>
    <cellStyle name="Normal 22 2 2 2 2 2 4 2" xfId="51353"/>
    <cellStyle name="Normal 22 2 2 2 2 2 5" xfId="51354"/>
    <cellStyle name="Normal 22 2 2 2 2 2 6" xfId="51355"/>
    <cellStyle name="Normal 22 2 2 2 2 3" xfId="51356"/>
    <cellStyle name="Normal 22 2 2 2 2 3 2" xfId="51357"/>
    <cellStyle name="Normal 22 2 2 2 2 3 2 2" xfId="51358"/>
    <cellStyle name="Normal 22 2 2 2 2 3 3" xfId="51359"/>
    <cellStyle name="Normal 22 2 2 2 2 4" xfId="51360"/>
    <cellStyle name="Normal 22 2 2 2 2 4 2" xfId="51361"/>
    <cellStyle name="Normal 22 2 2 2 2 4 2 2" xfId="51362"/>
    <cellStyle name="Normal 22 2 2 2 2 4 3" xfId="51363"/>
    <cellStyle name="Normal 22 2 2 2 2 5" xfId="51364"/>
    <cellStyle name="Normal 22 2 2 2 2 5 2" xfId="51365"/>
    <cellStyle name="Normal 22 2 2 2 2 6" xfId="51366"/>
    <cellStyle name="Normal 22 2 2 2 2 7" xfId="51367"/>
    <cellStyle name="Normal 22 2 2 2 3" xfId="51368"/>
    <cellStyle name="Normal 22 2 2 2 3 2" xfId="51369"/>
    <cellStyle name="Normal 22 2 2 2 3 2 2" xfId="51370"/>
    <cellStyle name="Normal 22 2 2 2 3 2 2 2" xfId="51371"/>
    <cellStyle name="Normal 22 2 2 2 3 2 3" xfId="51372"/>
    <cellStyle name="Normal 22 2 2 2 3 2 4" xfId="51373"/>
    <cellStyle name="Normal 22 2 2 2 3 3" xfId="51374"/>
    <cellStyle name="Normal 22 2 2 2 3 3 2" xfId="51375"/>
    <cellStyle name="Normal 22 2 2 2 3 3 2 2" xfId="51376"/>
    <cellStyle name="Normal 22 2 2 2 3 3 3" xfId="51377"/>
    <cellStyle name="Normal 22 2 2 2 3 4" xfId="51378"/>
    <cellStyle name="Normal 22 2 2 2 3 4 2" xfId="51379"/>
    <cellStyle name="Normal 22 2 2 2 3 5" xfId="51380"/>
    <cellStyle name="Normal 22 2 2 2 3 6" xfId="51381"/>
    <cellStyle name="Normal 22 2 2 2 4" xfId="51382"/>
    <cellStyle name="Normal 22 2 2 2 4 2" xfId="51383"/>
    <cellStyle name="Normal 22 2 2 2 4 2 2" xfId="51384"/>
    <cellStyle name="Normal 22 2 2 2 4 3" xfId="51385"/>
    <cellStyle name="Normal 22 2 2 2 4 4" xfId="51386"/>
    <cellStyle name="Normal 22 2 2 2 5" xfId="51387"/>
    <cellStyle name="Normal 22 2 2 2 5 2" xfId="51388"/>
    <cellStyle name="Normal 22 2 2 2 5 2 2" xfId="51389"/>
    <cellStyle name="Normal 22 2 2 2 5 3" xfId="51390"/>
    <cellStyle name="Normal 22 2 2 2 6" xfId="51391"/>
    <cellStyle name="Normal 22 2 2 2 6 2" xfId="51392"/>
    <cellStyle name="Normal 22 2 2 2 7" xfId="51393"/>
    <cellStyle name="Normal 22 2 2 2 8" xfId="51394"/>
    <cellStyle name="Normal 22 2 2 3" xfId="51395"/>
    <cellStyle name="Normal 22 2 2 3 2" xfId="51396"/>
    <cellStyle name="Normal 22 2 2 3 2 2" xfId="51397"/>
    <cellStyle name="Normal 22 2 2 3 2 2 2" xfId="51398"/>
    <cellStyle name="Normal 22 2 2 3 2 2 2 2" xfId="51399"/>
    <cellStyle name="Normal 22 2 2 3 2 2 3" xfId="51400"/>
    <cellStyle name="Normal 22 2 2 3 2 3" xfId="51401"/>
    <cellStyle name="Normal 22 2 2 3 2 3 2" xfId="51402"/>
    <cellStyle name="Normal 22 2 2 3 2 3 2 2" xfId="51403"/>
    <cellStyle name="Normal 22 2 2 3 2 3 3" xfId="51404"/>
    <cellStyle name="Normal 22 2 2 3 2 4" xfId="51405"/>
    <cellStyle name="Normal 22 2 2 3 2 4 2" xfId="51406"/>
    <cellStyle name="Normal 22 2 2 3 2 5" xfId="51407"/>
    <cellStyle name="Normal 22 2 2 3 2 6" xfId="51408"/>
    <cellStyle name="Normal 22 2 2 3 3" xfId="51409"/>
    <cellStyle name="Normal 22 2 2 3 3 2" xfId="51410"/>
    <cellStyle name="Normal 22 2 2 3 3 2 2" xfId="51411"/>
    <cellStyle name="Normal 22 2 2 3 3 3" xfId="51412"/>
    <cellStyle name="Normal 22 2 2 3 4" xfId="51413"/>
    <cellStyle name="Normal 22 2 2 3 4 2" xfId="51414"/>
    <cellStyle name="Normal 22 2 2 3 4 2 2" xfId="51415"/>
    <cellStyle name="Normal 22 2 2 3 4 3" xfId="51416"/>
    <cellStyle name="Normal 22 2 2 3 5" xfId="51417"/>
    <cellStyle name="Normal 22 2 2 3 5 2" xfId="51418"/>
    <cellStyle name="Normal 22 2 2 3 6" xfId="51419"/>
    <cellStyle name="Normal 22 2 2 3 7" xfId="51420"/>
    <cellStyle name="Normal 22 2 2 4" xfId="51421"/>
    <cellStyle name="Normal 22 2 2 4 2" xfId="51422"/>
    <cellStyle name="Normal 22 2 2 4 2 2" xfId="51423"/>
    <cellStyle name="Normal 22 2 2 4 2 2 2" xfId="51424"/>
    <cellStyle name="Normal 22 2 2 4 2 3" xfId="51425"/>
    <cellStyle name="Normal 22 2 2 4 3" xfId="51426"/>
    <cellStyle name="Normal 22 2 2 4 3 2" xfId="51427"/>
    <cellStyle name="Normal 22 2 2 4 3 2 2" xfId="51428"/>
    <cellStyle name="Normal 22 2 2 4 3 3" xfId="51429"/>
    <cellStyle name="Normal 22 2 2 4 4" xfId="51430"/>
    <cellStyle name="Normal 22 2 2 4 4 2" xfId="51431"/>
    <cellStyle name="Normal 22 2 2 4 5" xfId="51432"/>
    <cellStyle name="Normal 22 2 2 4 6" xfId="51433"/>
    <cellStyle name="Normal 22 2 2 5" xfId="51434"/>
    <cellStyle name="Normal 22 2 2 5 2" xfId="51435"/>
    <cellStyle name="Normal 22 2 2 5 2 2" xfId="51436"/>
    <cellStyle name="Normal 22 2 2 5 3" xfId="51437"/>
    <cellStyle name="Normal 22 2 2 6" xfId="51438"/>
    <cellStyle name="Normal 22 2 2 6 2" xfId="51439"/>
    <cellStyle name="Normal 22 2 2 6 2 2" xfId="51440"/>
    <cellStyle name="Normal 22 2 2 6 3" xfId="51441"/>
    <cellStyle name="Normal 22 2 2 7" xfId="51442"/>
    <cellStyle name="Normal 22 2 2 7 2" xfId="51443"/>
    <cellStyle name="Normal 22 2 2 8" xfId="51444"/>
    <cellStyle name="Normal 22 2 2 9" xfId="51445"/>
    <cellStyle name="Normal 22 2 3" xfId="51446"/>
    <cellStyle name="Normal 22 2 3 2" xfId="51447"/>
    <cellStyle name="Normal 22 2 3 2 2" xfId="51448"/>
    <cellStyle name="Normal 22 2 3 2 2 2" xfId="51449"/>
    <cellStyle name="Normal 22 2 3 2 2 2 2" xfId="51450"/>
    <cellStyle name="Normal 22 2 3 2 2 2 2 2" xfId="51451"/>
    <cellStyle name="Normal 22 2 3 2 2 2 3" xfId="51452"/>
    <cellStyle name="Normal 22 2 3 2 2 3" xfId="51453"/>
    <cellStyle name="Normal 22 2 3 2 2 3 2" xfId="51454"/>
    <cellStyle name="Normal 22 2 3 2 2 3 2 2" xfId="51455"/>
    <cellStyle name="Normal 22 2 3 2 2 3 3" xfId="51456"/>
    <cellStyle name="Normal 22 2 3 2 2 4" xfId="51457"/>
    <cellStyle name="Normal 22 2 3 2 2 4 2" xfId="51458"/>
    <cellStyle name="Normal 22 2 3 2 2 5" xfId="51459"/>
    <cellStyle name="Normal 22 2 3 2 3" xfId="51460"/>
    <cellStyle name="Normal 22 2 3 2 3 2" xfId="51461"/>
    <cellStyle name="Normal 22 2 3 2 3 2 2" xfId="51462"/>
    <cellStyle name="Normal 22 2 3 2 3 3" xfId="51463"/>
    <cellStyle name="Normal 22 2 3 2 4" xfId="51464"/>
    <cellStyle name="Normal 22 2 3 2 4 2" xfId="51465"/>
    <cellStyle name="Normal 22 2 3 2 4 2 2" xfId="51466"/>
    <cellStyle name="Normal 22 2 3 2 4 3" xfId="51467"/>
    <cellStyle name="Normal 22 2 3 2 5" xfId="51468"/>
    <cellStyle name="Normal 22 2 3 2 5 2" xfId="51469"/>
    <cellStyle name="Normal 22 2 3 2 6" xfId="51470"/>
    <cellStyle name="Normal 22 2 3 2 7" xfId="51471"/>
    <cellStyle name="Normal 22 2 3 3" xfId="51472"/>
    <cellStyle name="Normal 22 2 3 3 2" xfId="51473"/>
    <cellStyle name="Normal 22 2 3 3 2 2" xfId="51474"/>
    <cellStyle name="Normal 22 2 3 3 2 2 2" xfId="51475"/>
    <cellStyle name="Normal 22 2 3 3 2 3" xfId="51476"/>
    <cellStyle name="Normal 22 2 3 3 3" xfId="51477"/>
    <cellStyle name="Normal 22 2 3 3 3 2" xfId="51478"/>
    <cellStyle name="Normal 22 2 3 3 3 2 2" xfId="51479"/>
    <cellStyle name="Normal 22 2 3 3 3 3" xfId="51480"/>
    <cellStyle name="Normal 22 2 3 3 4" xfId="51481"/>
    <cellStyle name="Normal 22 2 3 3 4 2" xfId="51482"/>
    <cellStyle name="Normal 22 2 3 3 5" xfId="51483"/>
    <cellStyle name="Normal 22 2 3 4" xfId="51484"/>
    <cellStyle name="Normal 22 2 3 4 2" xfId="51485"/>
    <cellStyle name="Normal 22 2 3 4 2 2" xfId="51486"/>
    <cellStyle name="Normal 22 2 3 4 3" xfId="51487"/>
    <cellStyle name="Normal 22 2 3 5" xfId="51488"/>
    <cellStyle name="Normal 22 2 3 5 2" xfId="51489"/>
    <cellStyle name="Normal 22 2 3 5 2 2" xfId="51490"/>
    <cellStyle name="Normal 22 2 3 5 3" xfId="51491"/>
    <cellStyle name="Normal 22 2 3 6" xfId="51492"/>
    <cellStyle name="Normal 22 2 3 6 2" xfId="51493"/>
    <cellStyle name="Normal 22 2 3 7" xfId="51494"/>
    <cellStyle name="Normal 22 2 3 8" xfId="51495"/>
    <cellStyle name="Normal 22 2 4" xfId="51496"/>
    <cellStyle name="Normal 22 2 4 2" xfId="51497"/>
    <cellStyle name="Normal 22 2 4 2 2" xfId="51498"/>
    <cellStyle name="Normal 22 2 4 2 2 2" xfId="51499"/>
    <cellStyle name="Normal 22 2 4 2 2 2 2" xfId="51500"/>
    <cellStyle name="Normal 22 2 4 2 2 2 2 2" xfId="51501"/>
    <cellStyle name="Normal 22 2 4 2 2 2 3" xfId="51502"/>
    <cellStyle name="Normal 22 2 4 2 2 3" xfId="51503"/>
    <cellStyle name="Normal 22 2 4 2 2 3 2" xfId="51504"/>
    <cellStyle name="Normal 22 2 4 2 2 3 2 2" xfId="51505"/>
    <cellStyle name="Normal 22 2 4 2 2 3 3" xfId="51506"/>
    <cellStyle name="Normal 22 2 4 2 2 4" xfId="51507"/>
    <cellStyle name="Normal 22 2 4 2 2 4 2" xfId="51508"/>
    <cellStyle name="Normal 22 2 4 2 2 5" xfId="51509"/>
    <cellStyle name="Normal 22 2 4 2 2 6" xfId="51510"/>
    <cellStyle name="Normal 22 2 4 2 3" xfId="51511"/>
    <cellStyle name="Normal 22 2 4 2 3 2" xfId="51512"/>
    <cellStyle name="Normal 22 2 4 2 3 2 2" xfId="51513"/>
    <cellStyle name="Normal 22 2 4 2 3 3" xfId="51514"/>
    <cellStyle name="Normal 22 2 4 2 4" xfId="51515"/>
    <cellStyle name="Normal 22 2 4 2 4 2" xfId="51516"/>
    <cellStyle name="Normal 22 2 4 2 4 2 2" xfId="51517"/>
    <cellStyle name="Normal 22 2 4 2 4 3" xfId="51518"/>
    <cellStyle name="Normal 22 2 4 2 5" xfId="51519"/>
    <cellStyle name="Normal 22 2 4 2 5 2" xfId="51520"/>
    <cellStyle name="Normal 22 2 4 2 6" xfId="51521"/>
    <cellStyle name="Normal 22 2 4 2 7" xfId="51522"/>
    <cellStyle name="Normal 22 2 4 3" xfId="51523"/>
    <cellStyle name="Normal 22 2 4 3 2" xfId="51524"/>
    <cellStyle name="Normal 22 2 4 3 2 2" xfId="51525"/>
    <cellStyle name="Normal 22 2 4 3 2 2 2" xfId="51526"/>
    <cellStyle name="Normal 22 2 4 3 2 3" xfId="51527"/>
    <cellStyle name="Normal 22 2 4 3 3" xfId="51528"/>
    <cellStyle name="Normal 22 2 4 3 3 2" xfId="51529"/>
    <cellStyle name="Normal 22 2 4 3 3 2 2" xfId="51530"/>
    <cellStyle name="Normal 22 2 4 3 3 3" xfId="51531"/>
    <cellStyle name="Normal 22 2 4 3 4" xfId="51532"/>
    <cellStyle name="Normal 22 2 4 3 4 2" xfId="51533"/>
    <cellStyle name="Normal 22 2 4 3 5" xfId="51534"/>
    <cellStyle name="Normal 22 2 4 3 6" xfId="51535"/>
    <cellStyle name="Normal 22 2 4 4" xfId="51536"/>
    <cellStyle name="Normal 22 2 4 4 2" xfId="51537"/>
    <cellStyle name="Normal 22 2 4 4 2 2" xfId="51538"/>
    <cellStyle name="Normal 22 2 4 4 3" xfId="51539"/>
    <cellStyle name="Normal 22 2 4 5" xfId="51540"/>
    <cellStyle name="Normal 22 2 4 5 2" xfId="51541"/>
    <cellStyle name="Normal 22 2 4 5 2 2" xfId="51542"/>
    <cellStyle name="Normal 22 2 4 5 3" xfId="51543"/>
    <cellStyle name="Normal 22 2 4 6" xfId="51544"/>
    <cellStyle name="Normal 22 2 4 6 2" xfId="51545"/>
    <cellStyle name="Normal 22 2 4 7" xfId="51546"/>
    <cellStyle name="Normal 22 2 4 8" xfId="51547"/>
    <cellStyle name="Normal 22 2 5" xfId="51548"/>
    <cellStyle name="Normal 22 2 5 2" xfId="51549"/>
    <cellStyle name="Normal 22 2 5 2 2" xfId="51550"/>
    <cellStyle name="Normal 22 2 5 2 2 2" xfId="51551"/>
    <cellStyle name="Normal 22 2 5 2 2 2 2" xfId="51552"/>
    <cellStyle name="Normal 22 2 5 2 2 2 2 2" xfId="51553"/>
    <cellStyle name="Normal 22 2 5 2 2 2 3" xfId="51554"/>
    <cellStyle name="Normal 22 2 5 2 2 3" xfId="51555"/>
    <cellStyle name="Normal 22 2 5 2 2 3 2" xfId="51556"/>
    <cellStyle name="Normal 22 2 5 2 2 3 2 2" xfId="51557"/>
    <cellStyle name="Normal 22 2 5 2 2 3 3" xfId="51558"/>
    <cellStyle name="Normal 22 2 5 2 2 4" xfId="51559"/>
    <cellStyle name="Normal 22 2 5 2 2 4 2" xfId="51560"/>
    <cellStyle name="Normal 22 2 5 2 2 5" xfId="51561"/>
    <cellStyle name="Normal 22 2 5 2 3" xfId="51562"/>
    <cellStyle name="Normal 22 2 5 2 3 2" xfId="51563"/>
    <cellStyle name="Normal 22 2 5 2 3 2 2" xfId="51564"/>
    <cellStyle name="Normal 22 2 5 2 3 3" xfId="51565"/>
    <cellStyle name="Normal 22 2 5 2 4" xfId="51566"/>
    <cellStyle name="Normal 22 2 5 2 4 2" xfId="51567"/>
    <cellStyle name="Normal 22 2 5 2 4 2 2" xfId="51568"/>
    <cellStyle name="Normal 22 2 5 2 4 3" xfId="51569"/>
    <cellStyle name="Normal 22 2 5 2 5" xfId="51570"/>
    <cellStyle name="Normal 22 2 5 2 5 2" xfId="51571"/>
    <cellStyle name="Normal 22 2 5 2 6" xfId="51572"/>
    <cellStyle name="Normal 22 2 5 2 7" xfId="51573"/>
    <cellStyle name="Normal 22 2 5 3" xfId="51574"/>
    <cellStyle name="Normal 22 2 5 3 2" xfId="51575"/>
    <cellStyle name="Normal 22 2 5 3 2 2" xfId="51576"/>
    <cellStyle name="Normal 22 2 5 3 2 2 2" xfId="51577"/>
    <cellStyle name="Normal 22 2 5 3 2 3" xfId="51578"/>
    <cellStyle name="Normal 22 2 5 3 3" xfId="51579"/>
    <cellStyle name="Normal 22 2 5 3 3 2" xfId="51580"/>
    <cellStyle name="Normal 22 2 5 3 3 2 2" xfId="51581"/>
    <cellStyle name="Normal 22 2 5 3 3 3" xfId="51582"/>
    <cellStyle name="Normal 22 2 5 3 4" xfId="51583"/>
    <cellStyle name="Normal 22 2 5 3 4 2" xfId="51584"/>
    <cellStyle name="Normal 22 2 5 3 5" xfId="51585"/>
    <cellStyle name="Normal 22 2 5 4" xfId="51586"/>
    <cellStyle name="Normal 22 2 5 4 2" xfId="51587"/>
    <cellStyle name="Normal 22 2 5 4 2 2" xfId="51588"/>
    <cellStyle name="Normal 22 2 5 4 3" xfId="51589"/>
    <cellStyle name="Normal 22 2 5 5" xfId="51590"/>
    <cellStyle name="Normal 22 2 5 5 2" xfId="51591"/>
    <cellStyle name="Normal 22 2 5 5 2 2" xfId="51592"/>
    <cellStyle name="Normal 22 2 5 5 3" xfId="51593"/>
    <cellStyle name="Normal 22 2 5 6" xfId="51594"/>
    <cellStyle name="Normal 22 2 5 6 2" xfId="51595"/>
    <cellStyle name="Normal 22 2 5 7" xfId="51596"/>
    <cellStyle name="Normal 22 2 5 8" xfId="51597"/>
    <cellStyle name="Normal 22 2 6" xfId="51598"/>
    <cellStyle name="Normal 22 2 6 2" xfId="51599"/>
    <cellStyle name="Normal 22 2 6 2 2" xfId="51600"/>
    <cellStyle name="Normal 22 2 6 2 2 2" xfId="51601"/>
    <cellStyle name="Normal 22 2 6 2 2 2 2" xfId="51602"/>
    <cellStyle name="Normal 22 2 6 2 2 3" xfId="51603"/>
    <cellStyle name="Normal 22 2 6 2 3" xfId="51604"/>
    <cellStyle name="Normal 22 2 6 2 3 2" xfId="51605"/>
    <cellStyle name="Normal 22 2 6 2 3 2 2" xfId="51606"/>
    <cellStyle name="Normal 22 2 6 2 3 3" xfId="51607"/>
    <cellStyle name="Normal 22 2 6 2 4" xfId="51608"/>
    <cellStyle name="Normal 22 2 6 2 4 2" xfId="51609"/>
    <cellStyle name="Normal 22 2 6 2 5" xfId="51610"/>
    <cellStyle name="Normal 22 2 6 3" xfId="51611"/>
    <cellStyle name="Normal 22 2 6 3 2" xfId="51612"/>
    <cellStyle name="Normal 22 2 6 3 2 2" xfId="51613"/>
    <cellStyle name="Normal 22 2 6 3 3" xfId="51614"/>
    <cellStyle name="Normal 22 2 6 4" xfId="51615"/>
    <cellStyle name="Normal 22 2 6 4 2" xfId="51616"/>
    <cellStyle name="Normal 22 2 6 4 2 2" xfId="51617"/>
    <cellStyle name="Normal 22 2 6 4 3" xfId="51618"/>
    <cellStyle name="Normal 22 2 6 5" xfId="51619"/>
    <cellStyle name="Normal 22 2 6 5 2" xfId="51620"/>
    <cellStyle name="Normal 22 2 6 6" xfId="51621"/>
    <cellStyle name="Normal 22 2 6 7" xfId="51622"/>
    <cellStyle name="Normal 22 2 7" xfId="51623"/>
    <cellStyle name="Normal 22 2 7 2" xfId="51624"/>
    <cellStyle name="Normal 22 2 7 2 2" xfId="51625"/>
    <cellStyle name="Normal 22 2 7 2 2 2" xfId="51626"/>
    <cellStyle name="Normal 22 2 7 2 3" xfId="51627"/>
    <cellStyle name="Normal 22 2 7 3" xfId="51628"/>
    <cellStyle name="Normal 22 2 7 3 2" xfId="51629"/>
    <cellStyle name="Normal 22 2 7 3 2 2" xfId="51630"/>
    <cellStyle name="Normal 22 2 7 3 3" xfId="51631"/>
    <cellStyle name="Normal 22 2 7 4" xfId="51632"/>
    <cellStyle name="Normal 22 2 7 4 2" xfId="51633"/>
    <cellStyle name="Normal 22 2 7 5" xfId="51634"/>
    <cellStyle name="Normal 22 2 8" xfId="51635"/>
    <cellStyle name="Normal 22 2 8 2" xfId="51636"/>
    <cellStyle name="Normal 22 2 8 2 2" xfId="51637"/>
    <cellStyle name="Normal 22 2 8 3" xfId="51638"/>
    <cellStyle name="Normal 22 2 9" xfId="51639"/>
    <cellStyle name="Normal 22 2 9 2" xfId="51640"/>
    <cellStyle name="Normal 22 2 9 2 2" xfId="51641"/>
    <cellStyle name="Normal 22 2 9 3" xfId="51642"/>
    <cellStyle name="Normal 22 3" xfId="51643"/>
    <cellStyle name="Normal 22 3 2" xfId="51644"/>
    <cellStyle name="Normal 22 3 2 2" xfId="51645"/>
    <cellStyle name="Normal 22 3 2 2 2" xfId="51646"/>
    <cellStyle name="Normal 22 3 2 2 2 2" xfId="51647"/>
    <cellStyle name="Normal 22 3 2 2 2 2 2" xfId="51648"/>
    <cellStyle name="Normal 22 3 2 2 2 2 2 2" xfId="51649"/>
    <cellStyle name="Normal 22 3 2 2 2 2 3" xfId="51650"/>
    <cellStyle name="Normal 22 3 2 2 2 3" xfId="51651"/>
    <cellStyle name="Normal 22 3 2 2 2 3 2" xfId="51652"/>
    <cellStyle name="Normal 22 3 2 2 2 3 2 2" xfId="51653"/>
    <cellStyle name="Normal 22 3 2 2 2 3 3" xfId="51654"/>
    <cellStyle name="Normal 22 3 2 2 2 4" xfId="51655"/>
    <cellStyle name="Normal 22 3 2 2 2 4 2" xfId="51656"/>
    <cellStyle name="Normal 22 3 2 2 2 5" xfId="51657"/>
    <cellStyle name="Normal 22 3 2 2 2 6" xfId="51658"/>
    <cellStyle name="Normal 22 3 2 2 3" xfId="51659"/>
    <cellStyle name="Normal 22 3 2 2 3 2" xfId="51660"/>
    <cellStyle name="Normal 22 3 2 2 3 2 2" xfId="51661"/>
    <cellStyle name="Normal 22 3 2 2 3 3" xfId="51662"/>
    <cellStyle name="Normal 22 3 2 2 4" xfId="51663"/>
    <cellStyle name="Normal 22 3 2 2 4 2" xfId="51664"/>
    <cellStyle name="Normal 22 3 2 2 4 2 2" xfId="51665"/>
    <cellStyle name="Normal 22 3 2 2 4 3" xfId="51666"/>
    <cellStyle name="Normal 22 3 2 2 5" xfId="51667"/>
    <cellStyle name="Normal 22 3 2 2 5 2" xfId="51668"/>
    <cellStyle name="Normal 22 3 2 2 6" xfId="51669"/>
    <cellStyle name="Normal 22 3 2 2 7" xfId="51670"/>
    <cellStyle name="Normal 22 3 2 3" xfId="51671"/>
    <cellStyle name="Normal 22 3 2 3 2" xfId="51672"/>
    <cellStyle name="Normal 22 3 2 3 2 2" xfId="51673"/>
    <cellStyle name="Normal 22 3 2 3 2 2 2" xfId="51674"/>
    <cellStyle name="Normal 22 3 2 3 2 3" xfId="51675"/>
    <cellStyle name="Normal 22 3 2 3 3" xfId="51676"/>
    <cellStyle name="Normal 22 3 2 3 3 2" xfId="51677"/>
    <cellStyle name="Normal 22 3 2 3 3 2 2" xfId="51678"/>
    <cellStyle name="Normal 22 3 2 3 3 3" xfId="51679"/>
    <cellStyle name="Normal 22 3 2 3 4" xfId="51680"/>
    <cellStyle name="Normal 22 3 2 3 4 2" xfId="51681"/>
    <cellStyle name="Normal 22 3 2 3 5" xfId="51682"/>
    <cellStyle name="Normal 22 3 2 4" xfId="51683"/>
    <cellStyle name="Normal 22 3 2 4 2" xfId="51684"/>
    <cellStyle name="Normal 22 3 2 4 2 2" xfId="51685"/>
    <cellStyle name="Normal 22 3 2 4 3" xfId="51686"/>
    <cellStyle name="Normal 22 3 2 5" xfId="51687"/>
    <cellStyle name="Normal 22 3 2 5 2" xfId="51688"/>
    <cellStyle name="Normal 22 3 2 5 2 2" xfId="51689"/>
    <cellStyle name="Normal 22 3 2 5 3" xfId="51690"/>
    <cellStyle name="Normal 22 3 2 6" xfId="51691"/>
    <cellStyle name="Normal 22 3 2 6 2" xfId="51692"/>
    <cellStyle name="Normal 22 3 2 7" xfId="51693"/>
    <cellStyle name="Normal 22 3 2 8" xfId="51694"/>
    <cellStyle name="Normal 22 3 3" xfId="51695"/>
    <cellStyle name="Normal 22 3 3 2" xfId="51696"/>
    <cellStyle name="Normal 22 3 3 2 2" xfId="51697"/>
    <cellStyle name="Normal 22 3 3 2 2 2" xfId="51698"/>
    <cellStyle name="Normal 22 3 3 2 2 2 2" xfId="51699"/>
    <cellStyle name="Normal 22 3 3 2 2 3" xfId="51700"/>
    <cellStyle name="Normal 22 3 3 2 3" xfId="51701"/>
    <cellStyle name="Normal 22 3 3 2 3 2" xfId="51702"/>
    <cellStyle name="Normal 22 3 3 2 3 2 2" xfId="51703"/>
    <cellStyle name="Normal 22 3 3 2 3 3" xfId="51704"/>
    <cellStyle name="Normal 22 3 3 2 4" xfId="51705"/>
    <cellStyle name="Normal 22 3 3 2 4 2" xfId="51706"/>
    <cellStyle name="Normal 22 3 3 2 5" xfId="51707"/>
    <cellStyle name="Normal 22 3 3 2 6" xfId="51708"/>
    <cellStyle name="Normal 22 3 3 3" xfId="51709"/>
    <cellStyle name="Normal 22 3 3 3 2" xfId="51710"/>
    <cellStyle name="Normal 22 3 3 3 2 2" xfId="51711"/>
    <cellStyle name="Normal 22 3 3 3 3" xfId="51712"/>
    <cellStyle name="Normal 22 3 3 4" xfId="51713"/>
    <cellStyle name="Normal 22 3 3 4 2" xfId="51714"/>
    <cellStyle name="Normal 22 3 3 4 2 2" xfId="51715"/>
    <cellStyle name="Normal 22 3 3 4 3" xfId="51716"/>
    <cellStyle name="Normal 22 3 3 5" xfId="51717"/>
    <cellStyle name="Normal 22 3 3 5 2" xfId="51718"/>
    <cellStyle name="Normal 22 3 3 6" xfId="51719"/>
    <cellStyle name="Normal 22 3 3 7" xfId="51720"/>
    <cellStyle name="Normal 22 3 4" xfId="51721"/>
    <cellStyle name="Normal 22 3 4 2" xfId="51722"/>
    <cellStyle name="Normal 22 3 4 2 2" xfId="51723"/>
    <cellStyle name="Normal 22 3 4 2 2 2" xfId="51724"/>
    <cellStyle name="Normal 22 3 4 2 2 3" xfId="51725"/>
    <cellStyle name="Normal 22 3 4 2 3" xfId="51726"/>
    <cellStyle name="Normal 22 3 4 2 4" xfId="51727"/>
    <cellStyle name="Normal 22 3 4 3" xfId="51728"/>
    <cellStyle name="Normal 22 3 4 3 2" xfId="51729"/>
    <cellStyle name="Normal 22 3 4 3 2 2" xfId="51730"/>
    <cellStyle name="Normal 22 3 4 3 3" xfId="51731"/>
    <cellStyle name="Normal 22 3 4 3 4" xfId="51732"/>
    <cellStyle name="Normal 22 3 4 4" xfId="51733"/>
    <cellStyle name="Normal 22 3 4 4 2" xfId="51734"/>
    <cellStyle name="Normal 22 3 4 5" xfId="51735"/>
    <cellStyle name="Normal 22 3 4 6" xfId="51736"/>
    <cellStyle name="Normal 22 3 5" xfId="51737"/>
    <cellStyle name="Normal 22 3 5 2" xfId="51738"/>
    <cellStyle name="Normal 22 3 5 2 2" xfId="51739"/>
    <cellStyle name="Normal 22 3 5 2 3" xfId="51740"/>
    <cellStyle name="Normal 22 3 5 3" xfId="51741"/>
    <cellStyle name="Normal 22 3 5 4" xfId="51742"/>
    <cellStyle name="Normal 22 3 6" xfId="51743"/>
    <cellStyle name="Normal 22 3 6 2" xfId="51744"/>
    <cellStyle name="Normal 22 3 6 2 2" xfId="51745"/>
    <cellStyle name="Normal 22 3 6 3" xfId="51746"/>
    <cellStyle name="Normal 22 3 6 4" xfId="51747"/>
    <cellStyle name="Normal 22 3 7" xfId="51748"/>
    <cellStyle name="Normal 22 3 7 2" xfId="51749"/>
    <cellStyle name="Normal 22 3 8" xfId="51750"/>
    <cellStyle name="Normal 22 3 9" xfId="51751"/>
    <cellStyle name="Normal 22 4" xfId="51752"/>
    <cellStyle name="Normal 22 4 2" xfId="51753"/>
    <cellStyle name="Normal 22 4 2 2" xfId="51754"/>
    <cellStyle name="Normal 22 4 2 2 2" xfId="51755"/>
    <cellStyle name="Normal 22 4 2 2 2 2" xfId="51756"/>
    <cellStyle name="Normal 22 4 2 2 2 2 2" xfId="51757"/>
    <cellStyle name="Normal 22 4 2 2 2 3" xfId="51758"/>
    <cellStyle name="Normal 22 4 2 2 3" xfId="51759"/>
    <cellStyle name="Normal 22 4 2 2 3 2" xfId="51760"/>
    <cellStyle name="Normal 22 4 2 2 3 2 2" xfId="51761"/>
    <cellStyle name="Normal 22 4 2 2 3 3" xfId="51762"/>
    <cellStyle name="Normal 22 4 2 2 4" xfId="51763"/>
    <cellStyle name="Normal 22 4 2 2 4 2" xfId="51764"/>
    <cellStyle name="Normal 22 4 2 2 5" xfId="51765"/>
    <cellStyle name="Normal 22 4 2 2 6" xfId="51766"/>
    <cellStyle name="Normal 22 4 2 3" xfId="51767"/>
    <cellStyle name="Normal 22 4 2 3 2" xfId="51768"/>
    <cellStyle name="Normal 22 4 2 3 2 2" xfId="51769"/>
    <cellStyle name="Normal 22 4 2 3 3" xfId="51770"/>
    <cellStyle name="Normal 22 4 2 4" xfId="51771"/>
    <cellStyle name="Normal 22 4 2 4 2" xfId="51772"/>
    <cellStyle name="Normal 22 4 2 4 2 2" xfId="51773"/>
    <cellStyle name="Normal 22 4 2 4 3" xfId="51774"/>
    <cellStyle name="Normal 22 4 2 5" xfId="51775"/>
    <cellStyle name="Normal 22 4 2 5 2" xfId="51776"/>
    <cellStyle name="Normal 22 4 2 6" xfId="51777"/>
    <cellStyle name="Normal 22 4 2 7" xfId="51778"/>
    <cellStyle name="Normal 22 4 3" xfId="51779"/>
    <cellStyle name="Normal 22 4 3 2" xfId="51780"/>
    <cellStyle name="Normal 22 4 3 2 2" xfId="51781"/>
    <cellStyle name="Normal 22 4 3 2 2 2" xfId="51782"/>
    <cellStyle name="Normal 22 4 3 2 3" xfId="51783"/>
    <cellStyle name="Normal 22 4 3 3" xfId="51784"/>
    <cellStyle name="Normal 22 4 3 3 2" xfId="51785"/>
    <cellStyle name="Normal 22 4 3 3 2 2" xfId="51786"/>
    <cellStyle name="Normal 22 4 3 3 3" xfId="51787"/>
    <cellStyle name="Normal 22 4 3 4" xfId="51788"/>
    <cellStyle name="Normal 22 4 3 4 2" xfId="51789"/>
    <cellStyle name="Normal 22 4 3 5" xfId="51790"/>
    <cellStyle name="Normal 22 4 4" xfId="51791"/>
    <cellStyle name="Normal 22 4 4 2" xfId="51792"/>
    <cellStyle name="Normal 22 4 4 2 2" xfId="51793"/>
    <cellStyle name="Normal 22 4 4 3" xfId="51794"/>
    <cellStyle name="Normal 22 4 5" xfId="51795"/>
    <cellStyle name="Normal 22 4 5 2" xfId="51796"/>
    <cellStyle name="Normal 22 4 5 2 2" xfId="51797"/>
    <cellStyle name="Normal 22 4 5 3" xfId="51798"/>
    <cellStyle name="Normal 22 4 6" xfId="51799"/>
    <cellStyle name="Normal 22 4 6 2" xfId="51800"/>
    <cellStyle name="Normal 22 4 7" xfId="51801"/>
    <cellStyle name="Normal 22 4 8" xfId="51802"/>
    <cellStyle name="Normal 22 5" xfId="51803"/>
    <cellStyle name="Normal 22 5 2" xfId="51804"/>
    <cellStyle name="Normal 22 5 2 2" xfId="51805"/>
    <cellStyle name="Normal 22 5 2 2 2" xfId="51806"/>
    <cellStyle name="Normal 22 5 2 2 2 2" xfId="51807"/>
    <cellStyle name="Normal 22 5 2 2 2 2 2" xfId="51808"/>
    <cellStyle name="Normal 22 5 2 2 2 3" xfId="51809"/>
    <cellStyle name="Normal 22 5 2 2 3" xfId="51810"/>
    <cellStyle name="Normal 22 5 2 2 3 2" xfId="51811"/>
    <cellStyle name="Normal 22 5 2 2 3 2 2" xfId="51812"/>
    <cellStyle name="Normal 22 5 2 2 3 3" xfId="51813"/>
    <cellStyle name="Normal 22 5 2 2 4" xfId="51814"/>
    <cellStyle name="Normal 22 5 2 2 4 2" xfId="51815"/>
    <cellStyle name="Normal 22 5 2 2 5" xfId="51816"/>
    <cellStyle name="Normal 22 5 2 2 6" xfId="51817"/>
    <cellStyle name="Normal 22 5 2 3" xfId="51818"/>
    <cellStyle name="Normal 22 5 2 3 2" xfId="51819"/>
    <cellStyle name="Normal 22 5 2 3 2 2" xfId="51820"/>
    <cellStyle name="Normal 22 5 2 3 3" xfId="51821"/>
    <cellStyle name="Normal 22 5 2 4" xfId="51822"/>
    <cellStyle name="Normal 22 5 2 4 2" xfId="51823"/>
    <cellStyle name="Normal 22 5 2 4 2 2" xfId="51824"/>
    <cellStyle name="Normal 22 5 2 4 3" xfId="51825"/>
    <cellStyle name="Normal 22 5 2 5" xfId="51826"/>
    <cellStyle name="Normal 22 5 2 5 2" xfId="51827"/>
    <cellStyle name="Normal 22 5 2 6" xfId="51828"/>
    <cellStyle name="Normal 22 5 2 7" xfId="51829"/>
    <cellStyle name="Normal 22 5 3" xfId="51830"/>
    <cellStyle name="Normal 22 5 3 2" xfId="51831"/>
    <cellStyle name="Normal 22 5 3 2 2" xfId="51832"/>
    <cellStyle name="Normal 22 5 3 2 2 2" xfId="51833"/>
    <cellStyle name="Normal 22 5 3 2 3" xfId="51834"/>
    <cellStyle name="Normal 22 5 3 2 4" xfId="51835"/>
    <cellStyle name="Normal 22 5 3 3" xfId="51836"/>
    <cellStyle name="Normal 22 5 3 3 2" xfId="51837"/>
    <cellStyle name="Normal 22 5 3 3 2 2" xfId="51838"/>
    <cellStyle name="Normal 22 5 3 3 3" xfId="51839"/>
    <cellStyle name="Normal 22 5 3 4" xfId="51840"/>
    <cellStyle name="Normal 22 5 3 4 2" xfId="51841"/>
    <cellStyle name="Normal 22 5 3 5" xfId="51842"/>
    <cellStyle name="Normal 22 5 3 6" xfId="51843"/>
    <cellStyle name="Normal 22 5 4" xfId="51844"/>
    <cellStyle name="Normal 22 5 4 2" xfId="51845"/>
    <cellStyle name="Normal 22 5 4 2 2" xfId="51846"/>
    <cellStyle name="Normal 22 5 4 3" xfId="51847"/>
    <cellStyle name="Normal 22 5 4 4" xfId="51848"/>
    <cellStyle name="Normal 22 5 5" xfId="51849"/>
    <cellStyle name="Normal 22 5 5 2" xfId="51850"/>
    <cellStyle name="Normal 22 5 5 2 2" xfId="51851"/>
    <cellStyle name="Normal 22 5 5 3" xfId="51852"/>
    <cellStyle name="Normal 22 5 6" xfId="51853"/>
    <cellStyle name="Normal 22 5 6 2" xfId="51854"/>
    <cellStyle name="Normal 22 5 7" xfId="51855"/>
    <cellStyle name="Normal 22 5 8" xfId="51856"/>
    <cellStyle name="Normal 22 6" xfId="51857"/>
    <cellStyle name="Normal 22 6 2" xfId="51858"/>
    <cellStyle name="Normal 22 6 2 2" xfId="51859"/>
    <cellStyle name="Normal 22 6 2 2 2" xfId="51860"/>
    <cellStyle name="Normal 22 6 2 2 2 2" xfId="51861"/>
    <cellStyle name="Normal 22 6 2 2 2 2 2" xfId="51862"/>
    <cellStyle name="Normal 22 6 2 2 2 3" xfId="51863"/>
    <cellStyle name="Normal 22 6 2 2 3" xfId="51864"/>
    <cellStyle name="Normal 22 6 2 2 3 2" xfId="51865"/>
    <cellStyle name="Normal 22 6 2 2 3 2 2" xfId="51866"/>
    <cellStyle name="Normal 22 6 2 2 3 3" xfId="51867"/>
    <cellStyle name="Normal 22 6 2 2 4" xfId="51868"/>
    <cellStyle name="Normal 22 6 2 2 4 2" xfId="51869"/>
    <cellStyle name="Normal 22 6 2 2 5" xfId="51870"/>
    <cellStyle name="Normal 22 6 2 2 6" xfId="51871"/>
    <cellStyle name="Normal 22 6 2 3" xfId="51872"/>
    <cellStyle name="Normal 22 6 2 3 2" xfId="51873"/>
    <cellStyle name="Normal 22 6 2 3 2 2" xfId="51874"/>
    <cellStyle name="Normal 22 6 2 3 3" xfId="51875"/>
    <cellStyle name="Normal 22 6 2 4" xfId="51876"/>
    <cellStyle name="Normal 22 6 2 4 2" xfId="51877"/>
    <cellStyle name="Normal 22 6 2 4 2 2" xfId="51878"/>
    <cellStyle name="Normal 22 6 2 4 3" xfId="51879"/>
    <cellStyle name="Normal 22 6 2 5" xfId="51880"/>
    <cellStyle name="Normal 22 6 2 5 2" xfId="51881"/>
    <cellStyle name="Normal 22 6 2 6" xfId="51882"/>
    <cellStyle name="Normal 22 6 2 7" xfId="51883"/>
    <cellStyle name="Normal 22 6 3" xfId="51884"/>
    <cellStyle name="Normal 22 6 3 2" xfId="51885"/>
    <cellStyle name="Normal 22 6 3 2 2" xfId="51886"/>
    <cellStyle name="Normal 22 6 3 2 2 2" xfId="51887"/>
    <cellStyle name="Normal 22 6 3 2 3" xfId="51888"/>
    <cellStyle name="Normal 22 6 3 3" xfId="51889"/>
    <cellStyle name="Normal 22 6 3 3 2" xfId="51890"/>
    <cellStyle name="Normal 22 6 3 3 2 2" xfId="51891"/>
    <cellStyle name="Normal 22 6 3 3 3" xfId="51892"/>
    <cellStyle name="Normal 22 6 3 4" xfId="51893"/>
    <cellStyle name="Normal 22 6 3 4 2" xfId="51894"/>
    <cellStyle name="Normal 22 6 3 5" xfId="51895"/>
    <cellStyle name="Normal 22 6 4" xfId="51896"/>
    <cellStyle name="Normal 22 6 4 2" xfId="51897"/>
    <cellStyle name="Normal 22 6 4 2 2" xfId="51898"/>
    <cellStyle name="Normal 22 6 4 3" xfId="51899"/>
    <cellStyle name="Normal 22 6 5" xfId="51900"/>
    <cellStyle name="Normal 22 6 5 2" xfId="51901"/>
    <cellStyle name="Normal 22 6 5 2 2" xfId="51902"/>
    <cellStyle name="Normal 22 6 5 3" xfId="51903"/>
    <cellStyle name="Normal 22 6 6" xfId="51904"/>
    <cellStyle name="Normal 22 6 6 2" xfId="51905"/>
    <cellStyle name="Normal 22 6 7" xfId="51906"/>
    <cellStyle name="Normal 22 6 8" xfId="51907"/>
    <cellStyle name="Normal 22 7" xfId="51908"/>
    <cellStyle name="Normal 22 7 2" xfId="51909"/>
    <cellStyle name="Normal 22 7 2 2" xfId="51910"/>
    <cellStyle name="Normal 22 7 2 2 2" xfId="51911"/>
    <cellStyle name="Normal 22 7 2 2 2 2" xfId="51912"/>
    <cellStyle name="Normal 22 7 2 2 3" xfId="51913"/>
    <cellStyle name="Normal 22 7 2 3" xfId="51914"/>
    <cellStyle name="Normal 22 7 2 3 2" xfId="51915"/>
    <cellStyle name="Normal 22 7 2 3 2 2" xfId="51916"/>
    <cellStyle name="Normal 22 7 2 3 3" xfId="51917"/>
    <cellStyle name="Normal 22 7 2 4" xfId="51918"/>
    <cellStyle name="Normal 22 7 2 4 2" xfId="51919"/>
    <cellStyle name="Normal 22 7 2 5" xfId="51920"/>
    <cellStyle name="Normal 22 7 2 6" xfId="51921"/>
    <cellStyle name="Normal 22 7 3" xfId="51922"/>
    <cellStyle name="Normal 22 7 3 2" xfId="51923"/>
    <cellStyle name="Normal 22 7 3 2 2" xfId="51924"/>
    <cellStyle name="Normal 22 7 3 3" xfId="51925"/>
    <cellStyle name="Normal 22 7 4" xfId="51926"/>
    <cellStyle name="Normal 22 7 4 2" xfId="51927"/>
    <cellStyle name="Normal 22 7 4 2 2" xfId="51928"/>
    <cellStyle name="Normal 22 7 4 3" xfId="51929"/>
    <cellStyle name="Normal 22 7 5" xfId="51930"/>
    <cellStyle name="Normal 22 7 5 2" xfId="51931"/>
    <cellStyle name="Normal 22 7 6" xfId="51932"/>
    <cellStyle name="Normal 22 7 7" xfId="51933"/>
    <cellStyle name="Normal 22 8" xfId="51934"/>
    <cellStyle name="Normal 22 8 2" xfId="51935"/>
    <cellStyle name="Normal 22 8 2 2" xfId="51936"/>
    <cellStyle name="Normal 22 8 2 2 2" xfId="51937"/>
    <cellStyle name="Normal 22 8 2 3" xfId="51938"/>
    <cellStyle name="Normal 22 8 3" xfId="51939"/>
    <cellStyle name="Normal 22 8 3 2" xfId="51940"/>
    <cellStyle name="Normal 22 8 3 2 2" xfId="51941"/>
    <cellStyle name="Normal 22 8 3 3" xfId="51942"/>
    <cellStyle name="Normal 22 8 4" xfId="51943"/>
    <cellStyle name="Normal 22 8 4 2" xfId="51944"/>
    <cellStyle name="Normal 22 8 5" xfId="51945"/>
    <cellStyle name="Normal 22 8 6" xfId="51946"/>
    <cellStyle name="Normal 22 9" xfId="51947"/>
    <cellStyle name="Normal 22 9 2" xfId="51948"/>
    <cellStyle name="Normal 22 9 2 2" xfId="51949"/>
    <cellStyle name="Normal 22 9 3" xfId="51950"/>
    <cellStyle name="Normal 22 9 4" xfId="51951"/>
    <cellStyle name="Normal 23" xfId="51952"/>
    <cellStyle name="Normal 23 10" xfId="51953"/>
    <cellStyle name="Normal 23 10 2" xfId="51954"/>
    <cellStyle name="Normal 23 10 2 2" xfId="51955"/>
    <cellStyle name="Normal 23 10 3" xfId="51956"/>
    <cellStyle name="Normal 23 11" xfId="51957"/>
    <cellStyle name="Normal 23 11 2" xfId="51958"/>
    <cellStyle name="Normal 23 11 2 2" xfId="51959"/>
    <cellStyle name="Normal 23 11 3" xfId="51960"/>
    <cellStyle name="Normal 23 12" xfId="51961"/>
    <cellStyle name="Normal 23 12 2" xfId="51962"/>
    <cellStyle name="Normal 23 13" xfId="51963"/>
    <cellStyle name="Normal 23 14" xfId="51964"/>
    <cellStyle name="Normal 23 2" xfId="51965"/>
    <cellStyle name="Normal 23 2 2" xfId="51966"/>
    <cellStyle name="Normal 23 2 2 2" xfId="51967"/>
    <cellStyle name="Normal 23 2 2 2 2" xfId="51968"/>
    <cellStyle name="Normal 23 2 2 2 2 2" xfId="51969"/>
    <cellStyle name="Normal 23 2 2 2 3" xfId="51970"/>
    <cellStyle name="Normal 23 2 2 2 3 2" xfId="51971"/>
    <cellStyle name="Normal 23 2 2 2 4" xfId="51972"/>
    <cellStyle name="Normal 23 2 2 3" xfId="51973"/>
    <cellStyle name="Normal 23 2 2 3 2" xfId="51974"/>
    <cellStyle name="Normal 23 2 2 4" xfId="51975"/>
    <cellStyle name="Normal 23 2 3" xfId="51976"/>
    <cellStyle name="Normal 23 2 3 2" xfId="51977"/>
    <cellStyle name="Normal 23 2 3 3" xfId="51978"/>
    <cellStyle name="Normal 23 2 4" xfId="51979"/>
    <cellStyle name="Normal 23 2 4 2" xfId="51980"/>
    <cellStyle name="Normal 23 2 4 2 2" xfId="51981"/>
    <cellStyle name="Normal 23 2 4 3" xfId="51982"/>
    <cellStyle name="Normal 23 2 5" xfId="51983"/>
    <cellStyle name="Normal 23 2 5 2" xfId="51984"/>
    <cellStyle name="Normal 23 2 6" xfId="51985"/>
    <cellStyle name="Normal 23 3" xfId="51986"/>
    <cellStyle name="Normal 23 3 10" xfId="51987"/>
    <cellStyle name="Normal 23 3 10 2" xfId="51988"/>
    <cellStyle name="Normal 23 3 11" xfId="51989"/>
    <cellStyle name="Normal 23 3 12" xfId="51990"/>
    <cellStyle name="Normal 23 3 2" xfId="51991"/>
    <cellStyle name="Normal 23 3 2 2" xfId="51992"/>
    <cellStyle name="Normal 23 3 2 2 2" xfId="51993"/>
    <cellStyle name="Normal 23 3 2 2 2 2" xfId="51994"/>
    <cellStyle name="Normal 23 3 2 2 2 2 2" xfId="51995"/>
    <cellStyle name="Normal 23 3 2 2 2 2 2 2" xfId="51996"/>
    <cellStyle name="Normal 23 3 2 2 2 2 2 2 2" xfId="51997"/>
    <cellStyle name="Normal 23 3 2 2 2 2 2 3" xfId="51998"/>
    <cellStyle name="Normal 23 3 2 2 2 2 3" xfId="51999"/>
    <cellStyle name="Normal 23 3 2 2 2 2 3 2" xfId="52000"/>
    <cellStyle name="Normal 23 3 2 2 2 2 3 2 2" xfId="52001"/>
    <cellStyle name="Normal 23 3 2 2 2 2 3 3" xfId="52002"/>
    <cellStyle name="Normal 23 3 2 2 2 2 4" xfId="52003"/>
    <cellStyle name="Normal 23 3 2 2 2 2 4 2" xfId="52004"/>
    <cellStyle name="Normal 23 3 2 2 2 2 5" xfId="52005"/>
    <cellStyle name="Normal 23 3 2 2 2 3" xfId="52006"/>
    <cellStyle name="Normal 23 3 2 2 2 3 2" xfId="52007"/>
    <cellStyle name="Normal 23 3 2 2 2 3 2 2" xfId="52008"/>
    <cellStyle name="Normal 23 3 2 2 2 3 3" xfId="52009"/>
    <cellStyle name="Normal 23 3 2 2 2 4" xfId="52010"/>
    <cellStyle name="Normal 23 3 2 2 2 4 2" xfId="52011"/>
    <cellStyle name="Normal 23 3 2 2 2 4 2 2" xfId="52012"/>
    <cellStyle name="Normal 23 3 2 2 2 4 3" xfId="52013"/>
    <cellStyle name="Normal 23 3 2 2 2 5" xfId="52014"/>
    <cellStyle name="Normal 23 3 2 2 2 5 2" xfId="52015"/>
    <cellStyle name="Normal 23 3 2 2 2 6" xfId="52016"/>
    <cellStyle name="Normal 23 3 2 2 3" xfId="52017"/>
    <cellStyle name="Normal 23 3 2 2 3 2" xfId="52018"/>
    <cellStyle name="Normal 23 3 2 2 3 2 2" xfId="52019"/>
    <cellStyle name="Normal 23 3 2 2 3 2 2 2" xfId="52020"/>
    <cellStyle name="Normal 23 3 2 2 3 2 3" xfId="52021"/>
    <cellStyle name="Normal 23 3 2 2 3 3" xfId="52022"/>
    <cellStyle name="Normal 23 3 2 2 3 3 2" xfId="52023"/>
    <cellStyle name="Normal 23 3 2 2 3 3 2 2" xfId="52024"/>
    <cellStyle name="Normal 23 3 2 2 3 3 3" xfId="52025"/>
    <cellStyle name="Normal 23 3 2 2 3 4" xfId="52026"/>
    <cellStyle name="Normal 23 3 2 2 3 4 2" xfId="52027"/>
    <cellStyle name="Normal 23 3 2 2 3 5" xfId="52028"/>
    <cellStyle name="Normal 23 3 2 2 4" xfId="52029"/>
    <cellStyle name="Normal 23 3 2 2 4 2" xfId="52030"/>
    <cellStyle name="Normal 23 3 2 2 4 2 2" xfId="52031"/>
    <cellStyle name="Normal 23 3 2 2 4 3" xfId="52032"/>
    <cellStyle name="Normal 23 3 2 2 5" xfId="52033"/>
    <cellStyle name="Normal 23 3 2 2 5 2" xfId="52034"/>
    <cellStyle name="Normal 23 3 2 2 5 2 2" xfId="52035"/>
    <cellStyle name="Normal 23 3 2 2 5 3" xfId="52036"/>
    <cellStyle name="Normal 23 3 2 2 6" xfId="52037"/>
    <cellStyle name="Normal 23 3 2 2 6 2" xfId="52038"/>
    <cellStyle name="Normal 23 3 2 2 7" xfId="52039"/>
    <cellStyle name="Normal 23 3 2 2 8" xfId="52040"/>
    <cellStyle name="Normal 23 3 2 3" xfId="52041"/>
    <cellStyle name="Normal 23 3 2 3 2" xfId="52042"/>
    <cellStyle name="Normal 23 3 2 3 2 2" xfId="52043"/>
    <cellStyle name="Normal 23 3 2 3 2 2 2" xfId="52044"/>
    <cellStyle name="Normal 23 3 2 3 2 2 2 2" xfId="52045"/>
    <cellStyle name="Normal 23 3 2 3 2 2 3" xfId="52046"/>
    <cellStyle name="Normal 23 3 2 3 2 3" xfId="52047"/>
    <cellStyle name="Normal 23 3 2 3 2 3 2" xfId="52048"/>
    <cellStyle name="Normal 23 3 2 3 2 3 2 2" xfId="52049"/>
    <cellStyle name="Normal 23 3 2 3 2 3 3" xfId="52050"/>
    <cellStyle name="Normal 23 3 2 3 2 4" xfId="52051"/>
    <cellStyle name="Normal 23 3 2 3 2 4 2" xfId="52052"/>
    <cellStyle name="Normal 23 3 2 3 2 5" xfId="52053"/>
    <cellStyle name="Normal 23 3 2 3 3" xfId="52054"/>
    <cellStyle name="Normal 23 3 2 3 3 2" xfId="52055"/>
    <cellStyle name="Normal 23 3 2 3 3 2 2" xfId="52056"/>
    <cellStyle name="Normal 23 3 2 3 3 3" xfId="52057"/>
    <cellStyle name="Normal 23 3 2 3 4" xfId="52058"/>
    <cellStyle name="Normal 23 3 2 3 4 2" xfId="52059"/>
    <cellStyle name="Normal 23 3 2 3 4 2 2" xfId="52060"/>
    <cellStyle name="Normal 23 3 2 3 4 3" xfId="52061"/>
    <cellStyle name="Normal 23 3 2 3 5" xfId="52062"/>
    <cellStyle name="Normal 23 3 2 3 5 2" xfId="52063"/>
    <cellStyle name="Normal 23 3 2 3 6" xfId="52064"/>
    <cellStyle name="Normal 23 3 2 4" xfId="52065"/>
    <cellStyle name="Normal 23 3 2 4 2" xfId="52066"/>
    <cellStyle name="Normal 23 3 2 4 2 2" xfId="52067"/>
    <cellStyle name="Normal 23 3 2 4 2 2 2" xfId="52068"/>
    <cellStyle name="Normal 23 3 2 4 2 3" xfId="52069"/>
    <cellStyle name="Normal 23 3 2 4 3" xfId="52070"/>
    <cellStyle name="Normal 23 3 2 4 3 2" xfId="52071"/>
    <cellStyle name="Normal 23 3 2 4 3 2 2" xfId="52072"/>
    <cellStyle name="Normal 23 3 2 4 3 3" xfId="52073"/>
    <cellStyle name="Normal 23 3 2 4 4" xfId="52074"/>
    <cellStyle name="Normal 23 3 2 4 4 2" xfId="52075"/>
    <cellStyle name="Normal 23 3 2 4 5" xfId="52076"/>
    <cellStyle name="Normal 23 3 2 5" xfId="52077"/>
    <cellStyle name="Normal 23 3 2 5 2" xfId="52078"/>
    <cellStyle name="Normal 23 3 2 5 2 2" xfId="52079"/>
    <cellStyle name="Normal 23 3 2 5 3" xfId="52080"/>
    <cellStyle name="Normal 23 3 2 6" xfId="52081"/>
    <cellStyle name="Normal 23 3 2 6 2" xfId="52082"/>
    <cellStyle name="Normal 23 3 2 6 2 2" xfId="52083"/>
    <cellStyle name="Normal 23 3 2 6 3" xfId="52084"/>
    <cellStyle name="Normal 23 3 2 7" xfId="52085"/>
    <cellStyle name="Normal 23 3 2 7 2" xfId="52086"/>
    <cellStyle name="Normal 23 3 2 8" xfId="52087"/>
    <cellStyle name="Normal 23 3 2 9" xfId="52088"/>
    <cellStyle name="Normal 23 3 3" xfId="52089"/>
    <cellStyle name="Normal 23 3 3 2" xfId="52090"/>
    <cellStyle name="Normal 23 3 3 2 2" xfId="52091"/>
    <cellStyle name="Normal 23 3 3 2 2 2" xfId="52092"/>
    <cellStyle name="Normal 23 3 3 2 2 2 2" xfId="52093"/>
    <cellStyle name="Normal 23 3 3 2 2 2 2 2" xfId="52094"/>
    <cellStyle name="Normal 23 3 3 2 2 2 3" xfId="52095"/>
    <cellStyle name="Normal 23 3 3 2 2 3" xfId="52096"/>
    <cellStyle name="Normal 23 3 3 2 2 3 2" xfId="52097"/>
    <cellStyle name="Normal 23 3 3 2 2 3 2 2" xfId="52098"/>
    <cellStyle name="Normal 23 3 3 2 2 3 3" xfId="52099"/>
    <cellStyle name="Normal 23 3 3 2 2 4" xfId="52100"/>
    <cellStyle name="Normal 23 3 3 2 2 4 2" xfId="52101"/>
    <cellStyle name="Normal 23 3 3 2 2 5" xfId="52102"/>
    <cellStyle name="Normal 23 3 3 2 2 6" xfId="52103"/>
    <cellStyle name="Normal 23 3 3 2 3" xfId="52104"/>
    <cellStyle name="Normal 23 3 3 2 3 2" xfId="52105"/>
    <cellStyle name="Normal 23 3 3 2 3 2 2" xfId="52106"/>
    <cellStyle name="Normal 23 3 3 2 3 3" xfId="52107"/>
    <cellStyle name="Normal 23 3 3 2 4" xfId="52108"/>
    <cellStyle name="Normal 23 3 3 2 4 2" xfId="52109"/>
    <cellStyle name="Normal 23 3 3 2 4 2 2" xfId="52110"/>
    <cellStyle name="Normal 23 3 3 2 4 3" xfId="52111"/>
    <cellStyle name="Normal 23 3 3 2 5" xfId="52112"/>
    <cellStyle name="Normal 23 3 3 2 5 2" xfId="52113"/>
    <cellStyle name="Normal 23 3 3 2 6" xfId="52114"/>
    <cellStyle name="Normal 23 3 3 2 7" xfId="52115"/>
    <cellStyle name="Normal 23 3 3 3" xfId="52116"/>
    <cellStyle name="Normal 23 3 3 3 2" xfId="52117"/>
    <cellStyle name="Normal 23 3 3 3 2 2" xfId="52118"/>
    <cellStyle name="Normal 23 3 3 3 2 2 2" xfId="52119"/>
    <cellStyle name="Normal 23 3 3 3 2 3" xfId="52120"/>
    <cellStyle name="Normal 23 3 3 3 3" xfId="52121"/>
    <cellStyle name="Normal 23 3 3 3 3 2" xfId="52122"/>
    <cellStyle name="Normal 23 3 3 3 3 2 2" xfId="52123"/>
    <cellStyle name="Normal 23 3 3 3 3 3" xfId="52124"/>
    <cellStyle name="Normal 23 3 3 3 4" xfId="52125"/>
    <cellStyle name="Normal 23 3 3 3 4 2" xfId="52126"/>
    <cellStyle name="Normal 23 3 3 3 5" xfId="52127"/>
    <cellStyle name="Normal 23 3 3 3 6" xfId="52128"/>
    <cellStyle name="Normal 23 3 3 4" xfId="52129"/>
    <cellStyle name="Normal 23 3 3 4 2" xfId="52130"/>
    <cellStyle name="Normal 23 3 3 4 2 2" xfId="52131"/>
    <cellStyle name="Normal 23 3 3 4 3" xfId="52132"/>
    <cellStyle name="Normal 23 3 3 5" xfId="52133"/>
    <cellStyle name="Normal 23 3 3 5 2" xfId="52134"/>
    <cellStyle name="Normal 23 3 3 5 2 2" xfId="52135"/>
    <cellStyle name="Normal 23 3 3 5 3" xfId="52136"/>
    <cellStyle name="Normal 23 3 3 6" xfId="52137"/>
    <cellStyle name="Normal 23 3 3 6 2" xfId="52138"/>
    <cellStyle name="Normal 23 3 3 7" xfId="52139"/>
    <cellStyle name="Normal 23 3 3 8" xfId="52140"/>
    <cellStyle name="Normal 23 3 4" xfId="52141"/>
    <cellStyle name="Normal 23 3 4 2" xfId="52142"/>
    <cellStyle name="Normal 23 3 4 2 2" xfId="52143"/>
    <cellStyle name="Normal 23 3 4 2 2 2" xfId="52144"/>
    <cellStyle name="Normal 23 3 4 2 2 2 2" xfId="52145"/>
    <cellStyle name="Normal 23 3 4 2 2 2 2 2" xfId="52146"/>
    <cellStyle name="Normal 23 3 4 2 2 2 3" xfId="52147"/>
    <cellStyle name="Normal 23 3 4 2 2 3" xfId="52148"/>
    <cellStyle name="Normal 23 3 4 2 2 3 2" xfId="52149"/>
    <cellStyle name="Normal 23 3 4 2 2 3 2 2" xfId="52150"/>
    <cellStyle name="Normal 23 3 4 2 2 3 3" xfId="52151"/>
    <cellStyle name="Normal 23 3 4 2 2 4" xfId="52152"/>
    <cellStyle name="Normal 23 3 4 2 2 4 2" xfId="52153"/>
    <cellStyle name="Normal 23 3 4 2 2 5" xfId="52154"/>
    <cellStyle name="Normal 23 3 4 2 3" xfId="52155"/>
    <cellStyle name="Normal 23 3 4 2 3 2" xfId="52156"/>
    <cellStyle name="Normal 23 3 4 2 3 2 2" xfId="52157"/>
    <cellStyle name="Normal 23 3 4 2 3 3" xfId="52158"/>
    <cellStyle name="Normal 23 3 4 2 4" xfId="52159"/>
    <cellStyle name="Normal 23 3 4 2 4 2" xfId="52160"/>
    <cellStyle name="Normal 23 3 4 2 4 2 2" xfId="52161"/>
    <cellStyle name="Normal 23 3 4 2 4 3" xfId="52162"/>
    <cellStyle name="Normal 23 3 4 2 5" xfId="52163"/>
    <cellStyle name="Normal 23 3 4 2 5 2" xfId="52164"/>
    <cellStyle name="Normal 23 3 4 2 6" xfId="52165"/>
    <cellStyle name="Normal 23 3 4 2 7" xfId="52166"/>
    <cellStyle name="Normal 23 3 4 3" xfId="52167"/>
    <cellStyle name="Normal 23 3 4 3 2" xfId="52168"/>
    <cellStyle name="Normal 23 3 4 3 2 2" xfId="52169"/>
    <cellStyle name="Normal 23 3 4 3 2 2 2" xfId="52170"/>
    <cellStyle name="Normal 23 3 4 3 2 3" xfId="52171"/>
    <cellStyle name="Normal 23 3 4 3 3" xfId="52172"/>
    <cellStyle name="Normal 23 3 4 3 3 2" xfId="52173"/>
    <cellStyle name="Normal 23 3 4 3 3 2 2" xfId="52174"/>
    <cellStyle name="Normal 23 3 4 3 3 3" xfId="52175"/>
    <cellStyle name="Normal 23 3 4 3 4" xfId="52176"/>
    <cellStyle name="Normal 23 3 4 3 4 2" xfId="52177"/>
    <cellStyle name="Normal 23 3 4 3 5" xfId="52178"/>
    <cellStyle name="Normal 23 3 4 4" xfId="52179"/>
    <cellStyle name="Normal 23 3 4 4 2" xfId="52180"/>
    <cellStyle name="Normal 23 3 4 4 2 2" xfId="52181"/>
    <cellStyle name="Normal 23 3 4 4 3" xfId="52182"/>
    <cellStyle name="Normal 23 3 4 5" xfId="52183"/>
    <cellStyle name="Normal 23 3 4 5 2" xfId="52184"/>
    <cellStyle name="Normal 23 3 4 5 2 2" xfId="52185"/>
    <cellStyle name="Normal 23 3 4 5 3" xfId="52186"/>
    <cellStyle name="Normal 23 3 4 6" xfId="52187"/>
    <cellStyle name="Normal 23 3 4 6 2" xfId="52188"/>
    <cellStyle name="Normal 23 3 4 7" xfId="52189"/>
    <cellStyle name="Normal 23 3 4 8" xfId="52190"/>
    <cellStyle name="Normal 23 3 5" xfId="52191"/>
    <cellStyle name="Normal 23 3 5 2" xfId="52192"/>
    <cellStyle name="Normal 23 3 5 2 2" xfId="52193"/>
    <cellStyle name="Normal 23 3 5 2 2 2" xfId="52194"/>
    <cellStyle name="Normal 23 3 5 2 2 2 2" xfId="52195"/>
    <cellStyle name="Normal 23 3 5 2 2 2 2 2" xfId="52196"/>
    <cellStyle name="Normal 23 3 5 2 2 2 3" xfId="52197"/>
    <cellStyle name="Normal 23 3 5 2 2 3" xfId="52198"/>
    <cellStyle name="Normal 23 3 5 2 2 3 2" xfId="52199"/>
    <cellStyle name="Normal 23 3 5 2 2 3 2 2" xfId="52200"/>
    <cellStyle name="Normal 23 3 5 2 2 3 3" xfId="52201"/>
    <cellStyle name="Normal 23 3 5 2 2 4" xfId="52202"/>
    <cellStyle name="Normal 23 3 5 2 2 4 2" xfId="52203"/>
    <cellStyle name="Normal 23 3 5 2 2 5" xfId="52204"/>
    <cellStyle name="Normal 23 3 5 2 3" xfId="52205"/>
    <cellStyle name="Normal 23 3 5 2 3 2" xfId="52206"/>
    <cellStyle name="Normal 23 3 5 2 3 2 2" xfId="52207"/>
    <cellStyle name="Normal 23 3 5 2 3 3" xfId="52208"/>
    <cellStyle name="Normal 23 3 5 2 4" xfId="52209"/>
    <cellStyle name="Normal 23 3 5 2 4 2" xfId="52210"/>
    <cellStyle name="Normal 23 3 5 2 4 2 2" xfId="52211"/>
    <cellStyle name="Normal 23 3 5 2 4 3" xfId="52212"/>
    <cellStyle name="Normal 23 3 5 2 5" xfId="52213"/>
    <cellStyle name="Normal 23 3 5 2 5 2" xfId="52214"/>
    <cellStyle name="Normal 23 3 5 2 6" xfId="52215"/>
    <cellStyle name="Normal 23 3 5 3" xfId="52216"/>
    <cellStyle name="Normal 23 3 5 3 2" xfId="52217"/>
    <cellStyle name="Normal 23 3 5 3 2 2" xfId="52218"/>
    <cellStyle name="Normal 23 3 5 3 2 2 2" xfId="52219"/>
    <cellStyle name="Normal 23 3 5 3 2 3" xfId="52220"/>
    <cellStyle name="Normal 23 3 5 3 3" xfId="52221"/>
    <cellStyle name="Normal 23 3 5 3 3 2" xfId="52222"/>
    <cellStyle name="Normal 23 3 5 3 3 2 2" xfId="52223"/>
    <cellStyle name="Normal 23 3 5 3 3 3" xfId="52224"/>
    <cellStyle name="Normal 23 3 5 3 4" xfId="52225"/>
    <cellStyle name="Normal 23 3 5 3 4 2" xfId="52226"/>
    <cellStyle name="Normal 23 3 5 3 5" xfId="52227"/>
    <cellStyle name="Normal 23 3 5 4" xfId="52228"/>
    <cellStyle name="Normal 23 3 5 4 2" xfId="52229"/>
    <cellStyle name="Normal 23 3 5 4 2 2" xfId="52230"/>
    <cellStyle name="Normal 23 3 5 4 3" xfId="52231"/>
    <cellStyle name="Normal 23 3 5 5" xfId="52232"/>
    <cellStyle name="Normal 23 3 5 5 2" xfId="52233"/>
    <cellStyle name="Normal 23 3 5 5 2 2" xfId="52234"/>
    <cellStyle name="Normal 23 3 5 5 3" xfId="52235"/>
    <cellStyle name="Normal 23 3 5 6" xfId="52236"/>
    <cellStyle name="Normal 23 3 5 6 2" xfId="52237"/>
    <cellStyle name="Normal 23 3 5 7" xfId="52238"/>
    <cellStyle name="Normal 23 3 5 8" xfId="52239"/>
    <cellStyle name="Normal 23 3 6" xfId="52240"/>
    <cellStyle name="Normal 23 3 6 2" xfId="52241"/>
    <cellStyle name="Normal 23 3 6 2 2" xfId="52242"/>
    <cellStyle name="Normal 23 3 6 2 2 2" xfId="52243"/>
    <cellStyle name="Normal 23 3 6 2 2 2 2" xfId="52244"/>
    <cellStyle name="Normal 23 3 6 2 2 3" xfId="52245"/>
    <cellStyle name="Normal 23 3 6 2 3" xfId="52246"/>
    <cellStyle name="Normal 23 3 6 2 3 2" xfId="52247"/>
    <cellStyle name="Normal 23 3 6 2 3 2 2" xfId="52248"/>
    <cellStyle name="Normal 23 3 6 2 3 3" xfId="52249"/>
    <cellStyle name="Normal 23 3 6 2 4" xfId="52250"/>
    <cellStyle name="Normal 23 3 6 2 4 2" xfId="52251"/>
    <cellStyle name="Normal 23 3 6 2 5" xfId="52252"/>
    <cellStyle name="Normal 23 3 6 3" xfId="52253"/>
    <cellStyle name="Normal 23 3 6 3 2" xfId="52254"/>
    <cellStyle name="Normal 23 3 6 3 2 2" xfId="52255"/>
    <cellStyle name="Normal 23 3 6 3 3" xfId="52256"/>
    <cellStyle name="Normal 23 3 6 4" xfId="52257"/>
    <cellStyle name="Normal 23 3 6 4 2" xfId="52258"/>
    <cellStyle name="Normal 23 3 6 4 2 2" xfId="52259"/>
    <cellStyle name="Normal 23 3 6 4 3" xfId="52260"/>
    <cellStyle name="Normal 23 3 6 5" xfId="52261"/>
    <cellStyle name="Normal 23 3 6 5 2" xfId="52262"/>
    <cellStyle name="Normal 23 3 6 6" xfId="52263"/>
    <cellStyle name="Normal 23 3 7" xfId="52264"/>
    <cellStyle name="Normal 23 3 7 2" xfId="52265"/>
    <cellStyle name="Normal 23 3 7 2 2" xfId="52266"/>
    <cellStyle name="Normal 23 3 7 2 2 2" xfId="52267"/>
    <cellStyle name="Normal 23 3 7 2 3" xfId="52268"/>
    <cellStyle name="Normal 23 3 7 3" xfId="52269"/>
    <cellStyle name="Normal 23 3 7 3 2" xfId="52270"/>
    <cellStyle name="Normal 23 3 7 3 2 2" xfId="52271"/>
    <cellStyle name="Normal 23 3 7 3 3" xfId="52272"/>
    <cellStyle name="Normal 23 3 7 4" xfId="52273"/>
    <cellStyle name="Normal 23 3 7 4 2" xfId="52274"/>
    <cellStyle name="Normal 23 3 7 5" xfId="52275"/>
    <cellStyle name="Normal 23 3 8" xfId="52276"/>
    <cellStyle name="Normal 23 3 8 2" xfId="52277"/>
    <cellStyle name="Normal 23 3 8 2 2" xfId="52278"/>
    <cellStyle name="Normal 23 3 8 3" xfId="52279"/>
    <cellStyle name="Normal 23 3 9" xfId="52280"/>
    <cellStyle name="Normal 23 3 9 2" xfId="52281"/>
    <cellStyle name="Normal 23 3 9 2 2" xfId="52282"/>
    <cellStyle name="Normal 23 3 9 3" xfId="52283"/>
    <cellStyle name="Normal 23 4" xfId="52284"/>
    <cellStyle name="Normal 23 4 2" xfId="52285"/>
    <cellStyle name="Normal 23 4 2 2" xfId="52286"/>
    <cellStyle name="Normal 23 4 2 2 2" xfId="52287"/>
    <cellStyle name="Normal 23 4 2 2 2 2" xfId="52288"/>
    <cellStyle name="Normal 23 4 2 2 2 2 2" xfId="52289"/>
    <cellStyle name="Normal 23 4 2 2 2 2 2 2" xfId="52290"/>
    <cellStyle name="Normal 23 4 2 2 2 2 3" xfId="52291"/>
    <cellStyle name="Normal 23 4 2 2 2 3" xfId="52292"/>
    <cellStyle name="Normal 23 4 2 2 2 3 2" xfId="52293"/>
    <cellStyle name="Normal 23 4 2 2 2 3 2 2" xfId="52294"/>
    <cellStyle name="Normal 23 4 2 2 2 3 3" xfId="52295"/>
    <cellStyle name="Normal 23 4 2 2 2 4" xfId="52296"/>
    <cellStyle name="Normal 23 4 2 2 2 4 2" xfId="52297"/>
    <cellStyle name="Normal 23 4 2 2 2 5" xfId="52298"/>
    <cellStyle name="Normal 23 4 2 2 3" xfId="52299"/>
    <cellStyle name="Normal 23 4 2 2 3 2" xfId="52300"/>
    <cellStyle name="Normal 23 4 2 2 3 2 2" xfId="52301"/>
    <cellStyle name="Normal 23 4 2 2 3 3" xfId="52302"/>
    <cellStyle name="Normal 23 4 2 2 4" xfId="52303"/>
    <cellStyle name="Normal 23 4 2 2 4 2" xfId="52304"/>
    <cellStyle name="Normal 23 4 2 2 4 2 2" xfId="52305"/>
    <cellStyle name="Normal 23 4 2 2 4 3" xfId="52306"/>
    <cellStyle name="Normal 23 4 2 2 5" xfId="52307"/>
    <cellStyle name="Normal 23 4 2 2 5 2" xfId="52308"/>
    <cellStyle name="Normal 23 4 2 2 6" xfId="52309"/>
    <cellStyle name="Normal 23 4 2 2 7" xfId="52310"/>
    <cellStyle name="Normal 23 4 2 3" xfId="52311"/>
    <cellStyle name="Normal 23 4 2 3 2" xfId="52312"/>
    <cellStyle name="Normal 23 4 2 3 2 2" xfId="52313"/>
    <cellStyle name="Normal 23 4 2 3 2 2 2" xfId="52314"/>
    <cellStyle name="Normal 23 4 2 3 2 3" xfId="52315"/>
    <cellStyle name="Normal 23 4 2 3 3" xfId="52316"/>
    <cellStyle name="Normal 23 4 2 3 3 2" xfId="52317"/>
    <cellStyle name="Normal 23 4 2 3 3 2 2" xfId="52318"/>
    <cellStyle name="Normal 23 4 2 3 3 3" xfId="52319"/>
    <cellStyle name="Normal 23 4 2 3 4" xfId="52320"/>
    <cellStyle name="Normal 23 4 2 3 4 2" xfId="52321"/>
    <cellStyle name="Normal 23 4 2 3 5" xfId="52322"/>
    <cellStyle name="Normal 23 4 2 4" xfId="52323"/>
    <cellStyle name="Normal 23 4 2 4 2" xfId="52324"/>
    <cellStyle name="Normal 23 4 2 4 2 2" xfId="52325"/>
    <cellStyle name="Normal 23 4 2 4 3" xfId="52326"/>
    <cellStyle name="Normal 23 4 2 5" xfId="52327"/>
    <cellStyle name="Normal 23 4 2 5 2" xfId="52328"/>
    <cellStyle name="Normal 23 4 2 5 2 2" xfId="52329"/>
    <cellStyle name="Normal 23 4 2 5 3" xfId="52330"/>
    <cellStyle name="Normal 23 4 2 6" xfId="52331"/>
    <cellStyle name="Normal 23 4 2 6 2" xfId="52332"/>
    <cellStyle name="Normal 23 4 2 7" xfId="52333"/>
    <cellStyle name="Normal 23 4 2 8" xfId="52334"/>
    <cellStyle name="Normal 23 4 3" xfId="52335"/>
    <cellStyle name="Normal 23 4 3 2" xfId="52336"/>
    <cellStyle name="Normal 23 4 3 2 2" xfId="52337"/>
    <cellStyle name="Normal 23 4 3 2 2 2" xfId="52338"/>
    <cellStyle name="Normal 23 4 3 2 2 2 2" xfId="52339"/>
    <cellStyle name="Normal 23 4 3 2 2 3" xfId="52340"/>
    <cellStyle name="Normal 23 4 3 2 3" xfId="52341"/>
    <cellStyle name="Normal 23 4 3 2 3 2" xfId="52342"/>
    <cellStyle name="Normal 23 4 3 2 3 2 2" xfId="52343"/>
    <cellStyle name="Normal 23 4 3 2 3 3" xfId="52344"/>
    <cellStyle name="Normal 23 4 3 2 4" xfId="52345"/>
    <cellStyle name="Normal 23 4 3 2 4 2" xfId="52346"/>
    <cellStyle name="Normal 23 4 3 2 5" xfId="52347"/>
    <cellStyle name="Normal 23 4 3 3" xfId="52348"/>
    <cellStyle name="Normal 23 4 3 3 2" xfId="52349"/>
    <cellStyle name="Normal 23 4 3 3 2 2" xfId="52350"/>
    <cellStyle name="Normal 23 4 3 3 3" xfId="52351"/>
    <cellStyle name="Normal 23 4 3 4" xfId="52352"/>
    <cellStyle name="Normal 23 4 3 4 2" xfId="52353"/>
    <cellStyle name="Normal 23 4 3 4 2 2" xfId="52354"/>
    <cellStyle name="Normal 23 4 3 4 3" xfId="52355"/>
    <cellStyle name="Normal 23 4 3 5" xfId="52356"/>
    <cellStyle name="Normal 23 4 3 5 2" xfId="52357"/>
    <cellStyle name="Normal 23 4 3 6" xfId="52358"/>
    <cellStyle name="Normal 23 4 4" xfId="52359"/>
    <cellStyle name="Normal 23 4 4 2" xfId="52360"/>
    <cellStyle name="Normal 23 4 4 2 2" xfId="52361"/>
    <cellStyle name="Normal 23 4 4 2 2 2" xfId="52362"/>
    <cellStyle name="Normal 23 4 4 2 3" xfId="52363"/>
    <cellStyle name="Normal 23 4 4 3" xfId="52364"/>
    <cellStyle name="Normal 23 4 4 3 2" xfId="52365"/>
    <cellStyle name="Normal 23 4 4 3 2 2" xfId="52366"/>
    <cellStyle name="Normal 23 4 4 3 3" xfId="52367"/>
    <cellStyle name="Normal 23 4 4 4" xfId="52368"/>
    <cellStyle name="Normal 23 4 4 4 2" xfId="52369"/>
    <cellStyle name="Normal 23 4 4 5" xfId="52370"/>
    <cellStyle name="Normal 23 4 5" xfId="52371"/>
    <cellStyle name="Normal 23 4 5 2" xfId="52372"/>
    <cellStyle name="Normal 23 4 5 2 2" xfId="52373"/>
    <cellStyle name="Normal 23 4 5 3" xfId="52374"/>
    <cellStyle name="Normal 23 4 6" xfId="52375"/>
    <cellStyle name="Normal 23 4 6 2" xfId="52376"/>
    <cellStyle name="Normal 23 4 6 2 2" xfId="52377"/>
    <cellStyle name="Normal 23 4 6 3" xfId="52378"/>
    <cellStyle name="Normal 23 4 7" xfId="52379"/>
    <cellStyle name="Normal 23 4 7 2" xfId="52380"/>
    <cellStyle name="Normal 23 4 8" xfId="52381"/>
    <cellStyle name="Normal 23 4 9" xfId="52382"/>
    <cellStyle name="Normal 23 5" xfId="52383"/>
    <cellStyle name="Normal 23 5 2" xfId="52384"/>
    <cellStyle name="Normal 23 5 2 2" xfId="52385"/>
    <cellStyle name="Normal 23 5 2 2 2" xfId="52386"/>
    <cellStyle name="Normal 23 5 2 2 2 2" xfId="52387"/>
    <cellStyle name="Normal 23 5 2 2 2 2 2" xfId="52388"/>
    <cellStyle name="Normal 23 5 2 2 2 3" xfId="52389"/>
    <cellStyle name="Normal 23 5 2 2 3" xfId="52390"/>
    <cellStyle name="Normal 23 5 2 2 3 2" xfId="52391"/>
    <cellStyle name="Normal 23 5 2 2 3 2 2" xfId="52392"/>
    <cellStyle name="Normal 23 5 2 2 3 3" xfId="52393"/>
    <cellStyle name="Normal 23 5 2 2 4" xfId="52394"/>
    <cellStyle name="Normal 23 5 2 2 4 2" xfId="52395"/>
    <cellStyle name="Normal 23 5 2 2 5" xfId="52396"/>
    <cellStyle name="Normal 23 5 2 3" xfId="52397"/>
    <cellStyle name="Normal 23 5 2 3 2" xfId="52398"/>
    <cellStyle name="Normal 23 5 2 3 2 2" xfId="52399"/>
    <cellStyle name="Normal 23 5 2 3 3" xfId="52400"/>
    <cellStyle name="Normal 23 5 2 4" xfId="52401"/>
    <cellStyle name="Normal 23 5 2 4 2" xfId="52402"/>
    <cellStyle name="Normal 23 5 2 4 2 2" xfId="52403"/>
    <cellStyle name="Normal 23 5 2 4 3" xfId="52404"/>
    <cellStyle name="Normal 23 5 2 5" xfId="52405"/>
    <cellStyle name="Normal 23 5 2 5 2" xfId="52406"/>
    <cellStyle name="Normal 23 5 2 6" xfId="52407"/>
    <cellStyle name="Normal 23 5 2 7" xfId="52408"/>
    <cellStyle name="Normal 23 5 3" xfId="52409"/>
    <cellStyle name="Normal 23 5 3 2" xfId="52410"/>
    <cellStyle name="Normal 23 5 3 2 2" xfId="52411"/>
    <cellStyle name="Normal 23 5 3 2 2 2" xfId="52412"/>
    <cellStyle name="Normal 23 5 3 2 3" xfId="52413"/>
    <cellStyle name="Normal 23 5 3 3" xfId="52414"/>
    <cellStyle name="Normal 23 5 3 3 2" xfId="52415"/>
    <cellStyle name="Normal 23 5 3 3 2 2" xfId="52416"/>
    <cellStyle name="Normal 23 5 3 3 3" xfId="52417"/>
    <cellStyle name="Normal 23 5 3 4" xfId="52418"/>
    <cellStyle name="Normal 23 5 3 4 2" xfId="52419"/>
    <cellStyle name="Normal 23 5 3 5" xfId="52420"/>
    <cellStyle name="Normal 23 5 4" xfId="52421"/>
    <cellStyle name="Normal 23 5 4 2" xfId="52422"/>
    <cellStyle name="Normal 23 5 4 2 2" xfId="52423"/>
    <cellStyle name="Normal 23 5 4 3" xfId="52424"/>
    <cellStyle name="Normal 23 5 5" xfId="52425"/>
    <cellStyle name="Normal 23 5 5 2" xfId="52426"/>
    <cellStyle name="Normal 23 5 5 2 2" xfId="52427"/>
    <cellStyle name="Normal 23 5 5 3" xfId="52428"/>
    <cellStyle name="Normal 23 5 6" xfId="52429"/>
    <cellStyle name="Normal 23 5 6 2" xfId="52430"/>
    <cellStyle name="Normal 23 5 7" xfId="52431"/>
    <cellStyle name="Normal 23 5 8" xfId="52432"/>
    <cellStyle name="Normal 23 6" xfId="52433"/>
    <cellStyle name="Normal 23 6 2" xfId="52434"/>
    <cellStyle name="Normal 23 6 2 2" xfId="52435"/>
    <cellStyle name="Normal 23 6 2 2 2" xfId="52436"/>
    <cellStyle name="Normal 23 6 2 2 2 2" xfId="52437"/>
    <cellStyle name="Normal 23 6 2 2 2 2 2" xfId="52438"/>
    <cellStyle name="Normal 23 6 2 2 2 3" xfId="52439"/>
    <cellStyle name="Normal 23 6 2 2 3" xfId="52440"/>
    <cellStyle name="Normal 23 6 2 2 3 2" xfId="52441"/>
    <cellStyle name="Normal 23 6 2 2 3 2 2" xfId="52442"/>
    <cellStyle name="Normal 23 6 2 2 3 3" xfId="52443"/>
    <cellStyle name="Normal 23 6 2 2 4" xfId="52444"/>
    <cellStyle name="Normal 23 6 2 2 4 2" xfId="52445"/>
    <cellStyle name="Normal 23 6 2 2 5" xfId="52446"/>
    <cellStyle name="Normal 23 6 2 3" xfId="52447"/>
    <cellStyle name="Normal 23 6 2 3 2" xfId="52448"/>
    <cellStyle name="Normal 23 6 2 3 2 2" xfId="52449"/>
    <cellStyle name="Normal 23 6 2 3 3" xfId="52450"/>
    <cellStyle name="Normal 23 6 2 4" xfId="52451"/>
    <cellStyle name="Normal 23 6 2 4 2" xfId="52452"/>
    <cellStyle name="Normal 23 6 2 4 2 2" xfId="52453"/>
    <cellStyle name="Normal 23 6 2 4 3" xfId="52454"/>
    <cellStyle name="Normal 23 6 2 5" xfId="52455"/>
    <cellStyle name="Normal 23 6 2 5 2" xfId="52456"/>
    <cellStyle name="Normal 23 6 2 6" xfId="52457"/>
    <cellStyle name="Normal 23 6 3" xfId="52458"/>
    <cellStyle name="Normal 23 6 3 2" xfId="52459"/>
    <cellStyle name="Normal 23 6 3 2 2" xfId="52460"/>
    <cellStyle name="Normal 23 6 3 2 2 2" xfId="52461"/>
    <cellStyle name="Normal 23 6 3 2 3" xfId="52462"/>
    <cellStyle name="Normal 23 6 3 3" xfId="52463"/>
    <cellStyle name="Normal 23 6 3 3 2" xfId="52464"/>
    <cellStyle name="Normal 23 6 3 3 2 2" xfId="52465"/>
    <cellStyle name="Normal 23 6 3 3 3" xfId="52466"/>
    <cellStyle name="Normal 23 6 3 4" xfId="52467"/>
    <cellStyle name="Normal 23 6 3 4 2" xfId="52468"/>
    <cellStyle name="Normal 23 6 3 5" xfId="52469"/>
    <cellStyle name="Normal 23 6 4" xfId="52470"/>
    <cellStyle name="Normal 23 6 4 2" xfId="52471"/>
    <cellStyle name="Normal 23 6 4 2 2" xfId="52472"/>
    <cellStyle name="Normal 23 6 4 3" xfId="52473"/>
    <cellStyle name="Normal 23 6 5" xfId="52474"/>
    <cellStyle name="Normal 23 6 5 2" xfId="52475"/>
    <cellStyle name="Normal 23 6 5 2 2" xfId="52476"/>
    <cellStyle name="Normal 23 6 5 3" xfId="52477"/>
    <cellStyle name="Normal 23 6 6" xfId="52478"/>
    <cellStyle name="Normal 23 6 6 2" xfId="52479"/>
    <cellStyle name="Normal 23 6 7" xfId="52480"/>
    <cellStyle name="Normal 23 6 8" xfId="52481"/>
    <cellStyle name="Normal 23 7" xfId="52482"/>
    <cellStyle name="Normal 23 7 2" xfId="52483"/>
    <cellStyle name="Normal 23 7 2 2" xfId="52484"/>
    <cellStyle name="Normal 23 7 2 2 2" xfId="52485"/>
    <cellStyle name="Normal 23 7 2 2 2 2" xfId="52486"/>
    <cellStyle name="Normal 23 7 2 2 2 2 2" xfId="52487"/>
    <cellStyle name="Normal 23 7 2 2 2 3" xfId="52488"/>
    <cellStyle name="Normal 23 7 2 2 3" xfId="52489"/>
    <cellStyle name="Normal 23 7 2 2 3 2" xfId="52490"/>
    <cellStyle name="Normal 23 7 2 2 3 2 2" xfId="52491"/>
    <cellStyle name="Normal 23 7 2 2 3 3" xfId="52492"/>
    <cellStyle name="Normal 23 7 2 2 4" xfId="52493"/>
    <cellStyle name="Normal 23 7 2 2 4 2" xfId="52494"/>
    <cellStyle name="Normal 23 7 2 2 5" xfId="52495"/>
    <cellStyle name="Normal 23 7 2 3" xfId="52496"/>
    <cellStyle name="Normal 23 7 2 3 2" xfId="52497"/>
    <cellStyle name="Normal 23 7 2 3 2 2" xfId="52498"/>
    <cellStyle name="Normal 23 7 2 3 3" xfId="52499"/>
    <cellStyle name="Normal 23 7 2 4" xfId="52500"/>
    <cellStyle name="Normal 23 7 2 4 2" xfId="52501"/>
    <cellStyle name="Normal 23 7 2 4 2 2" xfId="52502"/>
    <cellStyle name="Normal 23 7 2 4 3" xfId="52503"/>
    <cellStyle name="Normal 23 7 2 5" xfId="52504"/>
    <cellStyle name="Normal 23 7 2 5 2" xfId="52505"/>
    <cellStyle name="Normal 23 7 2 6" xfId="52506"/>
    <cellStyle name="Normal 23 7 3" xfId="52507"/>
    <cellStyle name="Normal 23 7 3 2" xfId="52508"/>
    <cellStyle name="Normal 23 7 3 2 2" xfId="52509"/>
    <cellStyle name="Normal 23 7 3 2 2 2" xfId="52510"/>
    <cellStyle name="Normal 23 7 3 2 3" xfId="52511"/>
    <cellStyle name="Normal 23 7 3 3" xfId="52512"/>
    <cellStyle name="Normal 23 7 3 3 2" xfId="52513"/>
    <cellStyle name="Normal 23 7 3 3 2 2" xfId="52514"/>
    <cellStyle name="Normal 23 7 3 3 3" xfId="52515"/>
    <cellStyle name="Normal 23 7 3 4" xfId="52516"/>
    <cellStyle name="Normal 23 7 3 4 2" xfId="52517"/>
    <cellStyle name="Normal 23 7 3 5" xfId="52518"/>
    <cellStyle name="Normal 23 7 4" xfId="52519"/>
    <cellStyle name="Normal 23 7 4 2" xfId="52520"/>
    <cellStyle name="Normal 23 7 4 2 2" xfId="52521"/>
    <cellStyle name="Normal 23 7 4 3" xfId="52522"/>
    <cellStyle name="Normal 23 7 5" xfId="52523"/>
    <cellStyle name="Normal 23 7 5 2" xfId="52524"/>
    <cellStyle name="Normal 23 7 5 2 2" xfId="52525"/>
    <cellStyle name="Normal 23 7 5 3" xfId="52526"/>
    <cellStyle name="Normal 23 7 6" xfId="52527"/>
    <cellStyle name="Normal 23 7 6 2" xfId="52528"/>
    <cellStyle name="Normal 23 7 7" xfId="52529"/>
    <cellStyle name="Normal 23 8" xfId="52530"/>
    <cellStyle name="Normal 23 8 2" xfId="52531"/>
    <cellStyle name="Normal 23 8 2 2" xfId="52532"/>
    <cellStyle name="Normal 23 8 2 2 2" xfId="52533"/>
    <cellStyle name="Normal 23 8 2 2 2 2" xfId="52534"/>
    <cellStyle name="Normal 23 8 2 2 3" xfId="52535"/>
    <cellStyle name="Normal 23 8 2 3" xfId="52536"/>
    <cellStyle name="Normal 23 8 2 3 2" xfId="52537"/>
    <cellStyle name="Normal 23 8 2 3 2 2" xfId="52538"/>
    <cellStyle name="Normal 23 8 2 3 3" xfId="52539"/>
    <cellStyle name="Normal 23 8 2 4" xfId="52540"/>
    <cellStyle name="Normal 23 8 2 4 2" xfId="52541"/>
    <cellStyle name="Normal 23 8 2 5" xfId="52542"/>
    <cellStyle name="Normal 23 8 3" xfId="52543"/>
    <cellStyle name="Normal 23 8 3 2" xfId="52544"/>
    <cellStyle name="Normal 23 8 3 2 2" xfId="52545"/>
    <cellStyle name="Normal 23 8 3 3" xfId="52546"/>
    <cellStyle name="Normal 23 8 4" xfId="52547"/>
    <cellStyle name="Normal 23 8 4 2" xfId="52548"/>
    <cellStyle name="Normal 23 8 4 2 2" xfId="52549"/>
    <cellStyle name="Normal 23 8 4 3" xfId="52550"/>
    <cellStyle name="Normal 23 8 5" xfId="52551"/>
    <cellStyle name="Normal 23 8 5 2" xfId="52552"/>
    <cellStyle name="Normal 23 8 6" xfId="52553"/>
    <cellStyle name="Normal 23 9" xfId="52554"/>
    <cellStyle name="Normal 23 9 2" xfId="52555"/>
    <cellStyle name="Normal 23 9 2 2" xfId="52556"/>
    <cellStyle name="Normal 23 9 2 2 2" xfId="52557"/>
    <cellStyle name="Normal 23 9 2 3" xfId="52558"/>
    <cellStyle name="Normal 23 9 3" xfId="52559"/>
    <cellStyle name="Normal 23 9 3 2" xfId="52560"/>
    <cellStyle name="Normal 23 9 3 2 2" xfId="52561"/>
    <cellStyle name="Normal 23 9 3 3" xfId="52562"/>
    <cellStyle name="Normal 23 9 4" xfId="52563"/>
    <cellStyle name="Normal 23 9 4 2" xfId="52564"/>
    <cellStyle name="Normal 23 9 5" xfId="52565"/>
    <cellStyle name="Normal 24" xfId="52566"/>
    <cellStyle name="Normal 24 10" xfId="52567"/>
    <cellStyle name="Normal 24 10 2" xfId="52568"/>
    <cellStyle name="Normal 24 10 2 2" xfId="52569"/>
    <cellStyle name="Normal 24 10 2 2 2" xfId="52570"/>
    <cellStyle name="Normal 24 10 2 3" xfId="52571"/>
    <cellStyle name="Normal 24 10 3" xfId="52572"/>
    <cellStyle name="Normal 24 10 3 2" xfId="52573"/>
    <cellStyle name="Normal 24 10 3 2 2" xfId="52574"/>
    <cellStyle name="Normal 24 10 3 3" xfId="52575"/>
    <cellStyle name="Normal 24 10 4" xfId="52576"/>
    <cellStyle name="Normal 24 10 4 2" xfId="52577"/>
    <cellStyle name="Normal 24 10 5" xfId="52578"/>
    <cellStyle name="Normal 24 11" xfId="52579"/>
    <cellStyle name="Normal 24 11 2" xfId="52580"/>
    <cellStyle name="Normal 24 11 2 2" xfId="52581"/>
    <cellStyle name="Normal 24 11 3" xfId="52582"/>
    <cellStyle name="Normal 24 12" xfId="52583"/>
    <cellStyle name="Normal 24 12 2" xfId="52584"/>
    <cellStyle name="Normal 24 12 2 2" xfId="52585"/>
    <cellStyle name="Normal 24 12 3" xfId="52586"/>
    <cellStyle name="Normal 24 13" xfId="52587"/>
    <cellStyle name="Normal 24 13 2" xfId="52588"/>
    <cellStyle name="Normal 24 14" xfId="52589"/>
    <cellStyle name="Normal 24 15" xfId="52590"/>
    <cellStyle name="Normal 24 2" xfId="52591"/>
    <cellStyle name="Normal 24 2 2" xfId="52592"/>
    <cellStyle name="Normal 24 2 2 2" xfId="52593"/>
    <cellStyle name="Normal 24 2 2 2 2" xfId="52594"/>
    <cellStyle name="Normal 24 2 2 2 2 2" xfId="52595"/>
    <cellStyle name="Normal 24 2 2 2 3" xfId="52596"/>
    <cellStyle name="Normal 24 2 2 2 3 2" xfId="52597"/>
    <cellStyle name="Normal 24 2 2 2 4" xfId="52598"/>
    <cellStyle name="Normal 24 2 2 3" xfId="52599"/>
    <cellStyle name="Normal 24 2 2 3 2" xfId="52600"/>
    <cellStyle name="Normal 24 2 2 4" xfId="52601"/>
    <cellStyle name="Normal 24 2 3" xfId="52602"/>
    <cellStyle name="Normal 24 2 3 2" xfId="52603"/>
    <cellStyle name="Normal 24 2 3 2 2" xfId="52604"/>
    <cellStyle name="Normal 24 2 3 3" xfId="52605"/>
    <cellStyle name="Normal 24 2 3 3 2" xfId="52606"/>
    <cellStyle name="Normal 24 2 3 4" xfId="52607"/>
    <cellStyle name="Normal 24 2 4" xfId="52608"/>
    <cellStyle name="Normal 24 2 4 2" xfId="52609"/>
    <cellStyle name="Normal 24 2 4 2 2" xfId="52610"/>
    <cellStyle name="Normal 24 2 5" xfId="52611"/>
    <cellStyle name="Normal 24 2 5 2" xfId="52612"/>
    <cellStyle name="Normal 24 2 5 2 2" xfId="52613"/>
    <cellStyle name="Normal 24 2 6" xfId="52614"/>
    <cellStyle name="Normal 24 2 6 2" xfId="52615"/>
    <cellStyle name="Normal 24 2 7" xfId="52616"/>
    <cellStyle name="Normal 24 2 7 2" xfId="52617"/>
    <cellStyle name="Normal 24 2 7 2 2" xfId="52618"/>
    <cellStyle name="Normal 24 2 7 3" xfId="52619"/>
    <cellStyle name="Normal 24 2 8" xfId="52620"/>
    <cellStyle name="Normal 24 2 8 2" xfId="52621"/>
    <cellStyle name="Normal 24 2 9" xfId="52622"/>
    <cellStyle name="Normal 24 3" xfId="52623"/>
    <cellStyle name="Normal 24 3 2" xfId="52624"/>
    <cellStyle name="Normal 24 3 2 2" xfId="52625"/>
    <cellStyle name="Normal 24 3 2 2 2" xfId="52626"/>
    <cellStyle name="Normal 24 3 2 3" xfId="52627"/>
    <cellStyle name="Normal 24 3 3" xfId="52628"/>
    <cellStyle name="Normal 24 3 3 2" xfId="52629"/>
    <cellStyle name="Normal 24 3 3 2 2" xfId="52630"/>
    <cellStyle name="Normal 24 3 3 3" xfId="52631"/>
    <cellStyle name="Normal 24 3 3 3 2" xfId="52632"/>
    <cellStyle name="Normal 24 3 3 4" xfId="52633"/>
    <cellStyle name="Normal 24 3 4" xfId="52634"/>
    <cellStyle name="Normal 24 3 4 2" xfId="52635"/>
    <cellStyle name="Normal 24 3 5" xfId="52636"/>
    <cellStyle name="Normal 24 4" xfId="52637"/>
    <cellStyle name="Normal 24 4 10" xfId="52638"/>
    <cellStyle name="Normal 24 4 10 2" xfId="52639"/>
    <cellStyle name="Normal 24 4 11" xfId="52640"/>
    <cellStyle name="Normal 24 4 12" xfId="52641"/>
    <cellStyle name="Normal 24 4 2" xfId="52642"/>
    <cellStyle name="Normal 24 4 2 2" xfId="52643"/>
    <cellStyle name="Normal 24 4 2 2 2" xfId="52644"/>
    <cellStyle name="Normal 24 4 2 2 2 2" xfId="52645"/>
    <cellStyle name="Normal 24 4 2 2 2 2 2" xfId="52646"/>
    <cellStyle name="Normal 24 4 2 2 2 2 2 2" xfId="52647"/>
    <cellStyle name="Normal 24 4 2 2 2 2 2 2 2" xfId="52648"/>
    <cellStyle name="Normal 24 4 2 2 2 2 2 3" xfId="52649"/>
    <cellStyle name="Normal 24 4 2 2 2 2 3" xfId="52650"/>
    <cellStyle name="Normal 24 4 2 2 2 2 3 2" xfId="52651"/>
    <cellStyle name="Normal 24 4 2 2 2 2 3 2 2" xfId="52652"/>
    <cellStyle name="Normal 24 4 2 2 2 2 3 3" xfId="52653"/>
    <cellStyle name="Normal 24 4 2 2 2 2 4" xfId="52654"/>
    <cellStyle name="Normal 24 4 2 2 2 2 4 2" xfId="52655"/>
    <cellStyle name="Normal 24 4 2 2 2 2 5" xfId="52656"/>
    <cellStyle name="Normal 24 4 2 2 2 3" xfId="52657"/>
    <cellStyle name="Normal 24 4 2 2 2 3 2" xfId="52658"/>
    <cellStyle name="Normal 24 4 2 2 2 3 2 2" xfId="52659"/>
    <cellStyle name="Normal 24 4 2 2 2 3 3" xfId="52660"/>
    <cellStyle name="Normal 24 4 2 2 2 4" xfId="52661"/>
    <cellStyle name="Normal 24 4 2 2 2 4 2" xfId="52662"/>
    <cellStyle name="Normal 24 4 2 2 2 4 2 2" xfId="52663"/>
    <cellStyle name="Normal 24 4 2 2 2 4 3" xfId="52664"/>
    <cellStyle name="Normal 24 4 2 2 2 5" xfId="52665"/>
    <cellStyle name="Normal 24 4 2 2 2 5 2" xfId="52666"/>
    <cellStyle name="Normal 24 4 2 2 2 6" xfId="52667"/>
    <cellStyle name="Normal 24 4 2 2 3" xfId="52668"/>
    <cellStyle name="Normal 24 4 2 2 3 2" xfId="52669"/>
    <cellStyle name="Normal 24 4 2 2 3 2 2" xfId="52670"/>
    <cellStyle name="Normal 24 4 2 2 3 2 2 2" xfId="52671"/>
    <cellStyle name="Normal 24 4 2 2 3 2 3" xfId="52672"/>
    <cellStyle name="Normal 24 4 2 2 3 3" xfId="52673"/>
    <cellStyle name="Normal 24 4 2 2 3 3 2" xfId="52674"/>
    <cellStyle name="Normal 24 4 2 2 3 3 2 2" xfId="52675"/>
    <cellStyle name="Normal 24 4 2 2 3 3 3" xfId="52676"/>
    <cellStyle name="Normal 24 4 2 2 3 4" xfId="52677"/>
    <cellStyle name="Normal 24 4 2 2 3 4 2" xfId="52678"/>
    <cellStyle name="Normal 24 4 2 2 3 5" xfId="52679"/>
    <cellStyle name="Normal 24 4 2 2 4" xfId="52680"/>
    <cellStyle name="Normal 24 4 2 2 4 2" xfId="52681"/>
    <cellStyle name="Normal 24 4 2 2 4 2 2" xfId="52682"/>
    <cellStyle name="Normal 24 4 2 2 4 3" xfId="52683"/>
    <cellStyle name="Normal 24 4 2 2 5" xfId="52684"/>
    <cellStyle name="Normal 24 4 2 2 5 2" xfId="52685"/>
    <cellStyle name="Normal 24 4 2 2 5 2 2" xfId="52686"/>
    <cellStyle name="Normal 24 4 2 2 5 3" xfId="52687"/>
    <cellStyle name="Normal 24 4 2 2 6" xfId="52688"/>
    <cellStyle name="Normal 24 4 2 2 6 2" xfId="52689"/>
    <cellStyle name="Normal 24 4 2 2 7" xfId="52690"/>
    <cellStyle name="Normal 24 4 2 3" xfId="52691"/>
    <cellStyle name="Normal 24 4 2 3 2" xfId="52692"/>
    <cellStyle name="Normal 24 4 2 3 2 2" xfId="52693"/>
    <cellStyle name="Normal 24 4 2 3 2 2 2" xfId="52694"/>
    <cellStyle name="Normal 24 4 2 3 2 2 2 2" xfId="52695"/>
    <cellStyle name="Normal 24 4 2 3 2 2 3" xfId="52696"/>
    <cellStyle name="Normal 24 4 2 3 2 3" xfId="52697"/>
    <cellStyle name="Normal 24 4 2 3 2 3 2" xfId="52698"/>
    <cellStyle name="Normal 24 4 2 3 2 3 2 2" xfId="52699"/>
    <cellStyle name="Normal 24 4 2 3 2 3 3" xfId="52700"/>
    <cellStyle name="Normal 24 4 2 3 2 4" xfId="52701"/>
    <cellStyle name="Normal 24 4 2 3 2 4 2" xfId="52702"/>
    <cellStyle name="Normal 24 4 2 3 2 5" xfId="52703"/>
    <cellStyle name="Normal 24 4 2 3 3" xfId="52704"/>
    <cellStyle name="Normal 24 4 2 3 3 2" xfId="52705"/>
    <cellStyle name="Normal 24 4 2 3 3 2 2" xfId="52706"/>
    <cellStyle name="Normal 24 4 2 3 3 3" xfId="52707"/>
    <cellStyle name="Normal 24 4 2 3 4" xfId="52708"/>
    <cellStyle name="Normal 24 4 2 3 4 2" xfId="52709"/>
    <cellStyle name="Normal 24 4 2 3 4 2 2" xfId="52710"/>
    <cellStyle name="Normal 24 4 2 3 4 3" xfId="52711"/>
    <cellStyle name="Normal 24 4 2 3 5" xfId="52712"/>
    <cellStyle name="Normal 24 4 2 3 5 2" xfId="52713"/>
    <cellStyle name="Normal 24 4 2 3 6" xfId="52714"/>
    <cellStyle name="Normal 24 4 2 4" xfId="52715"/>
    <cellStyle name="Normal 24 4 2 4 2" xfId="52716"/>
    <cellStyle name="Normal 24 4 2 4 2 2" xfId="52717"/>
    <cellStyle name="Normal 24 4 2 4 2 2 2" xfId="52718"/>
    <cellStyle name="Normal 24 4 2 4 2 3" xfId="52719"/>
    <cellStyle name="Normal 24 4 2 4 3" xfId="52720"/>
    <cellStyle name="Normal 24 4 2 4 3 2" xfId="52721"/>
    <cellStyle name="Normal 24 4 2 4 3 2 2" xfId="52722"/>
    <cellStyle name="Normal 24 4 2 4 3 3" xfId="52723"/>
    <cellStyle name="Normal 24 4 2 4 4" xfId="52724"/>
    <cellStyle name="Normal 24 4 2 4 4 2" xfId="52725"/>
    <cellStyle name="Normal 24 4 2 4 5" xfId="52726"/>
    <cellStyle name="Normal 24 4 2 5" xfId="52727"/>
    <cellStyle name="Normal 24 4 2 5 2" xfId="52728"/>
    <cellStyle name="Normal 24 4 2 5 2 2" xfId="52729"/>
    <cellStyle name="Normal 24 4 2 5 3" xfId="52730"/>
    <cellStyle name="Normal 24 4 2 6" xfId="52731"/>
    <cellStyle name="Normal 24 4 2 6 2" xfId="52732"/>
    <cellStyle name="Normal 24 4 2 6 2 2" xfId="52733"/>
    <cellStyle name="Normal 24 4 2 6 3" xfId="52734"/>
    <cellStyle name="Normal 24 4 2 7" xfId="52735"/>
    <cellStyle name="Normal 24 4 2 7 2" xfId="52736"/>
    <cellStyle name="Normal 24 4 2 8" xfId="52737"/>
    <cellStyle name="Normal 24 4 2 9" xfId="52738"/>
    <cellStyle name="Normal 24 4 3" xfId="52739"/>
    <cellStyle name="Normal 24 4 3 2" xfId="52740"/>
    <cellStyle name="Normal 24 4 3 2 2" xfId="52741"/>
    <cellStyle name="Normal 24 4 3 2 2 2" xfId="52742"/>
    <cellStyle name="Normal 24 4 3 2 2 2 2" xfId="52743"/>
    <cellStyle name="Normal 24 4 3 2 2 2 2 2" xfId="52744"/>
    <cellStyle name="Normal 24 4 3 2 2 2 3" xfId="52745"/>
    <cellStyle name="Normal 24 4 3 2 2 3" xfId="52746"/>
    <cellStyle name="Normal 24 4 3 2 2 3 2" xfId="52747"/>
    <cellStyle name="Normal 24 4 3 2 2 3 2 2" xfId="52748"/>
    <cellStyle name="Normal 24 4 3 2 2 3 3" xfId="52749"/>
    <cellStyle name="Normal 24 4 3 2 2 4" xfId="52750"/>
    <cellStyle name="Normal 24 4 3 2 2 4 2" xfId="52751"/>
    <cellStyle name="Normal 24 4 3 2 2 5" xfId="52752"/>
    <cellStyle name="Normal 24 4 3 2 3" xfId="52753"/>
    <cellStyle name="Normal 24 4 3 2 3 2" xfId="52754"/>
    <cellStyle name="Normal 24 4 3 2 3 2 2" xfId="52755"/>
    <cellStyle name="Normal 24 4 3 2 3 3" xfId="52756"/>
    <cellStyle name="Normal 24 4 3 2 4" xfId="52757"/>
    <cellStyle name="Normal 24 4 3 2 4 2" xfId="52758"/>
    <cellStyle name="Normal 24 4 3 2 4 2 2" xfId="52759"/>
    <cellStyle name="Normal 24 4 3 2 4 3" xfId="52760"/>
    <cellStyle name="Normal 24 4 3 2 5" xfId="52761"/>
    <cellStyle name="Normal 24 4 3 2 5 2" xfId="52762"/>
    <cellStyle name="Normal 24 4 3 2 6" xfId="52763"/>
    <cellStyle name="Normal 24 4 3 3" xfId="52764"/>
    <cellStyle name="Normal 24 4 3 3 2" xfId="52765"/>
    <cellStyle name="Normal 24 4 3 3 2 2" xfId="52766"/>
    <cellStyle name="Normal 24 4 3 3 2 2 2" xfId="52767"/>
    <cellStyle name="Normal 24 4 3 3 2 3" xfId="52768"/>
    <cellStyle name="Normal 24 4 3 3 3" xfId="52769"/>
    <cellStyle name="Normal 24 4 3 3 3 2" xfId="52770"/>
    <cellStyle name="Normal 24 4 3 3 3 2 2" xfId="52771"/>
    <cellStyle name="Normal 24 4 3 3 3 3" xfId="52772"/>
    <cellStyle name="Normal 24 4 3 3 4" xfId="52773"/>
    <cellStyle name="Normal 24 4 3 3 4 2" xfId="52774"/>
    <cellStyle name="Normal 24 4 3 3 5" xfId="52775"/>
    <cellStyle name="Normal 24 4 3 4" xfId="52776"/>
    <cellStyle name="Normal 24 4 3 4 2" xfId="52777"/>
    <cellStyle name="Normal 24 4 3 4 2 2" xfId="52778"/>
    <cellStyle name="Normal 24 4 3 4 3" xfId="52779"/>
    <cellStyle name="Normal 24 4 3 5" xfId="52780"/>
    <cellStyle name="Normal 24 4 3 5 2" xfId="52781"/>
    <cellStyle name="Normal 24 4 3 5 2 2" xfId="52782"/>
    <cellStyle name="Normal 24 4 3 5 3" xfId="52783"/>
    <cellStyle name="Normal 24 4 3 6" xfId="52784"/>
    <cellStyle name="Normal 24 4 3 6 2" xfId="52785"/>
    <cellStyle name="Normal 24 4 3 7" xfId="52786"/>
    <cellStyle name="Normal 24 4 4" xfId="52787"/>
    <cellStyle name="Normal 24 4 4 2" xfId="52788"/>
    <cellStyle name="Normal 24 4 4 2 2" xfId="52789"/>
    <cellStyle name="Normal 24 4 4 2 2 2" xfId="52790"/>
    <cellStyle name="Normal 24 4 4 2 2 2 2" xfId="52791"/>
    <cellStyle name="Normal 24 4 4 2 2 2 2 2" xfId="52792"/>
    <cellStyle name="Normal 24 4 4 2 2 2 3" xfId="52793"/>
    <cellStyle name="Normal 24 4 4 2 2 3" xfId="52794"/>
    <cellStyle name="Normal 24 4 4 2 2 3 2" xfId="52795"/>
    <cellStyle name="Normal 24 4 4 2 2 3 2 2" xfId="52796"/>
    <cellStyle name="Normal 24 4 4 2 2 3 3" xfId="52797"/>
    <cellStyle name="Normal 24 4 4 2 2 4" xfId="52798"/>
    <cellStyle name="Normal 24 4 4 2 2 4 2" xfId="52799"/>
    <cellStyle name="Normal 24 4 4 2 2 5" xfId="52800"/>
    <cellStyle name="Normal 24 4 4 2 3" xfId="52801"/>
    <cellStyle name="Normal 24 4 4 2 3 2" xfId="52802"/>
    <cellStyle name="Normal 24 4 4 2 3 2 2" xfId="52803"/>
    <cellStyle name="Normal 24 4 4 2 3 3" xfId="52804"/>
    <cellStyle name="Normal 24 4 4 2 4" xfId="52805"/>
    <cellStyle name="Normal 24 4 4 2 4 2" xfId="52806"/>
    <cellStyle name="Normal 24 4 4 2 4 2 2" xfId="52807"/>
    <cellStyle name="Normal 24 4 4 2 4 3" xfId="52808"/>
    <cellStyle name="Normal 24 4 4 2 5" xfId="52809"/>
    <cellStyle name="Normal 24 4 4 2 5 2" xfId="52810"/>
    <cellStyle name="Normal 24 4 4 2 6" xfId="52811"/>
    <cellStyle name="Normal 24 4 4 3" xfId="52812"/>
    <cellStyle name="Normal 24 4 4 3 2" xfId="52813"/>
    <cellStyle name="Normal 24 4 4 3 2 2" xfId="52814"/>
    <cellStyle name="Normal 24 4 4 3 2 2 2" xfId="52815"/>
    <cellStyle name="Normal 24 4 4 3 2 3" xfId="52816"/>
    <cellStyle name="Normal 24 4 4 3 3" xfId="52817"/>
    <cellStyle name="Normal 24 4 4 3 3 2" xfId="52818"/>
    <cellStyle name="Normal 24 4 4 3 3 2 2" xfId="52819"/>
    <cellStyle name="Normal 24 4 4 3 3 3" xfId="52820"/>
    <cellStyle name="Normal 24 4 4 3 4" xfId="52821"/>
    <cellStyle name="Normal 24 4 4 3 4 2" xfId="52822"/>
    <cellStyle name="Normal 24 4 4 3 5" xfId="52823"/>
    <cellStyle name="Normal 24 4 4 4" xfId="52824"/>
    <cellStyle name="Normal 24 4 4 4 2" xfId="52825"/>
    <cellStyle name="Normal 24 4 4 4 2 2" xfId="52826"/>
    <cellStyle name="Normal 24 4 4 4 3" xfId="52827"/>
    <cellStyle name="Normal 24 4 4 5" xfId="52828"/>
    <cellStyle name="Normal 24 4 4 5 2" xfId="52829"/>
    <cellStyle name="Normal 24 4 4 5 2 2" xfId="52830"/>
    <cellStyle name="Normal 24 4 4 5 3" xfId="52831"/>
    <cellStyle name="Normal 24 4 4 6" xfId="52832"/>
    <cellStyle name="Normal 24 4 4 6 2" xfId="52833"/>
    <cellStyle name="Normal 24 4 4 7" xfId="52834"/>
    <cellStyle name="Normal 24 4 5" xfId="52835"/>
    <cellStyle name="Normal 24 4 5 2" xfId="52836"/>
    <cellStyle name="Normal 24 4 5 2 2" xfId="52837"/>
    <cellStyle name="Normal 24 4 5 2 2 2" xfId="52838"/>
    <cellStyle name="Normal 24 4 5 2 2 2 2" xfId="52839"/>
    <cellStyle name="Normal 24 4 5 2 2 2 2 2" xfId="52840"/>
    <cellStyle name="Normal 24 4 5 2 2 2 3" xfId="52841"/>
    <cellStyle name="Normal 24 4 5 2 2 3" xfId="52842"/>
    <cellStyle name="Normal 24 4 5 2 2 3 2" xfId="52843"/>
    <cellStyle name="Normal 24 4 5 2 2 3 2 2" xfId="52844"/>
    <cellStyle name="Normal 24 4 5 2 2 3 3" xfId="52845"/>
    <cellStyle name="Normal 24 4 5 2 2 4" xfId="52846"/>
    <cellStyle name="Normal 24 4 5 2 2 4 2" xfId="52847"/>
    <cellStyle name="Normal 24 4 5 2 2 5" xfId="52848"/>
    <cellStyle name="Normal 24 4 5 2 3" xfId="52849"/>
    <cellStyle name="Normal 24 4 5 2 3 2" xfId="52850"/>
    <cellStyle name="Normal 24 4 5 2 3 2 2" xfId="52851"/>
    <cellStyle name="Normal 24 4 5 2 3 3" xfId="52852"/>
    <cellStyle name="Normal 24 4 5 2 4" xfId="52853"/>
    <cellStyle name="Normal 24 4 5 2 4 2" xfId="52854"/>
    <cellStyle name="Normal 24 4 5 2 4 2 2" xfId="52855"/>
    <cellStyle name="Normal 24 4 5 2 4 3" xfId="52856"/>
    <cellStyle name="Normal 24 4 5 2 5" xfId="52857"/>
    <cellStyle name="Normal 24 4 5 2 5 2" xfId="52858"/>
    <cellStyle name="Normal 24 4 5 2 6" xfId="52859"/>
    <cellStyle name="Normal 24 4 5 3" xfId="52860"/>
    <cellStyle name="Normal 24 4 5 3 2" xfId="52861"/>
    <cellStyle name="Normal 24 4 5 3 2 2" xfId="52862"/>
    <cellStyle name="Normal 24 4 5 3 2 2 2" xfId="52863"/>
    <cellStyle name="Normal 24 4 5 3 2 3" xfId="52864"/>
    <cellStyle name="Normal 24 4 5 3 3" xfId="52865"/>
    <cellStyle name="Normal 24 4 5 3 3 2" xfId="52866"/>
    <cellStyle name="Normal 24 4 5 3 3 2 2" xfId="52867"/>
    <cellStyle name="Normal 24 4 5 3 3 3" xfId="52868"/>
    <cellStyle name="Normal 24 4 5 3 4" xfId="52869"/>
    <cellStyle name="Normal 24 4 5 3 4 2" xfId="52870"/>
    <cellStyle name="Normal 24 4 5 3 5" xfId="52871"/>
    <cellStyle name="Normal 24 4 5 4" xfId="52872"/>
    <cellStyle name="Normal 24 4 5 4 2" xfId="52873"/>
    <cellStyle name="Normal 24 4 5 4 2 2" xfId="52874"/>
    <cellStyle name="Normal 24 4 5 4 3" xfId="52875"/>
    <cellStyle name="Normal 24 4 5 5" xfId="52876"/>
    <cellStyle name="Normal 24 4 5 5 2" xfId="52877"/>
    <cellStyle name="Normal 24 4 5 5 2 2" xfId="52878"/>
    <cellStyle name="Normal 24 4 5 5 3" xfId="52879"/>
    <cellStyle name="Normal 24 4 5 6" xfId="52880"/>
    <cellStyle name="Normal 24 4 5 6 2" xfId="52881"/>
    <cellStyle name="Normal 24 4 5 7" xfId="52882"/>
    <cellStyle name="Normal 24 4 6" xfId="52883"/>
    <cellStyle name="Normal 24 4 6 2" xfId="52884"/>
    <cellStyle name="Normal 24 4 6 2 2" xfId="52885"/>
    <cellStyle name="Normal 24 4 6 2 2 2" xfId="52886"/>
    <cellStyle name="Normal 24 4 6 2 2 2 2" xfId="52887"/>
    <cellStyle name="Normal 24 4 6 2 2 3" xfId="52888"/>
    <cellStyle name="Normal 24 4 6 2 3" xfId="52889"/>
    <cellStyle name="Normal 24 4 6 2 3 2" xfId="52890"/>
    <cellStyle name="Normal 24 4 6 2 3 2 2" xfId="52891"/>
    <cellStyle name="Normal 24 4 6 2 3 3" xfId="52892"/>
    <cellStyle name="Normal 24 4 6 2 4" xfId="52893"/>
    <cellStyle name="Normal 24 4 6 2 4 2" xfId="52894"/>
    <cellStyle name="Normal 24 4 6 2 5" xfId="52895"/>
    <cellStyle name="Normal 24 4 6 3" xfId="52896"/>
    <cellStyle name="Normal 24 4 6 3 2" xfId="52897"/>
    <cellStyle name="Normal 24 4 6 3 2 2" xfId="52898"/>
    <cellStyle name="Normal 24 4 6 3 3" xfId="52899"/>
    <cellStyle name="Normal 24 4 6 4" xfId="52900"/>
    <cellStyle name="Normal 24 4 6 4 2" xfId="52901"/>
    <cellStyle name="Normal 24 4 6 4 2 2" xfId="52902"/>
    <cellStyle name="Normal 24 4 6 4 3" xfId="52903"/>
    <cellStyle name="Normal 24 4 6 5" xfId="52904"/>
    <cellStyle name="Normal 24 4 6 5 2" xfId="52905"/>
    <cellStyle name="Normal 24 4 6 6" xfId="52906"/>
    <cellStyle name="Normal 24 4 7" xfId="52907"/>
    <cellStyle name="Normal 24 4 7 2" xfId="52908"/>
    <cellStyle name="Normal 24 4 7 2 2" xfId="52909"/>
    <cellStyle name="Normal 24 4 7 2 2 2" xfId="52910"/>
    <cellStyle name="Normal 24 4 7 2 3" xfId="52911"/>
    <cellStyle name="Normal 24 4 7 3" xfId="52912"/>
    <cellStyle name="Normal 24 4 7 3 2" xfId="52913"/>
    <cellStyle name="Normal 24 4 7 3 2 2" xfId="52914"/>
    <cellStyle name="Normal 24 4 7 3 3" xfId="52915"/>
    <cellStyle name="Normal 24 4 7 4" xfId="52916"/>
    <cellStyle name="Normal 24 4 7 4 2" xfId="52917"/>
    <cellStyle name="Normal 24 4 7 5" xfId="52918"/>
    <cellStyle name="Normal 24 4 8" xfId="52919"/>
    <cellStyle name="Normal 24 4 8 2" xfId="52920"/>
    <cellStyle name="Normal 24 4 8 2 2" xfId="52921"/>
    <cellStyle name="Normal 24 4 8 3" xfId="52922"/>
    <cellStyle name="Normal 24 4 9" xfId="52923"/>
    <cellStyle name="Normal 24 4 9 2" xfId="52924"/>
    <cellStyle name="Normal 24 4 9 2 2" xfId="52925"/>
    <cellStyle name="Normal 24 4 9 3" xfId="52926"/>
    <cellStyle name="Normal 24 5" xfId="52927"/>
    <cellStyle name="Normal 24 5 2" xfId="52928"/>
    <cellStyle name="Normal 24 5 2 2" xfId="52929"/>
    <cellStyle name="Normal 24 5 2 2 2" xfId="52930"/>
    <cellStyle name="Normal 24 5 2 2 2 2" xfId="52931"/>
    <cellStyle name="Normal 24 5 2 2 2 2 2" xfId="52932"/>
    <cellStyle name="Normal 24 5 2 2 2 2 2 2" xfId="52933"/>
    <cellStyle name="Normal 24 5 2 2 2 2 3" xfId="52934"/>
    <cellStyle name="Normal 24 5 2 2 2 3" xfId="52935"/>
    <cellStyle name="Normal 24 5 2 2 2 3 2" xfId="52936"/>
    <cellStyle name="Normal 24 5 2 2 2 3 2 2" xfId="52937"/>
    <cellStyle name="Normal 24 5 2 2 2 3 3" xfId="52938"/>
    <cellStyle name="Normal 24 5 2 2 2 4" xfId="52939"/>
    <cellStyle name="Normal 24 5 2 2 2 4 2" xfId="52940"/>
    <cellStyle name="Normal 24 5 2 2 2 5" xfId="52941"/>
    <cellStyle name="Normal 24 5 2 2 3" xfId="52942"/>
    <cellStyle name="Normal 24 5 2 2 3 2" xfId="52943"/>
    <cellStyle name="Normal 24 5 2 2 3 2 2" xfId="52944"/>
    <cellStyle name="Normal 24 5 2 2 3 3" xfId="52945"/>
    <cellStyle name="Normal 24 5 2 2 4" xfId="52946"/>
    <cellStyle name="Normal 24 5 2 2 4 2" xfId="52947"/>
    <cellStyle name="Normal 24 5 2 2 4 2 2" xfId="52948"/>
    <cellStyle name="Normal 24 5 2 2 4 3" xfId="52949"/>
    <cellStyle name="Normal 24 5 2 2 5" xfId="52950"/>
    <cellStyle name="Normal 24 5 2 2 5 2" xfId="52951"/>
    <cellStyle name="Normal 24 5 2 2 6" xfId="52952"/>
    <cellStyle name="Normal 24 5 2 3" xfId="52953"/>
    <cellStyle name="Normal 24 5 2 3 2" xfId="52954"/>
    <cellStyle name="Normal 24 5 2 3 2 2" xfId="52955"/>
    <cellStyle name="Normal 24 5 2 3 2 2 2" xfId="52956"/>
    <cellStyle name="Normal 24 5 2 3 2 3" xfId="52957"/>
    <cellStyle name="Normal 24 5 2 3 3" xfId="52958"/>
    <cellStyle name="Normal 24 5 2 3 3 2" xfId="52959"/>
    <cellStyle name="Normal 24 5 2 3 3 2 2" xfId="52960"/>
    <cellStyle name="Normal 24 5 2 3 3 3" xfId="52961"/>
    <cellStyle name="Normal 24 5 2 3 4" xfId="52962"/>
    <cellStyle name="Normal 24 5 2 3 4 2" xfId="52963"/>
    <cellStyle name="Normal 24 5 2 3 5" xfId="52964"/>
    <cellStyle name="Normal 24 5 2 4" xfId="52965"/>
    <cellStyle name="Normal 24 5 2 4 2" xfId="52966"/>
    <cellStyle name="Normal 24 5 2 4 2 2" xfId="52967"/>
    <cellStyle name="Normal 24 5 2 4 3" xfId="52968"/>
    <cellStyle name="Normal 24 5 2 5" xfId="52969"/>
    <cellStyle name="Normal 24 5 2 5 2" xfId="52970"/>
    <cellStyle name="Normal 24 5 2 5 2 2" xfId="52971"/>
    <cellStyle name="Normal 24 5 2 5 3" xfId="52972"/>
    <cellStyle name="Normal 24 5 2 6" xfId="52973"/>
    <cellStyle name="Normal 24 5 2 6 2" xfId="52974"/>
    <cellStyle name="Normal 24 5 2 7" xfId="52975"/>
    <cellStyle name="Normal 24 5 3" xfId="52976"/>
    <cellStyle name="Normal 24 5 3 2" xfId="52977"/>
    <cellStyle name="Normal 24 5 3 2 2" xfId="52978"/>
    <cellStyle name="Normal 24 5 3 2 2 2" xfId="52979"/>
    <cellStyle name="Normal 24 5 3 2 2 2 2" xfId="52980"/>
    <cellStyle name="Normal 24 5 3 2 2 3" xfId="52981"/>
    <cellStyle name="Normal 24 5 3 2 3" xfId="52982"/>
    <cellStyle name="Normal 24 5 3 2 3 2" xfId="52983"/>
    <cellStyle name="Normal 24 5 3 2 3 2 2" xfId="52984"/>
    <cellStyle name="Normal 24 5 3 2 3 3" xfId="52985"/>
    <cellStyle name="Normal 24 5 3 2 4" xfId="52986"/>
    <cellStyle name="Normal 24 5 3 2 4 2" xfId="52987"/>
    <cellStyle name="Normal 24 5 3 2 5" xfId="52988"/>
    <cellStyle name="Normal 24 5 3 3" xfId="52989"/>
    <cellStyle name="Normal 24 5 3 3 2" xfId="52990"/>
    <cellStyle name="Normal 24 5 3 3 2 2" xfId="52991"/>
    <cellStyle name="Normal 24 5 3 3 3" xfId="52992"/>
    <cellStyle name="Normal 24 5 3 4" xfId="52993"/>
    <cellStyle name="Normal 24 5 3 4 2" xfId="52994"/>
    <cellStyle name="Normal 24 5 3 4 2 2" xfId="52995"/>
    <cellStyle name="Normal 24 5 3 4 3" xfId="52996"/>
    <cellStyle name="Normal 24 5 3 5" xfId="52997"/>
    <cellStyle name="Normal 24 5 3 5 2" xfId="52998"/>
    <cellStyle name="Normal 24 5 3 6" xfId="52999"/>
    <cellStyle name="Normal 24 5 4" xfId="53000"/>
    <cellStyle name="Normal 24 5 4 2" xfId="53001"/>
    <cellStyle name="Normal 24 5 4 2 2" xfId="53002"/>
    <cellStyle name="Normal 24 5 4 2 2 2" xfId="53003"/>
    <cellStyle name="Normal 24 5 4 2 3" xfId="53004"/>
    <cellStyle name="Normal 24 5 4 3" xfId="53005"/>
    <cellStyle name="Normal 24 5 4 3 2" xfId="53006"/>
    <cellStyle name="Normal 24 5 4 3 2 2" xfId="53007"/>
    <cellStyle name="Normal 24 5 4 3 3" xfId="53008"/>
    <cellStyle name="Normal 24 5 4 4" xfId="53009"/>
    <cellStyle name="Normal 24 5 4 4 2" xfId="53010"/>
    <cellStyle name="Normal 24 5 4 5" xfId="53011"/>
    <cellStyle name="Normal 24 5 5" xfId="53012"/>
    <cellStyle name="Normal 24 5 5 2" xfId="53013"/>
    <cellStyle name="Normal 24 5 5 2 2" xfId="53014"/>
    <cellStyle name="Normal 24 5 5 3" xfId="53015"/>
    <cellStyle name="Normal 24 5 6" xfId="53016"/>
    <cellStyle name="Normal 24 5 6 2" xfId="53017"/>
    <cellStyle name="Normal 24 5 6 2 2" xfId="53018"/>
    <cellStyle name="Normal 24 5 6 3" xfId="53019"/>
    <cellStyle name="Normal 24 5 7" xfId="53020"/>
    <cellStyle name="Normal 24 5 7 2" xfId="53021"/>
    <cellStyle name="Normal 24 5 8" xfId="53022"/>
    <cellStyle name="Normal 24 5 9" xfId="53023"/>
    <cellStyle name="Normal 24 6" xfId="53024"/>
    <cellStyle name="Normal 24 6 2" xfId="53025"/>
    <cellStyle name="Normal 24 6 2 2" xfId="53026"/>
    <cellStyle name="Normal 24 6 2 2 2" xfId="53027"/>
    <cellStyle name="Normal 24 6 2 2 2 2" xfId="53028"/>
    <cellStyle name="Normal 24 6 2 2 2 2 2" xfId="53029"/>
    <cellStyle name="Normal 24 6 2 2 2 3" xfId="53030"/>
    <cellStyle name="Normal 24 6 2 2 3" xfId="53031"/>
    <cellStyle name="Normal 24 6 2 2 3 2" xfId="53032"/>
    <cellStyle name="Normal 24 6 2 2 3 2 2" xfId="53033"/>
    <cellStyle name="Normal 24 6 2 2 3 3" xfId="53034"/>
    <cellStyle name="Normal 24 6 2 2 4" xfId="53035"/>
    <cellStyle name="Normal 24 6 2 2 4 2" xfId="53036"/>
    <cellStyle name="Normal 24 6 2 2 5" xfId="53037"/>
    <cellStyle name="Normal 24 6 2 3" xfId="53038"/>
    <cellStyle name="Normal 24 6 2 3 2" xfId="53039"/>
    <cellStyle name="Normal 24 6 2 3 2 2" xfId="53040"/>
    <cellStyle name="Normal 24 6 2 3 3" xfId="53041"/>
    <cellStyle name="Normal 24 6 2 4" xfId="53042"/>
    <cellStyle name="Normal 24 6 2 4 2" xfId="53043"/>
    <cellStyle name="Normal 24 6 2 4 2 2" xfId="53044"/>
    <cellStyle name="Normal 24 6 2 4 3" xfId="53045"/>
    <cellStyle name="Normal 24 6 2 5" xfId="53046"/>
    <cellStyle name="Normal 24 6 2 5 2" xfId="53047"/>
    <cellStyle name="Normal 24 6 2 6" xfId="53048"/>
    <cellStyle name="Normal 24 6 3" xfId="53049"/>
    <cellStyle name="Normal 24 6 3 2" xfId="53050"/>
    <cellStyle name="Normal 24 6 3 2 2" xfId="53051"/>
    <cellStyle name="Normal 24 6 3 2 2 2" xfId="53052"/>
    <cellStyle name="Normal 24 6 3 2 3" xfId="53053"/>
    <cellStyle name="Normal 24 6 3 3" xfId="53054"/>
    <cellStyle name="Normal 24 6 3 3 2" xfId="53055"/>
    <cellStyle name="Normal 24 6 3 3 2 2" xfId="53056"/>
    <cellStyle name="Normal 24 6 3 3 3" xfId="53057"/>
    <cellStyle name="Normal 24 6 3 4" xfId="53058"/>
    <cellStyle name="Normal 24 6 3 4 2" xfId="53059"/>
    <cellStyle name="Normal 24 6 3 5" xfId="53060"/>
    <cellStyle name="Normal 24 6 4" xfId="53061"/>
    <cellStyle name="Normal 24 6 4 2" xfId="53062"/>
    <cellStyle name="Normal 24 6 4 2 2" xfId="53063"/>
    <cellStyle name="Normal 24 6 4 3" xfId="53064"/>
    <cellStyle name="Normal 24 6 5" xfId="53065"/>
    <cellStyle name="Normal 24 6 5 2" xfId="53066"/>
    <cellStyle name="Normal 24 6 5 2 2" xfId="53067"/>
    <cellStyle name="Normal 24 6 5 3" xfId="53068"/>
    <cellStyle name="Normal 24 6 6" xfId="53069"/>
    <cellStyle name="Normal 24 6 6 2" xfId="53070"/>
    <cellStyle name="Normal 24 6 7" xfId="53071"/>
    <cellStyle name="Normal 24 7" xfId="53072"/>
    <cellStyle name="Normal 24 7 2" xfId="53073"/>
    <cellStyle name="Normal 24 7 2 2" xfId="53074"/>
    <cellStyle name="Normal 24 7 2 2 2" xfId="53075"/>
    <cellStyle name="Normal 24 7 2 2 2 2" xfId="53076"/>
    <cellStyle name="Normal 24 7 2 2 2 2 2" xfId="53077"/>
    <cellStyle name="Normal 24 7 2 2 2 3" xfId="53078"/>
    <cellStyle name="Normal 24 7 2 2 3" xfId="53079"/>
    <cellStyle name="Normal 24 7 2 2 3 2" xfId="53080"/>
    <cellStyle name="Normal 24 7 2 2 3 2 2" xfId="53081"/>
    <cellStyle name="Normal 24 7 2 2 3 3" xfId="53082"/>
    <cellStyle name="Normal 24 7 2 2 4" xfId="53083"/>
    <cellStyle name="Normal 24 7 2 2 4 2" xfId="53084"/>
    <cellStyle name="Normal 24 7 2 2 5" xfId="53085"/>
    <cellStyle name="Normal 24 7 2 3" xfId="53086"/>
    <cellStyle name="Normal 24 7 2 3 2" xfId="53087"/>
    <cellStyle name="Normal 24 7 2 3 2 2" xfId="53088"/>
    <cellStyle name="Normal 24 7 2 3 3" xfId="53089"/>
    <cellStyle name="Normal 24 7 2 4" xfId="53090"/>
    <cellStyle name="Normal 24 7 2 4 2" xfId="53091"/>
    <cellStyle name="Normal 24 7 2 4 2 2" xfId="53092"/>
    <cellStyle name="Normal 24 7 2 4 3" xfId="53093"/>
    <cellStyle name="Normal 24 7 2 5" xfId="53094"/>
    <cellStyle name="Normal 24 7 2 5 2" xfId="53095"/>
    <cellStyle name="Normal 24 7 2 6" xfId="53096"/>
    <cellStyle name="Normal 24 7 3" xfId="53097"/>
    <cellStyle name="Normal 24 7 3 2" xfId="53098"/>
    <cellStyle name="Normal 24 7 3 2 2" xfId="53099"/>
    <cellStyle name="Normal 24 7 3 2 2 2" xfId="53100"/>
    <cellStyle name="Normal 24 7 3 2 3" xfId="53101"/>
    <cellStyle name="Normal 24 7 3 3" xfId="53102"/>
    <cellStyle name="Normal 24 7 3 3 2" xfId="53103"/>
    <cellStyle name="Normal 24 7 3 3 2 2" xfId="53104"/>
    <cellStyle name="Normal 24 7 3 3 3" xfId="53105"/>
    <cellStyle name="Normal 24 7 3 4" xfId="53106"/>
    <cellStyle name="Normal 24 7 3 4 2" xfId="53107"/>
    <cellStyle name="Normal 24 7 3 5" xfId="53108"/>
    <cellStyle name="Normal 24 7 4" xfId="53109"/>
    <cellStyle name="Normal 24 7 4 2" xfId="53110"/>
    <cellStyle name="Normal 24 7 4 2 2" xfId="53111"/>
    <cellStyle name="Normal 24 7 4 3" xfId="53112"/>
    <cellStyle name="Normal 24 7 5" xfId="53113"/>
    <cellStyle name="Normal 24 7 5 2" xfId="53114"/>
    <cellStyle name="Normal 24 7 5 2 2" xfId="53115"/>
    <cellStyle name="Normal 24 7 5 3" xfId="53116"/>
    <cellStyle name="Normal 24 7 6" xfId="53117"/>
    <cellStyle name="Normal 24 7 6 2" xfId="53118"/>
    <cellStyle name="Normal 24 7 7" xfId="53119"/>
    <cellStyle name="Normal 24 8" xfId="53120"/>
    <cellStyle name="Normal 24 8 2" xfId="53121"/>
    <cellStyle name="Normal 24 8 2 2" xfId="53122"/>
    <cellStyle name="Normal 24 8 2 2 2" xfId="53123"/>
    <cellStyle name="Normal 24 8 2 2 2 2" xfId="53124"/>
    <cellStyle name="Normal 24 8 2 2 2 2 2" xfId="53125"/>
    <cellStyle name="Normal 24 8 2 2 2 3" xfId="53126"/>
    <cellStyle name="Normal 24 8 2 2 3" xfId="53127"/>
    <cellStyle name="Normal 24 8 2 2 3 2" xfId="53128"/>
    <cellStyle name="Normal 24 8 2 2 3 2 2" xfId="53129"/>
    <cellStyle name="Normal 24 8 2 2 3 3" xfId="53130"/>
    <cellStyle name="Normal 24 8 2 2 4" xfId="53131"/>
    <cellStyle name="Normal 24 8 2 2 4 2" xfId="53132"/>
    <cellStyle name="Normal 24 8 2 2 5" xfId="53133"/>
    <cellStyle name="Normal 24 8 2 3" xfId="53134"/>
    <cellStyle name="Normal 24 8 2 3 2" xfId="53135"/>
    <cellStyle name="Normal 24 8 2 3 2 2" xfId="53136"/>
    <cellStyle name="Normal 24 8 2 3 3" xfId="53137"/>
    <cellStyle name="Normal 24 8 2 4" xfId="53138"/>
    <cellStyle name="Normal 24 8 2 4 2" xfId="53139"/>
    <cellStyle name="Normal 24 8 2 4 2 2" xfId="53140"/>
    <cellStyle name="Normal 24 8 2 4 3" xfId="53141"/>
    <cellStyle name="Normal 24 8 2 5" xfId="53142"/>
    <cellStyle name="Normal 24 8 2 5 2" xfId="53143"/>
    <cellStyle name="Normal 24 8 2 6" xfId="53144"/>
    <cellStyle name="Normal 24 8 3" xfId="53145"/>
    <cellStyle name="Normal 24 8 3 2" xfId="53146"/>
    <cellStyle name="Normal 24 8 3 2 2" xfId="53147"/>
    <cellStyle name="Normal 24 8 3 2 2 2" xfId="53148"/>
    <cellStyle name="Normal 24 8 3 2 3" xfId="53149"/>
    <cellStyle name="Normal 24 8 3 3" xfId="53150"/>
    <cellStyle name="Normal 24 8 3 3 2" xfId="53151"/>
    <cellStyle name="Normal 24 8 3 3 2 2" xfId="53152"/>
    <cellStyle name="Normal 24 8 3 3 3" xfId="53153"/>
    <cellStyle name="Normal 24 8 3 4" xfId="53154"/>
    <cellStyle name="Normal 24 8 3 4 2" xfId="53155"/>
    <cellStyle name="Normal 24 8 3 5" xfId="53156"/>
    <cellStyle name="Normal 24 8 4" xfId="53157"/>
    <cellStyle name="Normal 24 8 4 2" xfId="53158"/>
    <cellStyle name="Normal 24 8 4 2 2" xfId="53159"/>
    <cellStyle name="Normal 24 8 4 3" xfId="53160"/>
    <cellStyle name="Normal 24 8 5" xfId="53161"/>
    <cellStyle name="Normal 24 8 5 2" xfId="53162"/>
    <cellStyle name="Normal 24 8 5 2 2" xfId="53163"/>
    <cellStyle name="Normal 24 8 5 3" xfId="53164"/>
    <cellStyle name="Normal 24 8 6" xfId="53165"/>
    <cellStyle name="Normal 24 8 6 2" xfId="53166"/>
    <cellStyle name="Normal 24 8 7" xfId="53167"/>
    <cellStyle name="Normal 24 9" xfId="53168"/>
    <cellStyle name="Normal 24 9 2" xfId="53169"/>
    <cellStyle name="Normal 24 9 2 2" xfId="53170"/>
    <cellStyle name="Normal 24 9 2 2 2" xfId="53171"/>
    <cellStyle name="Normal 24 9 2 2 2 2" xfId="53172"/>
    <cellStyle name="Normal 24 9 2 2 3" xfId="53173"/>
    <cellStyle name="Normal 24 9 2 3" xfId="53174"/>
    <cellStyle name="Normal 24 9 2 3 2" xfId="53175"/>
    <cellStyle name="Normal 24 9 2 3 2 2" xfId="53176"/>
    <cellStyle name="Normal 24 9 2 3 3" xfId="53177"/>
    <cellStyle name="Normal 24 9 2 4" xfId="53178"/>
    <cellStyle name="Normal 24 9 2 4 2" xfId="53179"/>
    <cellStyle name="Normal 24 9 2 5" xfId="53180"/>
    <cellStyle name="Normal 24 9 3" xfId="53181"/>
    <cellStyle name="Normal 24 9 3 2" xfId="53182"/>
    <cellStyle name="Normal 24 9 3 2 2" xfId="53183"/>
    <cellStyle name="Normal 24 9 3 3" xfId="53184"/>
    <cellStyle name="Normal 24 9 4" xfId="53185"/>
    <cellStyle name="Normal 24 9 4 2" xfId="53186"/>
    <cellStyle name="Normal 24 9 4 2 2" xfId="53187"/>
    <cellStyle name="Normal 24 9 4 3" xfId="53188"/>
    <cellStyle name="Normal 24 9 5" xfId="53189"/>
    <cellStyle name="Normal 24 9 5 2" xfId="53190"/>
    <cellStyle name="Normal 24 9 6" xfId="53191"/>
    <cellStyle name="Normal 24_PCA 11 -  Exhibit D Apr 2012 fr A Kellogg v2" xfId="53192"/>
    <cellStyle name="Normal 25" xfId="53193"/>
    <cellStyle name="Normal 25 10" xfId="53194"/>
    <cellStyle name="Normal 25 10 2" xfId="53195"/>
    <cellStyle name="Normal 25 10 2 2" xfId="53196"/>
    <cellStyle name="Normal 25 10 3" xfId="53197"/>
    <cellStyle name="Normal 25 11" xfId="53198"/>
    <cellStyle name="Normal 25 11 2" xfId="53199"/>
    <cellStyle name="Normal 25 11 2 2" xfId="53200"/>
    <cellStyle name="Normal 25 11 3" xfId="53201"/>
    <cellStyle name="Normal 25 12" xfId="53202"/>
    <cellStyle name="Normal 25 12 2" xfId="53203"/>
    <cellStyle name="Normal 25 13" xfId="53204"/>
    <cellStyle name="Normal 25 14" xfId="53205"/>
    <cellStyle name="Normal 25 2" xfId="53206"/>
    <cellStyle name="Normal 25 2 2" xfId="53207"/>
    <cellStyle name="Normal 25 2 2 2" xfId="53208"/>
    <cellStyle name="Normal 25 2 2 2 2" xfId="53209"/>
    <cellStyle name="Normal 25 2 2 2 2 2" xfId="53210"/>
    <cellStyle name="Normal 25 2 2 2 3" xfId="53211"/>
    <cellStyle name="Normal 25 2 2 2 3 2" xfId="53212"/>
    <cellStyle name="Normal 25 2 2 2 4" xfId="53213"/>
    <cellStyle name="Normal 25 2 2 3" xfId="53214"/>
    <cellStyle name="Normal 25 2 2 3 2" xfId="53215"/>
    <cellStyle name="Normal 25 2 2 4" xfId="53216"/>
    <cellStyle name="Normal 25 2 3" xfId="53217"/>
    <cellStyle name="Normal 25 2 3 2" xfId="53218"/>
    <cellStyle name="Normal 25 2 3 2 2" xfId="53219"/>
    <cellStyle name="Normal 25 2 3 3" xfId="53220"/>
    <cellStyle name="Normal 25 2 4" xfId="53221"/>
    <cellStyle name="Normal 25 2 4 2" xfId="53222"/>
    <cellStyle name="Normal 25 2 4 2 2" xfId="53223"/>
    <cellStyle name="Normal 25 2 5" xfId="53224"/>
    <cellStyle name="Normal 25 2 5 2" xfId="53225"/>
    <cellStyle name="Normal 25 2 6" xfId="53226"/>
    <cellStyle name="Normal 25 2 6 2" xfId="53227"/>
    <cellStyle name="Normal 25 2 6 2 2" xfId="53228"/>
    <cellStyle name="Normal 25 2 6 3" xfId="53229"/>
    <cellStyle name="Normal 25 2 7" xfId="53230"/>
    <cellStyle name="Normal 25 2 8" xfId="53231"/>
    <cellStyle name="Normal 25 2 8 2" xfId="53232"/>
    <cellStyle name="Normal 25 2 9" xfId="53233"/>
    <cellStyle name="Normal 25 3" xfId="53234"/>
    <cellStyle name="Normal 25 3 10" xfId="53235"/>
    <cellStyle name="Normal 25 3 10 2" xfId="53236"/>
    <cellStyle name="Normal 25 3 11" xfId="53237"/>
    <cellStyle name="Normal 25 3 12" xfId="53238"/>
    <cellStyle name="Normal 25 3 2" xfId="53239"/>
    <cellStyle name="Normal 25 3 2 2" xfId="53240"/>
    <cellStyle name="Normal 25 3 2 2 2" xfId="53241"/>
    <cellStyle name="Normal 25 3 2 2 2 2" xfId="53242"/>
    <cellStyle name="Normal 25 3 2 2 2 2 2" xfId="53243"/>
    <cellStyle name="Normal 25 3 2 2 2 2 2 2" xfId="53244"/>
    <cellStyle name="Normal 25 3 2 2 2 2 2 2 2" xfId="53245"/>
    <cellStyle name="Normal 25 3 2 2 2 2 2 3" xfId="53246"/>
    <cellStyle name="Normal 25 3 2 2 2 2 3" xfId="53247"/>
    <cellStyle name="Normal 25 3 2 2 2 2 3 2" xfId="53248"/>
    <cellStyle name="Normal 25 3 2 2 2 2 3 2 2" xfId="53249"/>
    <cellStyle name="Normal 25 3 2 2 2 2 3 3" xfId="53250"/>
    <cellStyle name="Normal 25 3 2 2 2 2 4" xfId="53251"/>
    <cellStyle name="Normal 25 3 2 2 2 2 4 2" xfId="53252"/>
    <cellStyle name="Normal 25 3 2 2 2 2 5" xfId="53253"/>
    <cellStyle name="Normal 25 3 2 2 2 3" xfId="53254"/>
    <cellStyle name="Normal 25 3 2 2 2 3 2" xfId="53255"/>
    <cellStyle name="Normal 25 3 2 2 2 3 2 2" xfId="53256"/>
    <cellStyle name="Normal 25 3 2 2 2 3 3" xfId="53257"/>
    <cellStyle name="Normal 25 3 2 2 2 4" xfId="53258"/>
    <cellStyle name="Normal 25 3 2 2 2 4 2" xfId="53259"/>
    <cellStyle name="Normal 25 3 2 2 2 4 2 2" xfId="53260"/>
    <cellStyle name="Normal 25 3 2 2 2 4 3" xfId="53261"/>
    <cellStyle name="Normal 25 3 2 2 2 5" xfId="53262"/>
    <cellStyle name="Normal 25 3 2 2 2 5 2" xfId="53263"/>
    <cellStyle name="Normal 25 3 2 2 2 6" xfId="53264"/>
    <cellStyle name="Normal 25 3 2 2 3" xfId="53265"/>
    <cellStyle name="Normal 25 3 2 2 3 2" xfId="53266"/>
    <cellStyle name="Normal 25 3 2 2 3 2 2" xfId="53267"/>
    <cellStyle name="Normal 25 3 2 2 3 2 2 2" xfId="53268"/>
    <cellStyle name="Normal 25 3 2 2 3 2 3" xfId="53269"/>
    <cellStyle name="Normal 25 3 2 2 3 3" xfId="53270"/>
    <cellStyle name="Normal 25 3 2 2 3 3 2" xfId="53271"/>
    <cellStyle name="Normal 25 3 2 2 3 3 2 2" xfId="53272"/>
    <cellStyle name="Normal 25 3 2 2 3 3 3" xfId="53273"/>
    <cellStyle name="Normal 25 3 2 2 3 4" xfId="53274"/>
    <cellStyle name="Normal 25 3 2 2 3 4 2" xfId="53275"/>
    <cellStyle name="Normal 25 3 2 2 3 5" xfId="53276"/>
    <cellStyle name="Normal 25 3 2 2 4" xfId="53277"/>
    <cellStyle name="Normal 25 3 2 2 4 2" xfId="53278"/>
    <cellStyle name="Normal 25 3 2 2 4 2 2" xfId="53279"/>
    <cellStyle name="Normal 25 3 2 2 4 3" xfId="53280"/>
    <cellStyle name="Normal 25 3 2 2 5" xfId="53281"/>
    <cellStyle name="Normal 25 3 2 2 5 2" xfId="53282"/>
    <cellStyle name="Normal 25 3 2 2 5 2 2" xfId="53283"/>
    <cellStyle name="Normal 25 3 2 2 5 3" xfId="53284"/>
    <cellStyle name="Normal 25 3 2 2 6" xfId="53285"/>
    <cellStyle name="Normal 25 3 2 2 6 2" xfId="53286"/>
    <cellStyle name="Normal 25 3 2 2 7" xfId="53287"/>
    <cellStyle name="Normal 25 3 2 2 8" xfId="53288"/>
    <cellStyle name="Normal 25 3 2 3" xfId="53289"/>
    <cellStyle name="Normal 25 3 2 3 2" xfId="53290"/>
    <cellStyle name="Normal 25 3 2 3 2 2" xfId="53291"/>
    <cellStyle name="Normal 25 3 2 3 2 2 2" xfId="53292"/>
    <cellStyle name="Normal 25 3 2 3 2 2 2 2" xfId="53293"/>
    <cellStyle name="Normal 25 3 2 3 2 2 3" xfId="53294"/>
    <cellStyle name="Normal 25 3 2 3 2 3" xfId="53295"/>
    <cellStyle name="Normal 25 3 2 3 2 3 2" xfId="53296"/>
    <cellStyle name="Normal 25 3 2 3 2 3 2 2" xfId="53297"/>
    <cellStyle name="Normal 25 3 2 3 2 3 3" xfId="53298"/>
    <cellStyle name="Normal 25 3 2 3 2 4" xfId="53299"/>
    <cellStyle name="Normal 25 3 2 3 2 4 2" xfId="53300"/>
    <cellStyle name="Normal 25 3 2 3 2 5" xfId="53301"/>
    <cellStyle name="Normal 25 3 2 3 3" xfId="53302"/>
    <cellStyle name="Normal 25 3 2 3 3 2" xfId="53303"/>
    <cellStyle name="Normal 25 3 2 3 3 2 2" xfId="53304"/>
    <cellStyle name="Normal 25 3 2 3 3 3" xfId="53305"/>
    <cellStyle name="Normal 25 3 2 3 4" xfId="53306"/>
    <cellStyle name="Normal 25 3 2 3 4 2" xfId="53307"/>
    <cellStyle name="Normal 25 3 2 3 4 2 2" xfId="53308"/>
    <cellStyle name="Normal 25 3 2 3 4 3" xfId="53309"/>
    <cellStyle name="Normal 25 3 2 3 5" xfId="53310"/>
    <cellStyle name="Normal 25 3 2 3 5 2" xfId="53311"/>
    <cellStyle name="Normal 25 3 2 3 6" xfId="53312"/>
    <cellStyle name="Normal 25 3 2 4" xfId="53313"/>
    <cellStyle name="Normal 25 3 2 4 2" xfId="53314"/>
    <cellStyle name="Normal 25 3 2 4 2 2" xfId="53315"/>
    <cellStyle name="Normal 25 3 2 4 2 2 2" xfId="53316"/>
    <cellStyle name="Normal 25 3 2 4 2 3" xfId="53317"/>
    <cellStyle name="Normal 25 3 2 4 3" xfId="53318"/>
    <cellStyle name="Normal 25 3 2 4 3 2" xfId="53319"/>
    <cellStyle name="Normal 25 3 2 4 3 2 2" xfId="53320"/>
    <cellStyle name="Normal 25 3 2 4 3 3" xfId="53321"/>
    <cellStyle name="Normal 25 3 2 4 4" xfId="53322"/>
    <cellStyle name="Normal 25 3 2 4 4 2" xfId="53323"/>
    <cellStyle name="Normal 25 3 2 4 5" xfId="53324"/>
    <cellStyle name="Normal 25 3 2 5" xfId="53325"/>
    <cellStyle name="Normal 25 3 2 5 2" xfId="53326"/>
    <cellStyle name="Normal 25 3 2 5 2 2" xfId="53327"/>
    <cellStyle name="Normal 25 3 2 5 3" xfId="53328"/>
    <cellStyle name="Normal 25 3 2 6" xfId="53329"/>
    <cellStyle name="Normal 25 3 2 6 2" xfId="53330"/>
    <cellStyle name="Normal 25 3 2 6 2 2" xfId="53331"/>
    <cellStyle name="Normal 25 3 2 6 3" xfId="53332"/>
    <cellStyle name="Normal 25 3 2 7" xfId="53333"/>
    <cellStyle name="Normal 25 3 2 7 2" xfId="53334"/>
    <cellStyle name="Normal 25 3 2 8" xfId="53335"/>
    <cellStyle name="Normal 25 3 2 9" xfId="53336"/>
    <cellStyle name="Normal 25 3 3" xfId="53337"/>
    <cellStyle name="Normal 25 3 3 2" xfId="53338"/>
    <cellStyle name="Normal 25 3 3 2 2" xfId="53339"/>
    <cellStyle name="Normal 25 3 3 2 2 2" xfId="53340"/>
    <cellStyle name="Normal 25 3 3 2 2 2 2" xfId="53341"/>
    <cellStyle name="Normal 25 3 3 2 2 2 2 2" xfId="53342"/>
    <cellStyle name="Normal 25 3 3 2 2 2 3" xfId="53343"/>
    <cellStyle name="Normal 25 3 3 2 2 3" xfId="53344"/>
    <cellStyle name="Normal 25 3 3 2 2 3 2" xfId="53345"/>
    <cellStyle name="Normal 25 3 3 2 2 3 2 2" xfId="53346"/>
    <cellStyle name="Normal 25 3 3 2 2 3 3" xfId="53347"/>
    <cellStyle name="Normal 25 3 3 2 2 4" xfId="53348"/>
    <cellStyle name="Normal 25 3 3 2 2 4 2" xfId="53349"/>
    <cellStyle name="Normal 25 3 3 2 2 5" xfId="53350"/>
    <cellStyle name="Normal 25 3 3 2 2 6" xfId="53351"/>
    <cellStyle name="Normal 25 3 3 2 3" xfId="53352"/>
    <cellStyle name="Normal 25 3 3 2 3 2" xfId="53353"/>
    <cellStyle name="Normal 25 3 3 2 3 2 2" xfId="53354"/>
    <cellStyle name="Normal 25 3 3 2 3 3" xfId="53355"/>
    <cellStyle name="Normal 25 3 3 2 4" xfId="53356"/>
    <cellStyle name="Normal 25 3 3 2 4 2" xfId="53357"/>
    <cellStyle name="Normal 25 3 3 2 4 2 2" xfId="53358"/>
    <cellStyle name="Normal 25 3 3 2 4 3" xfId="53359"/>
    <cellStyle name="Normal 25 3 3 2 5" xfId="53360"/>
    <cellStyle name="Normal 25 3 3 2 5 2" xfId="53361"/>
    <cellStyle name="Normal 25 3 3 2 6" xfId="53362"/>
    <cellStyle name="Normal 25 3 3 2 7" xfId="53363"/>
    <cellStyle name="Normal 25 3 3 3" xfId="53364"/>
    <cellStyle name="Normal 25 3 3 3 2" xfId="53365"/>
    <cellStyle name="Normal 25 3 3 3 2 2" xfId="53366"/>
    <cellStyle name="Normal 25 3 3 3 2 2 2" xfId="53367"/>
    <cellStyle name="Normal 25 3 3 3 2 3" xfId="53368"/>
    <cellStyle name="Normal 25 3 3 3 3" xfId="53369"/>
    <cellStyle name="Normal 25 3 3 3 3 2" xfId="53370"/>
    <cellStyle name="Normal 25 3 3 3 3 2 2" xfId="53371"/>
    <cellStyle name="Normal 25 3 3 3 3 3" xfId="53372"/>
    <cellStyle name="Normal 25 3 3 3 4" xfId="53373"/>
    <cellStyle name="Normal 25 3 3 3 4 2" xfId="53374"/>
    <cellStyle name="Normal 25 3 3 3 5" xfId="53375"/>
    <cellStyle name="Normal 25 3 3 3 6" xfId="53376"/>
    <cellStyle name="Normal 25 3 3 4" xfId="53377"/>
    <cellStyle name="Normal 25 3 3 4 2" xfId="53378"/>
    <cellStyle name="Normal 25 3 3 4 2 2" xfId="53379"/>
    <cellStyle name="Normal 25 3 3 4 3" xfId="53380"/>
    <cellStyle name="Normal 25 3 3 5" xfId="53381"/>
    <cellStyle name="Normal 25 3 3 5 2" xfId="53382"/>
    <cellStyle name="Normal 25 3 3 5 2 2" xfId="53383"/>
    <cellStyle name="Normal 25 3 3 5 3" xfId="53384"/>
    <cellStyle name="Normal 25 3 3 6" xfId="53385"/>
    <cellStyle name="Normal 25 3 3 6 2" xfId="53386"/>
    <cellStyle name="Normal 25 3 3 7" xfId="53387"/>
    <cellStyle name="Normal 25 3 3 8" xfId="53388"/>
    <cellStyle name="Normal 25 3 4" xfId="53389"/>
    <cellStyle name="Normal 25 3 4 2" xfId="53390"/>
    <cellStyle name="Normal 25 3 4 2 2" xfId="53391"/>
    <cellStyle name="Normal 25 3 4 2 2 2" xfId="53392"/>
    <cellStyle name="Normal 25 3 4 2 2 2 2" xfId="53393"/>
    <cellStyle name="Normal 25 3 4 2 2 2 2 2" xfId="53394"/>
    <cellStyle name="Normal 25 3 4 2 2 2 3" xfId="53395"/>
    <cellStyle name="Normal 25 3 4 2 2 3" xfId="53396"/>
    <cellStyle name="Normal 25 3 4 2 2 3 2" xfId="53397"/>
    <cellStyle name="Normal 25 3 4 2 2 3 2 2" xfId="53398"/>
    <cellStyle name="Normal 25 3 4 2 2 3 3" xfId="53399"/>
    <cellStyle name="Normal 25 3 4 2 2 4" xfId="53400"/>
    <cellStyle name="Normal 25 3 4 2 2 4 2" xfId="53401"/>
    <cellStyle name="Normal 25 3 4 2 2 5" xfId="53402"/>
    <cellStyle name="Normal 25 3 4 2 3" xfId="53403"/>
    <cellStyle name="Normal 25 3 4 2 3 2" xfId="53404"/>
    <cellStyle name="Normal 25 3 4 2 3 2 2" xfId="53405"/>
    <cellStyle name="Normal 25 3 4 2 3 3" xfId="53406"/>
    <cellStyle name="Normal 25 3 4 2 4" xfId="53407"/>
    <cellStyle name="Normal 25 3 4 2 4 2" xfId="53408"/>
    <cellStyle name="Normal 25 3 4 2 4 2 2" xfId="53409"/>
    <cellStyle name="Normal 25 3 4 2 4 3" xfId="53410"/>
    <cellStyle name="Normal 25 3 4 2 5" xfId="53411"/>
    <cellStyle name="Normal 25 3 4 2 5 2" xfId="53412"/>
    <cellStyle name="Normal 25 3 4 2 6" xfId="53413"/>
    <cellStyle name="Normal 25 3 4 2 7" xfId="53414"/>
    <cellStyle name="Normal 25 3 4 3" xfId="53415"/>
    <cellStyle name="Normal 25 3 4 3 2" xfId="53416"/>
    <cellStyle name="Normal 25 3 4 3 2 2" xfId="53417"/>
    <cellStyle name="Normal 25 3 4 3 2 2 2" xfId="53418"/>
    <cellStyle name="Normal 25 3 4 3 2 3" xfId="53419"/>
    <cellStyle name="Normal 25 3 4 3 3" xfId="53420"/>
    <cellStyle name="Normal 25 3 4 3 3 2" xfId="53421"/>
    <cellStyle name="Normal 25 3 4 3 3 2 2" xfId="53422"/>
    <cellStyle name="Normal 25 3 4 3 3 3" xfId="53423"/>
    <cellStyle name="Normal 25 3 4 3 4" xfId="53424"/>
    <cellStyle name="Normal 25 3 4 3 4 2" xfId="53425"/>
    <cellStyle name="Normal 25 3 4 3 5" xfId="53426"/>
    <cellStyle name="Normal 25 3 4 4" xfId="53427"/>
    <cellStyle name="Normal 25 3 4 4 2" xfId="53428"/>
    <cellStyle name="Normal 25 3 4 4 2 2" xfId="53429"/>
    <cellStyle name="Normal 25 3 4 4 3" xfId="53430"/>
    <cellStyle name="Normal 25 3 4 5" xfId="53431"/>
    <cellStyle name="Normal 25 3 4 5 2" xfId="53432"/>
    <cellStyle name="Normal 25 3 4 5 2 2" xfId="53433"/>
    <cellStyle name="Normal 25 3 4 5 3" xfId="53434"/>
    <cellStyle name="Normal 25 3 4 6" xfId="53435"/>
    <cellStyle name="Normal 25 3 4 6 2" xfId="53436"/>
    <cellStyle name="Normal 25 3 4 7" xfId="53437"/>
    <cellStyle name="Normal 25 3 4 8" xfId="53438"/>
    <cellStyle name="Normal 25 3 5" xfId="53439"/>
    <cellStyle name="Normal 25 3 5 2" xfId="53440"/>
    <cellStyle name="Normal 25 3 5 2 2" xfId="53441"/>
    <cellStyle name="Normal 25 3 5 2 2 2" xfId="53442"/>
    <cellStyle name="Normal 25 3 5 2 2 2 2" xfId="53443"/>
    <cellStyle name="Normal 25 3 5 2 2 2 2 2" xfId="53444"/>
    <cellStyle name="Normal 25 3 5 2 2 2 3" xfId="53445"/>
    <cellStyle name="Normal 25 3 5 2 2 3" xfId="53446"/>
    <cellStyle name="Normal 25 3 5 2 2 3 2" xfId="53447"/>
    <cellStyle name="Normal 25 3 5 2 2 3 2 2" xfId="53448"/>
    <cellStyle name="Normal 25 3 5 2 2 3 3" xfId="53449"/>
    <cellStyle name="Normal 25 3 5 2 2 4" xfId="53450"/>
    <cellStyle name="Normal 25 3 5 2 2 4 2" xfId="53451"/>
    <cellStyle name="Normal 25 3 5 2 2 5" xfId="53452"/>
    <cellStyle name="Normal 25 3 5 2 3" xfId="53453"/>
    <cellStyle name="Normal 25 3 5 2 3 2" xfId="53454"/>
    <cellStyle name="Normal 25 3 5 2 3 2 2" xfId="53455"/>
    <cellStyle name="Normal 25 3 5 2 3 3" xfId="53456"/>
    <cellStyle name="Normal 25 3 5 2 4" xfId="53457"/>
    <cellStyle name="Normal 25 3 5 2 4 2" xfId="53458"/>
    <cellStyle name="Normal 25 3 5 2 4 2 2" xfId="53459"/>
    <cellStyle name="Normal 25 3 5 2 4 3" xfId="53460"/>
    <cellStyle name="Normal 25 3 5 2 5" xfId="53461"/>
    <cellStyle name="Normal 25 3 5 2 5 2" xfId="53462"/>
    <cellStyle name="Normal 25 3 5 2 6" xfId="53463"/>
    <cellStyle name="Normal 25 3 5 3" xfId="53464"/>
    <cellStyle name="Normal 25 3 5 3 2" xfId="53465"/>
    <cellStyle name="Normal 25 3 5 3 2 2" xfId="53466"/>
    <cellStyle name="Normal 25 3 5 3 2 2 2" xfId="53467"/>
    <cellStyle name="Normal 25 3 5 3 2 3" xfId="53468"/>
    <cellStyle name="Normal 25 3 5 3 3" xfId="53469"/>
    <cellStyle name="Normal 25 3 5 3 3 2" xfId="53470"/>
    <cellStyle name="Normal 25 3 5 3 3 2 2" xfId="53471"/>
    <cellStyle name="Normal 25 3 5 3 3 3" xfId="53472"/>
    <cellStyle name="Normal 25 3 5 3 4" xfId="53473"/>
    <cellStyle name="Normal 25 3 5 3 4 2" xfId="53474"/>
    <cellStyle name="Normal 25 3 5 3 5" xfId="53475"/>
    <cellStyle name="Normal 25 3 5 4" xfId="53476"/>
    <cellStyle name="Normal 25 3 5 4 2" xfId="53477"/>
    <cellStyle name="Normal 25 3 5 4 2 2" xfId="53478"/>
    <cellStyle name="Normal 25 3 5 4 3" xfId="53479"/>
    <cellStyle name="Normal 25 3 5 5" xfId="53480"/>
    <cellStyle name="Normal 25 3 5 5 2" xfId="53481"/>
    <cellStyle name="Normal 25 3 5 5 2 2" xfId="53482"/>
    <cellStyle name="Normal 25 3 5 5 3" xfId="53483"/>
    <cellStyle name="Normal 25 3 5 6" xfId="53484"/>
    <cellStyle name="Normal 25 3 5 6 2" xfId="53485"/>
    <cellStyle name="Normal 25 3 5 7" xfId="53486"/>
    <cellStyle name="Normal 25 3 5 8" xfId="53487"/>
    <cellStyle name="Normal 25 3 6" xfId="53488"/>
    <cellStyle name="Normal 25 3 6 2" xfId="53489"/>
    <cellStyle name="Normal 25 3 6 2 2" xfId="53490"/>
    <cellStyle name="Normal 25 3 6 2 2 2" xfId="53491"/>
    <cellStyle name="Normal 25 3 6 2 2 2 2" xfId="53492"/>
    <cellStyle name="Normal 25 3 6 2 2 3" xfId="53493"/>
    <cellStyle name="Normal 25 3 6 2 3" xfId="53494"/>
    <cellStyle name="Normal 25 3 6 2 3 2" xfId="53495"/>
    <cellStyle name="Normal 25 3 6 2 3 2 2" xfId="53496"/>
    <cellStyle name="Normal 25 3 6 2 3 3" xfId="53497"/>
    <cellStyle name="Normal 25 3 6 2 4" xfId="53498"/>
    <cellStyle name="Normal 25 3 6 2 4 2" xfId="53499"/>
    <cellStyle name="Normal 25 3 6 2 5" xfId="53500"/>
    <cellStyle name="Normal 25 3 6 3" xfId="53501"/>
    <cellStyle name="Normal 25 3 6 3 2" xfId="53502"/>
    <cellStyle name="Normal 25 3 6 3 2 2" xfId="53503"/>
    <cellStyle name="Normal 25 3 6 3 3" xfId="53504"/>
    <cellStyle name="Normal 25 3 6 4" xfId="53505"/>
    <cellStyle name="Normal 25 3 6 4 2" xfId="53506"/>
    <cellStyle name="Normal 25 3 6 4 2 2" xfId="53507"/>
    <cellStyle name="Normal 25 3 6 4 3" xfId="53508"/>
    <cellStyle name="Normal 25 3 6 5" xfId="53509"/>
    <cellStyle name="Normal 25 3 6 5 2" xfId="53510"/>
    <cellStyle name="Normal 25 3 6 6" xfId="53511"/>
    <cellStyle name="Normal 25 3 7" xfId="53512"/>
    <cellStyle name="Normal 25 3 7 2" xfId="53513"/>
    <cellStyle name="Normal 25 3 7 2 2" xfId="53514"/>
    <cellStyle name="Normal 25 3 7 2 2 2" xfId="53515"/>
    <cellStyle name="Normal 25 3 7 2 3" xfId="53516"/>
    <cellStyle name="Normal 25 3 7 3" xfId="53517"/>
    <cellStyle name="Normal 25 3 7 3 2" xfId="53518"/>
    <cellStyle name="Normal 25 3 7 3 2 2" xfId="53519"/>
    <cellStyle name="Normal 25 3 7 3 3" xfId="53520"/>
    <cellStyle name="Normal 25 3 7 4" xfId="53521"/>
    <cellStyle name="Normal 25 3 7 4 2" xfId="53522"/>
    <cellStyle name="Normal 25 3 7 5" xfId="53523"/>
    <cellStyle name="Normal 25 3 8" xfId="53524"/>
    <cellStyle name="Normal 25 3 8 2" xfId="53525"/>
    <cellStyle name="Normal 25 3 8 2 2" xfId="53526"/>
    <cellStyle name="Normal 25 3 8 3" xfId="53527"/>
    <cellStyle name="Normal 25 3 9" xfId="53528"/>
    <cellStyle name="Normal 25 3 9 2" xfId="53529"/>
    <cellStyle name="Normal 25 3 9 2 2" xfId="53530"/>
    <cellStyle name="Normal 25 3 9 3" xfId="53531"/>
    <cellStyle name="Normal 25 4" xfId="53532"/>
    <cellStyle name="Normal 25 4 2" xfId="53533"/>
    <cellStyle name="Normal 25 4 2 2" xfId="53534"/>
    <cellStyle name="Normal 25 4 2 2 2" xfId="53535"/>
    <cellStyle name="Normal 25 4 2 2 2 2" xfId="53536"/>
    <cellStyle name="Normal 25 4 2 2 2 2 2" xfId="53537"/>
    <cellStyle name="Normal 25 4 2 2 2 2 2 2" xfId="53538"/>
    <cellStyle name="Normal 25 4 2 2 2 2 3" xfId="53539"/>
    <cellStyle name="Normal 25 4 2 2 2 3" xfId="53540"/>
    <cellStyle name="Normal 25 4 2 2 2 3 2" xfId="53541"/>
    <cellStyle name="Normal 25 4 2 2 2 3 2 2" xfId="53542"/>
    <cellStyle name="Normal 25 4 2 2 2 3 3" xfId="53543"/>
    <cellStyle name="Normal 25 4 2 2 2 4" xfId="53544"/>
    <cellStyle name="Normal 25 4 2 2 2 4 2" xfId="53545"/>
    <cellStyle name="Normal 25 4 2 2 2 5" xfId="53546"/>
    <cellStyle name="Normal 25 4 2 2 3" xfId="53547"/>
    <cellStyle name="Normal 25 4 2 2 3 2" xfId="53548"/>
    <cellStyle name="Normal 25 4 2 2 3 2 2" xfId="53549"/>
    <cellStyle name="Normal 25 4 2 2 3 3" xfId="53550"/>
    <cellStyle name="Normal 25 4 2 2 4" xfId="53551"/>
    <cellStyle name="Normal 25 4 2 2 4 2" xfId="53552"/>
    <cellStyle name="Normal 25 4 2 2 4 2 2" xfId="53553"/>
    <cellStyle name="Normal 25 4 2 2 4 3" xfId="53554"/>
    <cellStyle name="Normal 25 4 2 2 5" xfId="53555"/>
    <cellStyle name="Normal 25 4 2 2 5 2" xfId="53556"/>
    <cellStyle name="Normal 25 4 2 2 6" xfId="53557"/>
    <cellStyle name="Normal 25 4 2 2 7" xfId="53558"/>
    <cellStyle name="Normal 25 4 2 3" xfId="53559"/>
    <cellStyle name="Normal 25 4 2 3 2" xfId="53560"/>
    <cellStyle name="Normal 25 4 2 3 2 2" xfId="53561"/>
    <cellStyle name="Normal 25 4 2 3 2 2 2" xfId="53562"/>
    <cellStyle name="Normal 25 4 2 3 2 3" xfId="53563"/>
    <cellStyle name="Normal 25 4 2 3 3" xfId="53564"/>
    <cellStyle name="Normal 25 4 2 3 3 2" xfId="53565"/>
    <cellStyle name="Normal 25 4 2 3 3 2 2" xfId="53566"/>
    <cellStyle name="Normal 25 4 2 3 3 3" xfId="53567"/>
    <cellStyle name="Normal 25 4 2 3 4" xfId="53568"/>
    <cellStyle name="Normal 25 4 2 3 4 2" xfId="53569"/>
    <cellStyle name="Normal 25 4 2 3 5" xfId="53570"/>
    <cellStyle name="Normal 25 4 2 4" xfId="53571"/>
    <cellStyle name="Normal 25 4 2 4 2" xfId="53572"/>
    <cellStyle name="Normal 25 4 2 4 2 2" xfId="53573"/>
    <cellStyle name="Normal 25 4 2 4 3" xfId="53574"/>
    <cellStyle name="Normal 25 4 2 5" xfId="53575"/>
    <cellStyle name="Normal 25 4 2 5 2" xfId="53576"/>
    <cellStyle name="Normal 25 4 2 5 2 2" xfId="53577"/>
    <cellStyle name="Normal 25 4 2 5 3" xfId="53578"/>
    <cellStyle name="Normal 25 4 2 6" xfId="53579"/>
    <cellStyle name="Normal 25 4 2 6 2" xfId="53580"/>
    <cellStyle name="Normal 25 4 2 7" xfId="53581"/>
    <cellStyle name="Normal 25 4 2 8" xfId="53582"/>
    <cellStyle name="Normal 25 4 3" xfId="53583"/>
    <cellStyle name="Normal 25 4 3 2" xfId="53584"/>
    <cellStyle name="Normal 25 4 3 2 2" xfId="53585"/>
    <cellStyle name="Normal 25 4 3 2 2 2" xfId="53586"/>
    <cellStyle name="Normal 25 4 3 2 2 2 2" xfId="53587"/>
    <cellStyle name="Normal 25 4 3 2 2 3" xfId="53588"/>
    <cellStyle name="Normal 25 4 3 2 3" xfId="53589"/>
    <cellStyle name="Normal 25 4 3 2 3 2" xfId="53590"/>
    <cellStyle name="Normal 25 4 3 2 3 2 2" xfId="53591"/>
    <cellStyle name="Normal 25 4 3 2 3 3" xfId="53592"/>
    <cellStyle name="Normal 25 4 3 2 4" xfId="53593"/>
    <cellStyle name="Normal 25 4 3 2 4 2" xfId="53594"/>
    <cellStyle name="Normal 25 4 3 2 5" xfId="53595"/>
    <cellStyle name="Normal 25 4 3 3" xfId="53596"/>
    <cellStyle name="Normal 25 4 3 3 2" xfId="53597"/>
    <cellStyle name="Normal 25 4 3 3 2 2" xfId="53598"/>
    <cellStyle name="Normal 25 4 3 3 3" xfId="53599"/>
    <cellStyle name="Normal 25 4 3 4" xfId="53600"/>
    <cellStyle name="Normal 25 4 3 4 2" xfId="53601"/>
    <cellStyle name="Normal 25 4 3 4 2 2" xfId="53602"/>
    <cellStyle name="Normal 25 4 3 4 3" xfId="53603"/>
    <cellStyle name="Normal 25 4 3 5" xfId="53604"/>
    <cellStyle name="Normal 25 4 3 5 2" xfId="53605"/>
    <cellStyle name="Normal 25 4 3 6" xfId="53606"/>
    <cellStyle name="Normal 25 4 4" xfId="53607"/>
    <cellStyle name="Normal 25 4 4 2" xfId="53608"/>
    <cellStyle name="Normal 25 4 4 2 2" xfId="53609"/>
    <cellStyle name="Normal 25 4 4 2 2 2" xfId="53610"/>
    <cellStyle name="Normal 25 4 4 2 3" xfId="53611"/>
    <cellStyle name="Normal 25 4 4 3" xfId="53612"/>
    <cellStyle name="Normal 25 4 4 3 2" xfId="53613"/>
    <cellStyle name="Normal 25 4 4 3 2 2" xfId="53614"/>
    <cellStyle name="Normal 25 4 4 3 3" xfId="53615"/>
    <cellStyle name="Normal 25 4 4 4" xfId="53616"/>
    <cellStyle name="Normal 25 4 4 4 2" xfId="53617"/>
    <cellStyle name="Normal 25 4 4 5" xfId="53618"/>
    <cellStyle name="Normal 25 4 5" xfId="53619"/>
    <cellStyle name="Normal 25 4 5 2" xfId="53620"/>
    <cellStyle name="Normal 25 4 5 2 2" xfId="53621"/>
    <cellStyle name="Normal 25 4 5 3" xfId="53622"/>
    <cellStyle name="Normal 25 4 6" xfId="53623"/>
    <cellStyle name="Normal 25 4 6 2" xfId="53624"/>
    <cellStyle name="Normal 25 4 6 2 2" xfId="53625"/>
    <cellStyle name="Normal 25 4 6 3" xfId="53626"/>
    <cellStyle name="Normal 25 4 7" xfId="53627"/>
    <cellStyle name="Normal 25 4 7 2" xfId="53628"/>
    <cellStyle name="Normal 25 4 8" xfId="53629"/>
    <cellStyle name="Normal 25 4 9" xfId="53630"/>
    <cellStyle name="Normal 25 5" xfId="53631"/>
    <cellStyle name="Normal 25 5 2" xfId="53632"/>
    <cellStyle name="Normal 25 5 2 2" xfId="53633"/>
    <cellStyle name="Normal 25 5 2 2 2" xfId="53634"/>
    <cellStyle name="Normal 25 5 2 2 2 2" xfId="53635"/>
    <cellStyle name="Normal 25 5 2 2 2 2 2" xfId="53636"/>
    <cellStyle name="Normal 25 5 2 2 2 3" xfId="53637"/>
    <cellStyle name="Normal 25 5 2 2 3" xfId="53638"/>
    <cellStyle name="Normal 25 5 2 2 3 2" xfId="53639"/>
    <cellStyle name="Normal 25 5 2 2 3 2 2" xfId="53640"/>
    <cellStyle name="Normal 25 5 2 2 3 3" xfId="53641"/>
    <cellStyle name="Normal 25 5 2 2 4" xfId="53642"/>
    <cellStyle name="Normal 25 5 2 2 4 2" xfId="53643"/>
    <cellStyle name="Normal 25 5 2 2 5" xfId="53644"/>
    <cellStyle name="Normal 25 5 2 3" xfId="53645"/>
    <cellStyle name="Normal 25 5 2 3 2" xfId="53646"/>
    <cellStyle name="Normal 25 5 2 3 2 2" xfId="53647"/>
    <cellStyle name="Normal 25 5 2 3 3" xfId="53648"/>
    <cellStyle name="Normal 25 5 2 4" xfId="53649"/>
    <cellStyle name="Normal 25 5 2 4 2" xfId="53650"/>
    <cellStyle name="Normal 25 5 2 4 2 2" xfId="53651"/>
    <cellStyle name="Normal 25 5 2 4 3" xfId="53652"/>
    <cellStyle name="Normal 25 5 2 5" xfId="53653"/>
    <cellStyle name="Normal 25 5 2 5 2" xfId="53654"/>
    <cellStyle name="Normal 25 5 2 6" xfId="53655"/>
    <cellStyle name="Normal 25 5 2 7" xfId="53656"/>
    <cellStyle name="Normal 25 5 3" xfId="53657"/>
    <cellStyle name="Normal 25 5 3 2" xfId="53658"/>
    <cellStyle name="Normal 25 5 3 2 2" xfId="53659"/>
    <cellStyle name="Normal 25 5 3 2 2 2" xfId="53660"/>
    <cellStyle name="Normal 25 5 3 2 3" xfId="53661"/>
    <cellStyle name="Normal 25 5 3 3" xfId="53662"/>
    <cellStyle name="Normal 25 5 3 3 2" xfId="53663"/>
    <cellStyle name="Normal 25 5 3 3 2 2" xfId="53664"/>
    <cellStyle name="Normal 25 5 3 3 3" xfId="53665"/>
    <cellStyle name="Normal 25 5 3 4" xfId="53666"/>
    <cellStyle name="Normal 25 5 3 4 2" xfId="53667"/>
    <cellStyle name="Normal 25 5 3 5" xfId="53668"/>
    <cellStyle name="Normal 25 5 4" xfId="53669"/>
    <cellStyle name="Normal 25 5 4 2" xfId="53670"/>
    <cellStyle name="Normal 25 5 4 2 2" xfId="53671"/>
    <cellStyle name="Normal 25 5 4 3" xfId="53672"/>
    <cellStyle name="Normal 25 5 5" xfId="53673"/>
    <cellStyle name="Normal 25 5 5 2" xfId="53674"/>
    <cellStyle name="Normal 25 5 5 2 2" xfId="53675"/>
    <cellStyle name="Normal 25 5 5 3" xfId="53676"/>
    <cellStyle name="Normal 25 5 6" xfId="53677"/>
    <cellStyle name="Normal 25 5 6 2" xfId="53678"/>
    <cellStyle name="Normal 25 5 7" xfId="53679"/>
    <cellStyle name="Normal 25 5 8" xfId="53680"/>
    <cellStyle name="Normal 25 6" xfId="53681"/>
    <cellStyle name="Normal 25 6 2" xfId="53682"/>
    <cellStyle name="Normal 25 6 2 2" xfId="53683"/>
    <cellStyle name="Normal 25 6 2 2 2" xfId="53684"/>
    <cellStyle name="Normal 25 6 2 2 2 2" xfId="53685"/>
    <cellStyle name="Normal 25 6 2 2 2 2 2" xfId="53686"/>
    <cellStyle name="Normal 25 6 2 2 2 3" xfId="53687"/>
    <cellStyle name="Normal 25 6 2 2 3" xfId="53688"/>
    <cellStyle name="Normal 25 6 2 2 3 2" xfId="53689"/>
    <cellStyle name="Normal 25 6 2 2 3 2 2" xfId="53690"/>
    <cellStyle name="Normal 25 6 2 2 3 3" xfId="53691"/>
    <cellStyle name="Normal 25 6 2 2 4" xfId="53692"/>
    <cellStyle name="Normal 25 6 2 2 4 2" xfId="53693"/>
    <cellStyle name="Normal 25 6 2 2 5" xfId="53694"/>
    <cellStyle name="Normal 25 6 2 3" xfId="53695"/>
    <cellStyle name="Normal 25 6 2 3 2" xfId="53696"/>
    <cellStyle name="Normal 25 6 2 3 2 2" xfId="53697"/>
    <cellStyle name="Normal 25 6 2 3 3" xfId="53698"/>
    <cellStyle name="Normal 25 6 2 4" xfId="53699"/>
    <cellStyle name="Normal 25 6 2 4 2" xfId="53700"/>
    <cellStyle name="Normal 25 6 2 4 2 2" xfId="53701"/>
    <cellStyle name="Normal 25 6 2 4 3" xfId="53702"/>
    <cellStyle name="Normal 25 6 2 5" xfId="53703"/>
    <cellStyle name="Normal 25 6 2 5 2" xfId="53704"/>
    <cellStyle name="Normal 25 6 2 6" xfId="53705"/>
    <cellStyle name="Normal 25 6 3" xfId="53706"/>
    <cellStyle name="Normal 25 6 3 2" xfId="53707"/>
    <cellStyle name="Normal 25 6 3 2 2" xfId="53708"/>
    <cellStyle name="Normal 25 6 3 2 2 2" xfId="53709"/>
    <cellStyle name="Normal 25 6 3 2 3" xfId="53710"/>
    <cellStyle name="Normal 25 6 3 3" xfId="53711"/>
    <cellStyle name="Normal 25 6 3 3 2" xfId="53712"/>
    <cellStyle name="Normal 25 6 3 3 2 2" xfId="53713"/>
    <cellStyle name="Normal 25 6 3 3 3" xfId="53714"/>
    <cellStyle name="Normal 25 6 3 4" xfId="53715"/>
    <cellStyle name="Normal 25 6 3 4 2" xfId="53716"/>
    <cellStyle name="Normal 25 6 3 5" xfId="53717"/>
    <cellStyle name="Normal 25 6 4" xfId="53718"/>
    <cellStyle name="Normal 25 6 4 2" xfId="53719"/>
    <cellStyle name="Normal 25 6 4 2 2" xfId="53720"/>
    <cellStyle name="Normal 25 6 4 3" xfId="53721"/>
    <cellStyle name="Normal 25 6 5" xfId="53722"/>
    <cellStyle name="Normal 25 6 5 2" xfId="53723"/>
    <cellStyle name="Normal 25 6 5 2 2" xfId="53724"/>
    <cellStyle name="Normal 25 6 5 3" xfId="53725"/>
    <cellStyle name="Normal 25 6 6" xfId="53726"/>
    <cellStyle name="Normal 25 6 6 2" xfId="53727"/>
    <cellStyle name="Normal 25 6 7" xfId="53728"/>
    <cellStyle name="Normal 25 6 8" xfId="53729"/>
    <cellStyle name="Normal 25 7" xfId="53730"/>
    <cellStyle name="Normal 25 7 2" xfId="53731"/>
    <cellStyle name="Normal 25 7 2 2" xfId="53732"/>
    <cellStyle name="Normal 25 7 2 2 2" xfId="53733"/>
    <cellStyle name="Normal 25 7 2 2 2 2" xfId="53734"/>
    <cellStyle name="Normal 25 7 2 2 2 2 2" xfId="53735"/>
    <cellStyle name="Normal 25 7 2 2 2 3" xfId="53736"/>
    <cellStyle name="Normal 25 7 2 2 3" xfId="53737"/>
    <cellStyle name="Normal 25 7 2 2 3 2" xfId="53738"/>
    <cellStyle name="Normal 25 7 2 2 3 2 2" xfId="53739"/>
    <cellStyle name="Normal 25 7 2 2 3 3" xfId="53740"/>
    <cellStyle name="Normal 25 7 2 2 4" xfId="53741"/>
    <cellStyle name="Normal 25 7 2 2 4 2" xfId="53742"/>
    <cellStyle name="Normal 25 7 2 2 5" xfId="53743"/>
    <cellStyle name="Normal 25 7 2 3" xfId="53744"/>
    <cellStyle name="Normal 25 7 2 3 2" xfId="53745"/>
    <cellStyle name="Normal 25 7 2 3 2 2" xfId="53746"/>
    <cellStyle name="Normal 25 7 2 3 3" xfId="53747"/>
    <cellStyle name="Normal 25 7 2 4" xfId="53748"/>
    <cellStyle name="Normal 25 7 2 4 2" xfId="53749"/>
    <cellStyle name="Normal 25 7 2 4 2 2" xfId="53750"/>
    <cellStyle name="Normal 25 7 2 4 3" xfId="53751"/>
    <cellStyle name="Normal 25 7 2 5" xfId="53752"/>
    <cellStyle name="Normal 25 7 2 5 2" xfId="53753"/>
    <cellStyle name="Normal 25 7 2 6" xfId="53754"/>
    <cellStyle name="Normal 25 7 3" xfId="53755"/>
    <cellStyle name="Normal 25 7 3 2" xfId="53756"/>
    <cellStyle name="Normal 25 7 3 2 2" xfId="53757"/>
    <cellStyle name="Normal 25 7 3 2 2 2" xfId="53758"/>
    <cellStyle name="Normal 25 7 3 2 3" xfId="53759"/>
    <cellStyle name="Normal 25 7 3 3" xfId="53760"/>
    <cellStyle name="Normal 25 7 3 3 2" xfId="53761"/>
    <cellStyle name="Normal 25 7 3 3 2 2" xfId="53762"/>
    <cellStyle name="Normal 25 7 3 3 3" xfId="53763"/>
    <cellStyle name="Normal 25 7 3 4" xfId="53764"/>
    <cellStyle name="Normal 25 7 3 4 2" xfId="53765"/>
    <cellStyle name="Normal 25 7 3 5" xfId="53766"/>
    <cellStyle name="Normal 25 7 4" xfId="53767"/>
    <cellStyle name="Normal 25 7 4 2" xfId="53768"/>
    <cellStyle name="Normal 25 7 4 2 2" xfId="53769"/>
    <cellStyle name="Normal 25 7 4 3" xfId="53770"/>
    <cellStyle name="Normal 25 7 5" xfId="53771"/>
    <cellStyle name="Normal 25 7 5 2" xfId="53772"/>
    <cellStyle name="Normal 25 7 5 2 2" xfId="53773"/>
    <cellStyle name="Normal 25 7 5 3" xfId="53774"/>
    <cellStyle name="Normal 25 7 6" xfId="53775"/>
    <cellStyle name="Normal 25 7 6 2" xfId="53776"/>
    <cellStyle name="Normal 25 7 7" xfId="53777"/>
    <cellStyle name="Normal 25 7 8" xfId="53778"/>
    <cellStyle name="Normal 25 8" xfId="53779"/>
    <cellStyle name="Normal 25 8 2" xfId="53780"/>
    <cellStyle name="Normal 25 8 2 2" xfId="53781"/>
    <cellStyle name="Normal 25 8 2 2 2" xfId="53782"/>
    <cellStyle name="Normal 25 8 2 2 2 2" xfId="53783"/>
    <cellStyle name="Normal 25 8 2 2 3" xfId="53784"/>
    <cellStyle name="Normal 25 8 2 3" xfId="53785"/>
    <cellStyle name="Normal 25 8 2 3 2" xfId="53786"/>
    <cellStyle name="Normal 25 8 2 3 2 2" xfId="53787"/>
    <cellStyle name="Normal 25 8 2 3 3" xfId="53788"/>
    <cellStyle name="Normal 25 8 2 4" xfId="53789"/>
    <cellStyle name="Normal 25 8 2 4 2" xfId="53790"/>
    <cellStyle name="Normal 25 8 2 5" xfId="53791"/>
    <cellStyle name="Normal 25 8 3" xfId="53792"/>
    <cellStyle name="Normal 25 8 3 2" xfId="53793"/>
    <cellStyle name="Normal 25 8 3 2 2" xfId="53794"/>
    <cellStyle name="Normal 25 8 3 3" xfId="53795"/>
    <cellStyle name="Normal 25 8 4" xfId="53796"/>
    <cellStyle name="Normal 25 8 4 2" xfId="53797"/>
    <cellStyle name="Normal 25 8 4 2 2" xfId="53798"/>
    <cellStyle name="Normal 25 8 4 3" xfId="53799"/>
    <cellStyle name="Normal 25 8 5" xfId="53800"/>
    <cellStyle name="Normal 25 8 5 2" xfId="53801"/>
    <cellStyle name="Normal 25 8 6" xfId="53802"/>
    <cellStyle name="Normal 25 9" xfId="53803"/>
    <cellStyle name="Normal 25 9 2" xfId="53804"/>
    <cellStyle name="Normal 25 9 2 2" xfId="53805"/>
    <cellStyle name="Normal 25 9 2 2 2" xfId="53806"/>
    <cellStyle name="Normal 25 9 2 3" xfId="53807"/>
    <cellStyle name="Normal 25 9 3" xfId="53808"/>
    <cellStyle name="Normal 25 9 3 2" xfId="53809"/>
    <cellStyle name="Normal 25 9 3 2 2" xfId="53810"/>
    <cellStyle name="Normal 25 9 3 3" xfId="53811"/>
    <cellStyle name="Normal 25 9 4" xfId="53812"/>
    <cellStyle name="Normal 25 9 4 2" xfId="53813"/>
    <cellStyle name="Normal 25 9 5" xfId="53814"/>
    <cellStyle name="Normal 26" xfId="53815"/>
    <cellStyle name="Normal 26 10" xfId="53816"/>
    <cellStyle name="Normal 26 10 2" xfId="53817"/>
    <cellStyle name="Normal 26 10 2 2" xfId="53818"/>
    <cellStyle name="Normal 26 10 3" xfId="53819"/>
    <cellStyle name="Normal 26 11" xfId="53820"/>
    <cellStyle name="Normal 26 11 2" xfId="53821"/>
    <cellStyle name="Normal 26 11 2 2" xfId="53822"/>
    <cellStyle name="Normal 26 11 3" xfId="53823"/>
    <cellStyle name="Normal 26 12" xfId="53824"/>
    <cellStyle name="Normal 26 12 2" xfId="53825"/>
    <cellStyle name="Normal 26 13" xfId="53826"/>
    <cellStyle name="Normal 26 14" xfId="53827"/>
    <cellStyle name="Normal 26 2" xfId="53828"/>
    <cellStyle name="Normal 26 2 2" xfId="53829"/>
    <cellStyle name="Normal 26 2 2 2" xfId="53830"/>
    <cellStyle name="Normal 26 2 2 2 2" xfId="53831"/>
    <cellStyle name="Normal 26 2 2 2 2 2" xfId="53832"/>
    <cellStyle name="Normal 26 2 2 2 3" xfId="53833"/>
    <cellStyle name="Normal 26 2 2 2 3 2" xfId="53834"/>
    <cellStyle name="Normal 26 2 2 2 4" xfId="53835"/>
    <cellStyle name="Normal 26 2 2 3" xfId="53836"/>
    <cellStyle name="Normal 26 2 2 3 2" xfId="53837"/>
    <cellStyle name="Normal 26 2 2 4" xfId="53838"/>
    <cellStyle name="Normal 26 2 3" xfId="53839"/>
    <cellStyle name="Normal 26 2 3 2" xfId="53840"/>
    <cellStyle name="Normal 26 2 3 2 2" xfId="53841"/>
    <cellStyle name="Normal 26 2 3 3" xfId="53842"/>
    <cellStyle name="Normal 26 2 3 3 2" xfId="53843"/>
    <cellStyle name="Normal 26 2 3 4" xfId="53844"/>
    <cellStyle name="Normal 26 2 4" xfId="53845"/>
    <cellStyle name="Normal 26 2 4 2" xfId="53846"/>
    <cellStyle name="Normal 26 2 5" xfId="53847"/>
    <cellStyle name="Normal 26 3" xfId="53848"/>
    <cellStyle name="Normal 26 3 10" xfId="53849"/>
    <cellStyle name="Normal 26 3 10 2" xfId="53850"/>
    <cellStyle name="Normal 26 3 11" xfId="53851"/>
    <cellStyle name="Normal 26 3 12" xfId="53852"/>
    <cellStyle name="Normal 26 3 2" xfId="53853"/>
    <cellStyle name="Normal 26 3 2 2" xfId="53854"/>
    <cellStyle name="Normal 26 3 2 2 2" xfId="53855"/>
    <cellStyle name="Normal 26 3 2 2 2 2" xfId="53856"/>
    <cellStyle name="Normal 26 3 2 2 2 2 2" xfId="53857"/>
    <cellStyle name="Normal 26 3 2 2 2 2 2 2" xfId="53858"/>
    <cellStyle name="Normal 26 3 2 2 2 2 2 2 2" xfId="53859"/>
    <cellStyle name="Normal 26 3 2 2 2 2 2 3" xfId="53860"/>
    <cellStyle name="Normal 26 3 2 2 2 2 3" xfId="53861"/>
    <cellStyle name="Normal 26 3 2 2 2 2 3 2" xfId="53862"/>
    <cellStyle name="Normal 26 3 2 2 2 2 3 2 2" xfId="53863"/>
    <cellStyle name="Normal 26 3 2 2 2 2 3 3" xfId="53864"/>
    <cellStyle name="Normal 26 3 2 2 2 2 4" xfId="53865"/>
    <cellStyle name="Normal 26 3 2 2 2 2 4 2" xfId="53866"/>
    <cellStyle name="Normal 26 3 2 2 2 2 5" xfId="53867"/>
    <cellStyle name="Normal 26 3 2 2 2 3" xfId="53868"/>
    <cellStyle name="Normal 26 3 2 2 2 3 2" xfId="53869"/>
    <cellStyle name="Normal 26 3 2 2 2 3 2 2" xfId="53870"/>
    <cellStyle name="Normal 26 3 2 2 2 3 3" xfId="53871"/>
    <cellStyle name="Normal 26 3 2 2 2 4" xfId="53872"/>
    <cellStyle name="Normal 26 3 2 2 2 4 2" xfId="53873"/>
    <cellStyle name="Normal 26 3 2 2 2 4 2 2" xfId="53874"/>
    <cellStyle name="Normal 26 3 2 2 2 4 3" xfId="53875"/>
    <cellStyle name="Normal 26 3 2 2 2 5" xfId="53876"/>
    <cellStyle name="Normal 26 3 2 2 2 5 2" xfId="53877"/>
    <cellStyle name="Normal 26 3 2 2 2 6" xfId="53878"/>
    <cellStyle name="Normal 26 3 2 2 3" xfId="53879"/>
    <cellStyle name="Normal 26 3 2 2 3 2" xfId="53880"/>
    <cellStyle name="Normal 26 3 2 2 3 2 2" xfId="53881"/>
    <cellStyle name="Normal 26 3 2 2 3 2 2 2" xfId="53882"/>
    <cellStyle name="Normal 26 3 2 2 3 2 3" xfId="53883"/>
    <cellStyle name="Normal 26 3 2 2 3 3" xfId="53884"/>
    <cellStyle name="Normal 26 3 2 2 3 3 2" xfId="53885"/>
    <cellStyle name="Normal 26 3 2 2 3 3 2 2" xfId="53886"/>
    <cellStyle name="Normal 26 3 2 2 3 3 3" xfId="53887"/>
    <cellStyle name="Normal 26 3 2 2 3 4" xfId="53888"/>
    <cellStyle name="Normal 26 3 2 2 3 4 2" xfId="53889"/>
    <cellStyle name="Normal 26 3 2 2 3 5" xfId="53890"/>
    <cellStyle name="Normal 26 3 2 2 4" xfId="53891"/>
    <cellStyle name="Normal 26 3 2 2 4 2" xfId="53892"/>
    <cellStyle name="Normal 26 3 2 2 4 2 2" xfId="53893"/>
    <cellStyle name="Normal 26 3 2 2 4 3" xfId="53894"/>
    <cellStyle name="Normal 26 3 2 2 5" xfId="53895"/>
    <cellStyle name="Normal 26 3 2 2 5 2" xfId="53896"/>
    <cellStyle name="Normal 26 3 2 2 5 2 2" xfId="53897"/>
    <cellStyle name="Normal 26 3 2 2 5 3" xfId="53898"/>
    <cellStyle name="Normal 26 3 2 2 6" xfId="53899"/>
    <cellStyle name="Normal 26 3 2 2 6 2" xfId="53900"/>
    <cellStyle name="Normal 26 3 2 2 7" xfId="53901"/>
    <cellStyle name="Normal 26 3 2 2 8" xfId="53902"/>
    <cellStyle name="Normal 26 3 2 3" xfId="53903"/>
    <cellStyle name="Normal 26 3 2 3 2" xfId="53904"/>
    <cellStyle name="Normal 26 3 2 3 2 2" xfId="53905"/>
    <cellStyle name="Normal 26 3 2 3 2 2 2" xfId="53906"/>
    <cellStyle name="Normal 26 3 2 3 2 2 2 2" xfId="53907"/>
    <cellStyle name="Normal 26 3 2 3 2 2 3" xfId="53908"/>
    <cellStyle name="Normal 26 3 2 3 2 3" xfId="53909"/>
    <cellStyle name="Normal 26 3 2 3 2 3 2" xfId="53910"/>
    <cellStyle name="Normal 26 3 2 3 2 3 2 2" xfId="53911"/>
    <cellStyle name="Normal 26 3 2 3 2 3 3" xfId="53912"/>
    <cellStyle name="Normal 26 3 2 3 2 4" xfId="53913"/>
    <cellStyle name="Normal 26 3 2 3 2 4 2" xfId="53914"/>
    <cellStyle name="Normal 26 3 2 3 2 5" xfId="53915"/>
    <cellStyle name="Normal 26 3 2 3 3" xfId="53916"/>
    <cellStyle name="Normal 26 3 2 3 3 2" xfId="53917"/>
    <cellStyle name="Normal 26 3 2 3 3 2 2" xfId="53918"/>
    <cellStyle name="Normal 26 3 2 3 3 3" xfId="53919"/>
    <cellStyle name="Normal 26 3 2 3 4" xfId="53920"/>
    <cellStyle name="Normal 26 3 2 3 4 2" xfId="53921"/>
    <cellStyle name="Normal 26 3 2 3 4 2 2" xfId="53922"/>
    <cellStyle name="Normal 26 3 2 3 4 3" xfId="53923"/>
    <cellStyle name="Normal 26 3 2 3 5" xfId="53924"/>
    <cellStyle name="Normal 26 3 2 3 5 2" xfId="53925"/>
    <cellStyle name="Normal 26 3 2 3 6" xfId="53926"/>
    <cellStyle name="Normal 26 3 2 4" xfId="53927"/>
    <cellStyle name="Normal 26 3 2 4 2" xfId="53928"/>
    <cellStyle name="Normal 26 3 2 4 2 2" xfId="53929"/>
    <cellStyle name="Normal 26 3 2 4 2 2 2" xfId="53930"/>
    <cellStyle name="Normal 26 3 2 4 2 3" xfId="53931"/>
    <cellStyle name="Normal 26 3 2 4 3" xfId="53932"/>
    <cellStyle name="Normal 26 3 2 4 3 2" xfId="53933"/>
    <cellStyle name="Normal 26 3 2 4 3 2 2" xfId="53934"/>
    <cellStyle name="Normal 26 3 2 4 3 3" xfId="53935"/>
    <cellStyle name="Normal 26 3 2 4 4" xfId="53936"/>
    <cellStyle name="Normal 26 3 2 4 4 2" xfId="53937"/>
    <cellStyle name="Normal 26 3 2 4 5" xfId="53938"/>
    <cellStyle name="Normal 26 3 2 5" xfId="53939"/>
    <cellStyle name="Normal 26 3 2 5 2" xfId="53940"/>
    <cellStyle name="Normal 26 3 2 5 2 2" xfId="53941"/>
    <cellStyle name="Normal 26 3 2 5 3" xfId="53942"/>
    <cellStyle name="Normal 26 3 2 6" xfId="53943"/>
    <cellStyle name="Normal 26 3 2 6 2" xfId="53944"/>
    <cellStyle name="Normal 26 3 2 6 2 2" xfId="53945"/>
    <cellStyle name="Normal 26 3 2 6 3" xfId="53946"/>
    <cellStyle name="Normal 26 3 2 7" xfId="53947"/>
    <cellStyle name="Normal 26 3 2 7 2" xfId="53948"/>
    <cellStyle name="Normal 26 3 2 8" xfId="53949"/>
    <cellStyle name="Normal 26 3 2 9" xfId="53950"/>
    <cellStyle name="Normal 26 3 3" xfId="53951"/>
    <cellStyle name="Normal 26 3 3 2" xfId="53952"/>
    <cellStyle name="Normal 26 3 3 2 2" xfId="53953"/>
    <cellStyle name="Normal 26 3 3 2 2 2" xfId="53954"/>
    <cellStyle name="Normal 26 3 3 2 2 2 2" xfId="53955"/>
    <cellStyle name="Normal 26 3 3 2 2 2 2 2" xfId="53956"/>
    <cellStyle name="Normal 26 3 3 2 2 2 3" xfId="53957"/>
    <cellStyle name="Normal 26 3 3 2 2 3" xfId="53958"/>
    <cellStyle name="Normal 26 3 3 2 2 3 2" xfId="53959"/>
    <cellStyle name="Normal 26 3 3 2 2 3 2 2" xfId="53960"/>
    <cellStyle name="Normal 26 3 3 2 2 3 3" xfId="53961"/>
    <cellStyle name="Normal 26 3 3 2 2 4" xfId="53962"/>
    <cellStyle name="Normal 26 3 3 2 2 4 2" xfId="53963"/>
    <cellStyle name="Normal 26 3 3 2 2 5" xfId="53964"/>
    <cellStyle name="Normal 26 3 3 2 2 6" xfId="53965"/>
    <cellStyle name="Normal 26 3 3 2 3" xfId="53966"/>
    <cellStyle name="Normal 26 3 3 2 3 2" xfId="53967"/>
    <cellStyle name="Normal 26 3 3 2 3 2 2" xfId="53968"/>
    <cellStyle name="Normal 26 3 3 2 3 3" xfId="53969"/>
    <cellStyle name="Normal 26 3 3 2 4" xfId="53970"/>
    <cellStyle name="Normal 26 3 3 2 4 2" xfId="53971"/>
    <cellStyle name="Normal 26 3 3 2 4 2 2" xfId="53972"/>
    <cellStyle name="Normal 26 3 3 2 4 3" xfId="53973"/>
    <cellStyle name="Normal 26 3 3 2 5" xfId="53974"/>
    <cellStyle name="Normal 26 3 3 2 5 2" xfId="53975"/>
    <cellStyle name="Normal 26 3 3 2 6" xfId="53976"/>
    <cellStyle name="Normal 26 3 3 2 7" xfId="53977"/>
    <cellStyle name="Normal 26 3 3 3" xfId="53978"/>
    <cellStyle name="Normal 26 3 3 3 2" xfId="53979"/>
    <cellStyle name="Normal 26 3 3 3 2 2" xfId="53980"/>
    <cellStyle name="Normal 26 3 3 3 2 2 2" xfId="53981"/>
    <cellStyle name="Normal 26 3 3 3 2 3" xfId="53982"/>
    <cellStyle name="Normal 26 3 3 3 3" xfId="53983"/>
    <cellStyle name="Normal 26 3 3 3 3 2" xfId="53984"/>
    <cellStyle name="Normal 26 3 3 3 3 2 2" xfId="53985"/>
    <cellStyle name="Normal 26 3 3 3 3 3" xfId="53986"/>
    <cellStyle name="Normal 26 3 3 3 4" xfId="53987"/>
    <cellStyle name="Normal 26 3 3 3 4 2" xfId="53988"/>
    <cellStyle name="Normal 26 3 3 3 5" xfId="53989"/>
    <cellStyle name="Normal 26 3 3 3 6" xfId="53990"/>
    <cellStyle name="Normal 26 3 3 4" xfId="53991"/>
    <cellStyle name="Normal 26 3 3 4 2" xfId="53992"/>
    <cellStyle name="Normal 26 3 3 4 2 2" xfId="53993"/>
    <cellStyle name="Normal 26 3 3 4 3" xfId="53994"/>
    <cellStyle name="Normal 26 3 3 5" xfId="53995"/>
    <cellStyle name="Normal 26 3 3 5 2" xfId="53996"/>
    <cellStyle name="Normal 26 3 3 5 2 2" xfId="53997"/>
    <cellStyle name="Normal 26 3 3 5 3" xfId="53998"/>
    <cellStyle name="Normal 26 3 3 6" xfId="53999"/>
    <cellStyle name="Normal 26 3 3 6 2" xfId="54000"/>
    <cellStyle name="Normal 26 3 3 7" xfId="54001"/>
    <cellStyle name="Normal 26 3 3 8" xfId="54002"/>
    <cellStyle name="Normal 26 3 4" xfId="54003"/>
    <cellStyle name="Normal 26 3 4 2" xfId="54004"/>
    <cellStyle name="Normal 26 3 4 2 2" xfId="54005"/>
    <cellStyle name="Normal 26 3 4 2 2 2" xfId="54006"/>
    <cellStyle name="Normal 26 3 4 2 2 2 2" xfId="54007"/>
    <cellStyle name="Normal 26 3 4 2 2 2 2 2" xfId="54008"/>
    <cellStyle name="Normal 26 3 4 2 2 2 3" xfId="54009"/>
    <cellStyle name="Normal 26 3 4 2 2 3" xfId="54010"/>
    <cellStyle name="Normal 26 3 4 2 2 3 2" xfId="54011"/>
    <cellStyle name="Normal 26 3 4 2 2 3 2 2" xfId="54012"/>
    <cellStyle name="Normal 26 3 4 2 2 3 3" xfId="54013"/>
    <cellStyle name="Normal 26 3 4 2 2 4" xfId="54014"/>
    <cellStyle name="Normal 26 3 4 2 2 4 2" xfId="54015"/>
    <cellStyle name="Normal 26 3 4 2 2 5" xfId="54016"/>
    <cellStyle name="Normal 26 3 4 2 3" xfId="54017"/>
    <cellStyle name="Normal 26 3 4 2 3 2" xfId="54018"/>
    <cellStyle name="Normal 26 3 4 2 3 2 2" xfId="54019"/>
    <cellStyle name="Normal 26 3 4 2 3 3" xfId="54020"/>
    <cellStyle name="Normal 26 3 4 2 4" xfId="54021"/>
    <cellStyle name="Normal 26 3 4 2 4 2" xfId="54022"/>
    <cellStyle name="Normal 26 3 4 2 4 2 2" xfId="54023"/>
    <cellStyle name="Normal 26 3 4 2 4 3" xfId="54024"/>
    <cellStyle name="Normal 26 3 4 2 5" xfId="54025"/>
    <cellStyle name="Normal 26 3 4 2 5 2" xfId="54026"/>
    <cellStyle name="Normal 26 3 4 2 6" xfId="54027"/>
    <cellStyle name="Normal 26 3 4 2 7" xfId="54028"/>
    <cellStyle name="Normal 26 3 4 3" xfId="54029"/>
    <cellStyle name="Normal 26 3 4 3 2" xfId="54030"/>
    <cellStyle name="Normal 26 3 4 3 2 2" xfId="54031"/>
    <cellStyle name="Normal 26 3 4 3 2 2 2" xfId="54032"/>
    <cellStyle name="Normal 26 3 4 3 2 3" xfId="54033"/>
    <cellStyle name="Normal 26 3 4 3 3" xfId="54034"/>
    <cellStyle name="Normal 26 3 4 3 3 2" xfId="54035"/>
    <cellStyle name="Normal 26 3 4 3 3 2 2" xfId="54036"/>
    <cellStyle name="Normal 26 3 4 3 3 3" xfId="54037"/>
    <cellStyle name="Normal 26 3 4 3 4" xfId="54038"/>
    <cellStyle name="Normal 26 3 4 3 4 2" xfId="54039"/>
    <cellStyle name="Normal 26 3 4 3 5" xfId="54040"/>
    <cellStyle name="Normal 26 3 4 4" xfId="54041"/>
    <cellStyle name="Normal 26 3 4 4 2" xfId="54042"/>
    <cellStyle name="Normal 26 3 4 4 2 2" xfId="54043"/>
    <cellStyle name="Normal 26 3 4 4 3" xfId="54044"/>
    <cellStyle name="Normal 26 3 4 5" xfId="54045"/>
    <cellStyle name="Normal 26 3 4 5 2" xfId="54046"/>
    <cellStyle name="Normal 26 3 4 5 2 2" xfId="54047"/>
    <cellStyle name="Normal 26 3 4 5 3" xfId="54048"/>
    <cellStyle name="Normal 26 3 4 6" xfId="54049"/>
    <cellStyle name="Normal 26 3 4 6 2" xfId="54050"/>
    <cellStyle name="Normal 26 3 4 7" xfId="54051"/>
    <cellStyle name="Normal 26 3 4 8" xfId="54052"/>
    <cellStyle name="Normal 26 3 5" xfId="54053"/>
    <cellStyle name="Normal 26 3 5 2" xfId="54054"/>
    <cellStyle name="Normal 26 3 5 2 2" xfId="54055"/>
    <cellStyle name="Normal 26 3 5 2 2 2" xfId="54056"/>
    <cellStyle name="Normal 26 3 5 2 2 2 2" xfId="54057"/>
    <cellStyle name="Normal 26 3 5 2 2 2 2 2" xfId="54058"/>
    <cellStyle name="Normal 26 3 5 2 2 2 3" xfId="54059"/>
    <cellStyle name="Normal 26 3 5 2 2 3" xfId="54060"/>
    <cellStyle name="Normal 26 3 5 2 2 3 2" xfId="54061"/>
    <cellStyle name="Normal 26 3 5 2 2 3 2 2" xfId="54062"/>
    <cellStyle name="Normal 26 3 5 2 2 3 3" xfId="54063"/>
    <cellStyle name="Normal 26 3 5 2 2 4" xfId="54064"/>
    <cellStyle name="Normal 26 3 5 2 2 4 2" xfId="54065"/>
    <cellStyle name="Normal 26 3 5 2 2 5" xfId="54066"/>
    <cellStyle name="Normal 26 3 5 2 3" xfId="54067"/>
    <cellStyle name="Normal 26 3 5 2 3 2" xfId="54068"/>
    <cellStyle name="Normal 26 3 5 2 3 2 2" xfId="54069"/>
    <cellStyle name="Normal 26 3 5 2 3 3" xfId="54070"/>
    <cellStyle name="Normal 26 3 5 2 4" xfId="54071"/>
    <cellStyle name="Normal 26 3 5 2 4 2" xfId="54072"/>
    <cellStyle name="Normal 26 3 5 2 4 2 2" xfId="54073"/>
    <cellStyle name="Normal 26 3 5 2 4 3" xfId="54074"/>
    <cellStyle name="Normal 26 3 5 2 5" xfId="54075"/>
    <cellStyle name="Normal 26 3 5 2 5 2" xfId="54076"/>
    <cellStyle name="Normal 26 3 5 2 6" xfId="54077"/>
    <cellStyle name="Normal 26 3 5 3" xfId="54078"/>
    <cellStyle name="Normal 26 3 5 3 2" xfId="54079"/>
    <cellStyle name="Normal 26 3 5 3 2 2" xfId="54080"/>
    <cellStyle name="Normal 26 3 5 3 2 2 2" xfId="54081"/>
    <cellStyle name="Normal 26 3 5 3 2 3" xfId="54082"/>
    <cellStyle name="Normal 26 3 5 3 3" xfId="54083"/>
    <cellStyle name="Normal 26 3 5 3 3 2" xfId="54084"/>
    <cellStyle name="Normal 26 3 5 3 3 2 2" xfId="54085"/>
    <cellStyle name="Normal 26 3 5 3 3 3" xfId="54086"/>
    <cellStyle name="Normal 26 3 5 3 4" xfId="54087"/>
    <cellStyle name="Normal 26 3 5 3 4 2" xfId="54088"/>
    <cellStyle name="Normal 26 3 5 3 5" xfId="54089"/>
    <cellStyle name="Normal 26 3 5 4" xfId="54090"/>
    <cellStyle name="Normal 26 3 5 4 2" xfId="54091"/>
    <cellStyle name="Normal 26 3 5 4 2 2" xfId="54092"/>
    <cellStyle name="Normal 26 3 5 4 3" xfId="54093"/>
    <cellStyle name="Normal 26 3 5 5" xfId="54094"/>
    <cellStyle name="Normal 26 3 5 5 2" xfId="54095"/>
    <cellStyle name="Normal 26 3 5 5 2 2" xfId="54096"/>
    <cellStyle name="Normal 26 3 5 5 3" xfId="54097"/>
    <cellStyle name="Normal 26 3 5 6" xfId="54098"/>
    <cellStyle name="Normal 26 3 5 6 2" xfId="54099"/>
    <cellStyle name="Normal 26 3 5 7" xfId="54100"/>
    <cellStyle name="Normal 26 3 5 8" xfId="54101"/>
    <cellStyle name="Normal 26 3 6" xfId="54102"/>
    <cellStyle name="Normal 26 3 6 2" xfId="54103"/>
    <cellStyle name="Normal 26 3 6 2 2" xfId="54104"/>
    <cellStyle name="Normal 26 3 6 2 2 2" xfId="54105"/>
    <cellStyle name="Normal 26 3 6 2 2 2 2" xfId="54106"/>
    <cellStyle name="Normal 26 3 6 2 2 3" xfId="54107"/>
    <cellStyle name="Normal 26 3 6 2 3" xfId="54108"/>
    <cellStyle name="Normal 26 3 6 2 3 2" xfId="54109"/>
    <cellStyle name="Normal 26 3 6 2 3 2 2" xfId="54110"/>
    <cellStyle name="Normal 26 3 6 2 3 3" xfId="54111"/>
    <cellStyle name="Normal 26 3 6 2 4" xfId="54112"/>
    <cellStyle name="Normal 26 3 6 2 4 2" xfId="54113"/>
    <cellStyle name="Normal 26 3 6 2 5" xfId="54114"/>
    <cellStyle name="Normal 26 3 6 3" xfId="54115"/>
    <cellStyle name="Normal 26 3 6 3 2" xfId="54116"/>
    <cellStyle name="Normal 26 3 6 3 2 2" xfId="54117"/>
    <cellStyle name="Normal 26 3 6 3 3" xfId="54118"/>
    <cellStyle name="Normal 26 3 6 4" xfId="54119"/>
    <cellStyle name="Normal 26 3 6 4 2" xfId="54120"/>
    <cellStyle name="Normal 26 3 6 4 2 2" xfId="54121"/>
    <cellStyle name="Normal 26 3 6 4 3" xfId="54122"/>
    <cellStyle name="Normal 26 3 6 5" xfId="54123"/>
    <cellStyle name="Normal 26 3 6 5 2" xfId="54124"/>
    <cellStyle name="Normal 26 3 6 6" xfId="54125"/>
    <cellStyle name="Normal 26 3 7" xfId="54126"/>
    <cellStyle name="Normal 26 3 7 2" xfId="54127"/>
    <cellStyle name="Normal 26 3 7 2 2" xfId="54128"/>
    <cellStyle name="Normal 26 3 7 2 2 2" xfId="54129"/>
    <cellStyle name="Normal 26 3 7 2 3" xfId="54130"/>
    <cellStyle name="Normal 26 3 7 3" xfId="54131"/>
    <cellStyle name="Normal 26 3 7 3 2" xfId="54132"/>
    <cellStyle name="Normal 26 3 7 3 2 2" xfId="54133"/>
    <cellStyle name="Normal 26 3 7 3 3" xfId="54134"/>
    <cellStyle name="Normal 26 3 7 4" xfId="54135"/>
    <cellStyle name="Normal 26 3 7 4 2" xfId="54136"/>
    <cellStyle name="Normal 26 3 7 5" xfId="54137"/>
    <cellStyle name="Normal 26 3 8" xfId="54138"/>
    <cellStyle name="Normal 26 3 8 2" xfId="54139"/>
    <cellStyle name="Normal 26 3 8 2 2" xfId="54140"/>
    <cellStyle name="Normal 26 3 8 3" xfId="54141"/>
    <cellStyle name="Normal 26 3 9" xfId="54142"/>
    <cellStyle name="Normal 26 3 9 2" xfId="54143"/>
    <cellStyle name="Normal 26 3 9 2 2" xfId="54144"/>
    <cellStyle name="Normal 26 3 9 3" xfId="54145"/>
    <cellStyle name="Normal 26 4" xfId="54146"/>
    <cellStyle name="Normal 26 4 10" xfId="54147"/>
    <cellStyle name="Normal 26 4 10 2" xfId="54148"/>
    <cellStyle name="Normal 26 4 10 2 2" xfId="54149"/>
    <cellStyle name="Normal 26 4 10 3" xfId="54150"/>
    <cellStyle name="Normal 26 4 11" xfId="54151"/>
    <cellStyle name="Normal 26 4 11 2" xfId="54152"/>
    <cellStyle name="Normal 26 4 11 2 2" xfId="54153"/>
    <cellStyle name="Normal 26 4 11 3" xfId="54154"/>
    <cellStyle name="Normal 26 4 12" xfId="54155"/>
    <cellStyle name="Normal 26 4 12 2" xfId="54156"/>
    <cellStyle name="Normal 26 4 13" xfId="54157"/>
    <cellStyle name="Normal 26 4 13 2" xfId="54158"/>
    <cellStyle name="Normal 26 4 14" xfId="54159"/>
    <cellStyle name="Normal 26 4 15" xfId="54160"/>
    <cellStyle name="Normal 26 4 2" xfId="54161"/>
    <cellStyle name="Normal 26 4 2 10" xfId="54162"/>
    <cellStyle name="Normal 26 4 2 10 2" xfId="54163"/>
    <cellStyle name="Normal 26 4 2 11" xfId="54164"/>
    <cellStyle name="Normal 26 4 2 12" xfId="54165"/>
    <cellStyle name="Normal 26 4 2 2" xfId="54166"/>
    <cellStyle name="Normal 26 4 2 2 2" xfId="54167"/>
    <cellStyle name="Normal 26 4 2 2 2 2" xfId="54168"/>
    <cellStyle name="Normal 26 4 2 2 2 2 2" xfId="54169"/>
    <cellStyle name="Normal 26 4 2 2 2 2 2 2" xfId="54170"/>
    <cellStyle name="Normal 26 4 2 2 2 2 3" xfId="54171"/>
    <cellStyle name="Normal 26 4 2 2 2 3" xfId="54172"/>
    <cellStyle name="Normal 26 4 2 2 2 3 2" xfId="54173"/>
    <cellStyle name="Normal 26 4 2 2 2 3 2 2" xfId="54174"/>
    <cellStyle name="Normal 26 4 2 2 2 3 3" xfId="54175"/>
    <cellStyle name="Normal 26 4 2 2 2 4" xfId="54176"/>
    <cellStyle name="Normal 26 4 2 2 2 4 2" xfId="54177"/>
    <cellStyle name="Normal 26 4 2 2 2 5" xfId="54178"/>
    <cellStyle name="Normal 26 4 2 2 2 6" xfId="54179"/>
    <cellStyle name="Normal 26 4 2 2 3" xfId="54180"/>
    <cellStyle name="Normal 26 4 2 2 3 2" xfId="54181"/>
    <cellStyle name="Normal 26 4 2 2 3 2 2" xfId="54182"/>
    <cellStyle name="Normal 26 4 2 2 3 3" xfId="54183"/>
    <cellStyle name="Normal 26 4 2 2 4" xfId="54184"/>
    <cellStyle name="Normal 26 4 2 2 4 2" xfId="54185"/>
    <cellStyle name="Normal 26 4 2 2 4 2 2" xfId="54186"/>
    <cellStyle name="Normal 26 4 2 2 4 3" xfId="54187"/>
    <cellStyle name="Normal 26 4 2 2 5" xfId="54188"/>
    <cellStyle name="Normal 26 4 2 2 5 2" xfId="54189"/>
    <cellStyle name="Normal 26 4 2 2 6" xfId="54190"/>
    <cellStyle name="Normal 26 4 2 2 7" xfId="54191"/>
    <cellStyle name="Normal 26 4 2 3" xfId="54192"/>
    <cellStyle name="Normal 26 4 2 3 10" xfId="54193"/>
    <cellStyle name="Normal 26 4 2 3 2" xfId="54194"/>
    <cellStyle name="Normal 26 4 2 3 2 2" xfId="54195"/>
    <cellStyle name="Normal 26 4 2 3 2 2 2" xfId="54196"/>
    <cellStyle name="Normal 26 4 2 3 2 2 2 2" xfId="54197"/>
    <cellStyle name="Normal 26 4 2 3 2 2 2 3" xfId="54198"/>
    <cellStyle name="Normal 26 4 2 3 2 2 3" xfId="54199"/>
    <cellStyle name="Normal 26 4 2 3 2 2 4" xfId="54200"/>
    <cellStyle name="Normal 26 4 2 3 2 3" xfId="54201"/>
    <cellStyle name="Normal 26 4 2 3 2 3 2" xfId="54202"/>
    <cellStyle name="Normal 26 4 2 3 2 3 2 2" xfId="54203"/>
    <cellStyle name="Normal 26 4 2 3 2 3 3" xfId="54204"/>
    <cellStyle name="Normal 26 4 2 3 2 3 4" xfId="54205"/>
    <cellStyle name="Normal 26 4 2 3 2 4" xfId="54206"/>
    <cellStyle name="Normal 26 4 2 3 2 4 2" xfId="54207"/>
    <cellStyle name="Normal 26 4 2 3 2 5" xfId="54208"/>
    <cellStyle name="Normal 26 4 2 3 2 6" xfId="54209"/>
    <cellStyle name="Normal 26 4 2 3 3" xfId="54210"/>
    <cellStyle name="Normal 26 4 2 3 3 2" xfId="54211"/>
    <cellStyle name="Normal 26 4 2 3 3 2 2" xfId="54212"/>
    <cellStyle name="Normal 26 4 2 3 3 2 2 2" xfId="54213"/>
    <cellStyle name="Normal 26 4 2 3 3 2 2 3" xfId="54214"/>
    <cellStyle name="Normal 26 4 2 3 3 2 3" xfId="54215"/>
    <cellStyle name="Normal 26 4 2 3 3 2 4" xfId="54216"/>
    <cellStyle name="Normal 26 4 2 3 3 3" xfId="54217"/>
    <cellStyle name="Normal 26 4 2 3 3 3 2" xfId="54218"/>
    <cellStyle name="Normal 26 4 2 3 3 3 2 2" xfId="54219"/>
    <cellStyle name="Normal 26 4 2 3 3 3 3" xfId="54220"/>
    <cellStyle name="Normal 26 4 2 3 3 3 4" xfId="54221"/>
    <cellStyle name="Normal 26 4 2 3 3 4" xfId="54222"/>
    <cellStyle name="Normal 26 4 2 3 3 4 2" xfId="54223"/>
    <cellStyle name="Normal 26 4 2 3 3 5" xfId="54224"/>
    <cellStyle name="Normal 26 4 2 3 3 6" xfId="54225"/>
    <cellStyle name="Normal 26 4 2 3 4" xfId="54226"/>
    <cellStyle name="Normal 26 4 2 3 4 2" xfId="54227"/>
    <cellStyle name="Normal 26 4 2 3 4 2 2" xfId="54228"/>
    <cellStyle name="Normal 26 4 2 3 4 2 2 2" xfId="54229"/>
    <cellStyle name="Normal 26 4 2 3 4 2 3" xfId="54230"/>
    <cellStyle name="Normal 26 4 2 3 4 2 4" xfId="54231"/>
    <cellStyle name="Normal 26 4 2 3 4 3" xfId="54232"/>
    <cellStyle name="Normal 26 4 2 3 4 3 2" xfId="54233"/>
    <cellStyle name="Normal 26 4 2 3 4 3 2 2" xfId="54234"/>
    <cellStyle name="Normal 26 4 2 3 4 3 3" xfId="54235"/>
    <cellStyle name="Normal 26 4 2 3 4 4" xfId="54236"/>
    <cellStyle name="Normal 26 4 2 3 4 4 2" xfId="54237"/>
    <cellStyle name="Normal 26 4 2 3 4 5" xfId="54238"/>
    <cellStyle name="Normal 26 4 2 3 4 6" xfId="54239"/>
    <cellStyle name="Normal 26 4 2 3 5" xfId="54240"/>
    <cellStyle name="Normal 26 4 2 3 5 2" xfId="54241"/>
    <cellStyle name="Normal 26 4 2 3 5 2 2" xfId="54242"/>
    <cellStyle name="Normal 26 4 2 3 5 3" xfId="54243"/>
    <cellStyle name="Normal 26 4 2 3 5 4" xfId="54244"/>
    <cellStyle name="Normal 26 4 2 3 6" xfId="54245"/>
    <cellStyle name="Normal 26 4 2 3 6 2" xfId="54246"/>
    <cellStyle name="Normal 26 4 2 3 6 2 2" xfId="54247"/>
    <cellStyle name="Normal 26 4 2 3 6 3" xfId="54248"/>
    <cellStyle name="Normal 26 4 2 3 7" xfId="54249"/>
    <cellStyle name="Normal 26 4 2 3 7 2" xfId="54250"/>
    <cellStyle name="Normal 26 4 2 3 8" xfId="54251"/>
    <cellStyle name="Normal 26 4 2 3 8 2" xfId="54252"/>
    <cellStyle name="Normal 26 4 2 3 9" xfId="54253"/>
    <cellStyle name="Normal 26 4 2 4" xfId="54254"/>
    <cellStyle name="Normal 26 4 2 4 2" xfId="54255"/>
    <cellStyle name="Normal 26 4 2 4 2 2" xfId="54256"/>
    <cellStyle name="Normal 26 4 2 4 2 2 2" xfId="54257"/>
    <cellStyle name="Normal 26 4 2 4 2 2 3" xfId="54258"/>
    <cellStyle name="Normal 26 4 2 4 2 3" xfId="54259"/>
    <cellStyle name="Normal 26 4 2 4 2 4" xfId="54260"/>
    <cellStyle name="Normal 26 4 2 4 3" xfId="54261"/>
    <cellStyle name="Normal 26 4 2 4 3 2" xfId="54262"/>
    <cellStyle name="Normal 26 4 2 4 3 2 2" xfId="54263"/>
    <cellStyle name="Normal 26 4 2 4 3 3" xfId="54264"/>
    <cellStyle name="Normal 26 4 2 4 3 4" xfId="54265"/>
    <cellStyle name="Normal 26 4 2 4 4" xfId="54266"/>
    <cellStyle name="Normal 26 4 2 4 4 2" xfId="54267"/>
    <cellStyle name="Normal 26 4 2 4 5" xfId="54268"/>
    <cellStyle name="Normal 26 4 2 4 6" xfId="54269"/>
    <cellStyle name="Normal 26 4 2 5" xfId="54270"/>
    <cellStyle name="Normal 26 4 2 5 2" xfId="54271"/>
    <cellStyle name="Normal 26 4 2 5 2 2" xfId="54272"/>
    <cellStyle name="Normal 26 4 2 5 2 2 2" xfId="54273"/>
    <cellStyle name="Normal 26 4 2 5 2 2 3" xfId="54274"/>
    <cellStyle name="Normal 26 4 2 5 2 3" xfId="54275"/>
    <cellStyle name="Normal 26 4 2 5 2 4" xfId="54276"/>
    <cellStyle name="Normal 26 4 2 5 3" xfId="54277"/>
    <cellStyle name="Normal 26 4 2 5 3 2" xfId="54278"/>
    <cellStyle name="Normal 26 4 2 5 3 2 2" xfId="54279"/>
    <cellStyle name="Normal 26 4 2 5 3 3" xfId="54280"/>
    <cellStyle name="Normal 26 4 2 5 3 4" xfId="54281"/>
    <cellStyle name="Normal 26 4 2 5 4" xfId="54282"/>
    <cellStyle name="Normal 26 4 2 5 4 2" xfId="54283"/>
    <cellStyle name="Normal 26 4 2 5 5" xfId="54284"/>
    <cellStyle name="Normal 26 4 2 5 6" xfId="54285"/>
    <cellStyle name="Normal 26 4 2 6" xfId="54286"/>
    <cellStyle name="Normal 26 4 2 6 2" xfId="54287"/>
    <cellStyle name="Normal 26 4 2 6 2 2" xfId="54288"/>
    <cellStyle name="Normal 26 4 2 6 2 2 2" xfId="54289"/>
    <cellStyle name="Normal 26 4 2 6 2 3" xfId="54290"/>
    <cellStyle name="Normal 26 4 2 6 2 4" xfId="54291"/>
    <cellStyle name="Normal 26 4 2 6 3" xfId="54292"/>
    <cellStyle name="Normal 26 4 2 6 3 2" xfId="54293"/>
    <cellStyle name="Normal 26 4 2 6 3 2 2" xfId="54294"/>
    <cellStyle name="Normal 26 4 2 6 3 3" xfId="54295"/>
    <cellStyle name="Normal 26 4 2 6 4" xfId="54296"/>
    <cellStyle name="Normal 26 4 2 6 4 2" xfId="54297"/>
    <cellStyle name="Normal 26 4 2 6 5" xfId="54298"/>
    <cellStyle name="Normal 26 4 2 6 6" xfId="54299"/>
    <cellStyle name="Normal 26 4 2 7" xfId="54300"/>
    <cellStyle name="Normal 26 4 2 7 2" xfId="54301"/>
    <cellStyle name="Normal 26 4 2 7 2 2" xfId="54302"/>
    <cellStyle name="Normal 26 4 2 7 3" xfId="54303"/>
    <cellStyle name="Normal 26 4 2 7 4" xfId="54304"/>
    <cellStyle name="Normal 26 4 2 8" xfId="54305"/>
    <cellStyle name="Normal 26 4 2 8 2" xfId="54306"/>
    <cellStyle name="Normal 26 4 2 8 2 2" xfId="54307"/>
    <cellStyle name="Normal 26 4 2 8 3" xfId="54308"/>
    <cellStyle name="Normal 26 4 2 9" xfId="54309"/>
    <cellStyle name="Normal 26 4 2 9 2" xfId="54310"/>
    <cellStyle name="Normal 26 4 3" xfId="54311"/>
    <cellStyle name="Normal 26 4 3 2" xfId="54312"/>
    <cellStyle name="Normal 26 4 3 2 2" xfId="54313"/>
    <cellStyle name="Normal 26 4 3 2 2 2" xfId="54314"/>
    <cellStyle name="Normal 26 4 3 2 2 2 2" xfId="54315"/>
    <cellStyle name="Normal 26 4 3 2 2 3" xfId="54316"/>
    <cellStyle name="Normal 26 4 3 2 3" xfId="54317"/>
    <cellStyle name="Normal 26 4 3 2 3 2" xfId="54318"/>
    <cellStyle name="Normal 26 4 3 2 3 2 2" xfId="54319"/>
    <cellStyle name="Normal 26 4 3 2 3 3" xfId="54320"/>
    <cellStyle name="Normal 26 4 3 2 4" xfId="54321"/>
    <cellStyle name="Normal 26 4 3 2 4 2" xfId="54322"/>
    <cellStyle name="Normal 26 4 3 2 5" xfId="54323"/>
    <cellStyle name="Normal 26 4 3 2 6" xfId="54324"/>
    <cellStyle name="Normal 26 4 3 3" xfId="54325"/>
    <cellStyle name="Normal 26 4 3 3 2" xfId="54326"/>
    <cellStyle name="Normal 26 4 3 3 2 2" xfId="54327"/>
    <cellStyle name="Normal 26 4 3 3 3" xfId="54328"/>
    <cellStyle name="Normal 26 4 3 4" xfId="54329"/>
    <cellStyle name="Normal 26 4 3 4 2" xfId="54330"/>
    <cellStyle name="Normal 26 4 3 4 2 2" xfId="54331"/>
    <cellStyle name="Normal 26 4 3 4 3" xfId="54332"/>
    <cellStyle name="Normal 26 4 3 5" xfId="54333"/>
    <cellStyle name="Normal 26 4 3 5 2" xfId="54334"/>
    <cellStyle name="Normal 26 4 3 6" xfId="54335"/>
    <cellStyle name="Normal 26 4 3 7" xfId="54336"/>
    <cellStyle name="Normal 26 4 4" xfId="54337"/>
    <cellStyle name="Normal 26 4 4 10" xfId="54338"/>
    <cellStyle name="Normal 26 4 4 11" xfId="54339"/>
    <cellStyle name="Normal 26 4 4 2" xfId="54340"/>
    <cellStyle name="Normal 26 4 4 2 10" xfId="54341"/>
    <cellStyle name="Normal 26 4 4 2 2" xfId="54342"/>
    <cellStyle name="Normal 26 4 4 2 2 2" xfId="54343"/>
    <cellStyle name="Normal 26 4 4 2 2 2 2" xfId="54344"/>
    <cellStyle name="Normal 26 4 4 2 2 2 2 2" xfId="54345"/>
    <cellStyle name="Normal 26 4 4 2 2 2 3" xfId="54346"/>
    <cellStyle name="Normal 26 4 4 2 2 2 4" xfId="54347"/>
    <cellStyle name="Normal 26 4 4 2 2 3" xfId="54348"/>
    <cellStyle name="Normal 26 4 4 2 2 3 2" xfId="54349"/>
    <cellStyle name="Normal 26 4 4 2 2 3 2 2" xfId="54350"/>
    <cellStyle name="Normal 26 4 4 2 2 3 3" xfId="54351"/>
    <cellStyle name="Normal 26 4 4 2 2 4" xfId="54352"/>
    <cellStyle name="Normal 26 4 4 2 2 4 2" xfId="54353"/>
    <cellStyle name="Normal 26 4 4 2 2 5" xfId="54354"/>
    <cellStyle name="Normal 26 4 4 2 2 6" xfId="54355"/>
    <cellStyle name="Normal 26 4 4 2 3" xfId="54356"/>
    <cellStyle name="Normal 26 4 4 2 3 2" xfId="54357"/>
    <cellStyle name="Normal 26 4 4 2 3 2 2" xfId="54358"/>
    <cellStyle name="Normal 26 4 4 2 3 2 2 2" xfId="54359"/>
    <cellStyle name="Normal 26 4 4 2 3 2 3" xfId="54360"/>
    <cellStyle name="Normal 26 4 4 2 3 3" xfId="54361"/>
    <cellStyle name="Normal 26 4 4 2 3 3 2" xfId="54362"/>
    <cellStyle name="Normal 26 4 4 2 3 3 2 2" xfId="54363"/>
    <cellStyle name="Normal 26 4 4 2 3 3 3" xfId="54364"/>
    <cellStyle name="Normal 26 4 4 2 3 4" xfId="54365"/>
    <cellStyle name="Normal 26 4 4 2 3 4 2" xfId="54366"/>
    <cellStyle name="Normal 26 4 4 2 3 5" xfId="54367"/>
    <cellStyle name="Normal 26 4 4 2 3 6" xfId="54368"/>
    <cellStyle name="Normal 26 4 4 2 4" xfId="54369"/>
    <cellStyle name="Normal 26 4 4 2 4 2" xfId="54370"/>
    <cellStyle name="Normal 26 4 4 2 4 2 2" xfId="54371"/>
    <cellStyle name="Normal 26 4 4 2 4 2 2 2" xfId="54372"/>
    <cellStyle name="Normal 26 4 4 2 4 2 3" xfId="54373"/>
    <cellStyle name="Normal 26 4 4 2 4 3" xfId="54374"/>
    <cellStyle name="Normal 26 4 4 2 4 3 2" xfId="54375"/>
    <cellStyle name="Normal 26 4 4 2 4 3 2 2" xfId="54376"/>
    <cellStyle name="Normal 26 4 4 2 4 3 3" xfId="54377"/>
    <cellStyle name="Normal 26 4 4 2 4 4" xfId="54378"/>
    <cellStyle name="Normal 26 4 4 2 4 4 2" xfId="54379"/>
    <cellStyle name="Normal 26 4 4 2 4 5" xfId="54380"/>
    <cellStyle name="Normal 26 4 4 2 5" xfId="54381"/>
    <cellStyle name="Normal 26 4 4 2 5 2" xfId="54382"/>
    <cellStyle name="Normal 26 4 4 2 5 2 2" xfId="54383"/>
    <cellStyle name="Normal 26 4 4 2 5 3" xfId="54384"/>
    <cellStyle name="Normal 26 4 4 2 6" xfId="54385"/>
    <cellStyle name="Normal 26 4 4 2 6 2" xfId="54386"/>
    <cellStyle name="Normal 26 4 4 2 6 2 2" xfId="54387"/>
    <cellStyle name="Normal 26 4 4 2 6 3" xfId="54388"/>
    <cellStyle name="Normal 26 4 4 2 7" xfId="54389"/>
    <cellStyle name="Normal 26 4 4 2 7 2" xfId="54390"/>
    <cellStyle name="Normal 26 4 4 2 8" xfId="54391"/>
    <cellStyle name="Normal 26 4 4 2 8 2" xfId="54392"/>
    <cellStyle name="Normal 26 4 4 2 9" xfId="54393"/>
    <cellStyle name="Normal 26 4 4 3" xfId="54394"/>
    <cellStyle name="Normal 26 4 4 3 2" xfId="54395"/>
    <cellStyle name="Normal 26 4 4 3 2 2" xfId="54396"/>
    <cellStyle name="Normal 26 4 4 3 2 2 2" xfId="54397"/>
    <cellStyle name="Normal 26 4 4 3 2 2 3" xfId="54398"/>
    <cellStyle name="Normal 26 4 4 3 2 3" xfId="54399"/>
    <cellStyle name="Normal 26 4 4 3 2 4" xfId="54400"/>
    <cellStyle name="Normal 26 4 4 3 3" xfId="54401"/>
    <cellStyle name="Normal 26 4 4 3 3 2" xfId="54402"/>
    <cellStyle name="Normal 26 4 4 3 3 2 2" xfId="54403"/>
    <cellStyle name="Normal 26 4 4 3 3 3" xfId="54404"/>
    <cellStyle name="Normal 26 4 4 3 3 4" xfId="54405"/>
    <cellStyle name="Normal 26 4 4 3 4" xfId="54406"/>
    <cellStyle name="Normal 26 4 4 3 4 2" xfId="54407"/>
    <cellStyle name="Normal 26 4 4 3 5" xfId="54408"/>
    <cellStyle name="Normal 26 4 4 3 6" xfId="54409"/>
    <cellStyle name="Normal 26 4 4 4" xfId="54410"/>
    <cellStyle name="Normal 26 4 4 4 2" xfId="54411"/>
    <cellStyle name="Normal 26 4 4 4 2 2" xfId="54412"/>
    <cellStyle name="Normal 26 4 4 4 2 2 2" xfId="54413"/>
    <cellStyle name="Normal 26 4 4 4 2 3" xfId="54414"/>
    <cellStyle name="Normal 26 4 4 4 2 4" xfId="54415"/>
    <cellStyle name="Normal 26 4 4 4 3" xfId="54416"/>
    <cellStyle name="Normal 26 4 4 4 3 2" xfId="54417"/>
    <cellStyle name="Normal 26 4 4 4 3 2 2" xfId="54418"/>
    <cellStyle name="Normal 26 4 4 4 3 3" xfId="54419"/>
    <cellStyle name="Normal 26 4 4 4 4" xfId="54420"/>
    <cellStyle name="Normal 26 4 4 4 4 2" xfId="54421"/>
    <cellStyle name="Normal 26 4 4 4 5" xfId="54422"/>
    <cellStyle name="Normal 26 4 4 4 6" xfId="54423"/>
    <cellStyle name="Normal 26 4 4 5" xfId="54424"/>
    <cellStyle name="Normal 26 4 4 5 2" xfId="54425"/>
    <cellStyle name="Normal 26 4 4 5 2 2" xfId="54426"/>
    <cellStyle name="Normal 26 4 4 5 2 2 2" xfId="54427"/>
    <cellStyle name="Normal 26 4 4 5 2 3" xfId="54428"/>
    <cellStyle name="Normal 26 4 4 5 3" xfId="54429"/>
    <cellStyle name="Normal 26 4 4 5 3 2" xfId="54430"/>
    <cellStyle name="Normal 26 4 4 5 3 2 2" xfId="54431"/>
    <cellStyle name="Normal 26 4 4 5 3 3" xfId="54432"/>
    <cellStyle name="Normal 26 4 4 5 4" xfId="54433"/>
    <cellStyle name="Normal 26 4 4 5 4 2" xfId="54434"/>
    <cellStyle name="Normal 26 4 4 5 5" xfId="54435"/>
    <cellStyle name="Normal 26 4 4 5 6" xfId="54436"/>
    <cellStyle name="Normal 26 4 4 6" xfId="54437"/>
    <cellStyle name="Normal 26 4 4 6 2" xfId="54438"/>
    <cellStyle name="Normal 26 4 4 6 2 2" xfId="54439"/>
    <cellStyle name="Normal 26 4 4 6 3" xfId="54440"/>
    <cellStyle name="Normal 26 4 4 7" xfId="54441"/>
    <cellStyle name="Normal 26 4 4 7 2" xfId="54442"/>
    <cellStyle name="Normal 26 4 4 7 2 2" xfId="54443"/>
    <cellStyle name="Normal 26 4 4 7 3" xfId="54444"/>
    <cellStyle name="Normal 26 4 4 8" xfId="54445"/>
    <cellStyle name="Normal 26 4 4 8 2" xfId="54446"/>
    <cellStyle name="Normal 26 4 4 9" xfId="54447"/>
    <cellStyle name="Normal 26 4 4 9 2" xfId="54448"/>
    <cellStyle name="Normal 26 4 5" xfId="54449"/>
    <cellStyle name="Normal 26 4 5 10" xfId="54450"/>
    <cellStyle name="Normal 26 4 5 11" xfId="54451"/>
    <cellStyle name="Normal 26 4 5 2" xfId="54452"/>
    <cellStyle name="Normal 26 4 5 2 10" xfId="54453"/>
    <cellStyle name="Normal 26 4 5 2 2" xfId="54454"/>
    <cellStyle name="Normal 26 4 5 2 2 2" xfId="54455"/>
    <cellStyle name="Normal 26 4 5 2 2 2 2" xfId="54456"/>
    <cellStyle name="Normal 26 4 5 2 2 2 2 2" xfId="54457"/>
    <cellStyle name="Normal 26 4 5 2 2 2 3" xfId="54458"/>
    <cellStyle name="Normal 26 4 5 2 2 3" xfId="54459"/>
    <cellStyle name="Normal 26 4 5 2 2 3 2" xfId="54460"/>
    <cellStyle name="Normal 26 4 5 2 2 3 2 2" xfId="54461"/>
    <cellStyle name="Normal 26 4 5 2 2 3 3" xfId="54462"/>
    <cellStyle name="Normal 26 4 5 2 2 4" xfId="54463"/>
    <cellStyle name="Normal 26 4 5 2 2 4 2" xfId="54464"/>
    <cellStyle name="Normal 26 4 5 2 2 5" xfId="54465"/>
    <cellStyle name="Normal 26 4 5 2 2 6" xfId="54466"/>
    <cellStyle name="Normal 26 4 5 2 3" xfId="54467"/>
    <cellStyle name="Normal 26 4 5 2 3 2" xfId="54468"/>
    <cellStyle name="Normal 26 4 5 2 3 2 2" xfId="54469"/>
    <cellStyle name="Normal 26 4 5 2 3 2 2 2" xfId="54470"/>
    <cellStyle name="Normal 26 4 5 2 3 2 3" xfId="54471"/>
    <cellStyle name="Normal 26 4 5 2 3 3" xfId="54472"/>
    <cellStyle name="Normal 26 4 5 2 3 3 2" xfId="54473"/>
    <cellStyle name="Normal 26 4 5 2 3 3 2 2" xfId="54474"/>
    <cellStyle name="Normal 26 4 5 2 3 3 3" xfId="54475"/>
    <cellStyle name="Normal 26 4 5 2 3 4" xfId="54476"/>
    <cellStyle name="Normal 26 4 5 2 3 4 2" xfId="54477"/>
    <cellStyle name="Normal 26 4 5 2 3 5" xfId="54478"/>
    <cellStyle name="Normal 26 4 5 2 4" xfId="54479"/>
    <cellStyle name="Normal 26 4 5 2 4 2" xfId="54480"/>
    <cellStyle name="Normal 26 4 5 2 4 2 2" xfId="54481"/>
    <cellStyle name="Normal 26 4 5 2 4 2 2 2" xfId="54482"/>
    <cellStyle name="Normal 26 4 5 2 4 2 3" xfId="54483"/>
    <cellStyle name="Normal 26 4 5 2 4 3" xfId="54484"/>
    <cellStyle name="Normal 26 4 5 2 4 3 2" xfId="54485"/>
    <cellStyle name="Normal 26 4 5 2 4 3 2 2" xfId="54486"/>
    <cellStyle name="Normal 26 4 5 2 4 3 3" xfId="54487"/>
    <cellStyle name="Normal 26 4 5 2 4 4" xfId="54488"/>
    <cellStyle name="Normal 26 4 5 2 4 4 2" xfId="54489"/>
    <cellStyle name="Normal 26 4 5 2 4 5" xfId="54490"/>
    <cellStyle name="Normal 26 4 5 2 5" xfId="54491"/>
    <cellStyle name="Normal 26 4 5 2 5 2" xfId="54492"/>
    <cellStyle name="Normal 26 4 5 2 5 2 2" xfId="54493"/>
    <cellStyle name="Normal 26 4 5 2 5 3" xfId="54494"/>
    <cellStyle name="Normal 26 4 5 2 6" xfId="54495"/>
    <cellStyle name="Normal 26 4 5 2 6 2" xfId="54496"/>
    <cellStyle name="Normal 26 4 5 2 6 2 2" xfId="54497"/>
    <cellStyle name="Normal 26 4 5 2 6 3" xfId="54498"/>
    <cellStyle name="Normal 26 4 5 2 7" xfId="54499"/>
    <cellStyle name="Normal 26 4 5 2 7 2" xfId="54500"/>
    <cellStyle name="Normal 26 4 5 2 8" xfId="54501"/>
    <cellStyle name="Normal 26 4 5 2 8 2" xfId="54502"/>
    <cellStyle name="Normal 26 4 5 2 9" xfId="54503"/>
    <cellStyle name="Normal 26 4 5 3" xfId="54504"/>
    <cellStyle name="Normal 26 4 5 3 2" xfId="54505"/>
    <cellStyle name="Normal 26 4 5 3 2 2" xfId="54506"/>
    <cellStyle name="Normal 26 4 5 3 2 2 2" xfId="54507"/>
    <cellStyle name="Normal 26 4 5 3 2 3" xfId="54508"/>
    <cellStyle name="Normal 26 4 5 3 3" xfId="54509"/>
    <cellStyle name="Normal 26 4 5 3 3 2" xfId="54510"/>
    <cellStyle name="Normal 26 4 5 3 3 2 2" xfId="54511"/>
    <cellStyle name="Normal 26 4 5 3 3 3" xfId="54512"/>
    <cellStyle name="Normal 26 4 5 3 4" xfId="54513"/>
    <cellStyle name="Normal 26 4 5 3 4 2" xfId="54514"/>
    <cellStyle name="Normal 26 4 5 3 5" xfId="54515"/>
    <cellStyle name="Normal 26 4 5 3 6" xfId="54516"/>
    <cellStyle name="Normal 26 4 5 4" xfId="54517"/>
    <cellStyle name="Normal 26 4 5 4 2" xfId="54518"/>
    <cellStyle name="Normal 26 4 5 4 2 2" xfId="54519"/>
    <cellStyle name="Normal 26 4 5 4 2 2 2" xfId="54520"/>
    <cellStyle name="Normal 26 4 5 4 2 3" xfId="54521"/>
    <cellStyle name="Normal 26 4 5 4 3" xfId="54522"/>
    <cellStyle name="Normal 26 4 5 4 3 2" xfId="54523"/>
    <cellStyle name="Normal 26 4 5 4 3 2 2" xfId="54524"/>
    <cellStyle name="Normal 26 4 5 4 3 3" xfId="54525"/>
    <cellStyle name="Normal 26 4 5 4 4" xfId="54526"/>
    <cellStyle name="Normal 26 4 5 4 4 2" xfId="54527"/>
    <cellStyle name="Normal 26 4 5 4 5" xfId="54528"/>
    <cellStyle name="Normal 26 4 5 5" xfId="54529"/>
    <cellStyle name="Normal 26 4 5 5 2" xfId="54530"/>
    <cellStyle name="Normal 26 4 5 5 2 2" xfId="54531"/>
    <cellStyle name="Normal 26 4 5 5 2 2 2" xfId="54532"/>
    <cellStyle name="Normal 26 4 5 5 2 3" xfId="54533"/>
    <cellStyle name="Normal 26 4 5 5 3" xfId="54534"/>
    <cellStyle name="Normal 26 4 5 5 3 2" xfId="54535"/>
    <cellStyle name="Normal 26 4 5 5 3 2 2" xfId="54536"/>
    <cellStyle name="Normal 26 4 5 5 3 3" xfId="54537"/>
    <cellStyle name="Normal 26 4 5 5 4" xfId="54538"/>
    <cellStyle name="Normal 26 4 5 5 4 2" xfId="54539"/>
    <cellStyle name="Normal 26 4 5 5 5" xfId="54540"/>
    <cellStyle name="Normal 26 4 5 6" xfId="54541"/>
    <cellStyle name="Normal 26 4 5 6 2" xfId="54542"/>
    <cellStyle name="Normal 26 4 5 6 2 2" xfId="54543"/>
    <cellStyle name="Normal 26 4 5 6 3" xfId="54544"/>
    <cellStyle name="Normal 26 4 5 7" xfId="54545"/>
    <cellStyle name="Normal 26 4 5 7 2" xfId="54546"/>
    <cellStyle name="Normal 26 4 5 7 2 2" xfId="54547"/>
    <cellStyle name="Normal 26 4 5 7 3" xfId="54548"/>
    <cellStyle name="Normal 26 4 5 8" xfId="54549"/>
    <cellStyle name="Normal 26 4 5 8 2" xfId="54550"/>
    <cellStyle name="Normal 26 4 5 9" xfId="54551"/>
    <cellStyle name="Normal 26 4 5 9 2" xfId="54552"/>
    <cellStyle name="Normal 26 4 6" xfId="54553"/>
    <cellStyle name="Normal 26 4 6 10" xfId="54554"/>
    <cellStyle name="Normal 26 4 6 2" xfId="54555"/>
    <cellStyle name="Normal 26 4 6 2 2" xfId="54556"/>
    <cellStyle name="Normal 26 4 6 2 2 2" xfId="54557"/>
    <cellStyle name="Normal 26 4 6 2 2 2 2" xfId="54558"/>
    <cellStyle name="Normal 26 4 6 2 2 3" xfId="54559"/>
    <cellStyle name="Normal 26 4 6 2 2 4" xfId="54560"/>
    <cellStyle name="Normal 26 4 6 2 3" xfId="54561"/>
    <cellStyle name="Normal 26 4 6 2 3 2" xfId="54562"/>
    <cellStyle name="Normal 26 4 6 2 3 2 2" xfId="54563"/>
    <cellStyle name="Normal 26 4 6 2 3 3" xfId="54564"/>
    <cellStyle name="Normal 26 4 6 2 4" xfId="54565"/>
    <cellStyle name="Normal 26 4 6 2 4 2" xfId="54566"/>
    <cellStyle name="Normal 26 4 6 2 5" xfId="54567"/>
    <cellStyle name="Normal 26 4 6 2 6" xfId="54568"/>
    <cellStyle name="Normal 26 4 6 3" xfId="54569"/>
    <cellStyle name="Normal 26 4 6 3 2" xfId="54570"/>
    <cellStyle name="Normal 26 4 6 3 2 2" xfId="54571"/>
    <cellStyle name="Normal 26 4 6 3 2 2 2" xfId="54572"/>
    <cellStyle name="Normal 26 4 6 3 2 3" xfId="54573"/>
    <cellStyle name="Normal 26 4 6 3 3" xfId="54574"/>
    <cellStyle name="Normal 26 4 6 3 3 2" xfId="54575"/>
    <cellStyle name="Normal 26 4 6 3 3 2 2" xfId="54576"/>
    <cellStyle name="Normal 26 4 6 3 3 3" xfId="54577"/>
    <cellStyle name="Normal 26 4 6 3 4" xfId="54578"/>
    <cellStyle name="Normal 26 4 6 3 4 2" xfId="54579"/>
    <cellStyle name="Normal 26 4 6 3 5" xfId="54580"/>
    <cellStyle name="Normal 26 4 6 3 6" xfId="54581"/>
    <cellStyle name="Normal 26 4 6 4" xfId="54582"/>
    <cellStyle name="Normal 26 4 6 4 2" xfId="54583"/>
    <cellStyle name="Normal 26 4 6 4 2 2" xfId="54584"/>
    <cellStyle name="Normal 26 4 6 4 2 2 2" xfId="54585"/>
    <cellStyle name="Normal 26 4 6 4 2 3" xfId="54586"/>
    <cellStyle name="Normal 26 4 6 4 3" xfId="54587"/>
    <cellStyle name="Normal 26 4 6 4 3 2" xfId="54588"/>
    <cellStyle name="Normal 26 4 6 4 3 2 2" xfId="54589"/>
    <cellStyle name="Normal 26 4 6 4 3 3" xfId="54590"/>
    <cellStyle name="Normal 26 4 6 4 4" xfId="54591"/>
    <cellStyle name="Normal 26 4 6 4 4 2" xfId="54592"/>
    <cellStyle name="Normal 26 4 6 4 5" xfId="54593"/>
    <cellStyle name="Normal 26 4 6 5" xfId="54594"/>
    <cellStyle name="Normal 26 4 6 5 2" xfId="54595"/>
    <cellStyle name="Normal 26 4 6 5 2 2" xfId="54596"/>
    <cellStyle name="Normal 26 4 6 5 3" xfId="54597"/>
    <cellStyle name="Normal 26 4 6 6" xfId="54598"/>
    <cellStyle name="Normal 26 4 6 6 2" xfId="54599"/>
    <cellStyle name="Normal 26 4 6 6 2 2" xfId="54600"/>
    <cellStyle name="Normal 26 4 6 6 3" xfId="54601"/>
    <cellStyle name="Normal 26 4 6 7" xfId="54602"/>
    <cellStyle name="Normal 26 4 6 7 2" xfId="54603"/>
    <cellStyle name="Normal 26 4 6 8" xfId="54604"/>
    <cellStyle name="Normal 26 4 6 8 2" xfId="54605"/>
    <cellStyle name="Normal 26 4 6 9" xfId="54606"/>
    <cellStyle name="Normal 26 4 7" xfId="54607"/>
    <cellStyle name="Normal 26 4 7 2" xfId="54608"/>
    <cellStyle name="Normal 26 4 7 2 2" xfId="54609"/>
    <cellStyle name="Normal 26 4 7 2 2 2" xfId="54610"/>
    <cellStyle name="Normal 26 4 7 2 3" xfId="54611"/>
    <cellStyle name="Normal 26 4 7 2 4" xfId="54612"/>
    <cellStyle name="Normal 26 4 7 3" xfId="54613"/>
    <cellStyle name="Normal 26 4 7 3 2" xfId="54614"/>
    <cellStyle name="Normal 26 4 7 3 2 2" xfId="54615"/>
    <cellStyle name="Normal 26 4 7 3 3" xfId="54616"/>
    <cellStyle name="Normal 26 4 7 4" xfId="54617"/>
    <cellStyle name="Normal 26 4 7 4 2" xfId="54618"/>
    <cellStyle name="Normal 26 4 7 5" xfId="54619"/>
    <cellStyle name="Normal 26 4 7 6" xfId="54620"/>
    <cellStyle name="Normal 26 4 8" xfId="54621"/>
    <cellStyle name="Normal 26 4 8 2" xfId="54622"/>
    <cellStyle name="Normal 26 4 8 2 2" xfId="54623"/>
    <cellStyle name="Normal 26 4 8 2 2 2" xfId="54624"/>
    <cellStyle name="Normal 26 4 8 2 3" xfId="54625"/>
    <cellStyle name="Normal 26 4 8 3" xfId="54626"/>
    <cellStyle name="Normal 26 4 8 3 2" xfId="54627"/>
    <cellStyle name="Normal 26 4 8 3 2 2" xfId="54628"/>
    <cellStyle name="Normal 26 4 8 3 3" xfId="54629"/>
    <cellStyle name="Normal 26 4 8 4" xfId="54630"/>
    <cellStyle name="Normal 26 4 8 4 2" xfId="54631"/>
    <cellStyle name="Normal 26 4 8 5" xfId="54632"/>
    <cellStyle name="Normal 26 4 8 6" xfId="54633"/>
    <cellStyle name="Normal 26 4 9" xfId="54634"/>
    <cellStyle name="Normal 26 4 9 2" xfId="54635"/>
    <cellStyle name="Normal 26 4 9 2 2" xfId="54636"/>
    <cellStyle name="Normal 26 4 9 2 2 2" xfId="54637"/>
    <cellStyle name="Normal 26 4 9 2 3" xfId="54638"/>
    <cellStyle name="Normal 26 4 9 3" xfId="54639"/>
    <cellStyle name="Normal 26 4 9 3 2" xfId="54640"/>
    <cellStyle name="Normal 26 4 9 3 2 2" xfId="54641"/>
    <cellStyle name="Normal 26 4 9 3 3" xfId="54642"/>
    <cellStyle name="Normal 26 4 9 4" xfId="54643"/>
    <cellStyle name="Normal 26 4 9 4 2" xfId="54644"/>
    <cellStyle name="Normal 26 4 9 5" xfId="54645"/>
    <cellStyle name="Normal 26 5" xfId="54646"/>
    <cellStyle name="Normal 26 5 2" xfId="54647"/>
    <cellStyle name="Normal 26 5 2 2" xfId="54648"/>
    <cellStyle name="Normal 26 5 2 2 2" xfId="54649"/>
    <cellStyle name="Normal 26 5 2 2 2 2" xfId="54650"/>
    <cellStyle name="Normal 26 5 2 2 2 2 2" xfId="54651"/>
    <cellStyle name="Normal 26 5 2 2 2 3" xfId="54652"/>
    <cellStyle name="Normal 26 5 2 2 3" xfId="54653"/>
    <cellStyle name="Normal 26 5 2 2 3 2" xfId="54654"/>
    <cellStyle name="Normal 26 5 2 2 3 2 2" xfId="54655"/>
    <cellStyle name="Normal 26 5 2 2 3 3" xfId="54656"/>
    <cellStyle name="Normal 26 5 2 2 4" xfId="54657"/>
    <cellStyle name="Normal 26 5 2 2 4 2" xfId="54658"/>
    <cellStyle name="Normal 26 5 2 2 5" xfId="54659"/>
    <cellStyle name="Normal 26 5 2 3" xfId="54660"/>
    <cellStyle name="Normal 26 5 2 3 2" xfId="54661"/>
    <cellStyle name="Normal 26 5 2 3 2 2" xfId="54662"/>
    <cellStyle name="Normal 26 5 2 3 3" xfId="54663"/>
    <cellStyle name="Normal 26 5 2 4" xfId="54664"/>
    <cellStyle name="Normal 26 5 2 4 2" xfId="54665"/>
    <cellStyle name="Normal 26 5 2 4 2 2" xfId="54666"/>
    <cellStyle name="Normal 26 5 2 4 3" xfId="54667"/>
    <cellStyle name="Normal 26 5 2 5" xfId="54668"/>
    <cellStyle name="Normal 26 5 2 5 2" xfId="54669"/>
    <cellStyle name="Normal 26 5 2 6" xfId="54670"/>
    <cellStyle name="Normal 26 5 2 7" xfId="54671"/>
    <cellStyle name="Normal 26 5 3" xfId="54672"/>
    <cellStyle name="Normal 26 5 3 2" xfId="54673"/>
    <cellStyle name="Normal 26 5 3 2 2" xfId="54674"/>
    <cellStyle name="Normal 26 5 3 2 2 2" xfId="54675"/>
    <cellStyle name="Normal 26 5 3 2 3" xfId="54676"/>
    <cellStyle name="Normal 26 5 3 3" xfId="54677"/>
    <cellStyle name="Normal 26 5 3 3 2" xfId="54678"/>
    <cellStyle name="Normal 26 5 3 3 2 2" xfId="54679"/>
    <cellStyle name="Normal 26 5 3 3 3" xfId="54680"/>
    <cellStyle name="Normal 26 5 3 4" xfId="54681"/>
    <cellStyle name="Normal 26 5 3 4 2" xfId="54682"/>
    <cellStyle name="Normal 26 5 3 5" xfId="54683"/>
    <cellStyle name="Normal 26 5 4" xfId="54684"/>
    <cellStyle name="Normal 26 5 4 2" xfId="54685"/>
    <cellStyle name="Normal 26 5 4 2 2" xfId="54686"/>
    <cellStyle name="Normal 26 5 4 3" xfId="54687"/>
    <cellStyle name="Normal 26 5 5" xfId="54688"/>
    <cellStyle name="Normal 26 5 5 2" xfId="54689"/>
    <cellStyle name="Normal 26 5 5 2 2" xfId="54690"/>
    <cellStyle name="Normal 26 5 5 3" xfId="54691"/>
    <cellStyle name="Normal 26 5 6" xfId="54692"/>
    <cellStyle name="Normal 26 5 6 2" xfId="54693"/>
    <cellStyle name="Normal 26 5 7" xfId="54694"/>
    <cellStyle name="Normal 26 5 8" xfId="54695"/>
    <cellStyle name="Normal 26 6" xfId="54696"/>
    <cellStyle name="Normal 26 6 2" xfId="54697"/>
    <cellStyle name="Normal 26 6 2 2" xfId="54698"/>
    <cellStyle name="Normal 26 6 2 2 2" xfId="54699"/>
    <cellStyle name="Normal 26 6 2 2 2 2" xfId="54700"/>
    <cellStyle name="Normal 26 6 2 2 2 2 2" xfId="54701"/>
    <cellStyle name="Normal 26 6 2 2 2 3" xfId="54702"/>
    <cellStyle name="Normal 26 6 2 2 3" xfId="54703"/>
    <cellStyle name="Normal 26 6 2 2 3 2" xfId="54704"/>
    <cellStyle name="Normal 26 6 2 2 3 2 2" xfId="54705"/>
    <cellStyle name="Normal 26 6 2 2 3 3" xfId="54706"/>
    <cellStyle name="Normal 26 6 2 2 4" xfId="54707"/>
    <cellStyle name="Normal 26 6 2 2 4 2" xfId="54708"/>
    <cellStyle name="Normal 26 6 2 2 5" xfId="54709"/>
    <cellStyle name="Normal 26 6 2 2 6" xfId="54710"/>
    <cellStyle name="Normal 26 6 2 3" xfId="54711"/>
    <cellStyle name="Normal 26 6 2 3 2" xfId="54712"/>
    <cellStyle name="Normal 26 6 2 3 2 2" xfId="54713"/>
    <cellStyle name="Normal 26 6 2 3 3" xfId="54714"/>
    <cellStyle name="Normal 26 6 2 4" xfId="54715"/>
    <cellStyle name="Normal 26 6 2 4 2" xfId="54716"/>
    <cellStyle name="Normal 26 6 2 4 2 2" xfId="54717"/>
    <cellStyle name="Normal 26 6 2 4 3" xfId="54718"/>
    <cellStyle name="Normal 26 6 2 5" xfId="54719"/>
    <cellStyle name="Normal 26 6 2 5 2" xfId="54720"/>
    <cellStyle name="Normal 26 6 2 6" xfId="54721"/>
    <cellStyle name="Normal 26 6 2 7" xfId="54722"/>
    <cellStyle name="Normal 26 6 3" xfId="54723"/>
    <cellStyle name="Normal 26 6 3 2" xfId="54724"/>
    <cellStyle name="Normal 26 6 3 2 2" xfId="54725"/>
    <cellStyle name="Normal 26 6 3 2 2 2" xfId="54726"/>
    <cellStyle name="Normal 26 6 3 2 3" xfId="54727"/>
    <cellStyle name="Normal 26 6 3 3" xfId="54728"/>
    <cellStyle name="Normal 26 6 3 3 2" xfId="54729"/>
    <cellStyle name="Normal 26 6 3 3 2 2" xfId="54730"/>
    <cellStyle name="Normal 26 6 3 3 3" xfId="54731"/>
    <cellStyle name="Normal 26 6 3 4" xfId="54732"/>
    <cellStyle name="Normal 26 6 3 4 2" xfId="54733"/>
    <cellStyle name="Normal 26 6 3 5" xfId="54734"/>
    <cellStyle name="Normal 26 6 3 6" xfId="54735"/>
    <cellStyle name="Normal 26 6 4" xfId="54736"/>
    <cellStyle name="Normal 26 6 4 2" xfId="54737"/>
    <cellStyle name="Normal 26 6 4 2 2" xfId="54738"/>
    <cellStyle name="Normal 26 6 4 3" xfId="54739"/>
    <cellStyle name="Normal 26 6 5" xfId="54740"/>
    <cellStyle name="Normal 26 6 5 2" xfId="54741"/>
    <cellStyle name="Normal 26 6 5 2 2" xfId="54742"/>
    <cellStyle name="Normal 26 6 5 3" xfId="54743"/>
    <cellStyle name="Normal 26 6 6" xfId="54744"/>
    <cellStyle name="Normal 26 6 6 2" xfId="54745"/>
    <cellStyle name="Normal 26 6 7" xfId="54746"/>
    <cellStyle name="Normal 26 6 8" xfId="54747"/>
    <cellStyle name="Normal 26 7" xfId="54748"/>
    <cellStyle name="Normal 26 7 2" xfId="54749"/>
    <cellStyle name="Normal 26 7 2 2" xfId="54750"/>
    <cellStyle name="Normal 26 7 2 2 2" xfId="54751"/>
    <cellStyle name="Normal 26 7 2 2 2 2" xfId="54752"/>
    <cellStyle name="Normal 26 7 2 2 2 2 2" xfId="54753"/>
    <cellStyle name="Normal 26 7 2 2 2 3" xfId="54754"/>
    <cellStyle name="Normal 26 7 2 2 3" xfId="54755"/>
    <cellStyle name="Normal 26 7 2 2 3 2" xfId="54756"/>
    <cellStyle name="Normal 26 7 2 2 3 2 2" xfId="54757"/>
    <cellStyle name="Normal 26 7 2 2 3 3" xfId="54758"/>
    <cellStyle name="Normal 26 7 2 2 4" xfId="54759"/>
    <cellStyle name="Normal 26 7 2 2 4 2" xfId="54760"/>
    <cellStyle name="Normal 26 7 2 2 5" xfId="54761"/>
    <cellStyle name="Normal 26 7 2 3" xfId="54762"/>
    <cellStyle name="Normal 26 7 2 3 2" xfId="54763"/>
    <cellStyle name="Normal 26 7 2 3 2 2" xfId="54764"/>
    <cellStyle name="Normal 26 7 2 3 3" xfId="54765"/>
    <cellStyle name="Normal 26 7 2 4" xfId="54766"/>
    <cellStyle name="Normal 26 7 2 4 2" xfId="54767"/>
    <cellStyle name="Normal 26 7 2 4 2 2" xfId="54768"/>
    <cellStyle name="Normal 26 7 2 4 3" xfId="54769"/>
    <cellStyle name="Normal 26 7 2 5" xfId="54770"/>
    <cellStyle name="Normal 26 7 2 5 2" xfId="54771"/>
    <cellStyle name="Normal 26 7 2 6" xfId="54772"/>
    <cellStyle name="Normal 26 7 3" xfId="54773"/>
    <cellStyle name="Normal 26 7 3 2" xfId="54774"/>
    <cellStyle name="Normal 26 7 3 2 2" xfId="54775"/>
    <cellStyle name="Normal 26 7 3 2 2 2" xfId="54776"/>
    <cellStyle name="Normal 26 7 3 2 3" xfId="54777"/>
    <cellStyle name="Normal 26 7 3 3" xfId="54778"/>
    <cellStyle name="Normal 26 7 3 3 2" xfId="54779"/>
    <cellStyle name="Normal 26 7 3 3 2 2" xfId="54780"/>
    <cellStyle name="Normal 26 7 3 3 3" xfId="54781"/>
    <cellStyle name="Normal 26 7 3 4" xfId="54782"/>
    <cellStyle name="Normal 26 7 3 4 2" xfId="54783"/>
    <cellStyle name="Normal 26 7 3 5" xfId="54784"/>
    <cellStyle name="Normal 26 7 4" xfId="54785"/>
    <cellStyle name="Normal 26 7 4 2" xfId="54786"/>
    <cellStyle name="Normal 26 7 4 2 2" xfId="54787"/>
    <cellStyle name="Normal 26 7 4 3" xfId="54788"/>
    <cellStyle name="Normal 26 7 5" xfId="54789"/>
    <cellStyle name="Normal 26 7 5 2" xfId="54790"/>
    <cellStyle name="Normal 26 7 5 2 2" xfId="54791"/>
    <cellStyle name="Normal 26 7 5 3" xfId="54792"/>
    <cellStyle name="Normal 26 7 6" xfId="54793"/>
    <cellStyle name="Normal 26 7 6 2" xfId="54794"/>
    <cellStyle name="Normal 26 7 7" xfId="54795"/>
    <cellStyle name="Normal 26 7 8" xfId="54796"/>
    <cellStyle name="Normal 26 8" xfId="54797"/>
    <cellStyle name="Normal 26 8 2" xfId="54798"/>
    <cellStyle name="Normal 26 8 2 2" xfId="54799"/>
    <cellStyle name="Normal 26 8 2 2 2" xfId="54800"/>
    <cellStyle name="Normal 26 8 2 2 2 2" xfId="54801"/>
    <cellStyle name="Normal 26 8 2 2 3" xfId="54802"/>
    <cellStyle name="Normal 26 8 2 3" xfId="54803"/>
    <cellStyle name="Normal 26 8 2 3 2" xfId="54804"/>
    <cellStyle name="Normal 26 8 2 3 2 2" xfId="54805"/>
    <cellStyle name="Normal 26 8 2 3 3" xfId="54806"/>
    <cellStyle name="Normal 26 8 2 4" xfId="54807"/>
    <cellStyle name="Normal 26 8 2 4 2" xfId="54808"/>
    <cellStyle name="Normal 26 8 2 5" xfId="54809"/>
    <cellStyle name="Normal 26 8 2 6" xfId="54810"/>
    <cellStyle name="Normal 26 8 3" xfId="54811"/>
    <cellStyle name="Normal 26 8 3 2" xfId="54812"/>
    <cellStyle name="Normal 26 8 3 2 2" xfId="54813"/>
    <cellStyle name="Normal 26 8 3 3" xfId="54814"/>
    <cellStyle name="Normal 26 8 4" xfId="54815"/>
    <cellStyle name="Normal 26 8 4 2" xfId="54816"/>
    <cellStyle name="Normal 26 8 4 2 2" xfId="54817"/>
    <cellStyle name="Normal 26 8 4 3" xfId="54818"/>
    <cellStyle name="Normal 26 8 5" xfId="54819"/>
    <cellStyle name="Normal 26 8 5 2" xfId="54820"/>
    <cellStyle name="Normal 26 8 6" xfId="54821"/>
    <cellStyle name="Normal 26 8 7" xfId="54822"/>
    <cellStyle name="Normal 26 9" xfId="54823"/>
    <cellStyle name="Normal 26 9 2" xfId="54824"/>
    <cellStyle name="Normal 26 9 2 2" xfId="54825"/>
    <cellStyle name="Normal 26 9 2 2 2" xfId="54826"/>
    <cellStyle name="Normal 26 9 2 3" xfId="54827"/>
    <cellStyle name="Normal 26 9 3" xfId="54828"/>
    <cellStyle name="Normal 26 9 3 2" xfId="54829"/>
    <cellStyle name="Normal 26 9 3 2 2" xfId="54830"/>
    <cellStyle name="Normal 26 9 3 3" xfId="54831"/>
    <cellStyle name="Normal 26 9 4" xfId="54832"/>
    <cellStyle name="Normal 26 9 4 2" xfId="54833"/>
    <cellStyle name="Normal 26 9 5" xfId="54834"/>
    <cellStyle name="Normal 26 9 6" xfId="54835"/>
    <cellStyle name="Normal 27" xfId="54836"/>
    <cellStyle name="Normal 27 10" xfId="54837"/>
    <cellStyle name="Normal 27 10 2" xfId="54838"/>
    <cellStyle name="Normal 27 10 2 2" xfId="54839"/>
    <cellStyle name="Normal 27 10 3" xfId="54840"/>
    <cellStyle name="Normal 27 11" xfId="54841"/>
    <cellStyle name="Normal 27 11 2" xfId="54842"/>
    <cellStyle name="Normal 27 11 2 2" xfId="54843"/>
    <cellStyle name="Normal 27 11 3" xfId="54844"/>
    <cellStyle name="Normal 27 12" xfId="54845"/>
    <cellStyle name="Normal 27 12 2" xfId="54846"/>
    <cellStyle name="Normal 27 13" xfId="54847"/>
    <cellStyle name="Normal 27 14" xfId="54848"/>
    <cellStyle name="Normal 27 2" xfId="54849"/>
    <cellStyle name="Normal 27 2 2" xfId="54850"/>
    <cellStyle name="Normal 27 2 2 2" xfId="54851"/>
    <cellStyle name="Normal 27 2 2 2 2" xfId="54852"/>
    <cellStyle name="Normal 27 2 2 2 2 2" xfId="54853"/>
    <cellStyle name="Normal 27 2 2 2 3" xfId="54854"/>
    <cellStyle name="Normal 27 2 2 2 3 2" xfId="54855"/>
    <cellStyle name="Normal 27 2 2 2 4" xfId="54856"/>
    <cellStyle name="Normal 27 2 2 3" xfId="54857"/>
    <cellStyle name="Normal 27 2 2 3 2" xfId="54858"/>
    <cellStyle name="Normal 27 2 2 4" xfId="54859"/>
    <cellStyle name="Normal 27 2 3" xfId="54860"/>
    <cellStyle name="Normal 27 2 3 2" xfId="54861"/>
    <cellStyle name="Normal 27 2 3 2 2" xfId="54862"/>
    <cellStyle name="Normal 27 2 3 3" xfId="54863"/>
    <cellStyle name="Normal 27 2 3 3 2" xfId="54864"/>
    <cellStyle name="Normal 27 2 3 4" xfId="54865"/>
    <cellStyle name="Normal 27 2 4" xfId="54866"/>
    <cellStyle name="Normal 27 2 4 2" xfId="54867"/>
    <cellStyle name="Normal 27 2 5" xfId="54868"/>
    <cellStyle name="Normal 27 3" xfId="54869"/>
    <cellStyle name="Normal 27 3 10" xfId="54870"/>
    <cellStyle name="Normal 27 3 10 2" xfId="54871"/>
    <cellStyle name="Normal 27 3 11" xfId="54872"/>
    <cellStyle name="Normal 27 3 12" xfId="54873"/>
    <cellStyle name="Normal 27 3 2" xfId="54874"/>
    <cellStyle name="Normal 27 3 2 2" xfId="54875"/>
    <cellStyle name="Normal 27 3 2 2 2" xfId="54876"/>
    <cellStyle name="Normal 27 3 2 2 2 2" xfId="54877"/>
    <cellStyle name="Normal 27 3 2 2 2 2 2" xfId="54878"/>
    <cellStyle name="Normal 27 3 2 2 2 2 2 2" xfId="54879"/>
    <cellStyle name="Normal 27 3 2 2 2 2 2 2 2" xfId="54880"/>
    <cellStyle name="Normal 27 3 2 2 2 2 2 3" xfId="54881"/>
    <cellStyle name="Normal 27 3 2 2 2 2 3" xfId="54882"/>
    <cellStyle name="Normal 27 3 2 2 2 2 3 2" xfId="54883"/>
    <cellStyle name="Normal 27 3 2 2 2 2 3 2 2" xfId="54884"/>
    <cellStyle name="Normal 27 3 2 2 2 2 3 3" xfId="54885"/>
    <cellStyle name="Normal 27 3 2 2 2 2 4" xfId="54886"/>
    <cellStyle name="Normal 27 3 2 2 2 2 4 2" xfId="54887"/>
    <cellStyle name="Normal 27 3 2 2 2 2 5" xfId="54888"/>
    <cellStyle name="Normal 27 3 2 2 2 3" xfId="54889"/>
    <cellStyle name="Normal 27 3 2 2 2 3 2" xfId="54890"/>
    <cellStyle name="Normal 27 3 2 2 2 3 2 2" xfId="54891"/>
    <cellStyle name="Normal 27 3 2 2 2 3 3" xfId="54892"/>
    <cellStyle name="Normal 27 3 2 2 2 4" xfId="54893"/>
    <cellStyle name="Normal 27 3 2 2 2 4 2" xfId="54894"/>
    <cellStyle name="Normal 27 3 2 2 2 4 2 2" xfId="54895"/>
    <cellStyle name="Normal 27 3 2 2 2 4 3" xfId="54896"/>
    <cellStyle name="Normal 27 3 2 2 2 5" xfId="54897"/>
    <cellStyle name="Normal 27 3 2 2 2 5 2" xfId="54898"/>
    <cellStyle name="Normal 27 3 2 2 2 6" xfId="54899"/>
    <cellStyle name="Normal 27 3 2 2 3" xfId="54900"/>
    <cellStyle name="Normal 27 3 2 2 3 2" xfId="54901"/>
    <cellStyle name="Normal 27 3 2 2 3 2 2" xfId="54902"/>
    <cellStyle name="Normal 27 3 2 2 3 2 2 2" xfId="54903"/>
    <cellStyle name="Normal 27 3 2 2 3 2 3" xfId="54904"/>
    <cellStyle name="Normal 27 3 2 2 3 3" xfId="54905"/>
    <cellStyle name="Normal 27 3 2 2 3 3 2" xfId="54906"/>
    <cellStyle name="Normal 27 3 2 2 3 3 2 2" xfId="54907"/>
    <cellStyle name="Normal 27 3 2 2 3 3 3" xfId="54908"/>
    <cellStyle name="Normal 27 3 2 2 3 4" xfId="54909"/>
    <cellStyle name="Normal 27 3 2 2 3 4 2" xfId="54910"/>
    <cellStyle name="Normal 27 3 2 2 3 5" xfId="54911"/>
    <cellStyle name="Normal 27 3 2 2 4" xfId="54912"/>
    <cellStyle name="Normal 27 3 2 2 4 2" xfId="54913"/>
    <cellStyle name="Normal 27 3 2 2 4 2 2" xfId="54914"/>
    <cellStyle name="Normal 27 3 2 2 4 3" xfId="54915"/>
    <cellStyle name="Normal 27 3 2 2 5" xfId="54916"/>
    <cellStyle name="Normal 27 3 2 2 5 2" xfId="54917"/>
    <cellStyle name="Normal 27 3 2 2 5 2 2" xfId="54918"/>
    <cellStyle name="Normal 27 3 2 2 5 3" xfId="54919"/>
    <cellStyle name="Normal 27 3 2 2 6" xfId="54920"/>
    <cellStyle name="Normal 27 3 2 2 6 2" xfId="54921"/>
    <cellStyle name="Normal 27 3 2 2 7" xfId="54922"/>
    <cellStyle name="Normal 27 3 2 2 8" xfId="54923"/>
    <cellStyle name="Normal 27 3 2 3" xfId="54924"/>
    <cellStyle name="Normal 27 3 2 3 2" xfId="54925"/>
    <cellStyle name="Normal 27 3 2 3 2 2" xfId="54926"/>
    <cellStyle name="Normal 27 3 2 3 2 2 2" xfId="54927"/>
    <cellStyle name="Normal 27 3 2 3 2 2 2 2" xfId="54928"/>
    <cellStyle name="Normal 27 3 2 3 2 2 3" xfId="54929"/>
    <cellStyle name="Normal 27 3 2 3 2 3" xfId="54930"/>
    <cellStyle name="Normal 27 3 2 3 2 3 2" xfId="54931"/>
    <cellStyle name="Normal 27 3 2 3 2 3 2 2" xfId="54932"/>
    <cellStyle name="Normal 27 3 2 3 2 3 3" xfId="54933"/>
    <cellStyle name="Normal 27 3 2 3 2 4" xfId="54934"/>
    <cellStyle name="Normal 27 3 2 3 2 4 2" xfId="54935"/>
    <cellStyle name="Normal 27 3 2 3 2 5" xfId="54936"/>
    <cellStyle name="Normal 27 3 2 3 3" xfId="54937"/>
    <cellStyle name="Normal 27 3 2 3 3 2" xfId="54938"/>
    <cellStyle name="Normal 27 3 2 3 3 2 2" xfId="54939"/>
    <cellStyle name="Normal 27 3 2 3 3 3" xfId="54940"/>
    <cellStyle name="Normal 27 3 2 3 4" xfId="54941"/>
    <cellStyle name="Normal 27 3 2 3 4 2" xfId="54942"/>
    <cellStyle name="Normal 27 3 2 3 4 2 2" xfId="54943"/>
    <cellStyle name="Normal 27 3 2 3 4 3" xfId="54944"/>
    <cellStyle name="Normal 27 3 2 3 5" xfId="54945"/>
    <cellStyle name="Normal 27 3 2 3 5 2" xfId="54946"/>
    <cellStyle name="Normal 27 3 2 3 6" xfId="54947"/>
    <cellStyle name="Normal 27 3 2 4" xfId="54948"/>
    <cellStyle name="Normal 27 3 2 4 2" xfId="54949"/>
    <cellStyle name="Normal 27 3 2 4 2 2" xfId="54950"/>
    <cellStyle name="Normal 27 3 2 4 2 2 2" xfId="54951"/>
    <cellStyle name="Normal 27 3 2 4 2 3" xfId="54952"/>
    <cellStyle name="Normal 27 3 2 4 3" xfId="54953"/>
    <cellStyle name="Normal 27 3 2 4 3 2" xfId="54954"/>
    <cellStyle name="Normal 27 3 2 4 3 2 2" xfId="54955"/>
    <cellStyle name="Normal 27 3 2 4 3 3" xfId="54956"/>
    <cellStyle name="Normal 27 3 2 4 4" xfId="54957"/>
    <cellStyle name="Normal 27 3 2 4 4 2" xfId="54958"/>
    <cellStyle name="Normal 27 3 2 4 5" xfId="54959"/>
    <cellStyle name="Normal 27 3 2 5" xfId="54960"/>
    <cellStyle name="Normal 27 3 2 5 2" xfId="54961"/>
    <cellStyle name="Normal 27 3 2 5 2 2" xfId="54962"/>
    <cellStyle name="Normal 27 3 2 5 3" xfId="54963"/>
    <cellStyle name="Normal 27 3 2 6" xfId="54964"/>
    <cellStyle name="Normal 27 3 2 6 2" xfId="54965"/>
    <cellStyle name="Normal 27 3 2 6 2 2" xfId="54966"/>
    <cellStyle name="Normal 27 3 2 6 3" xfId="54967"/>
    <cellStyle name="Normal 27 3 2 7" xfId="54968"/>
    <cellStyle name="Normal 27 3 2 7 2" xfId="54969"/>
    <cellStyle name="Normal 27 3 2 8" xfId="54970"/>
    <cellStyle name="Normal 27 3 2 9" xfId="54971"/>
    <cellStyle name="Normal 27 3 3" xfId="54972"/>
    <cellStyle name="Normal 27 3 3 2" xfId="54973"/>
    <cellStyle name="Normal 27 3 3 2 2" xfId="54974"/>
    <cellStyle name="Normal 27 3 3 2 2 2" xfId="54975"/>
    <cellStyle name="Normal 27 3 3 2 2 2 2" xfId="54976"/>
    <cellStyle name="Normal 27 3 3 2 2 2 2 2" xfId="54977"/>
    <cellStyle name="Normal 27 3 3 2 2 2 3" xfId="54978"/>
    <cellStyle name="Normal 27 3 3 2 2 3" xfId="54979"/>
    <cellStyle name="Normal 27 3 3 2 2 3 2" xfId="54980"/>
    <cellStyle name="Normal 27 3 3 2 2 3 2 2" xfId="54981"/>
    <cellStyle name="Normal 27 3 3 2 2 3 3" xfId="54982"/>
    <cellStyle name="Normal 27 3 3 2 2 4" xfId="54983"/>
    <cellStyle name="Normal 27 3 3 2 2 4 2" xfId="54984"/>
    <cellStyle name="Normal 27 3 3 2 2 5" xfId="54985"/>
    <cellStyle name="Normal 27 3 3 2 2 6" xfId="54986"/>
    <cellStyle name="Normal 27 3 3 2 3" xfId="54987"/>
    <cellStyle name="Normal 27 3 3 2 3 2" xfId="54988"/>
    <cellStyle name="Normal 27 3 3 2 3 2 2" xfId="54989"/>
    <cellStyle name="Normal 27 3 3 2 3 3" xfId="54990"/>
    <cellStyle name="Normal 27 3 3 2 4" xfId="54991"/>
    <cellStyle name="Normal 27 3 3 2 4 2" xfId="54992"/>
    <cellStyle name="Normal 27 3 3 2 4 2 2" xfId="54993"/>
    <cellStyle name="Normal 27 3 3 2 4 3" xfId="54994"/>
    <cellStyle name="Normal 27 3 3 2 5" xfId="54995"/>
    <cellStyle name="Normal 27 3 3 2 5 2" xfId="54996"/>
    <cellStyle name="Normal 27 3 3 2 6" xfId="54997"/>
    <cellStyle name="Normal 27 3 3 2 7" xfId="54998"/>
    <cellStyle name="Normal 27 3 3 3" xfId="54999"/>
    <cellStyle name="Normal 27 3 3 3 2" xfId="55000"/>
    <cellStyle name="Normal 27 3 3 3 2 2" xfId="55001"/>
    <cellStyle name="Normal 27 3 3 3 2 2 2" xfId="55002"/>
    <cellStyle name="Normal 27 3 3 3 2 3" xfId="55003"/>
    <cellStyle name="Normal 27 3 3 3 3" xfId="55004"/>
    <cellStyle name="Normal 27 3 3 3 3 2" xfId="55005"/>
    <cellStyle name="Normal 27 3 3 3 3 2 2" xfId="55006"/>
    <cellStyle name="Normal 27 3 3 3 3 3" xfId="55007"/>
    <cellStyle name="Normal 27 3 3 3 4" xfId="55008"/>
    <cellStyle name="Normal 27 3 3 3 4 2" xfId="55009"/>
    <cellStyle name="Normal 27 3 3 3 5" xfId="55010"/>
    <cellStyle name="Normal 27 3 3 3 6" xfId="55011"/>
    <cellStyle name="Normal 27 3 3 4" xfId="55012"/>
    <cellStyle name="Normal 27 3 3 4 2" xfId="55013"/>
    <cellStyle name="Normal 27 3 3 4 2 2" xfId="55014"/>
    <cellStyle name="Normal 27 3 3 4 3" xfId="55015"/>
    <cellStyle name="Normal 27 3 3 5" xfId="55016"/>
    <cellStyle name="Normal 27 3 3 5 2" xfId="55017"/>
    <cellStyle name="Normal 27 3 3 5 2 2" xfId="55018"/>
    <cellStyle name="Normal 27 3 3 5 3" xfId="55019"/>
    <cellStyle name="Normal 27 3 3 6" xfId="55020"/>
    <cellStyle name="Normal 27 3 3 6 2" xfId="55021"/>
    <cellStyle name="Normal 27 3 3 7" xfId="55022"/>
    <cellStyle name="Normal 27 3 3 8" xfId="55023"/>
    <cellStyle name="Normal 27 3 4" xfId="55024"/>
    <cellStyle name="Normal 27 3 4 2" xfId="55025"/>
    <cellStyle name="Normal 27 3 4 2 2" xfId="55026"/>
    <cellStyle name="Normal 27 3 4 2 2 2" xfId="55027"/>
    <cellStyle name="Normal 27 3 4 2 2 2 2" xfId="55028"/>
    <cellStyle name="Normal 27 3 4 2 2 2 2 2" xfId="55029"/>
    <cellStyle name="Normal 27 3 4 2 2 2 3" xfId="55030"/>
    <cellStyle name="Normal 27 3 4 2 2 3" xfId="55031"/>
    <cellStyle name="Normal 27 3 4 2 2 3 2" xfId="55032"/>
    <cellStyle name="Normal 27 3 4 2 2 3 2 2" xfId="55033"/>
    <cellStyle name="Normal 27 3 4 2 2 3 3" xfId="55034"/>
    <cellStyle name="Normal 27 3 4 2 2 4" xfId="55035"/>
    <cellStyle name="Normal 27 3 4 2 2 4 2" xfId="55036"/>
    <cellStyle name="Normal 27 3 4 2 2 5" xfId="55037"/>
    <cellStyle name="Normal 27 3 4 2 3" xfId="55038"/>
    <cellStyle name="Normal 27 3 4 2 3 2" xfId="55039"/>
    <cellStyle name="Normal 27 3 4 2 3 2 2" xfId="55040"/>
    <cellStyle name="Normal 27 3 4 2 3 3" xfId="55041"/>
    <cellStyle name="Normal 27 3 4 2 4" xfId="55042"/>
    <cellStyle name="Normal 27 3 4 2 4 2" xfId="55043"/>
    <cellStyle name="Normal 27 3 4 2 4 2 2" xfId="55044"/>
    <cellStyle name="Normal 27 3 4 2 4 3" xfId="55045"/>
    <cellStyle name="Normal 27 3 4 2 5" xfId="55046"/>
    <cellStyle name="Normal 27 3 4 2 5 2" xfId="55047"/>
    <cellStyle name="Normal 27 3 4 2 6" xfId="55048"/>
    <cellStyle name="Normal 27 3 4 2 7" xfId="55049"/>
    <cellStyle name="Normal 27 3 4 3" xfId="55050"/>
    <cellStyle name="Normal 27 3 4 3 2" xfId="55051"/>
    <cellStyle name="Normal 27 3 4 3 2 2" xfId="55052"/>
    <cellStyle name="Normal 27 3 4 3 2 2 2" xfId="55053"/>
    <cellStyle name="Normal 27 3 4 3 2 3" xfId="55054"/>
    <cellStyle name="Normal 27 3 4 3 3" xfId="55055"/>
    <cellStyle name="Normal 27 3 4 3 3 2" xfId="55056"/>
    <cellStyle name="Normal 27 3 4 3 3 2 2" xfId="55057"/>
    <cellStyle name="Normal 27 3 4 3 3 3" xfId="55058"/>
    <cellStyle name="Normal 27 3 4 3 4" xfId="55059"/>
    <cellStyle name="Normal 27 3 4 3 4 2" xfId="55060"/>
    <cellStyle name="Normal 27 3 4 3 5" xfId="55061"/>
    <cellStyle name="Normal 27 3 4 4" xfId="55062"/>
    <cellStyle name="Normal 27 3 4 4 2" xfId="55063"/>
    <cellStyle name="Normal 27 3 4 4 2 2" xfId="55064"/>
    <cellStyle name="Normal 27 3 4 4 3" xfId="55065"/>
    <cellStyle name="Normal 27 3 4 5" xfId="55066"/>
    <cellStyle name="Normal 27 3 4 5 2" xfId="55067"/>
    <cellStyle name="Normal 27 3 4 5 2 2" xfId="55068"/>
    <cellStyle name="Normal 27 3 4 5 3" xfId="55069"/>
    <cellStyle name="Normal 27 3 4 6" xfId="55070"/>
    <cellStyle name="Normal 27 3 4 6 2" xfId="55071"/>
    <cellStyle name="Normal 27 3 4 7" xfId="55072"/>
    <cellStyle name="Normal 27 3 4 8" xfId="55073"/>
    <cellStyle name="Normal 27 3 5" xfId="55074"/>
    <cellStyle name="Normal 27 3 5 2" xfId="55075"/>
    <cellStyle name="Normal 27 3 5 2 2" xfId="55076"/>
    <cellStyle name="Normal 27 3 5 2 2 2" xfId="55077"/>
    <cellStyle name="Normal 27 3 5 2 2 2 2" xfId="55078"/>
    <cellStyle name="Normal 27 3 5 2 2 2 2 2" xfId="55079"/>
    <cellStyle name="Normal 27 3 5 2 2 2 3" xfId="55080"/>
    <cellStyle name="Normal 27 3 5 2 2 3" xfId="55081"/>
    <cellStyle name="Normal 27 3 5 2 2 3 2" xfId="55082"/>
    <cellStyle name="Normal 27 3 5 2 2 3 2 2" xfId="55083"/>
    <cellStyle name="Normal 27 3 5 2 2 3 3" xfId="55084"/>
    <cellStyle name="Normal 27 3 5 2 2 4" xfId="55085"/>
    <cellStyle name="Normal 27 3 5 2 2 4 2" xfId="55086"/>
    <cellStyle name="Normal 27 3 5 2 2 5" xfId="55087"/>
    <cellStyle name="Normal 27 3 5 2 3" xfId="55088"/>
    <cellStyle name="Normal 27 3 5 2 3 2" xfId="55089"/>
    <cellStyle name="Normal 27 3 5 2 3 2 2" xfId="55090"/>
    <cellStyle name="Normal 27 3 5 2 3 3" xfId="55091"/>
    <cellStyle name="Normal 27 3 5 2 4" xfId="55092"/>
    <cellStyle name="Normal 27 3 5 2 4 2" xfId="55093"/>
    <cellStyle name="Normal 27 3 5 2 4 2 2" xfId="55094"/>
    <cellStyle name="Normal 27 3 5 2 4 3" xfId="55095"/>
    <cellStyle name="Normal 27 3 5 2 5" xfId="55096"/>
    <cellStyle name="Normal 27 3 5 2 5 2" xfId="55097"/>
    <cellStyle name="Normal 27 3 5 2 6" xfId="55098"/>
    <cellStyle name="Normal 27 3 5 3" xfId="55099"/>
    <cellStyle name="Normal 27 3 5 3 2" xfId="55100"/>
    <cellStyle name="Normal 27 3 5 3 2 2" xfId="55101"/>
    <cellStyle name="Normal 27 3 5 3 2 2 2" xfId="55102"/>
    <cellStyle name="Normal 27 3 5 3 2 3" xfId="55103"/>
    <cellStyle name="Normal 27 3 5 3 3" xfId="55104"/>
    <cellStyle name="Normal 27 3 5 3 3 2" xfId="55105"/>
    <cellStyle name="Normal 27 3 5 3 3 2 2" xfId="55106"/>
    <cellStyle name="Normal 27 3 5 3 3 3" xfId="55107"/>
    <cellStyle name="Normal 27 3 5 3 4" xfId="55108"/>
    <cellStyle name="Normal 27 3 5 3 4 2" xfId="55109"/>
    <cellStyle name="Normal 27 3 5 3 5" xfId="55110"/>
    <cellStyle name="Normal 27 3 5 4" xfId="55111"/>
    <cellStyle name="Normal 27 3 5 4 2" xfId="55112"/>
    <cellStyle name="Normal 27 3 5 4 2 2" xfId="55113"/>
    <cellStyle name="Normal 27 3 5 4 3" xfId="55114"/>
    <cellStyle name="Normal 27 3 5 5" xfId="55115"/>
    <cellStyle name="Normal 27 3 5 5 2" xfId="55116"/>
    <cellStyle name="Normal 27 3 5 5 2 2" xfId="55117"/>
    <cellStyle name="Normal 27 3 5 5 3" xfId="55118"/>
    <cellStyle name="Normal 27 3 5 6" xfId="55119"/>
    <cellStyle name="Normal 27 3 5 6 2" xfId="55120"/>
    <cellStyle name="Normal 27 3 5 7" xfId="55121"/>
    <cellStyle name="Normal 27 3 5 8" xfId="55122"/>
    <cellStyle name="Normal 27 3 6" xfId="55123"/>
    <cellStyle name="Normal 27 3 6 2" xfId="55124"/>
    <cellStyle name="Normal 27 3 6 2 2" xfId="55125"/>
    <cellStyle name="Normal 27 3 6 2 2 2" xfId="55126"/>
    <cellStyle name="Normal 27 3 6 2 2 2 2" xfId="55127"/>
    <cellStyle name="Normal 27 3 6 2 2 3" xfId="55128"/>
    <cellStyle name="Normal 27 3 6 2 3" xfId="55129"/>
    <cellStyle name="Normal 27 3 6 2 3 2" xfId="55130"/>
    <cellStyle name="Normal 27 3 6 2 3 2 2" xfId="55131"/>
    <cellStyle name="Normal 27 3 6 2 3 3" xfId="55132"/>
    <cellStyle name="Normal 27 3 6 2 4" xfId="55133"/>
    <cellStyle name="Normal 27 3 6 2 4 2" xfId="55134"/>
    <cellStyle name="Normal 27 3 6 2 5" xfId="55135"/>
    <cellStyle name="Normal 27 3 6 3" xfId="55136"/>
    <cellStyle name="Normal 27 3 6 3 2" xfId="55137"/>
    <cellStyle name="Normal 27 3 6 3 2 2" xfId="55138"/>
    <cellStyle name="Normal 27 3 6 3 3" xfId="55139"/>
    <cellStyle name="Normal 27 3 6 4" xfId="55140"/>
    <cellStyle name="Normal 27 3 6 4 2" xfId="55141"/>
    <cellStyle name="Normal 27 3 6 4 2 2" xfId="55142"/>
    <cellStyle name="Normal 27 3 6 4 3" xfId="55143"/>
    <cellStyle name="Normal 27 3 6 5" xfId="55144"/>
    <cellStyle name="Normal 27 3 6 5 2" xfId="55145"/>
    <cellStyle name="Normal 27 3 6 6" xfId="55146"/>
    <cellStyle name="Normal 27 3 7" xfId="55147"/>
    <cellStyle name="Normal 27 3 7 2" xfId="55148"/>
    <cellStyle name="Normal 27 3 7 2 2" xfId="55149"/>
    <cellStyle name="Normal 27 3 7 2 2 2" xfId="55150"/>
    <cellStyle name="Normal 27 3 7 2 3" xfId="55151"/>
    <cellStyle name="Normal 27 3 7 3" xfId="55152"/>
    <cellStyle name="Normal 27 3 7 3 2" xfId="55153"/>
    <cellStyle name="Normal 27 3 7 3 2 2" xfId="55154"/>
    <cellStyle name="Normal 27 3 7 3 3" xfId="55155"/>
    <cellStyle name="Normal 27 3 7 4" xfId="55156"/>
    <cellStyle name="Normal 27 3 7 4 2" xfId="55157"/>
    <cellStyle name="Normal 27 3 7 5" xfId="55158"/>
    <cellStyle name="Normal 27 3 8" xfId="55159"/>
    <cellStyle name="Normal 27 3 8 2" xfId="55160"/>
    <cellStyle name="Normal 27 3 8 2 2" xfId="55161"/>
    <cellStyle name="Normal 27 3 8 3" xfId="55162"/>
    <cellStyle name="Normal 27 3 9" xfId="55163"/>
    <cellStyle name="Normal 27 3 9 2" xfId="55164"/>
    <cellStyle name="Normal 27 3 9 2 2" xfId="55165"/>
    <cellStyle name="Normal 27 3 9 3" xfId="55166"/>
    <cellStyle name="Normal 27 4" xfId="55167"/>
    <cellStyle name="Normal 27 4 2" xfId="55168"/>
    <cellStyle name="Normal 27 4 2 2" xfId="55169"/>
    <cellStyle name="Normal 27 4 2 2 2" xfId="55170"/>
    <cellStyle name="Normal 27 4 2 2 2 2" xfId="55171"/>
    <cellStyle name="Normal 27 4 2 2 2 2 2" xfId="55172"/>
    <cellStyle name="Normal 27 4 2 2 2 2 2 2" xfId="55173"/>
    <cellStyle name="Normal 27 4 2 2 2 2 3" xfId="55174"/>
    <cellStyle name="Normal 27 4 2 2 2 3" xfId="55175"/>
    <cellStyle name="Normal 27 4 2 2 2 3 2" xfId="55176"/>
    <cellStyle name="Normal 27 4 2 2 2 3 2 2" xfId="55177"/>
    <cellStyle name="Normal 27 4 2 2 2 3 3" xfId="55178"/>
    <cellStyle name="Normal 27 4 2 2 2 4" xfId="55179"/>
    <cellStyle name="Normal 27 4 2 2 2 4 2" xfId="55180"/>
    <cellStyle name="Normal 27 4 2 2 2 5" xfId="55181"/>
    <cellStyle name="Normal 27 4 2 2 3" xfId="55182"/>
    <cellStyle name="Normal 27 4 2 2 3 2" xfId="55183"/>
    <cellStyle name="Normal 27 4 2 2 3 2 2" xfId="55184"/>
    <cellStyle name="Normal 27 4 2 2 3 3" xfId="55185"/>
    <cellStyle name="Normal 27 4 2 2 4" xfId="55186"/>
    <cellStyle name="Normal 27 4 2 2 4 2" xfId="55187"/>
    <cellStyle name="Normal 27 4 2 2 4 2 2" xfId="55188"/>
    <cellStyle name="Normal 27 4 2 2 4 3" xfId="55189"/>
    <cellStyle name="Normal 27 4 2 2 5" xfId="55190"/>
    <cellStyle name="Normal 27 4 2 2 5 2" xfId="55191"/>
    <cellStyle name="Normal 27 4 2 2 6" xfId="55192"/>
    <cellStyle name="Normal 27 4 2 2 7" xfId="55193"/>
    <cellStyle name="Normal 27 4 2 3" xfId="55194"/>
    <cellStyle name="Normal 27 4 2 3 2" xfId="55195"/>
    <cellStyle name="Normal 27 4 2 3 2 2" xfId="55196"/>
    <cellStyle name="Normal 27 4 2 3 2 2 2" xfId="55197"/>
    <cellStyle name="Normal 27 4 2 3 2 3" xfId="55198"/>
    <cellStyle name="Normal 27 4 2 3 3" xfId="55199"/>
    <cellStyle name="Normal 27 4 2 3 3 2" xfId="55200"/>
    <cellStyle name="Normal 27 4 2 3 3 2 2" xfId="55201"/>
    <cellStyle name="Normal 27 4 2 3 3 3" xfId="55202"/>
    <cellStyle name="Normal 27 4 2 3 4" xfId="55203"/>
    <cellStyle name="Normal 27 4 2 3 4 2" xfId="55204"/>
    <cellStyle name="Normal 27 4 2 3 5" xfId="55205"/>
    <cellStyle name="Normal 27 4 2 4" xfId="55206"/>
    <cellStyle name="Normal 27 4 2 4 2" xfId="55207"/>
    <cellStyle name="Normal 27 4 2 4 2 2" xfId="55208"/>
    <cellStyle name="Normal 27 4 2 4 3" xfId="55209"/>
    <cellStyle name="Normal 27 4 2 5" xfId="55210"/>
    <cellStyle name="Normal 27 4 2 5 2" xfId="55211"/>
    <cellStyle name="Normal 27 4 2 5 2 2" xfId="55212"/>
    <cellStyle name="Normal 27 4 2 5 3" xfId="55213"/>
    <cellStyle name="Normal 27 4 2 6" xfId="55214"/>
    <cellStyle name="Normal 27 4 2 6 2" xfId="55215"/>
    <cellStyle name="Normal 27 4 2 7" xfId="55216"/>
    <cellStyle name="Normal 27 4 2 8" xfId="55217"/>
    <cellStyle name="Normal 27 4 3" xfId="55218"/>
    <cellStyle name="Normal 27 4 3 2" xfId="55219"/>
    <cellStyle name="Normal 27 4 3 2 2" xfId="55220"/>
    <cellStyle name="Normal 27 4 3 2 2 2" xfId="55221"/>
    <cellStyle name="Normal 27 4 3 2 2 2 2" xfId="55222"/>
    <cellStyle name="Normal 27 4 3 2 2 3" xfId="55223"/>
    <cellStyle name="Normal 27 4 3 2 3" xfId="55224"/>
    <cellStyle name="Normal 27 4 3 2 3 2" xfId="55225"/>
    <cellStyle name="Normal 27 4 3 2 3 2 2" xfId="55226"/>
    <cellStyle name="Normal 27 4 3 2 3 3" xfId="55227"/>
    <cellStyle name="Normal 27 4 3 2 4" xfId="55228"/>
    <cellStyle name="Normal 27 4 3 2 4 2" xfId="55229"/>
    <cellStyle name="Normal 27 4 3 2 5" xfId="55230"/>
    <cellStyle name="Normal 27 4 3 3" xfId="55231"/>
    <cellStyle name="Normal 27 4 3 3 2" xfId="55232"/>
    <cellStyle name="Normal 27 4 3 3 2 2" xfId="55233"/>
    <cellStyle name="Normal 27 4 3 3 3" xfId="55234"/>
    <cellStyle name="Normal 27 4 3 4" xfId="55235"/>
    <cellStyle name="Normal 27 4 3 4 2" xfId="55236"/>
    <cellStyle name="Normal 27 4 3 4 2 2" xfId="55237"/>
    <cellStyle name="Normal 27 4 3 4 3" xfId="55238"/>
    <cellStyle name="Normal 27 4 3 5" xfId="55239"/>
    <cellStyle name="Normal 27 4 3 5 2" xfId="55240"/>
    <cellStyle name="Normal 27 4 3 6" xfId="55241"/>
    <cellStyle name="Normal 27 4 4" xfId="55242"/>
    <cellStyle name="Normal 27 4 4 2" xfId="55243"/>
    <cellStyle name="Normal 27 4 4 2 2" xfId="55244"/>
    <cellStyle name="Normal 27 4 4 2 2 2" xfId="55245"/>
    <cellStyle name="Normal 27 4 4 2 3" xfId="55246"/>
    <cellStyle name="Normal 27 4 4 3" xfId="55247"/>
    <cellStyle name="Normal 27 4 4 3 2" xfId="55248"/>
    <cellStyle name="Normal 27 4 4 3 2 2" xfId="55249"/>
    <cellStyle name="Normal 27 4 4 3 3" xfId="55250"/>
    <cellStyle name="Normal 27 4 4 4" xfId="55251"/>
    <cellStyle name="Normal 27 4 4 4 2" xfId="55252"/>
    <cellStyle name="Normal 27 4 4 5" xfId="55253"/>
    <cellStyle name="Normal 27 4 5" xfId="55254"/>
    <cellStyle name="Normal 27 4 5 2" xfId="55255"/>
    <cellStyle name="Normal 27 4 5 2 2" xfId="55256"/>
    <cellStyle name="Normal 27 4 5 3" xfId="55257"/>
    <cellStyle name="Normal 27 4 6" xfId="55258"/>
    <cellStyle name="Normal 27 4 6 2" xfId="55259"/>
    <cellStyle name="Normal 27 4 6 2 2" xfId="55260"/>
    <cellStyle name="Normal 27 4 6 3" xfId="55261"/>
    <cellStyle name="Normal 27 4 7" xfId="55262"/>
    <cellStyle name="Normal 27 4 7 2" xfId="55263"/>
    <cellStyle name="Normal 27 4 8" xfId="55264"/>
    <cellStyle name="Normal 27 4 9" xfId="55265"/>
    <cellStyle name="Normal 27 5" xfId="55266"/>
    <cellStyle name="Normal 27 5 2" xfId="55267"/>
    <cellStyle name="Normal 27 5 2 2" xfId="55268"/>
    <cellStyle name="Normal 27 5 2 2 2" xfId="55269"/>
    <cellStyle name="Normal 27 5 2 2 2 2" xfId="55270"/>
    <cellStyle name="Normal 27 5 2 2 2 2 2" xfId="55271"/>
    <cellStyle name="Normal 27 5 2 2 2 3" xfId="55272"/>
    <cellStyle name="Normal 27 5 2 2 3" xfId="55273"/>
    <cellStyle name="Normal 27 5 2 2 3 2" xfId="55274"/>
    <cellStyle name="Normal 27 5 2 2 3 2 2" xfId="55275"/>
    <cellStyle name="Normal 27 5 2 2 3 3" xfId="55276"/>
    <cellStyle name="Normal 27 5 2 2 4" xfId="55277"/>
    <cellStyle name="Normal 27 5 2 2 4 2" xfId="55278"/>
    <cellStyle name="Normal 27 5 2 2 5" xfId="55279"/>
    <cellStyle name="Normal 27 5 2 3" xfId="55280"/>
    <cellStyle name="Normal 27 5 2 3 2" xfId="55281"/>
    <cellStyle name="Normal 27 5 2 3 2 2" xfId="55282"/>
    <cellStyle name="Normal 27 5 2 3 3" xfId="55283"/>
    <cellStyle name="Normal 27 5 2 4" xfId="55284"/>
    <cellStyle name="Normal 27 5 2 4 2" xfId="55285"/>
    <cellStyle name="Normal 27 5 2 4 2 2" xfId="55286"/>
    <cellStyle name="Normal 27 5 2 4 3" xfId="55287"/>
    <cellStyle name="Normal 27 5 2 5" xfId="55288"/>
    <cellStyle name="Normal 27 5 2 5 2" xfId="55289"/>
    <cellStyle name="Normal 27 5 2 6" xfId="55290"/>
    <cellStyle name="Normal 27 5 2 7" xfId="55291"/>
    <cellStyle name="Normal 27 5 3" xfId="55292"/>
    <cellStyle name="Normal 27 5 3 2" xfId="55293"/>
    <cellStyle name="Normal 27 5 3 2 2" xfId="55294"/>
    <cellStyle name="Normal 27 5 3 2 2 2" xfId="55295"/>
    <cellStyle name="Normal 27 5 3 2 3" xfId="55296"/>
    <cellStyle name="Normal 27 5 3 3" xfId="55297"/>
    <cellStyle name="Normal 27 5 3 3 2" xfId="55298"/>
    <cellStyle name="Normal 27 5 3 3 2 2" xfId="55299"/>
    <cellStyle name="Normal 27 5 3 3 3" xfId="55300"/>
    <cellStyle name="Normal 27 5 3 4" xfId="55301"/>
    <cellStyle name="Normal 27 5 3 4 2" xfId="55302"/>
    <cellStyle name="Normal 27 5 3 5" xfId="55303"/>
    <cellStyle name="Normal 27 5 4" xfId="55304"/>
    <cellStyle name="Normal 27 5 4 2" xfId="55305"/>
    <cellStyle name="Normal 27 5 4 2 2" xfId="55306"/>
    <cellStyle name="Normal 27 5 4 3" xfId="55307"/>
    <cellStyle name="Normal 27 5 5" xfId="55308"/>
    <cellStyle name="Normal 27 5 5 2" xfId="55309"/>
    <cellStyle name="Normal 27 5 5 2 2" xfId="55310"/>
    <cellStyle name="Normal 27 5 5 3" xfId="55311"/>
    <cellStyle name="Normal 27 5 6" xfId="55312"/>
    <cellStyle name="Normal 27 5 6 2" xfId="55313"/>
    <cellStyle name="Normal 27 5 7" xfId="55314"/>
    <cellStyle name="Normal 27 5 8" xfId="55315"/>
    <cellStyle name="Normal 27 6" xfId="55316"/>
    <cellStyle name="Normal 27 6 2" xfId="55317"/>
    <cellStyle name="Normal 27 6 2 2" xfId="55318"/>
    <cellStyle name="Normal 27 6 2 2 2" xfId="55319"/>
    <cellStyle name="Normal 27 6 2 2 2 2" xfId="55320"/>
    <cellStyle name="Normal 27 6 2 2 2 2 2" xfId="55321"/>
    <cellStyle name="Normal 27 6 2 2 2 3" xfId="55322"/>
    <cellStyle name="Normal 27 6 2 2 3" xfId="55323"/>
    <cellStyle name="Normal 27 6 2 2 3 2" xfId="55324"/>
    <cellStyle name="Normal 27 6 2 2 3 2 2" xfId="55325"/>
    <cellStyle name="Normal 27 6 2 2 3 3" xfId="55326"/>
    <cellStyle name="Normal 27 6 2 2 4" xfId="55327"/>
    <cellStyle name="Normal 27 6 2 2 4 2" xfId="55328"/>
    <cellStyle name="Normal 27 6 2 2 5" xfId="55329"/>
    <cellStyle name="Normal 27 6 2 2 6" xfId="55330"/>
    <cellStyle name="Normal 27 6 2 3" xfId="55331"/>
    <cellStyle name="Normal 27 6 2 3 2" xfId="55332"/>
    <cellStyle name="Normal 27 6 2 3 2 2" xfId="55333"/>
    <cellStyle name="Normal 27 6 2 3 3" xfId="55334"/>
    <cellStyle name="Normal 27 6 2 4" xfId="55335"/>
    <cellStyle name="Normal 27 6 2 4 2" xfId="55336"/>
    <cellStyle name="Normal 27 6 2 4 2 2" xfId="55337"/>
    <cellStyle name="Normal 27 6 2 4 3" xfId="55338"/>
    <cellStyle name="Normal 27 6 2 5" xfId="55339"/>
    <cellStyle name="Normal 27 6 2 5 2" xfId="55340"/>
    <cellStyle name="Normal 27 6 2 6" xfId="55341"/>
    <cellStyle name="Normal 27 6 2 7" xfId="55342"/>
    <cellStyle name="Normal 27 6 3" xfId="55343"/>
    <cellStyle name="Normal 27 6 3 2" xfId="55344"/>
    <cellStyle name="Normal 27 6 3 2 2" xfId="55345"/>
    <cellStyle name="Normal 27 6 3 2 2 2" xfId="55346"/>
    <cellStyle name="Normal 27 6 3 2 3" xfId="55347"/>
    <cellStyle name="Normal 27 6 3 3" xfId="55348"/>
    <cellStyle name="Normal 27 6 3 3 2" xfId="55349"/>
    <cellStyle name="Normal 27 6 3 3 2 2" xfId="55350"/>
    <cellStyle name="Normal 27 6 3 3 3" xfId="55351"/>
    <cellStyle name="Normal 27 6 3 4" xfId="55352"/>
    <cellStyle name="Normal 27 6 3 4 2" xfId="55353"/>
    <cellStyle name="Normal 27 6 3 5" xfId="55354"/>
    <cellStyle name="Normal 27 6 3 6" xfId="55355"/>
    <cellStyle name="Normal 27 6 4" xfId="55356"/>
    <cellStyle name="Normal 27 6 4 2" xfId="55357"/>
    <cellStyle name="Normal 27 6 4 2 2" xfId="55358"/>
    <cellStyle name="Normal 27 6 4 3" xfId="55359"/>
    <cellStyle name="Normal 27 6 5" xfId="55360"/>
    <cellStyle name="Normal 27 6 5 2" xfId="55361"/>
    <cellStyle name="Normal 27 6 5 2 2" xfId="55362"/>
    <cellStyle name="Normal 27 6 5 3" xfId="55363"/>
    <cellStyle name="Normal 27 6 6" xfId="55364"/>
    <cellStyle name="Normal 27 6 6 2" xfId="55365"/>
    <cellStyle name="Normal 27 6 7" xfId="55366"/>
    <cellStyle name="Normal 27 6 8" xfId="55367"/>
    <cellStyle name="Normal 27 7" xfId="55368"/>
    <cellStyle name="Normal 27 7 2" xfId="55369"/>
    <cellStyle name="Normal 27 7 2 2" xfId="55370"/>
    <cellStyle name="Normal 27 7 2 2 2" xfId="55371"/>
    <cellStyle name="Normal 27 7 2 2 2 2" xfId="55372"/>
    <cellStyle name="Normal 27 7 2 2 2 2 2" xfId="55373"/>
    <cellStyle name="Normal 27 7 2 2 2 3" xfId="55374"/>
    <cellStyle name="Normal 27 7 2 2 3" xfId="55375"/>
    <cellStyle name="Normal 27 7 2 2 3 2" xfId="55376"/>
    <cellStyle name="Normal 27 7 2 2 3 2 2" xfId="55377"/>
    <cellStyle name="Normal 27 7 2 2 3 3" xfId="55378"/>
    <cellStyle name="Normal 27 7 2 2 4" xfId="55379"/>
    <cellStyle name="Normal 27 7 2 2 4 2" xfId="55380"/>
    <cellStyle name="Normal 27 7 2 2 5" xfId="55381"/>
    <cellStyle name="Normal 27 7 2 3" xfId="55382"/>
    <cellStyle name="Normal 27 7 2 3 2" xfId="55383"/>
    <cellStyle name="Normal 27 7 2 3 2 2" xfId="55384"/>
    <cellStyle name="Normal 27 7 2 3 3" xfId="55385"/>
    <cellStyle name="Normal 27 7 2 4" xfId="55386"/>
    <cellStyle name="Normal 27 7 2 4 2" xfId="55387"/>
    <cellStyle name="Normal 27 7 2 4 2 2" xfId="55388"/>
    <cellStyle name="Normal 27 7 2 4 3" xfId="55389"/>
    <cellStyle name="Normal 27 7 2 5" xfId="55390"/>
    <cellStyle name="Normal 27 7 2 5 2" xfId="55391"/>
    <cellStyle name="Normal 27 7 2 6" xfId="55392"/>
    <cellStyle name="Normal 27 7 3" xfId="55393"/>
    <cellStyle name="Normal 27 7 3 2" xfId="55394"/>
    <cellStyle name="Normal 27 7 3 2 2" xfId="55395"/>
    <cellStyle name="Normal 27 7 3 2 2 2" xfId="55396"/>
    <cellStyle name="Normal 27 7 3 2 3" xfId="55397"/>
    <cellStyle name="Normal 27 7 3 3" xfId="55398"/>
    <cellStyle name="Normal 27 7 3 3 2" xfId="55399"/>
    <cellStyle name="Normal 27 7 3 3 2 2" xfId="55400"/>
    <cellStyle name="Normal 27 7 3 3 3" xfId="55401"/>
    <cellStyle name="Normal 27 7 3 4" xfId="55402"/>
    <cellStyle name="Normal 27 7 3 4 2" xfId="55403"/>
    <cellStyle name="Normal 27 7 3 5" xfId="55404"/>
    <cellStyle name="Normal 27 7 4" xfId="55405"/>
    <cellStyle name="Normal 27 7 4 2" xfId="55406"/>
    <cellStyle name="Normal 27 7 4 2 2" xfId="55407"/>
    <cellStyle name="Normal 27 7 4 3" xfId="55408"/>
    <cellStyle name="Normal 27 7 5" xfId="55409"/>
    <cellStyle name="Normal 27 7 5 2" xfId="55410"/>
    <cellStyle name="Normal 27 7 5 2 2" xfId="55411"/>
    <cellStyle name="Normal 27 7 5 3" xfId="55412"/>
    <cellStyle name="Normal 27 7 6" xfId="55413"/>
    <cellStyle name="Normal 27 7 6 2" xfId="55414"/>
    <cellStyle name="Normal 27 7 7" xfId="55415"/>
    <cellStyle name="Normal 27 7 8" xfId="55416"/>
    <cellStyle name="Normal 27 8" xfId="55417"/>
    <cellStyle name="Normal 27 8 2" xfId="55418"/>
    <cellStyle name="Normal 27 8 2 2" xfId="55419"/>
    <cellStyle name="Normal 27 8 2 2 2" xfId="55420"/>
    <cellStyle name="Normal 27 8 2 2 2 2" xfId="55421"/>
    <cellStyle name="Normal 27 8 2 2 3" xfId="55422"/>
    <cellStyle name="Normal 27 8 2 3" xfId="55423"/>
    <cellStyle name="Normal 27 8 2 3 2" xfId="55424"/>
    <cellStyle name="Normal 27 8 2 3 2 2" xfId="55425"/>
    <cellStyle name="Normal 27 8 2 3 3" xfId="55426"/>
    <cellStyle name="Normal 27 8 2 4" xfId="55427"/>
    <cellStyle name="Normal 27 8 2 4 2" xfId="55428"/>
    <cellStyle name="Normal 27 8 2 5" xfId="55429"/>
    <cellStyle name="Normal 27 8 2 6" xfId="55430"/>
    <cellStyle name="Normal 27 8 3" xfId="55431"/>
    <cellStyle name="Normal 27 8 3 2" xfId="55432"/>
    <cellStyle name="Normal 27 8 3 2 2" xfId="55433"/>
    <cellStyle name="Normal 27 8 3 3" xfId="55434"/>
    <cellStyle name="Normal 27 8 4" xfId="55435"/>
    <cellStyle name="Normal 27 8 4 2" xfId="55436"/>
    <cellStyle name="Normal 27 8 4 2 2" xfId="55437"/>
    <cellStyle name="Normal 27 8 4 3" xfId="55438"/>
    <cellStyle name="Normal 27 8 5" xfId="55439"/>
    <cellStyle name="Normal 27 8 5 2" xfId="55440"/>
    <cellStyle name="Normal 27 8 6" xfId="55441"/>
    <cellStyle name="Normal 27 8 7" xfId="55442"/>
    <cellStyle name="Normal 27 9" xfId="55443"/>
    <cellStyle name="Normal 27 9 2" xfId="55444"/>
    <cellStyle name="Normal 27 9 2 2" xfId="55445"/>
    <cellStyle name="Normal 27 9 2 2 2" xfId="55446"/>
    <cellStyle name="Normal 27 9 2 3" xfId="55447"/>
    <cellStyle name="Normal 27 9 3" xfId="55448"/>
    <cellStyle name="Normal 27 9 3 2" xfId="55449"/>
    <cellStyle name="Normal 27 9 3 2 2" xfId="55450"/>
    <cellStyle name="Normal 27 9 3 3" xfId="55451"/>
    <cellStyle name="Normal 27 9 4" xfId="55452"/>
    <cellStyle name="Normal 27 9 4 2" xfId="55453"/>
    <cellStyle name="Normal 27 9 5" xfId="55454"/>
    <cellStyle name="Normal 27 9 6" xfId="55455"/>
    <cellStyle name="Normal 28" xfId="55456"/>
    <cellStyle name="Normal 28 10" xfId="55457"/>
    <cellStyle name="Normal 28 10 2" xfId="55458"/>
    <cellStyle name="Normal 28 10 2 2" xfId="55459"/>
    <cellStyle name="Normal 28 10 3" xfId="55460"/>
    <cellStyle name="Normal 28 11" xfId="55461"/>
    <cellStyle name="Normal 28 11 2" xfId="55462"/>
    <cellStyle name="Normal 28 11 2 2" xfId="55463"/>
    <cellStyle name="Normal 28 11 3" xfId="55464"/>
    <cellStyle name="Normal 28 12" xfId="55465"/>
    <cellStyle name="Normal 28 12 2" xfId="55466"/>
    <cellStyle name="Normal 28 13" xfId="55467"/>
    <cellStyle name="Normal 28 14" xfId="55468"/>
    <cellStyle name="Normal 28 2" xfId="55469"/>
    <cellStyle name="Normal 28 2 2" xfId="55470"/>
    <cellStyle name="Normal 28 2 2 2" xfId="55471"/>
    <cellStyle name="Normal 28 2 2 2 2" xfId="55472"/>
    <cellStyle name="Normal 28 2 2 2 2 2" xfId="55473"/>
    <cellStyle name="Normal 28 2 2 2 3" xfId="55474"/>
    <cellStyle name="Normal 28 2 2 2 3 2" xfId="55475"/>
    <cellStyle name="Normal 28 2 2 2 4" xfId="55476"/>
    <cellStyle name="Normal 28 2 2 3" xfId="55477"/>
    <cellStyle name="Normal 28 2 2 3 2" xfId="55478"/>
    <cellStyle name="Normal 28 2 2 4" xfId="55479"/>
    <cellStyle name="Normal 28 2 3" xfId="55480"/>
    <cellStyle name="Normal 28 2 3 2" xfId="55481"/>
    <cellStyle name="Normal 28 2 3 2 2" xfId="55482"/>
    <cellStyle name="Normal 28 2 4" xfId="55483"/>
    <cellStyle name="Normal 28 2 4 2" xfId="55484"/>
    <cellStyle name="Normal 28 2 5" xfId="55485"/>
    <cellStyle name="Normal 28 2 5 2" xfId="55486"/>
    <cellStyle name="Normal 28 2 5 2 2" xfId="55487"/>
    <cellStyle name="Normal 28 2 5 3" xfId="55488"/>
    <cellStyle name="Normal 28 2 6" xfId="55489"/>
    <cellStyle name="Normal 28 2 6 2" xfId="55490"/>
    <cellStyle name="Normal 28 2 7" xfId="55491"/>
    <cellStyle name="Normal 28 3" xfId="55492"/>
    <cellStyle name="Normal 28 3 10" xfId="55493"/>
    <cellStyle name="Normal 28 3 10 2" xfId="55494"/>
    <cellStyle name="Normal 28 3 11" xfId="55495"/>
    <cellStyle name="Normal 28 3 12" xfId="55496"/>
    <cellStyle name="Normal 28 3 2" xfId="55497"/>
    <cellStyle name="Normal 28 3 2 2" xfId="55498"/>
    <cellStyle name="Normal 28 3 2 2 2" xfId="55499"/>
    <cellStyle name="Normal 28 3 2 2 2 2" xfId="55500"/>
    <cellStyle name="Normal 28 3 2 2 2 2 2" xfId="55501"/>
    <cellStyle name="Normal 28 3 2 2 2 2 2 2" xfId="55502"/>
    <cellStyle name="Normal 28 3 2 2 2 2 2 2 2" xfId="55503"/>
    <cellStyle name="Normal 28 3 2 2 2 2 2 3" xfId="55504"/>
    <cellStyle name="Normal 28 3 2 2 2 2 3" xfId="55505"/>
    <cellStyle name="Normal 28 3 2 2 2 2 3 2" xfId="55506"/>
    <cellStyle name="Normal 28 3 2 2 2 2 3 2 2" xfId="55507"/>
    <cellStyle name="Normal 28 3 2 2 2 2 3 3" xfId="55508"/>
    <cellStyle name="Normal 28 3 2 2 2 2 4" xfId="55509"/>
    <cellStyle name="Normal 28 3 2 2 2 2 4 2" xfId="55510"/>
    <cellStyle name="Normal 28 3 2 2 2 2 5" xfId="55511"/>
    <cellStyle name="Normal 28 3 2 2 2 3" xfId="55512"/>
    <cellStyle name="Normal 28 3 2 2 2 3 2" xfId="55513"/>
    <cellStyle name="Normal 28 3 2 2 2 3 2 2" xfId="55514"/>
    <cellStyle name="Normal 28 3 2 2 2 3 3" xfId="55515"/>
    <cellStyle name="Normal 28 3 2 2 2 4" xfId="55516"/>
    <cellStyle name="Normal 28 3 2 2 2 4 2" xfId="55517"/>
    <cellStyle name="Normal 28 3 2 2 2 4 2 2" xfId="55518"/>
    <cellStyle name="Normal 28 3 2 2 2 4 3" xfId="55519"/>
    <cellStyle name="Normal 28 3 2 2 2 5" xfId="55520"/>
    <cellStyle name="Normal 28 3 2 2 2 5 2" xfId="55521"/>
    <cellStyle name="Normal 28 3 2 2 2 6" xfId="55522"/>
    <cellStyle name="Normal 28 3 2 2 3" xfId="55523"/>
    <cellStyle name="Normal 28 3 2 2 3 2" xfId="55524"/>
    <cellStyle name="Normal 28 3 2 2 3 2 2" xfId="55525"/>
    <cellStyle name="Normal 28 3 2 2 3 2 2 2" xfId="55526"/>
    <cellStyle name="Normal 28 3 2 2 3 2 3" xfId="55527"/>
    <cellStyle name="Normal 28 3 2 2 3 3" xfId="55528"/>
    <cellStyle name="Normal 28 3 2 2 3 3 2" xfId="55529"/>
    <cellStyle name="Normal 28 3 2 2 3 3 2 2" xfId="55530"/>
    <cellStyle name="Normal 28 3 2 2 3 3 3" xfId="55531"/>
    <cellStyle name="Normal 28 3 2 2 3 4" xfId="55532"/>
    <cellStyle name="Normal 28 3 2 2 3 4 2" xfId="55533"/>
    <cellStyle name="Normal 28 3 2 2 3 5" xfId="55534"/>
    <cellStyle name="Normal 28 3 2 2 4" xfId="55535"/>
    <cellStyle name="Normal 28 3 2 2 4 2" xfId="55536"/>
    <cellStyle name="Normal 28 3 2 2 4 2 2" xfId="55537"/>
    <cellStyle name="Normal 28 3 2 2 4 3" xfId="55538"/>
    <cellStyle name="Normal 28 3 2 2 5" xfId="55539"/>
    <cellStyle name="Normal 28 3 2 2 5 2" xfId="55540"/>
    <cellStyle name="Normal 28 3 2 2 5 2 2" xfId="55541"/>
    <cellStyle name="Normal 28 3 2 2 5 3" xfId="55542"/>
    <cellStyle name="Normal 28 3 2 2 6" xfId="55543"/>
    <cellStyle name="Normal 28 3 2 2 6 2" xfId="55544"/>
    <cellStyle name="Normal 28 3 2 2 7" xfId="55545"/>
    <cellStyle name="Normal 28 3 2 2 8" xfId="55546"/>
    <cellStyle name="Normal 28 3 2 3" xfId="55547"/>
    <cellStyle name="Normal 28 3 2 3 2" xfId="55548"/>
    <cellStyle name="Normal 28 3 2 3 2 2" xfId="55549"/>
    <cellStyle name="Normal 28 3 2 3 2 2 2" xfId="55550"/>
    <cellStyle name="Normal 28 3 2 3 2 2 2 2" xfId="55551"/>
    <cellStyle name="Normal 28 3 2 3 2 2 3" xfId="55552"/>
    <cellStyle name="Normal 28 3 2 3 2 3" xfId="55553"/>
    <cellStyle name="Normal 28 3 2 3 2 3 2" xfId="55554"/>
    <cellStyle name="Normal 28 3 2 3 2 3 2 2" xfId="55555"/>
    <cellStyle name="Normal 28 3 2 3 2 3 3" xfId="55556"/>
    <cellStyle name="Normal 28 3 2 3 2 4" xfId="55557"/>
    <cellStyle name="Normal 28 3 2 3 2 4 2" xfId="55558"/>
    <cellStyle name="Normal 28 3 2 3 2 5" xfId="55559"/>
    <cellStyle name="Normal 28 3 2 3 3" xfId="55560"/>
    <cellStyle name="Normal 28 3 2 3 3 2" xfId="55561"/>
    <cellStyle name="Normal 28 3 2 3 3 2 2" xfId="55562"/>
    <cellStyle name="Normal 28 3 2 3 3 3" xfId="55563"/>
    <cellStyle name="Normal 28 3 2 3 4" xfId="55564"/>
    <cellStyle name="Normal 28 3 2 3 4 2" xfId="55565"/>
    <cellStyle name="Normal 28 3 2 3 4 2 2" xfId="55566"/>
    <cellStyle name="Normal 28 3 2 3 4 3" xfId="55567"/>
    <cellStyle name="Normal 28 3 2 3 5" xfId="55568"/>
    <cellStyle name="Normal 28 3 2 3 5 2" xfId="55569"/>
    <cellStyle name="Normal 28 3 2 3 6" xfId="55570"/>
    <cellStyle name="Normal 28 3 2 4" xfId="55571"/>
    <cellStyle name="Normal 28 3 2 4 2" xfId="55572"/>
    <cellStyle name="Normal 28 3 2 4 2 2" xfId="55573"/>
    <cellStyle name="Normal 28 3 2 4 2 2 2" xfId="55574"/>
    <cellStyle name="Normal 28 3 2 4 2 3" xfId="55575"/>
    <cellStyle name="Normal 28 3 2 4 3" xfId="55576"/>
    <cellStyle name="Normal 28 3 2 4 3 2" xfId="55577"/>
    <cellStyle name="Normal 28 3 2 4 3 2 2" xfId="55578"/>
    <cellStyle name="Normal 28 3 2 4 3 3" xfId="55579"/>
    <cellStyle name="Normal 28 3 2 4 4" xfId="55580"/>
    <cellStyle name="Normal 28 3 2 4 4 2" xfId="55581"/>
    <cellStyle name="Normal 28 3 2 4 5" xfId="55582"/>
    <cellStyle name="Normal 28 3 2 5" xfId="55583"/>
    <cellStyle name="Normal 28 3 2 5 2" xfId="55584"/>
    <cellStyle name="Normal 28 3 2 5 2 2" xfId="55585"/>
    <cellStyle name="Normal 28 3 2 5 3" xfId="55586"/>
    <cellStyle name="Normal 28 3 2 6" xfId="55587"/>
    <cellStyle name="Normal 28 3 2 6 2" xfId="55588"/>
    <cellStyle name="Normal 28 3 2 6 2 2" xfId="55589"/>
    <cellStyle name="Normal 28 3 2 6 3" xfId="55590"/>
    <cellStyle name="Normal 28 3 2 7" xfId="55591"/>
    <cellStyle name="Normal 28 3 2 7 2" xfId="55592"/>
    <cellStyle name="Normal 28 3 2 8" xfId="55593"/>
    <cellStyle name="Normal 28 3 2 9" xfId="55594"/>
    <cellStyle name="Normal 28 3 3" xfId="55595"/>
    <cellStyle name="Normal 28 3 3 2" xfId="55596"/>
    <cellStyle name="Normal 28 3 3 2 2" xfId="55597"/>
    <cellStyle name="Normal 28 3 3 2 2 2" xfId="55598"/>
    <cellStyle name="Normal 28 3 3 2 2 2 2" xfId="55599"/>
    <cellStyle name="Normal 28 3 3 2 2 2 2 2" xfId="55600"/>
    <cellStyle name="Normal 28 3 3 2 2 2 3" xfId="55601"/>
    <cellStyle name="Normal 28 3 3 2 2 3" xfId="55602"/>
    <cellStyle name="Normal 28 3 3 2 2 3 2" xfId="55603"/>
    <cellStyle name="Normal 28 3 3 2 2 3 2 2" xfId="55604"/>
    <cellStyle name="Normal 28 3 3 2 2 3 3" xfId="55605"/>
    <cellStyle name="Normal 28 3 3 2 2 4" xfId="55606"/>
    <cellStyle name="Normal 28 3 3 2 2 4 2" xfId="55607"/>
    <cellStyle name="Normal 28 3 3 2 2 5" xfId="55608"/>
    <cellStyle name="Normal 28 3 3 2 2 6" xfId="55609"/>
    <cellStyle name="Normal 28 3 3 2 3" xfId="55610"/>
    <cellStyle name="Normal 28 3 3 2 3 2" xfId="55611"/>
    <cellStyle name="Normal 28 3 3 2 3 2 2" xfId="55612"/>
    <cellStyle name="Normal 28 3 3 2 3 3" xfId="55613"/>
    <cellStyle name="Normal 28 3 3 2 4" xfId="55614"/>
    <cellStyle name="Normal 28 3 3 2 4 2" xfId="55615"/>
    <cellStyle name="Normal 28 3 3 2 4 2 2" xfId="55616"/>
    <cellStyle name="Normal 28 3 3 2 4 3" xfId="55617"/>
    <cellStyle name="Normal 28 3 3 2 5" xfId="55618"/>
    <cellStyle name="Normal 28 3 3 2 5 2" xfId="55619"/>
    <cellStyle name="Normal 28 3 3 2 6" xfId="55620"/>
    <cellStyle name="Normal 28 3 3 2 7" xfId="55621"/>
    <cellStyle name="Normal 28 3 3 3" xfId="55622"/>
    <cellStyle name="Normal 28 3 3 3 2" xfId="55623"/>
    <cellStyle name="Normal 28 3 3 3 2 2" xfId="55624"/>
    <cellStyle name="Normal 28 3 3 3 2 2 2" xfId="55625"/>
    <cellStyle name="Normal 28 3 3 3 2 3" xfId="55626"/>
    <cellStyle name="Normal 28 3 3 3 3" xfId="55627"/>
    <cellStyle name="Normal 28 3 3 3 3 2" xfId="55628"/>
    <cellStyle name="Normal 28 3 3 3 3 2 2" xfId="55629"/>
    <cellStyle name="Normal 28 3 3 3 3 3" xfId="55630"/>
    <cellStyle name="Normal 28 3 3 3 4" xfId="55631"/>
    <cellStyle name="Normal 28 3 3 3 4 2" xfId="55632"/>
    <cellStyle name="Normal 28 3 3 3 5" xfId="55633"/>
    <cellStyle name="Normal 28 3 3 3 6" xfId="55634"/>
    <cellStyle name="Normal 28 3 3 4" xfId="55635"/>
    <cellStyle name="Normal 28 3 3 4 2" xfId="55636"/>
    <cellStyle name="Normal 28 3 3 4 2 2" xfId="55637"/>
    <cellStyle name="Normal 28 3 3 4 3" xfId="55638"/>
    <cellStyle name="Normal 28 3 3 5" xfId="55639"/>
    <cellStyle name="Normal 28 3 3 5 2" xfId="55640"/>
    <cellStyle name="Normal 28 3 3 5 2 2" xfId="55641"/>
    <cellStyle name="Normal 28 3 3 5 3" xfId="55642"/>
    <cellStyle name="Normal 28 3 3 6" xfId="55643"/>
    <cellStyle name="Normal 28 3 3 6 2" xfId="55644"/>
    <cellStyle name="Normal 28 3 3 7" xfId="55645"/>
    <cellStyle name="Normal 28 3 3 8" xfId="55646"/>
    <cellStyle name="Normal 28 3 4" xfId="55647"/>
    <cellStyle name="Normal 28 3 4 2" xfId="55648"/>
    <cellStyle name="Normal 28 3 4 2 2" xfId="55649"/>
    <cellStyle name="Normal 28 3 4 2 2 2" xfId="55650"/>
    <cellStyle name="Normal 28 3 4 2 2 2 2" xfId="55651"/>
    <cellStyle name="Normal 28 3 4 2 2 2 2 2" xfId="55652"/>
    <cellStyle name="Normal 28 3 4 2 2 2 3" xfId="55653"/>
    <cellStyle name="Normal 28 3 4 2 2 3" xfId="55654"/>
    <cellStyle name="Normal 28 3 4 2 2 3 2" xfId="55655"/>
    <cellStyle name="Normal 28 3 4 2 2 3 2 2" xfId="55656"/>
    <cellStyle name="Normal 28 3 4 2 2 3 3" xfId="55657"/>
    <cellStyle name="Normal 28 3 4 2 2 4" xfId="55658"/>
    <cellStyle name="Normal 28 3 4 2 2 4 2" xfId="55659"/>
    <cellStyle name="Normal 28 3 4 2 2 5" xfId="55660"/>
    <cellStyle name="Normal 28 3 4 2 3" xfId="55661"/>
    <cellStyle name="Normal 28 3 4 2 3 2" xfId="55662"/>
    <cellStyle name="Normal 28 3 4 2 3 2 2" xfId="55663"/>
    <cellStyle name="Normal 28 3 4 2 3 3" xfId="55664"/>
    <cellStyle name="Normal 28 3 4 2 4" xfId="55665"/>
    <cellStyle name="Normal 28 3 4 2 4 2" xfId="55666"/>
    <cellStyle name="Normal 28 3 4 2 4 2 2" xfId="55667"/>
    <cellStyle name="Normal 28 3 4 2 4 3" xfId="55668"/>
    <cellStyle name="Normal 28 3 4 2 5" xfId="55669"/>
    <cellStyle name="Normal 28 3 4 2 5 2" xfId="55670"/>
    <cellStyle name="Normal 28 3 4 2 6" xfId="55671"/>
    <cellStyle name="Normal 28 3 4 2 7" xfId="55672"/>
    <cellStyle name="Normal 28 3 4 3" xfId="55673"/>
    <cellStyle name="Normal 28 3 4 3 2" xfId="55674"/>
    <cellStyle name="Normal 28 3 4 3 2 2" xfId="55675"/>
    <cellStyle name="Normal 28 3 4 3 2 2 2" xfId="55676"/>
    <cellStyle name="Normal 28 3 4 3 2 3" xfId="55677"/>
    <cellStyle name="Normal 28 3 4 3 3" xfId="55678"/>
    <cellStyle name="Normal 28 3 4 3 3 2" xfId="55679"/>
    <cellStyle name="Normal 28 3 4 3 3 2 2" xfId="55680"/>
    <cellStyle name="Normal 28 3 4 3 3 3" xfId="55681"/>
    <cellStyle name="Normal 28 3 4 3 4" xfId="55682"/>
    <cellStyle name="Normal 28 3 4 3 4 2" xfId="55683"/>
    <cellStyle name="Normal 28 3 4 3 5" xfId="55684"/>
    <cellStyle name="Normal 28 3 4 4" xfId="55685"/>
    <cellStyle name="Normal 28 3 4 4 2" xfId="55686"/>
    <cellStyle name="Normal 28 3 4 4 2 2" xfId="55687"/>
    <cellStyle name="Normal 28 3 4 4 3" xfId="55688"/>
    <cellStyle name="Normal 28 3 4 5" xfId="55689"/>
    <cellStyle name="Normal 28 3 4 5 2" xfId="55690"/>
    <cellStyle name="Normal 28 3 4 5 2 2" xfId="55691"/>
    <cellStyle name="Normal 28 3 4 5 3" xfId="55692"/>
    <cellStyle name="Normal 28 3 4 6" xfId="55693"/>
    <cellStyle name="Normal 28 3 4 6 2" xfId="55694"/>
    <cellStyle name="Normal 28 3 4 7" xfId="55695"/>
    <cellStyle name="Normal 28 3 4 8" xfId="55696"/>
    <cellStyle name="Normal 28 3 5" xfId="55697"/>
    <cellStyle name="Normal 28 3 5 2" xfId="55698"/>
    <cellStyle name="Normal 28 3 5 2 2" xfId="55699"/>
    <cellStyle name="Normal 28 3 5 2 2 2" xfId="55700"/>
    <cellStyle name="Normal 28 3 5 2 2 2 2" xfId="55701"/>
    <cellStyle name="Normal 28 3 5 2 2 2 2 2" xfId="55702"/>
    <cellStyle name="Normal 28 3 5 2 2 2 3" xfId="55703"/>
    <cellStyle name="Normal 28 3 5 2 2 3" xfId="55704"/>
    <cellStyle name="Normal 28 3 5 2 2 3 2" xfId="55705"/>
    <cellStyle name="Normal 28 3 5 2 2 3 2 2" xfId="55706"/>
    <cellStyle name="Normal 28 3 5 2 2 3 3" xfId="55707"/>
    <cellStyle name="Normal 28 3 5 2 2 4" xfId="55708"/>
    <cellStyle name="Normal 28 3 5 2 2 4 2" xfId="55709"/>
    <cellStyle name="Normal 28 3 5 2 2 5" xfId="55710"/>
    <cellStyle name="Normal 28 3 5 2 3" xfId="55711"/>
    <cellStyle name="Normal 28 3 5 2 3 2" xfId="55712"/>
    <cellStyle name="Normal 28 3 5 2 3 2 2" xfId="55713"/>
    <cellStyle name="Normal 28 3 5 2 3 3" xfId="55714"/>
    <cellStyle name="Normal 28 3 5 2 4" xfId="55715"/>
    <cellStyle name="Normal 28 3 5 2 4 2" xfId="55716"/>
    <cellStyle name="Normal 28 3 5 2 4 2 2" xfId="55717"/>
    <cellStyle name="Normal 28 3 5 2 4 3" xfId="55718"/>
    <cellStyle name="Normal 28 3 5 2 5" xfId="55719"/>
    <cellStyle name="Normal 28 3 5 2 5 2" xfId="55720"/>
    <cellStyle name="Normal 28 3 5 2 6" xfId="55721"/>
    <cellStyle name="Normal 28 3 5 3" xfId="55722"/>
    <cellStyle name="Normal 28 3 5 3 2" xfId="55723"/>
    <cellStyle name="Normal 28 3 5 3 2 2" xfId="55724"/>
    <cellStyle name="Normal 28 3 5 3 2 2 2" xfId="55725"/>
    <cellStyle name="Normal 28 3 5 3 2 3" xfId="55726"/>
    <cellStyle name="Normal 28 3 5 3 3" xfId="55727"/>
    <cellStyle name="Normal 28 3 5 3 3 2" xfId="55728"/>
    <cellStyle name="Normal 28 3 5 3 3 2 2" xfId="55729"/>
    <cellStyle name="Normal 28 3 5 3 3 3" xfId="55730"/>
    <cellStyle name="Normal 28 3 5 3 4" xfId="55731"/>
    <cellStyle name="Normal 28 3 5 3 4 2" xfId="55732"/>
    <cellStyle name="Normal 28 3 5 3 5" xfId="55733"/>
    <cellStyle name="Normal 28 3 5 4" xfId="55734"/>
    <cellStyle name="Normal 28 3 5 4 2" xfId="55735"/>
    <cellStyle name="Normal 28 3 5 4 2 2" xfId="55736"/>
    <cellStyle name="Normal 28 3 5 4 3" xfId="55737"/>
    <cellStyle name="Normal 28 3 5 5" xfId="55738"/>
    <cellStyle name="Normal 28 3 5 5 2" xfId="55739"/>
    <cellStyle name="Normal 28 3 5 5 2 2" xfId="55740"/>
    <cellStyle name="Normal 28 3 5 5 3" xfId="55741"/>
    <cellStyle name="Normal 28 3 5 6" xfId="55742"/>
    <cellStyle name="Normal 28 3 5 6 2" xfId="55743"/>
    <cellStyle name="Normal 28 3 5 7" xfId="55744"/>
    <cellStyle name="Normal 28 3 5 8" xfId="55745"/>
    <cellStyle name="Normal 28 3 6" xfId="55746"/>
    <cellStyle name="Normal 28 3 6 2" xfId="55747"/>
    <cellStyle name="Normal 28 3 6 2 2" xfId="55748"/>
    <cellStyle name="Normal 28 3 6 2 2 2" xfId="55749"/>
    <cellStyle name="Normal 28 3 6 2 2 2 2" xfId="55750"/>
    <cellStyle name="Normal 28 3 6 2 2 3" xfId="55751"/>
    <cellStyle name="Normal 28 3 6 2 3" xfId="55752"/>
    <cellStyle name="Normal 28 3 6 2 3 2" xfId="55753"/>
    <cellStyle name="Normal 28 3 6 2 3 2 2" xfId="55754"/>
    <cellStyle name="Normal 28 3 6 2 3 3" xfId="55755"/>
    <cellStyle name="Normal 28 3 6 2 4" xfId="55756"/>
    <cellStyle name="Normal 28 3 6 2 4 2" xfId="55757"/>
    <cellStyle name="Normal 28 3 6 2 5" xfId="55758"/>
    <cellStyle name="Normal 28 3 6 3" xfId="55759"/>
    <cellStyle name="Normal 28 3 6 3 2" xfId="55760"/>
    <cellStyle name="Normal 28 3 6 3 2 2" xfId="55761"/>
    <cellStyle name="Normal 28 3 6 3 3" xfId="55762"/>
    <cellStyle name="Normal 28 3 6 4" xfId="55763"/>
    <cellStyle name="Normal 28 3 6 4 2" xfId="55764"/>
    <cellStyle name="Normal 28 3 6 4 2 2" xfId="55765"/>
    <cellStyle name="Normal 28 3 6 4 3" xfId="55766"/>
    <cellStyle name="Normal 28 3 6 5" xfId="55767"/>
    <cellStyle name="Normal 28 3 6 5 2" xfId="55768"/>
    <cellStyle name="Normal 28 3 6 6" xfId="55769"/>
    <cellStyle name="Normal 28 3 7" xfId="55770"/>
    <cellStyle name="Normal 28 3 7 2" xfId="55771"/>
    <cellStyle name="Normal 28 3 7 2 2" xfId="55772"/>
    <cellStyle name="Normal 28 3 7 2 2 2" xfId="55773"/>
    <cellStyle name="Normal 28 3 7 2 3" xfId="55774"/>
    <cellStyle name="Normal 28 3 7 3" xfId="55775"/>
    <cellStyle name="Normal 28 3 7 3 2" xfId="55776"/>
    <cellStyle name="Normal 28 3 7 3 2 2" xfId="55777"/>
    <cellStyle name="Normal 28 3 7 3 3" xfId="55778"/>
    <cellStyle name="Normal 28 3 7 4" xfId="55779"/>
    <cellStyle name="Normal 28 3 7 4 2" xfId="55780"/>
    <cellStyle name="Normal 28 3 7 5" xfId="55781"/>
    <cellStyle name="Normal 28 3 8" xfId="55782"/>
    <cellStyle name="Normal 28 3 8 2" xfId="55783"/>
    <cellStyle name="Normal 28 3 8 2 2" xfId="55784"/>
    <cellStyle name="Normal 28 3 8 3" xfId="55785"/>
    <cellStyle name="Normal 28 3 9" xfId="55786"/>
    <cellStyle name="Normal 28 3 9 2" xfId="55787"/>
    <cellStyle name="Normal 28 3 9 2 2" xfId="55788"/>
    <cellStyle name="Normal 28 3 9 3" xfId="55789"/>
    <cellStyle name="Normal 28 4" xfId="55790"/>
    <cellStyle name="Normal 28 4 2" xfId="55791"/>
    <cellStyle name="Normal 28 4 2 2" xfId="55792"/>
    <cellStyle name="Normal 28 4 2 2 2" xfId="55793"/>
    <cellStyle name="Normal 28 4 2 2 2 2" xfId="55794"/>
    <cellStyle name="Normal 28 4 2 2 2 2 2" xfId="55795"/>
    <cellStyle name="Normal 28 4 2 2 2 2 2 2" xfId="55796"/>
    <cellStyle name="Normal 28 4 2 2 2 2 3" xfId="55797"/>
    <cellStyle name="Normal 28 4 2 2 2 3" xfId="55798"/>
    <cellStyle name="Normal 28 4 2 2 2 3 2" xfId="55799"/>
    <cellStyle name="Normal 28 4 2 2 2 3 2 2" xfId="55800"/>
    <cellStyle name="Normal 28 4 2 2 2 3 3" xfId="55801"/>
    <cellStyle name="Normal 28 4 2 2 2 4" xfId="55802"/>
    <cellStyle name="Normal 28 4 2 2 2 4 2" xfId="55803"/>
    <cellStyle name="Normal 28 4 2 2 2 5" xfId="55804"/>
    <cellStyle name="Normal 28 4 2 2 3" xfId="55805"/>
    <cellStyle name="Normal 28 4 2 2 3 2" xfId="55806"/>
    <cellStyle name="Normal 28 4 2 2 3 2 2" xfId="55807"/>
    <cellStyle name="Normal 28 4 2 2 3 3" xfId="55808"/>
    <cellStyle name="Normal 28 4 2 2 4" xfId="55809"/>
    <cellStyle name="Normal 28 4 2 2 4 2" xfId="55810"/>
    <cellStyle name="Normal 28 4 2 2 4 2 2" xfId="55811"/>
    <cellStyle name="Normal 28 4 2 2 4 3" xfId="55812"/>
    <cellStyle name="Normal 28 4 2 2 5" xfId="55813"/>
    <cellStyle name="Normal 28 4 2 2 5 2" xfId="55814"/>
    <cellStyle name="Normal 28 4 2 2 6" xfId="55815"/>
    <cellStyle name="Normal 28 4 2 3" xfId="55816"/>
    <cellStyle name="Normal 28 4 2 3 2" xfId="55817"/>
    <cellStyle name="Normal 28 4 2 3 2 2" xfId="55818"/>
    <cellStyle name="Normal 28 4 2 3 2 2 2" xfId="55819"/>
    <cellStyle name="Normal 28 4 2 3 2 3" xfId="55820"/>
    <cellStyle name="Normal 28 4 2 3 3" xfId="55821"/>
    <cellStyle name="Normal 28 4 2 3 3 2" xfId="55822"/>
    <cellStyle name="Normal 28 4 2 3 3 2 2" xfId="55823"/>
    <cellStyle name="Normal 28 4 2 3 3 3" xfId="55824"/>
    <cellStyle name="Normal 28 4 2 3 4" xfId="55825"/>
    <cellStyle name="Normal 28 4 2 3 4 2" xfId="55826"/>
    <cellStyle name="Normal 28 4 2 3 5" xfId="55827"/>
    <cellStyle name="Normal 28 4 2 4" xfId="55828"/>
    <cellStyle name="Normal 28 4 2 4 2" xfId="55829"/>
    <cellStyle name="Normal 28 4 2 4 2 2" xfId="55830"/>
    <cellStyle name="Normal 28 4 2 4 3" xfId="55831"/>
    <cellStyle name="Normal 28 4 2 5" xfId="55832"/>
    <cellStyle name="Normal 28 4 2 5 2" xfId="55833"/>
    <cellStyle name="Normal 28 4 2 5 2 2" xfId="55834"/>
    <cellStyle name="Normal 28 4 2 5 3" xfId="55835"/>
    <cellStyle name="Normal 28 4 2 6" xfId="55836"/>
    <cellStyle name="Normal 28 4 2 6 2" xfId="55837"/>
    <cellStyle name="Normal 28 4 2 7" xfId="55838"/>
    <cellStyle name="Normal 28 4 2 8" xfId="55839"/>
    <cellStyle name="Normal 28 4 3" xfId="55840"/>
    <cellStyle name="Normal 28 4 3 2" xfId="55841"/>
    <cellStyle name="Normal 28 4 3 2 2" xfId="55842"/>
    <cellStyle name="Normal 28 4 3 2 2 2" xfId="55843"/>
    <cellStyle name="Normal 28 4 3 2 2 2 2" xfId="55844"/>
    <cellStyle name="Normal 28 4 3 2 2 3" xfId="55845"/>
    <cellStyle name="Normal 28 4 3 2 3" xfId="55846"/>
    <cellStyle name="Normal 28 4 3 2 3 2" xfId="55847"/>
    <cellStyle name="Normal 28 4 3 2 3 2 2" xfId="55848"/>
    <cellStyle name="Normal 28 4 3 2 3 3" xfId="55849"/>
    <cellStyle name="Normal 28 4 3 2 4" xfId="55850"/>
    <cellStyle name="Normal 28 4 3 2 4 2" xfId="55851"/>
    <cellStyle name="Normal 28 4 3 2 5" xfId="55852"/>
    <cellStyle name="Normal 28 4 3 3" xfId="55853"/>
    <cellStyle name="Normal 28 4 3 3 2" xfId="55854"/>
    <cellStyle name="Normal 28 4 3 3 2 2" xfId="55855"/>
    <cellStyle name="Normal 28 4 3 3 3" xfId="55856"/>
    <cellStyle name="Normal 28 4 3 4" xfId="55857"/>
    <cellStyle name="Normal 28 4 3 4 2" xfId="55858"/>
    <cellStyle name="Normal 28 4 3 4 2 2" xfId="55859"/>
    <cellStyle name="Normal 28 4 3 4 3" xfId="55860"/>
    <cellStyle name="Normal 28 4 3 5" xfId="55861"/>
    <cellStyle name="Normal 28 4 3 5 2" xfId="55862"/>
    <cellStyle name="Normal 28 4 3 6" xfId="55863"/>
    <cellStyle name="Normal 28 4 4" xfId="55864"/>
    <cellStyle name="Normal 28 4 4 2" xfId="55865"/>
    <cellStyle name="Normal 28 4 4 2 2" xfId="55866"/>
    <cellStyle name="Normal 28 4 4 2 2 2" xfId="55867"/>
    <cellStyle name="Normal 28 4 4 2 3" xfId="55868"/>
    <cellStyle name="Normal 28 4 4 3" xfId="55869"/>
    <cellStyle name="Normal 28 4 4 3 2" xfId="55870"/>
    <cellStyle name="Normal 28 4 4 3 2 2" xfId="55871"/>
    <cellStyle name="Normal 28 4 4 3 3" xfId="55872"/>
    <cellStyle name="Normal 28 4 4 4" xfId="55873"/>
    <cellStyle name="Normal 28 4 4 4 2" xfId="55874"/>
    <cellStyle name="Normal 28 4 4 5" xfId="55875"/>
    <cellStyle name="Normal 28 4 5" xfId="55876"/>
    <cellStyle name="Normal 28 4 5 2" xfId="55877"/>
    <cellStyle name="Normal 28 4 5 2 2" xfId="55878"/>
    <cellStyle name="Normal 28 4 5 3" xfId="55879"/>
    <cellStyle name="Normal 28 4 6" xfId="55880"/>
    <cellStyle name="Normal 28 4 6 2" xfId="55881"/>
    <cellStyle name="Normal 28 4 6 2 2" xfId="55882"/>
    <cellStyle name="Normal 28 4 6 3" xfId="55883"/>
    <cellStyle name="Normal 28 4 7" xfId="55884"/>
    <cellStyle name="Normal 28 4 7 2" xfId="55885"/>
    <cellStyle name="Normal 28 4 8" xfId="55886"/>
    <cellStyle name="Normal 28 4 9" xfId="55887"/>
    <cellStyle name="Normal 28 5" xfId="55888"/>
    <cellStyle name="Normal 28 5 2" xfId="55889"/>
    <cellStyle name="Normal 28 5 2 2" xfId="55890"/>
    <cellStyle name="Normal 28 5 2 2 2" xfId="55891"/>
    <cellStyle name="Normal 28 5 2 2 2 2" xfId="55892"/>
    <cellStyle name="Normal 28 5 2 2 2 2 2" xfId="55893"/>
    <cellStyle name="Normal 28 5 2 2 2 3" xfId="55894"/>
    <cellStyle name="Normal 28 5 2 2 3" xfId="55895"/>
    <cellStyle name="Normal 28 5 2 2 3 2" xfId="55896"/>
    <cellStyle name="Normal 28 5 2 2 3 2 2" xfId="55897"/>
    <cellStyle name="Normal 28 5 2 2 3 3" xfId="55898"/>
    <cellStyle name="Normal 28 5 2 2 4" xfId="55899"/>
    <cellStyle name="Normal 28 5 2 2 4 2" xfId="55900"/>
    <cellStyle name="Normal 28 5 2 2 5" xfId="55901"/>
    <cellStyle name="Normal 28 5 2 2 6" xfId="55902"/>
    <cellStyle name="Normal 28 5 2 3" xfId="55903"/>
    <cellStyle name="Normal 28 5 2 3 2" xfId="55904"/>
    <cellStyle name="Normal 28 5 2 3 2 2" xfId="55905"/>
    <cellStyle name="Normal 28 5 2 3 3" xfId="55906"/>
    <cellStyle name="Normal 28 5 2 4" xfId="55907"/>
    <cellStyle name="Normal 28 5 2 4 2" xfId="55908"/>
    <cellStyle name="Normal 28 5 2 4 2 2" xfId="55909"/>
    <cellStyle name="Normal 28 5 2 4 3" xfId="55910"/>
    <cellStyle name="Normal 28 5 2 5" xfId="55911"/>
    <cellStyle name="Normal 28 5 2 5 2" xfId="55912"/>
    <cellStyle name="Normal 28 5 2 6" xfId="55913"/>
    <cellStyle name="Normal 28 5 2 7" xfId="55914"/>
    <cellStyle name="Normal 28 5 3" xfId="55915"/>
    <cellStyle name="Normal 28 5 3 2" xfId="55916"/>
    <cellStyle name="Normal 28 5 3 2 2" xfId="55917"/>
    <cellStyle name="Normal 28 5 3 2 2 2" xfId="55918"/>
    <cellStyle name="Normal 28 5 3 2 3" xfId="55919"/>
    <cellStyle name="Normal 28 5 3 3" xfId="55920"/>
    <cellStyle name="Normal 28 5 3 3 2" xfId="55921"/>
    <cellStyle name="Normal 28 5 3 3 2 2" xfId="55922"/>
    <cellStyle name="Normal 28 5 3 3 3" xfId="55923"/>
    <cellStyle name="Normal 28 5 3 4" xfId="55924"/>
    <cellStyle name="Normal 28 5 3 4 2" xfId="55925"/>
    <cellStyle name="Normal 28 5 3 5" xfId="55926"/>
    <cellStyle name="Normal 28 5 3 6" xfId="55927"/>
    <cellStyle name="Normal 28 5 4" xfId="55928"/>
    <cellStyle name="Normal 28 5 4 2" xfId="55929"/>
    <cellStyle name="Normal 28 5 4 2 2" xfId="55930"/>
    <cellStyle name="Normal 28 5 4 3" xfId="55931"/>
    <cellStyle name="Normal 28 5 5" xfId="55932"/>
    <cellStyle name="Normal 28 5 5 2" xfId="55933"/>
    <cellStyle name="Normal 28 5 5 2 2" xfId="55934"/>
    <cellStyle name="Normal 28 5 5 3" xfId="55935"/>
    <cellStyle name="Normal 28 5 6" xfId="55936"/>
    <cellStyle name="Normal 28 5 6 2" xfId="55937"/>
    <cellStyle name="Normal 28 5 7" xfId="55938"/>
    <cellStyle name="Normal 28 5 8" xfId="55939"/>
    <cellStyle name="Normal 28 6" xfId="55940"/>
    <cellStyle name="Normal 28 6 2" xfId="55941"/>
    <cellStyle name="Normal 28 6 2 2" xfId="55942"/>
    <cellStyle name="Normal 28 6 2 2 2" xfId="55943"/>
    <cellStyle name="Normal 28 6 2 2 2 2" xfId="55944"/>
    <cellStyle name="Normal 28 6 2 2 2 2 2" xfId="55945"/>
    <cellStyle name="Normal 28 6 2 2 2 3" xfId="55946"/>
    <cellStyle name="Normal 28 6 2 2 3" xfId="55947"/>
    <cellStyle name="Normal 28 6 2 2 3 2" xfId="55948"/>
    <cellStyle name="Normal 28 6 2 2 3 2 2" xfId="55949"/>
    <cellStyle name="Normal 28 6 2 2 3 3" xfId="55950"/>
    <cellStyle name="Normal 28 6 2 2 4" xfId="55951"/>
    <cellStyle name="Normal 28 6 2 2 4 2" xfId="55952"/>
    <cellStyle name="Normal 28 6 2 2 5" xfId="55953"/>
    <cellStyle name="Normal 28 6 2 3" xfId="55954"/>
    <cellStyle name="Normal 28 6 2 3 2" xfId="55955"/>
    <cellStyle name="Normal 28 6 2 3 2 2" xfId="55956"/>
    <cellStyle name="Normal 28 6 2 3 3" xfId="55957"/>
    <cellStyle name="Normal 28 6 2 4" xfId="55958"/>
    <cellStyle name="Normal 28 6 2 4 2" xfId="55959"/>
    <cellStyle name="Normal 28 6 2 4 2 2" xfId="55960"/>
    <cellStyle name="Normal 28 6 2 4 3" xfId="55961"/>
    <cellStyle name="Normal 28 6 2 5" xfId="55962"/>
    <cellStyle name="Normal 28 6 2 5 2" xfId="55963"/>
    <cellStyle name="Normal 28 6 2 6" xfId="55964"/>
    <cellStyle name="Normal 28 6 3" xfId="55965"/>
    <cellStyle name="Normal 28 6 3 2" xfId="55966"/>
    <cellStyle name="Normal 28 6 3 2 2" xfId="55967"/>
    <cellStyle name="Normal 28 6 3 2 2 2" xfId="55968"/>
    <cellStyle name="Normal 28 6 3 2 3" xfId="55969"/>
    <cellStyle name="Normal 28 6 3 3" xfId="55970"/>
    <cellStyle name="Normal 28 6 3 3 2" xfId="55971"/>
    <cellStyle name="Normal 28 6 3 3 2 2" xfId="55972"/>
    <cellStyle name="Normal 28 6 3 3 3" xfId="55973"/>
    <cellStyle name="Normal 28 6 3 4" xfId="55974"/>
    <cellStyle name="Normal 28 6 3 4 2" xfId="55975"/>
    <cellStyle name="Normal 28 6 3 5" xfId="55976"/>
    <cellStyle name="Normal 28 6 4" xfId="55977"/>
    <cellStyle name="Normal 28 6 4 2" xfId="55978"/>
    <cellStyle name="Normal 28 6 4 2 2" xfId="55979"/>
    <cellStyle name="Normal 28 6 4 3" xfId="55980"/>
    <cellStyle name="Normal 28 6 5" xfId="55981"/>
    <cellStyle name="Normal 28 6 5 2" xfId="55982"/>
    <cellStyle name="Normal 28 6 5 2 2" xfId="55983"/>
    <cellStyle name="Normal 28 6 5 3" xfId="55984"/>
    <cellStyle name="Normal 28 6 6" xfId="55985"/>
    <cellStyle name="Normal 28 6 6 2" xfId="55986"/>
    <cellStyle name="Normal 28 6 7" xfId="55987"/>
    <cellStyle name="Normal 28 6 8" xfId="55988"/>
    <cellStyle name="Normal 28 7" xfId="55989"/>
    <cellStyle name="Normal 28 7 2" xfId="55990"/>
    <cellStyle name="Normal 28 7 2 2" xfId="55991"/>
    <cellStyle name="Normal 28 7 2 2 2" xfId="55992"/>
    <cellStyle name="Normal 28 7 2 2 2 2" xfId="55993"/>
    <cellStyle name="Normal 28 7 2 2 2 2 2" xfId="55994"/>
    <cellStyle name="Normal 28 7 2 2 2 3" xfId="55995"/>
    <cellStyle name="Normal 28 7 2 2 3" xfId="55996"/>
    <cellStyle name="Normal 28 7 2 2 3 2" xfId="55997"/>
    <cellStyle name="Normal 28 7 2 2 3 2 2" xfId="55998"/>
    <cellStyle name="Normal 28 7 2 2 3 3" xfId="55999"/>
    <cellStyle name="Normal 28 7 2 2 4" xfId="56000"/>
    <cellStyle name="Normal 28 7 2 2 4 2" xfId="56001"/>
    <cellStyle name="Normal 28 7 2 2 5" xfId="56002"/>
    <cellStyle name="Normal 28 7 2 3" xfId="56003"/>
    <cellStyle name="Normal 28 7 2 3 2" xfId="56004"/>
    <cellStyle name="Normal 28 7 2 3 2 2" xfId="56005"/>
    <cellStyle name="Normal 28 7 2 3 3" xfId="56006"/>
    <cellStyle name="Normal 28 7 2 4" xfId="56007"/>
    <cellStyle name="Normal 28 7 2 4 2" xfId="56008"/>
    <cellStyle name="Normal 28 7 2 4 2 2" xfId="56009"/>
    <cellStyle name="Normal 28 7 2 4 3" xfId="56010"/>
    <cellStyle name="Normal 28 7 2 5" xfId="56011"/>
    <cellStyle name="Normal 28 7 2 5 2" xfId="56012"/>
    <cellStyle name="Normal 28 7 2 6" xfId="56013"/>
    <cellStyle name="Normal 28 7 2 7" xfId="56014"/>
    <cellStyle name="Normal 28 7 3" xfId="56015"/>
    <cellStyle name="Normal 28 7 3 2" xfId="56016"/>
    <cellStyle name="Normal 28 7 3 2 2" xfId="56017"/>
    <cellStyle name="Normal 28 7 3 2 2 2" xfId="56018"/>
    <cellStyle name="Normal 28 7 3 2 3" xfId="56019"/>
    <cellStyle name="Normal 28 7 3 3" xfId="56020"/>
    <cellStyle name="Normal 28 7 3 3 2" xfId="56021"/>
    <cellStyle name="Normal 28 7 3 3 2 2" xfId="56022"/>
    <cellStyle name="Normal 28 7 3 3 3" xfId="56023"/>
    <cellStyle name="Normal 28 7 3 4" xfId="56024"/>
    <cellStyle name="Normal 28 7 3 4 2" xfId="56025"/>
    <cellStyle name="Normal 28 7 3 5" xfId="56026"/>
    <cellStyle name="Normal 28 7 4" xfId="56027"/>
    <cellStyle name="Normal 28 7 4 2" xfId="56028"/>
    <cellStyle name="Normal 28 7 4 2 2" xfId="56029"/>
    <cellStyle name="Normal 28 7 4 3" xfId="56030"/>
    <cellStyle name="Normal 28 7 5" xfId="56031"/>
    <cellStyle name="Normal 28 7 5 2" xfId="56032"/>
    <cellStyle name="Normal 28 7 5 2 2" xfId="56033"/>
    <cellStyle name="Normal 28 7 5 3" xfId="56034"/>
    <cellStyle name="Normal 28 7 6" xfId="56035"/>
    <cellStyle name="Normal 28 7 6 2" xfId="56036"/>
    <cellStyle name="Normal 28 7 7" xfId="56037"/>
    <cellStyle name="Normal 28 7 8" xfId="56038"/>
    <cellStyle name="Normal 28 8" xfId="56039"/>
    <cellStyle name="Normal 28 8 2" xfId="56040"/>
    <cellStyle name="Normal 28 8 2 2" xfId="56041"/>
    <cellStyle name="Normal 28 8 2 2 2" xfId="56042"/>
    <cellStyle name="Normal 28 8 2 2 2 2" xfId="56043"/>
    <cellStyle name="Normal 28 8 2 2 3" xfId="56044"/>
    <cellStyle name="Normal 28 8 2 3" xfId="56045"/>
    <cellStyle name="Normal 28 8 2 3 2" xfId="56046"/>
    <cellStyle name="Normal 28 8 2 3 2 2" xfId="56047"/>
    <cellStyle name="Normal 28 8 2 3 3" xfId="56048"/>
    <cellStyle name="Normal 28 8 2 4" xfId="56049"/>
    <cellStyle name="Normal 28 8 2 4 2" xfId="56050"/>
    <cellStyle name="Normal 28 8 2 5" xfId="56051"/>
    <cellStyle name="Normal 28 8 3" xfId="56052"/>
    <cellStyle name="Normal 28 8 3 2" xfId="56053"/>
    <cellStyle name="Normal 28 8 3 2 2" xfId="56054"/>
    <cellStyle name="Normal 28 8 3 3" xfId="56055"/>
    <cellStyle name="Normal 28 8 4" xfId="56056"/>
    <cellStyle name="Normal 28 8 4 2" xfId="56057"/>
    <cellStyle name="Normal 28 8 4 2 2" xfId="56058"/>
    <cellStyle name="Normal 28 8 4 3" xfId="56059"/>
    <cellStyle name="Normal 28 8 5" xfId="56060"/>
    <cellStyle name="Normal 28 8 5 2" xfId="56061"/>
    <cellStyle name="Normal 28 8 6" xfId="56062"/>
    <cellStyle name="Normal 28 8 7" xfId="56063"/>
    <cellStyle name="Normal 28 9" xfId="56064"/>
    <cellStyle name="Normal 28 9 2" xfId="56065"/>
    <cellStyle name="Normal 28 9 2 2" xfId="56066"/>
    <cellStyle name="Normal 28 9 2 2 2" xfId="56067"/>
    <cellStyle name="Normal 28 9 2 3" xfId="56068"/>
    <cellStyle name="Normal 28 9 3" xfId="56069"/>
    <cellStyle name="Normal 28 9 3 2" xfId="56070"/>
    <cellStyle name="Normal 28 9 3 2 2" xfId="56071"/>
    <cellStyle name="Normal 28 9 3 3" xfId="56072"/>
    <cellStyle name="Normal 28 9 4" xfId="56073"/>
    <cellStyle name="Normal 28 9 4 2" xfId="56074"/>
    <cellStyle name="Normal 28 9 5" xfId="56075"/>
    <cellStyle name="Normal 29" xfId="56076"/>
    <cellStyle name="Normal 29 10" xfId="56077"/>
    <cellStyle name="Normal 29 10 2" xfId="56078"/>
    <cellStyle name="Normal 29 10 2 2" xfId="56079"/>
    <cellStyle name="Normal 29 10 3" xfId="56080"/>
    <cellStyle name="Normal 29 11" xfId="56081"/>
    <cellStyle name="Normal 29 11 2" xfId="56082"/>
    <cellStyle name="Normal 29 11 2 2" xfId="56083"/>
    <cellStyle name="Normal 29 11 3" xfId="56084"/>
    <cellStyle name="Normal 29 12" xfId="56085"/>
    <cellStyle name="Normal 29 12 2" xfId="56086"/>
    <cellStyle name="Normal 29 13" xfId="56087"/>
    <cellStyle name="Normal 29 14" xfId="56088"/>
    <cellStyle name="Normal 29 2" xfId="56089"/>
    <cellStyle name="Normal 29 2 2" xfId="56090"/>
    <cellStyle name="Normal 29 2 2 2" xfId="56091"/>
    <cellStyle name="Normal 29 2 2 2 2" xfId="56092"/>
    <cellStyle name="Normal 29 2 2 2 2 2" xfId="56093"/>
    <cellStyle name="Normal 29 2 2 2 3" xfId="56094"/>
    <cellStyle name="Normal 29 2 2 2 3 2" xfId="56095"/>
    <cellStyle name="Normal 29 2 2 2 4" xfId="56096"/>
    <cellStyle name="Normal 29 2 2 3" xfId="56097"/>
    <cellStyle name="Normal 29 2 2 3 2" xfId="56098"/>
    <cellStyle name="Normal 29 2 2 4" xfId="56099"/>
    <cellStyle name="Normal 29 2 3" xfId="56100"/>
    <cellStyle name="Normal 29 2 3 2" xfId="56101"/>
    <cellStyle name="Normal 29 2 3 2 2" xfId="56102"/>
    <cellStyle name="Normal 29 2 3 3" xfId="56103"/>
    <cellStyle name="Normal 29 2 3 3 2" xfId="56104"/>
    <cellStyle name="Normal 29 2 3 4" xfId="56105"/>
    <cellStyle name="Normal 29 2 4" xfId="56106"/>
    <cellStyle name="Normal 29 2 4 2" xfId="56107"/>
    <cellStyle name="Normal 29 2 5" xfId="56108"/>
    <cellStyle name="Normal 29 3" xfId="56109"/>
    <cellStyle name="Normal 29 3 10" xfId="56110"/>
    <cellStyle name="Normal 29 3 10 2" xfId="56111"/>
    <cellStyle name="Normal 29 3 11" xfId="56112"/>
    <cellStyle name="Normal 29 3 12" xfId="56113"/>
    <cellStyle name="Normal 29 3 2" xfId="56114"/>
    <cellStyle name="Normal 29 3 2 2" xfId="56115"/>
    <cellStyle name="Normal 29 3 2 2 2" xfId="56116"/>
    <cellStyle name="Normal 29 3 2 2 2 2" xfId="56117"/>
    <cellStyle name="Normal 29 3 2 2 2 2 2" xfId="56118"/>
    <cellStyle name="Normal 29 3 2 2 2 2 2 2" xfId="56119"/>
    <cellStyle name="Normal 29 3 2 2 2 2 2 2 2" xfId="56120"/>
    <cellStyle name="Normal 29 3 2 2 2 2 2 3" xfId="56121"/>
    <cellStyle name="Normal 29 3 2 2 2 2 3" xfId="56122"/>
    <cellStyle name="Normal 29 3 2 2 2 2 3 2" xfId="56123"/>
    <cellStyle name="Normal 29 3 2 2 2 2 3 2 2" xfId="56124"/>
    <cellStyle name="Normal 29 3 2 2 2 2 3 3" xfId="56125"/>
    <cellStyle name="Normal 29 3 2 2 2 2 4" xfId="56126"/>
    <cellStyle name="Normal 29 3 2 2 2 2 4 2" xfId="56127"/>
    <cellStyle name="Normal 29 3 2 2 2 2 5" xfId="56128"/>
    <cellStyle name="Normal 29 3 2 2 2 3" xfId="56129"/>
    <cellStyle name="Normal 29 3 2 2 2 3 2" xfId="56130"/>
    <cellStyle name="Normal 29 3 2 2 2 3 2 2" xfId="56131"/>
    <cellStyle name="Normal 29 3 2 2 2 3 3" xfId="56132"/>
    <cellStyle name="Normal 29 3 2 2 2 4" xfId="56133"/>
    <cellStyle name="Normal 29 3 2 2 2 4 2" xfId="56134"/>
    <cellStyle name="Normal 29 3 2 2 2 4 2 2" xfId="56135"/>
    <cellStyle name="Normal 29 3 2 2 2 4 3" xfId="56136"/>
    <cellStyle name="Normal 29 3 2 2 2 5" xfId="56137"/>
    <cellStyle name="Normal 29 3 2 2 2 5 2" xfId="56138"/>
    <cellStyle name="Normal 29 3 2 2 2 6" xfId="56139"/>
    <cellStyle name="Normal 29 3 2 2 3" xfId="56140"/>
    <cellStyle name="Normal 29 3 2 2 3 2" xfId="56141"/>
    <cellStyle name="Normal 29 3 2 2 3 2 2" xfId="56142"/>
    <cellStyle name="Normal 29 3 2 2 3 2 2 2" xfId="56143"/>
    <cellStyle name="Normal 29 3 2 2 3 2 3" xfId="56144"/>
    <cellStyle name="Normal 29 3 2 2 3 3" xfId="56145"/>
    <cellStyle name="Normal 29 3 2 2 3 3 2" xfId="56146"/>
    <cellStyle name="Normal 29 3 2 2 3 3 2 2" xfId="56147"/>
    <cellStyle name="Normal 29 3 2 2 3 3 3" xfId="56148"/>
    <cellStyle name="Normal 29 3 2 2 3 4" xfId="56149"/>
    <cellStyle name="Normal 29 3 2 2 3 4 2" xfId="56150"/>
    <cellStyle name="Normal 29 3 2 2 3 5" xfId="56151"/>
    <cellStyle name="Normal 29 3 2 2 4" xfId="56152"/>
    <cellStyle name="Normal 29 3 2 2 4 2" xfId="56153"/>
    <cellStyle name="Normal 29 3 2 2 4 2 2" xfId="56154"/>
    <cellStyle name="Normal 29 3 2 2 4 3" xfId="56155"/>
    <cellStyle name="Normal 29 3 2 2 5" xfId="56156"/>
    <cellStyle name="Normal 29 3 2 2 5 2" xfId="56157"/>
    <cellStyle name="Normal 29 3 2 2 5 2 2" xfId="56158"/>
    <cellStyle name="Normal 29 3 2 2 5 3" xfId="56159"/>
    <cellStyle name="Normal 29 3 2 2 6" xfId="56160"/>
    <cellStyle name="Normal 29 3 2 2 6 2" xfId="56161"/>
    <cellStyle name="Normal 29 3 2 2 7" xfId="56162"/>
    <cellStyle name="Normal 29 3 2 2 8" xfId="56163"/>
    <cellStyle name="Normal 29 3 2 3" xfId="56164"/>
    <cellStyle name="Normal 29 3 2 3 2" xfId="56165"/>
    <cellStyle name="Normal 29 3 2 3 2 2" xfId="56166"/>
    <cellStyle name="Normal 29 3 2 3 2 2 2" xfId="56167"/>
    <cellStyle name="Normal 29 3 2 3 2 2 2 2" xfId="56168"/>
    <cellStyle name="Normal 29 3 2 3 2 2 3" xfId="56169"/>
    <cellStyle name="Normal 29 3 2 3 2 3" xfId="56170"/>
    <cellStyle name="Normal 29 3 2 3 2 3 2" xfId="56171"/>
    <cellStyle name="Normal 29 3 2 3 2 3 2 2" xfId="56172"/>
    <cellStyle name="Normal 29 3 2 3 2 3 3" xfId="56173"/>
    <cellStyle name="Normal 29 3 2 3 2 4" xfId="56174"/>
    <cellStyle name="Normal 29 3 2 3 2 4 2" xfId="56175"/>
    <cellStyle name="Normal 29 3 2 3 2 5" xfId="56176"/>
    <cellStyle name="Normal 29 3 2 3 3" xfId="56177"/>
    <cellStyle name="Normal 29 3 2 3 3 2" xfId="56178"/>
    <cellStyle name="Normal 29 3 2 3 3 2 2" xfId="56179"/>
    <cellStyle name="Normal 29 3 2 3 3 3" xfId="56180"/>
    <cellStyle name="Normal 29 3 2 3 4" xfId="56181"/>
    <cellStyle name="Normal 29 3 2 3 4 2" xfId="56182"/>
    <cellStyle name="Normal 29 3 2 3 4 2 2" xfId="56183"/>
    <cellStyle name="Normal 29 3 2 3 4 3" xfId="56184"/>
    <cellStyle name="Normal 29 3 2 3 5" xfId="56185"/>
    <cellStyle name="Normal 29 3 2 3 5 2" xfId="56186"/>
    <cellStyle name="Normal 29 3 2 3 6" xfId="56187"/>
    <cellStyle name="Normal 29 3 2 4" xfId="56188"/>
    <cellStyle name="Normal 29 3 2 4 2" xfId="56189"/>
    <cellStyle name="Normal 29 3 2 4 2 2" xfId="56190"/>
    <cellStyle name="Normal 29 3 2 4 2 2 2" xfId="56191"/>
    <cellStyle name="Normal 29 3 2 4 2 3" xfId="56192"/>
    <cellStyle name="Normal 29 3 2 4 3" xfId="56193"/>
    <cellStyle name="Normal 29 3 2 4 3 2" xfId="56194"/>
    <cellStyle name="Normal 29 3 2 4 3 2 2" xfId="56195"/>
    <cellStyle name="Normal 29 3 2 4 3 3" xfId="56196"/>
    <cellStyle name="Normal 29 3 2 4 4" xfId="56197"/>
    <cellStyle name="Normal 29 3 2 4 4 2" xfId="56198"/>
    <cellStyle name="Normal 29 3 2 4 5" xfId="56199"/>
    <cellStyle name="Normal 29 3 2 5" xfId="56200"/>
    <cellStyle name="Normal 29 3 2 5 2" xfId="56201"/>
    <cellStyle name="Normal 29 3 2 5 2 2" xfId="56202"/>
    <cellStyle name="Normal 29 3 2 5 3" xfId="56203"/>
    <cellStyle name="Normal 29 3 2 6" xfId="56204"/>
    <cellStyle name="Normal 29 3 2 6 2" xfId="56205"/>
    <cellStyle name="Normal 29 3 2 6 2 2" xfId="56206"/>
    <cellStyle name="Normal 29 3 2 6 3" xfId="56207"/>
    <cellStyle name="Normal 29 3 2 7" xfId="56208"/>
    <cellStyle name="Normal 29 3 2 7 2" xfId="56209"/>
    <cellStyle name="Normal 29 3 2 8" xfId="56210"/>
    <cellStyle name="Normal 29 3 2 9" xfId="56211"/>
    <cellStyle name="Normal 29 3 3" xfId="56212"/>
    <cellStyle name="Normal 29 3 3 2" xfId="56213"/>
    <cellStyle name="Normal 29 3 3 2 2" xfId="56214"/>
    <cellStyle name="Normal 29 3 3 2 2 2" xfId="56215"/>
    <cellStyle name="Normal 29 3 3 2 2 2 2" xfId="56216"/>
    <cellStyle name="Normal 29 3 3 2 2 2 2 2" xfId="56217"/>
    <cellStyle name="Normal 29 3 3 2 2 2 3" xfId="56218"/>
    <cellStyle name="Normal 29 3 3 2 2 3" xfId="56219"/>
    <cellStyle name="Normal 29 3 3 2 2 3 2" xfId="56220"/>
    <cellStyle name="Normal 29 3 3 2 2 3 2 2" xfId="56221"/>
    <cellStyle name="Normal 29 3 3 2 2 3 3" xfId="56222"/>
    <cellStyle name="Normal 29 3 3 2 2 4" xfId="56223"/>
    <cellStyle name="Normal 29 3 3 2 2 4 2" xfId="56224"/>
    <cellStyle name="Normal 29 3 3 2 2 5" xfId="56225"/>
    <cellStyle name="Normal 29 3 3 2 2 6" xfId="56226"/>
    <cellStyle name="Normal 29 3 3 2 3" xfId="56227"/>
    <cellStyle name="Normal 29 3 3 2 3 2" xfId="56228"/>
    <cellStyle name="Normal 29 3 3 2 3 2 2" xfId="56229"/>
    <cellStyle name="Normal 29 3 3 2 3 3" xfId="56230"/>
    <cellStyle name="Normal 29 3 3 2 4" xfId="56231"/>
    <cellStyle name="Normal 29 3 3 2 4 2" xfId="56232"/>
    <cellStyle name="Normal 29 3 3 2 4 2 2" xfId="56233"/>
    <cellStyle name="Normal 29 3 3 2 4 3" xfId="56234"/>
    <cellStyle name="Normal 29 3 3 2 5" xfId="56235"/>
    <cellStyle name="Normal 29 3 3 2 5 2" xfId="56236"/>
    <cellStyle name="Normal 29 3 3 2 6" xfId="56237"/>
    <cellStyle name="Normal 29 3 3 2 7" xfId="56238"/>
    <cellStyle name="Normal 29 3 3 3" xfId="56239"/>
    <cellStyle name="Normal 29 3 3 3 2" xfId="56240"/>
    <cellStyle name="Normal 29 3 3 3 2 2" xfId="56241"/>
    <cellStyle name="Normal 29 3 3 3 2 2 2" xfId="56242"/>
    <cellStyle name="Normal 29 3 3 3 2 3" xfId="56243"/>
    <cellStyle name="Normal 29 3 3 3 3" xfId="56244"/>
    <cellStyle name="Normal 29 3 3 3 3 2" xfId="56245"/>
    <cellStyle name="Normal 29 3 3 3 3 2 2" xfId="56246"/>
    <cellStyle name="Normal 29 3 3 3 3 3" xfId="56247"/>
    <cellStyle name="Normal 29 3 3 3 4" xfId="56248"/>
    <cellStyle name="Normal 29 3 3 3 4 2" xfId="56249"/>
    <cellStyle name="Normal 29 3 3 3 5" xfId="56250"/>
    <cellStyle name="Normal 29 3 3 3 6" xfId="56251"/>
    <cellStyle name="Normal 29 3 3 4" xfId="56252"/>
    <cellStyle name="Normal 29 3 3 4 2" xfId="56253"/>
    <cellStyle name="Normal 29 3 3 4 2 2" xfId="56254"/>
    <cellStyle name="Normal 29 3 3 4 3" xfId="56255"/>
    <cellStyle name="Normal 29 3 3 5" xfId="56256"/>
    <cellStyle name="Normal 29 3 3 5 2" xfId="56257"/>
    <cellStyle name="Normal 29 3 3 5 2 2" xfId="56258"/>
    <cellStyle name="Normal 29 3 3 5 3" xfId="56259"/>
    <cellStyle name="Normal 29 3 3 6" xfId="56260"/>
    <cellStyle name="Normal 29 3 3 6 2" xfId="56261"/>
    <cellStyle name="Normal 29 3 3 7" xfId="56262"/>
    <cellStyle name="Normal 29 3 3 8" xfId="56263"/>
    <cellStyle name="Normal 29 3 4" xfId="56264"/>
    <cellStyle name="Normal 29 3 4 2" xfId="56265"/>
    <cellStyle name="Normal 29 3 4 2 2" xfId="56266"/>
    <cellStyle name="Normal 29 3 4 2 2 2" xfId="56267"/>
    <cellStyle name="Normal 29 3 4 2 2 2 2" xfId="56268"/>
    <cellStyle name="Normal 29 3 4 2 2 2 2 2" xfId="56269"/>
    <cellStyle name="Normal 29 3 4 2 2 2 3" xfId="56270"/>
    <cellStyle name="Normal 29 3 4 2 2 3" xfId="56271"/>
    <cellStyle name="Normal 29 3 4 2 2 3 2" xfId="56272"/>
    <cellStyle name="Normal 29 3 4 2 2 3 2 2" xfId="56273"/>
    <cellStyle name="Normal 29 3 4 2 2 3 3" xfId="56274"/>
    <cellStyle name="Normal 29 3 4 2 2 4" xfId="56275"/>
    <cellStyle name="Normal 29 3 4 2 2 4 2" xfId="56276"/>
    <cellStyle name="Normal 29 3 4 2 2 5" xfId="56277"/>
    <cellStyle name="Normal 29 3 4 2 3" xfId="56278"/>
    <cellStyle name="Normal 29 3 4 2 3 2" xfId="56279"/>
    <cellStyle name="Normal 29 3 4 2 3 2 2" xfId="56280"/>
    <cellStyle name="Normal 29 3 4 2 3 3" xfId="56281"/>
    <cellStyle name="Normal 29 3 4 2 4" xfId="56282"/>
    <cellStyle name="Normal 29 3 4 2 4 2" xfId="56283"/>
    <cellStyle name="Normal 29 3 4 2 4 2 2" xfId="56284"/>
    <cellStyle name="Normal 29 3 4 2 4 3" xfId="56285"/>
    <cellStyle name="Normal 29 3 4 2 5" xfId="56286"/>
    <cellStyle name="Normal 29 3 4 2 5 2" xfId="56287"/>
    <cellStyle name="Normal 29 3 4 2 6" xfId="56288"/>
    <cellStyle name="Normal 29 3 4 2 7" xfId="56289"/>
    <cellStyle name="Normal 29 3 4 3" xfId="56290"/>
    <cellStyle name="Normal 29 3 4 3 2" xfId="56291"/>
    <cellStyle name="Normal 29 3 4 3 2 2" xfId="56292"/>
    <cellStyle name="Normal 29 3 4 3 2 2 2" xfId="56293"/>
    <cellStyle name="Normal 29 3 4 3 2 3" xfId="56294"/>
    <cellStyle name="Normal 29 3 4 3 3" xfId="56295"/>
    <cellStyle name="Normal 29 3 4 3 3 2" xfId="56296"/>
    <cellStyle name="Normal 29 3 4 3 3 2 2" xfId="56297"/>
    <cellStyle name="Normal 29 3 4 3 3 3" xfId="56298"/>
    <cellStyle name="Normal 29 3 4 3 4" xfId="56299"/>
    <cellStyle name="Normal 29 3 4 3 4 2" xfId="56300"/>
    <cellStyle name="Normal 29 3 4 3 5" xfId="56301"/>
    <cellStyle name="Normal 29 3 4 4" xfId="56302"/>
    <cellStyle name="Normal 29 3 4 4 2" xfId="56303"/>
    <cellStyle name="Normal 29 3 4 4 2 2" xfId="56304"/>
    <cellStyle name="Normal 29 3 4 4 3" xfId="56305"/>
    <cellStyle name="Normal 29 3 4 5" xfId="56306"/>
    <cellStyle name="Normal 29 3 4 5 2" xfId="56307"/>
    <cellStyle name="Normal 29 3 4 5 2 2" xfId="56308"/>
    <cellStyle name="Normal 29 3 4 5 3" xfId="56309"/>
    <cellStyle name="Normal 29 3 4 6" xfId="56310"/>
    <cellStyle name="Normal 29 3 4 6 2" xfId="56311"/>
    <cellStyle name="Normal 29 3 4 7" xfId="56312"/>
    <cellStyle name="Normal 29 3 4 8" xfId="56313"/>
    <cellStyle name="Normal 29 3 5" xfId="56314"/>
    <cellStyle name="Normal 29 3 5 2" xfId="56315"/>
    <cellStyle name="Normal 29 3 5 2 2" xfId="56316"/>
    <cellStyle name="Normal 29 3 5 2 2 2" xfId="56317"/>
    <cellStyle name="Normal 29 3 5 2 2 2 2" xfId="56318"/>
    <cellStyle name="Normal 29 3 5 2 2 2 2 2" xfId="56319"/>
    <cellStyle name="Normal 29 3 5 2 2 2 3" xfId="56320"/>
    <cellStyle name="Normal 29 3 5 2 2 3" xfId="56321"/>
    <cellStyle name="Normal 29 3 5 2 2 3 2" xfId="56322"/>
    <cellStyle name="Normal 29 3 5 2 2 3 2 2" xfId="56323"/>
    <cellStyle name="Normal 29 3 5 2 2 3 3" xfId="56324"/>
    <cellStyle name="Normal 29 3 5 2 2 4" xfId="56325"/>
    <cellStyle name="Normal 29 3 5 2 2 4 2" xfId="56326"/>
    <cellStyle name="Normal 29 3 5 2 2 5" xfId="56327"/>
    <cellStyle name="Normal 29 3 5 2 3" xfId="56328"/>
    <cellStyle name="Normal 29 3 5 2 3 2" xfId="56329"/>
    <cellStyle name="Normal 29 3 5 2 3 2 2" xfId="56330"/>
    <cellStyle name="Normal 29 3 5 2 3 3" xfId="56331"/>
    <cellStyle name="Normal 29 3 5 2 4" xfId="56332"/>
    <cellStyle name="Normal 29 3 5 2 4 2" xfId="56333"/>
    <cellStyle name="Normal 29 3 5 2 4 2 2" xfId="56334"/>
    <cellStyle name="Normal 29 3 5 2 4 3" xfId="56335"/>
    <cellStyle name="Normal 29 3 5 2 5" xfId="56336"/>
    <cellStyle name="Normal 29 3 5 2 5 2" xfId="56337"/>
    <cellStyle name="Normal 29 3 5 2 6" xfId="56338"/>
    <cellStyle name="Normal 29 3 5 3" xfId="56339"/>
    <cellStyle name="Normal 29 3 5 3 2" xfId="56340"/>
    <cellStyle name="Normal 29 3 5 3 2 2" xfId="56341"/>
    <cellStyle name="Normal 29 3 5 3 2 2 2" xfId="56342"/>
    <cellStyle name="Normal 29 3 5 3 2 3" xfId="56343"/>
    <cellStyle name="Normal 29 3 5 3 3" xfId="56344"/>
    <cellStyle name="Normal 29 3 5 3 3 2" xfId="56345"/>
    <cellStyle name="Normal 29 3 5 3 3 2 2" xfId="56346"/>
    <cellStyle name="Normal 29 3 5 3 3 3" xfId="56347"/>
    <cellStyle name="Normal 29 3 5 3 4" xfId="56348"/>
    <cellStyle name="Normal 29 3 5 3 4 2" xfId="56349"/>
    <cellStyle name="Normal 29 3 5 3 5" xfId="56350"/>
    <cellStyle name="Normal 29 3 5 4" xfId="56351"/>
    <cellStyle name="Normal 29 3 5 4 2" xfId="56352"/>
    <cellStyle name="Normal 29 3 5 4 2 2" xfId="56353"/>
    <cellStyle name="Normal 29 3 5 4 3" xfId="56354"/>
    <cellStyle name="Normal 29 3 5 5" xfId="56355"/>
    <cellStyle name="Normal 29 3 5 5 2" xfId="56356"/>
    <cellStyle name="Normal 29 3 5 5 2 2" xfId="56357"/>
    <cellStyle name="Normal 29 3 5 5 3" xfId="56358"/>
    <cellStyle name="Normal 29 3 5 6" xfId="56359"/>
    <cellStyle name="Normal 29 3 5 6 2" xfId="56360"/>
    <cellStyle name="Normal 29 3 5 7" xfId="56361"/>
    <cellStyle name="Normal 29 3 5 8" xfId="56362"/>
    <cellStyle name="Normal 29 3 6" xfId="56363"/>
    <cellStyle name="Normal 29 3 6 2" xfId="56364"/>
    <cellStyle name="Normal 29 3 6 2 2" xfId="56365"/>
    <cellStyle name="Normal 29 3 6 2 2 2" xfId="56366"/>
    <cellStyle name="Normal 29 3 6 2 2 2 2" xfId="56367"/>
    <cellStyle name="Normal 29 3 6 2 2 3" xfId="56368"/>
    <cellStyle name="Normal 29 3 6 2 3" xfId="56369"/>
    <cellStyle name="Normal 29 3 6 2 3 2" xfId="56370"/>
    <cellStyle name="Normal 29 3 6 2 3 2 2" xfId="56371"/>
    <cellStyle name="Normal 29 3 6 2 3 3" xfId="56372"/>
    <cellStyle name="Normal 29 3 6 2 4" xfId="56373"/>
    <cellStyle name="Normal 29 3 6 2 4 2" xfId="56374"/>
    <cellStyle name="Normal 29 3 6 2 5" xfId="56375"/>
    <cellStyle name="Normal 29 3 6 3" xfId="56376"/>
    <cellStyle name="Normal 29 3 6 3 2" xfId="56377"/>
    <cellStyle name="Normal 29 3 6 3 2 2" xfId="56378"/>
    <cellStyle name="Normal 29 3 6 3 3" xfId="56379"/>
    <cellStyle name="Normal 29 3 6 4" xfId="56380"/>
    <cellStyle name="Normal 29 3 6 4 2" xfId="56381"/>
    <cellStyle name="Normal 29 3 6 4 2 2" xfId="56382"/>
    <cellStyle name="Normal 29 3 6 4 3" xfId="56383"/>
    <cellStyle name="Normal 29 3 6 5" xfId="56384"/>
    <cellStyle name="Normal 29 3 6 5 2" xfId="56385"/>
    <cellStyle name="Normal 29 3 6 6" xfId="56386"/>
    <cellStyle name="Normal 29 3 7" xfId="56387"/>
    <cellStyle name="Normal 29 3 7 2" xfId="56388"/>
    <cellStyle name="Normal 29 3 7 2 2" xfId="56389"/>
    <cellStyle name="Normal 29 3 7 2 2 2" xfId="56390"/>
    <cellStyle name="Normal 29 3 7 2 3" xfId="56391"/>
    <cellStyle name="Normal 29 3 7 3" xfId="56392"/>
    <cellStyle name="Normal 29 3 7 3 2" xfId="56393"/>
    <cellStyle name="Normal 29 3 7 3 2 2" xfId="56394"/>
    <cellStyle name="Normal 29 3 7 3 3" xfId="56395"/>
    <cellStyle name="Normal 29 3 7 4" xfId="56396"/>
    <cellStyle name="Normal 29 3 7 4 2" xfId="56397"/>
    <cellStyle name="Normal 29 3 7 5" xfId="56398"/>
    <cellStyle name="Normal 29 3 8" xfId="56399"/>
    <cellStyle name="Normal 29 3 8 2" xfId="56400"/>
    <cellStyle name="Normal 29 3 8 2 2" xfId="56401"/>
    <cellStyle name="Normal 29 3 8 3" xfId="56402"/>
    <cellStyle name="Normal 29 3 9" xfId="56403"/>
    <cellStyle name="Normal 29 3 9 2" xfId="56404"/>
    <cellStyle name="Normal 29 3 9 2 2" xfId="56405"/>
    <cellStyle name="Normal 29 3 9 3" xfId="56406"/>
    <cellStyle name="Normal 29 4" xfId="56407"/>
    <cellStyle name="Normal 29 4 2" xfId="56408"/>
    <cellStyle name="Normal 29 4 2 2" xfId="56409"/>
    <cellStyle name="Normal 29 4 2 2 2" xfId="56410"/>
    <cellStyle name="Normal 29 4 2 2 2 2" xfId="56411"/>
    <cellStyle name="Normal 29 4 2 2 2 2 2" xfId="56412"/>
    <cellStyle name="Normal 29 4 2 2 2 2 2 2" xfId="56413"/>
    <cellStyle name="Normal 29 4 2 2 2 2 3" xfId="56414"/>
    <cellStyle name="Normal 29 4 2 2 2 3" xfId="56415"/>
    <cellStyle name="Normal 29 4 2 2 2 3 2" xfId="56416"/>
    <cellStyle name="Normal 29 4 2 2 2 3 2 2" xfId="56417"/>
    <cellStyle name="Normal 29 4 2 2 2 3 3" xfId="56418"/>
    <cellStyle name="Normal 29 4 2 2 2 4" xfId="56419"/>
    <cellStyle name="Normal 29 4 2 2 2 4 2" xfId="56420"/>
    <cellStyle name="Normal 29 4 2 2 2 5" xfId="56421"/>
    <cellStyle name="Normal 29 4 2 2 3" xfId="56422"/>
    <cellStyle name="Normal 29 4 2 2 3 2" xfId="56423"/>
    <cellStyle name="Normal 29 4 2 2 3 2 2" xfId="56424"/>
    <cellStyle name="Normal 29 4 2 2 3 3" xfId="56425"/>
    <cellStyle name="Normal 29 4 2 2 4" xfId="56426"/>
    <cellStyle name="Normal 29 4 2 2 4 2" xfId="56427"/>
    <cellStyle name="Normal 29 4 2 2 4 2 2" xfId="56428"/>
    <cellStyle name="Normal 29 4 2 2 4 3" xfId="56429"/>
    <cellStyle name="Normal 29 4 2 2 5" xfId="56430"/>
    <cellStyle name="Normal 29 4 2 2 5 2" xfId="56431"/>
    <cellStyle name="Normal 29 4 2 2 6" xfId="56432"/>
    <cellStyle name="Normal 29 4 2 3" xfId="56433"/>
    <cellStyle name="Normal 29 4 2 3 2" xfId="56434"/>
    <cellStyle name="Normal 29 4 2 3 2 2" xfId="56435"/>
    <cellStyle name="Normal 29 4 2 3 2 2 2" xfId="56436"/>
    <cellStyle name="Normal 29 4 2 3 2 3" xfId="56437"/>
    <cellStyle name="Normal 29 4 2 3 3" xfId="56438"/>
    <cellStyle name="Normal 29 4 2 3 3 2" xfId="56439"/>
    <cellStyle name="Normal 29 4 2 3 3 2 2" xfId="56440"/>
    <cellStyle name="Normal 29 4 2 3 3 3" xfId="56441"/>
    <cellStyle name="Normal 29 4 2 3 4" xfId="56442"/>
    <cellStyle name="Normal 29 4 2 3 4 2" xfId="56443"/>
    <cellStyle name="Normal 29 4 2 3 5" xfId="56444"/>
    <cellStyle name="Normal 29 4 2 4" xfId="56445"/>
    <cellStyle name="Normal 29 4 2 4 2" xfId="56446"/>
    <cellStyle name="Normal 29 4 2 4 2 2" xfId="56447"/>
    <cellStyle name="Normal 29 4 2 4 3" xfId="56448"/>
    <cellStyle name="Normal 29 4 2 5" xfId="56449"/>
    <cellStyle name="Normal 29 4 2 5 2" xfId="56450"/>
    <cellStyle name="Normal 29 4 2 5 2 2" xfId="56451"/>
    <cellStyle name="Normal 29 4 2 5 3" xfId="56452"/>
    <cellStyle name="Normal 29 4 2 6" xfId="56453"/>
    <cellStyle name="Normal 29 4 2 6 2" xfId="56454"/>
    <cellStyle name="Normal 29 4 2 7" xfId="56455"/>
    <cellStyle name="Normal 29 4 2 8" xfId="56456"/>
    <cellStyle name="Normal 29 4 3" xfId="56457"/>
    <cellStyle name="Normal 29 4 3 2" xfId="56458"/>
    <cellStyle name="Normal 29 4 3 2 2" xfId="56459"/>
    <cellStyle name="Normal 29 4 3 2 2 2" xfId="56460"/>
    <cellStyle name="Normal 29 4 3 2 2 2 2" xfId="56461"/>
    <cellStyle name="Normal 29 4 3 2 2 3" xfId="56462"/>
    <cellStyle name="Normal 29 4 3 2 3" xfId="56463"/>
    <cellStyle name="Normal 29 4 3 2 3 2" xfId="56464"/>
    <cellStyle name="Normal 29 4 3 2 3 2 2" xfId="56465"/>
    <cellStyle name="Normal 29 4 3 2 3 3" xfId="56466"/>
    <cellStyle name="Normal 29 4 3 2 4" xfId="56467"/>
    <cellStyle name="Normal 29 4 3 2 4 2" xfId="56468"/>
    <cellStyle name="Normal 29 4 3 2 5" xfId="56469"/>
    <cellStyle name="Normal 29 4 3 3" xfId="56470"/>
    <cellStyle name="Normal 29 4 3 3 2" xfId="56471"/>
    <cellStyle name="Normal 29 4 3 3 2 2" xfId="56472"/>
    <cellStyle name="Normal 29 4 3 3 3" xfId="56473"/>
    <cellStyle name="Normal 29 4 3 4" xfId="56474"/>
    <cellStyle name="Normal 29 4 3 4 2" xfId="56475"/>
    <cellStyle name="Normal 29 4 3 4 2 2" xfId="56476"/>
    <cellStyle name="Normal 29 4 3 4 3" xfId="56477"/>
    <cellStyle name="Normal 29 4 3 5" xfId="56478"/>
    <cellStyle name="Normal 29 4 3 5 2" xfId="56479"/>
    <cellStyle name="Normal 29 4 3 6" xfId="56480"/>
    <cellStyle name="Normal 29 4 4" xfId="56481"/>
    <cellStyle name="Normal 29 4 4 2" xfId="56482"/>
    <cellStyle name="Normal 29 4 4 2 2" xfId="56483"/>
    <cellStyle name="Normal 29 4 4 2 2 2" xfId="56484"/>
    <cellStyle name="Normal 29 4 4 2 3" xfId="56485"/>
    <cellStyle name="Normal 29 4 4 3" xfId="56486"/>
    <cellStyle name="Normal 29 4 4 3 2" xfId="56487"/>
    <cellStyle name="Normal 29 4 4 3 2 2" xfId="56488"/>
    <cellStyle name="Normal 29 4 4 3 3" xfId="56489"/>
    <cellStyle name="Normal 29 4 4 4" xfId="56490"/>
    <cellStyle name="Normal 29 4 4 4 2" xfId="56491"/>
    <cellStyle name="Normal 29 4 4 5" xfId="56492"/>
    <cellStyle name="Normal 29 4 5" xfId="56493"/>
    <cellStyle name="Normal 29 4 5 2" xfId="56494"/>
    <cellStyle name="Normal 29 4 5 2 2" xfId="56495"/>
    <cellStyle name="Normal 29 4 5 3" xfId="56496"/>
    <cellStyle name="Normal 29 4 6" xfId="56497"/>
    <cellStyle name="Normal 29 4 6 2" xfId="56498"/>
    <cellStyle name="Normal 29 4 6 2 2" xfId="56499"/>
    <cellStyle name="Normal 29 4 6 3" xfId="56500"/>
    <cellStyle name="Normal 29 4 7" xfId="56501"/>
    <cellStyle name="Normal 29 4 7 2" xfId="56502"/>
    <cellStyle name="Normal 29 4 8" xfId="56503"/>
    <cellStyle name="Normal 29 4 9" xfId="56504"/>
    <cellStyle name="Normal 29 5" xfId="56505"/>
    <cellStyle name="Normal 29 5 2" xfId="56506"/>
    <cellStyle name="Normal 29 5 2 2" xfId="56507"/>
    <cellStyle name="Normal 29 5 2 2 2" xfId="56508"/>
    <cellStyle name="Normal 29 5 2 2 2 2" xfId="56509"/>
    <cellStyle name="Normal 29 5 2 2 2 2 2" xfId="56510"/>
    <cellStyle name="Normal 29 5 2 2 2 3" xfId="56511"/>
    <cellStyle name="Normal 29 5 2 2 3" xfId="56512"/>
    <cellStyle name="Normal 29 5 2 2 3 2" xfId="56513"/>
    <cellStyle name="Normal 29 5 2 2 3 2 2" xfId="56514"/>
    <cellStyle name="Normal 29 5 2 2 3 3" xfId="56515"/>
    <cellStyle name="Normal 29 5 2 2 4" xfId="56516"/>
    <cellStyle name="Normal 29 5 2 2 4 2" xfId="56517"/>
    <cellStyle name="Normal 29 6" xfId="56518"/>
    <cellStyle name="Normal 29 7" xfId="56519"/>
    <cellStyle name="Normal 29 8" xfId="56520"/>
    <cellStyle name="Normal 3" xfId="56521"/>
    <cellStyle name="Normal 3 10" xfId="56522"/>
    <cellStyle name="Normal 3 10 2" xfId="56523"/>
    <cellStyle name="Normal 3 10 2 2" xfId="56524"/>
    <cellStyle name="Normal 3 10 3" xfId="56525"/>
    <cellStyle name="Normal 3 10 4" xfId="56526"/>
    <cellStyle name="Normal 3 11" xfId="56527"/>
    <cellStyle name="Normal 3 11 2" xfId="56528"/>
    <cellStyle name="Normal 3 11 2 2" xfId="56529"/>
    <cellStyle name="Normal 3 11 3" xfId="56530"/>
    <cellStyle name="Normal 3 12" xfId="56531"/>
    <cellStyle name="Normal 3 12 2" xfId="56532"/>
    <cellStyle name="Normal 3 13" xfId="56533"/>
    <cellStyle name="Normal 3 13 2" xfId="56534"/>
    <cellStyle name="Normal 3 14" xfId="56535"/>
    <cellStyle name="Normal 3 14 2" xfId="56536"/>
    <cellStyle name="Normal 3 15" xfId="56537"/>
    <cellStyle name="Normal 3 2" xfId="56538"/>
    <cellStyle name="Normal 3 2 2" xfId="56539"/>
    <cellStyle name="Normal 3 2 2 2" xfId="56540"/>
    <cellStyle name="Normal 3 2 2 2 2" xfId="56541"/>
    <cellStyle name="Normal 3 2 2 2 2 2" xfId="56542"/>
    <cellStyle name="Normal 3 2 2 3" xfId="56543"/>
    <cellStyle name="Normal 3 2 2 3 2" xfId="56544"/>
    <cellStyle name="Normal 3 2 2 3 3" xfId="56545"/>
    <cellStyle name="Normal 3 2 2 4" xfId="56546"/>
    <cellStyle name="Normal 3 2 2 4 2" xfId="56547"/>
    <cellStyle name="Normal 3 2 3" xfId="56548"/>
    <cellStyle name="Normal 3 2 3 2" xfId="56549"/>
    <cellStyle name="Normal 3 2 3 2 2" xfId="56550"/>
    <cellStyle name="Normal 3 2 3 2 2 2" xfId="56551"/>
    <cellStyle name="Normal 3 2 3 3" xfId="56552"/>
    <cellStyle name="Normal 3 2 3 3 2" xfId="56553"/>
    <cellStyle name="Normal 3 2 3 4" xfId="56554"/>
    <cellStyle name="Normal 3 2 3 4 2" xfId="56555"/>
    <cellStyle name="Normal 3 2 4" xfId="56556"/>
    <cellStyle name="Normal 3 2 4 2" xfId="56557"/>
    <cellStyle name="Normal 3 2 4 2 2" xfId="56558"/>
    <cellStyle name="Normal 3 2 5" xfId="56559"/>
    <cellStyle name="Normal 3 2 5 2" xfId="56560"/>
    <cellStyle name="Normal 3 2 5 3" xfId="56561"/>
    <cellStyle name="Normal 3 2 6" xfId="56562"/>
    <cellStyle name="Normal 3 2 6 2" xfId="56563"/>
    <cellStyle name="Normal 3 2_Chelan PUD Power Costs (8-10)" xfId="56564"/>
    <cellStyle name="Normal 3 3" xfId="56565"/>
    <cellStyle name="Normal 3 3 2" xfId="56566"/>
    <cellStyle name="Normal 3 3 2 2" xfId="56567"/>
    <cellStyle name="Normal 3 3 2 2 2" xfId="56568"/>
    <cellStyle name="Normal 3 3 2 2 2 2" xfId="56569"/>
    <cellStyle name="Normal 3 3 2 3" xfId="56570"/>
    <cellStyle name="Normal 3 3 2 3 2" xfId="56571"/>
    <cellStyle name="Normal 3 3 2 3 3" xfId="56572"/>
    <cellStyle name="Normal 3 3 2 4" xfId="56573"/>
    <cellStyle name="Normal 3 3 2 4 2" xfId="56574"/>
    <cellStyle name="Normal 3 3 3" xfId="56575"/>
    <cellStyle name="Normal 3 3 3 2" xfId="56576"/>
    <cellStyle name="Normal 3 3 3 2 2" xfId="56577"/>
    <cellStyle name="Normal 3 3 4" xfId="56578"/>
    <cellStyle name="Normal 3 3 4 2" xfId="56579"/>
    <cellStyle name="Normal 3 3 4 3" xfId="56580"/>
    <cellStyle name="Normal 3 3 5" xfId="56581"/>
    <cellStyle name="Normal 3 3 5 2" xfId="56582"/>
    <cellStyle name="Normal 3 3 6" xfId="56583"/>
    <cellStyle name="Normal 3 4" xfId="56584"/>
    <cellStyle name="Normal 3 4 2" xfId="56585"/>
    <cellStyle name="Normal 3 4 2 2" xfId="56586"/>
    <cellStyle name="Normal 3 4 2 2 2" xfId="56587"/>
    <cellStyle name="Normal 3 4 2 2 3" xfId="56588"/>
    <cellStyle name="Normal 3 4 2 2 4" xfId="56589"/>
    <cellStyle name="Normal 3 4 2 3" xfId="56590"/>
    <cellStyle name="Normal 3 4 2 4" xfId="56591"/>
    <cellStyle name="Normal 3 4 2 5" xfId="56592"/>
    <cellStyle name="Normal 3 4 3" xfId="56593"/>
    <cellStyle name="Normal 3 4 3 2" xfId="56594"/>
    <cellStyle name="Normal 3 4 3 2 2" xfId="56595"/>
    <cellStyle name="Normal 3 4 3 3" xfId="56596"/>
    <cellStyle name="Normal 3 4 3 4" xfId="56597"/>
    <cellStyle name="Normal 3 4 3 5" xfId="56598"/>
    <cellStyle name="Normal 3 4 4" xfId="56599"/>
    <cellStyle name="Normal 3 4 4 2" xfId="56600"/>
    <cellStyle name="Normal 3 4 4 2 2" xfId="56601"/>
    <cellStyle name="Normal 3 4 4 3" xfId="56602"/>
    <cellStyle name="Normal 3 4 5" xfId="56603"/>
    <cellStyle name="Normal 3 4 5 2" xfId="56604"/>
    <cellStyle name="Normal 3 4 6" xfId="56605"/>
    <cellStyle name="Normal 3 4 7" xfId="56606"/>
    <cellStyle name="Normal 3 5" xfId="56607"/>
    <cellStyle name="Normal 3 5 2" xfId="56608"/>
    <cellStyle name="Normal 3 5 2 2" xfId="56609"/>
    <cellStyle name="Normal 3 5 2 2 2" xfId="56610"/>
    <cellStyle name="Normal 3 5 2 3" xfId="56611"/>
    <cellStyle name="Normal 3 5 2 4" xfId="56612"/>
    <cellStyle name="Normal 3 5 3" xfId="56613"/>
    <cellStyle name="Normal 3 5 3 2" xfId="56614"/>
    <cellStyle name="Normal 3 5 3 2 2" xfId="56615"/>
    <cellStyle name="Normal 3 5 3 3" xfId="56616"/>
    <cellStyle name="Normal 3 5 3 4" xfId="56617"/>
    <cellStyle name="Normal 3 5 4" xfId="56618"/>
    <cellStyle name="Normal 3 5 4 2" xfId="56619"/>
    <cellStyle name="Normal 3 5 5" xfId="56620"/>
    <cellStyle name="Normal 3 5 5 2" xfId="56621"/>
    <cellStyle name="Normal 3 5 6" xfId="56622"/>
    <cellStyle name="Normal 3 6" xfId="56623"/>
    <cellStyle name="Normal 3 6 2" xfId="56624"/>
    <cellStyle name="Normal 3 6 2 2" xfId="56625"/>
    <cellStyle name="Normal 3 6 2 2 2" xfId="56626"/>
    <cellStyle name="Normal 3 6 3" xfId="56627"/>
    <cellStyle name="Normal 3 6 3 2" xfId="56628"/>
    <cellStyle name="Normal 3 6 3 2 2" xfId="56629"/>
    <cellStyle name="Normal 3 6 3 3" xfId="56630"/>
    <cellStyle name="Normal 3 6 3 4" xfId="56631"/>
    <cellStyle name="Normal 3 6 4" xfId="56632"/>
    <cellStyle name="Normal 3 6 4 2" xfId="56633"/>
    <cellStyle name="Normal 3 6 5" xfId="56634"/>
    <cellStyle name="Normal 3 6 5 2" xfId="56635"/>
    <cellStyle name="Normal 3 6 6" xfId="56636"/>
    <cellStyle name="Normal 3 7" xfId="56637"/>
    <cellStyle name="Normal 3 7 2" xfId="56638"/>
    <cellStyle name="Normal 3 7 2 2" xfId="56639"/>
    <cellStyle name="Normal 3 7 2 2 2" xfId="56640"/>
    <cellStyle name="Normal 3 7 3" xfId="56641"/>
    <cellStyle name="Normal 3 7 3 2" xfId="56642"/>
    <cellStyle name="Normal 3 7 3 2 2" xfId="56643"/>
    <cellStyle name="Normal 3 7 3 3" xfId="56644"/>
    <cellStyle name="Normal 3 7 4" xfId="56645"/>
    <cellStyle name="Normal 3 7 4 2" xfId="56646"/>
    <cellStyle name="Normal 3 7 5" xfId="56647"/>
    <cellStyle name="Normal 3 7 5 2" xfId="56648"/>
    <cellStyle name="Normal 3 8" xfId="56649"/>
    <cellStyle name="Normal 3 8 2" xfId="56650"/>
    <cellStyle name="Normal 3 8 2 2" xfId="56651"/>
    <cellStyle name="Normal 3 8 2 2 2" xfId="56652"/>
    <cellStyle name="Normal 3 8 3" xfId="56653"/>
    <cellStyle name="Normal 3 8 3 2" xfId="56654"/>
    <cellStyle name="Normal 3 8 3 2 2" xfId="56655"/>
    <cellStyle name="Normal 3 8 3 3" xfId="56656"/>
    <cellStyle name="Normal 3 8 4" xfId="56657"/>
    <cellStyle name="Normal 3 8 4 2" xfId="56658"/>
    <cellStyle name="Normal 3 8 5" xfId="56659"/>
    <cellStyle name="Normal 3 8 5 2" xfId="56660"/>
    <cellStyle name="Normal 3 9" xfId="56661"/>
    <cellStyle name="Normal 3 9 2" xfId="56662"/>
    <cellStyle name="Normal 3 9 2 2" xfId="56663"/>
    <cellStyle name="Normal 3 9 2 2 2" xfId="56664"/>
    <cellStyle name="Normal 3 9 3" xfId="56665"/>
    <cellStyle name="Normal 3 9 3 2" xfId="56666"/>
    <cellStyle name="Normal 3 9 3 2 2" xfId="56667"/>
    <cellStyle name="Normal 3 9 3 3" xfId="56668"/>
    <cellStyle name="Normal 3 9 4" xfId="56669"/>
    <cellStyle name="Normal 3 9 4 2" xfId="56670"/>
    <cellStyle name="Normal 3 9 5" xfId="56671"/>
    <cellStyle name="Normal 3 9 5 2" xfId="56672"/>
    <cellStyle name="Normal 3_ Price Inputs" xfId="56673"/>
    <cellStyle name="Normal 30" xfId="56674"/>
    <cellStyle name="Normal 30 2" xfId="56675"/>
    <cellStyle name="Normal 30 2 2" xfId="56676"/>
    <cellStyle name="Normal 30 2 2 2" xfId="56677"/>
    <cellStyle name="Normal 30 2 2 2 2" xfId="56678"/>
    <cellStyle name="Normal 30 2 2 3" xfId="56679"/>
    <cellStyle name="Normal 30 2 2 4" xfId="56680"/>
    <cellStyle name="Normal 30 2 3" xfId="56681"/>
    <cellStyle name="Normal 30 2 3 2" xfId="56682"/>
    <cellStyle name="Normal 30 2 4" xfId="56683"/>
    <cellStyle name="Normal 30 2 5" xfId="56684"/>
    <cellStyle name="Normal 30 3" xfId="56685"/>
    <cellStyle name="Normal 30 3 2" xfId="56686"/>
    <cellStyle name="Normal 30 3 2 2" xfId="56687"/>
    <cellStyle name="Normal 30 3 3" xfId="56688"/>
    <cellStyle name="Normal 30 3 4" xfId="56689"/>
    <cellStyle name="Normal 30 4" xfId="56690"/>
    <cellStyle name="Normal 30 4 2" xfId="56691"/>
    <cellStyle name="Normal 30 5" xfId="56692"/>
    <cellStyle name="Normal 30 5 2" xfId="56693"/>
    <cellStyle name="Normal 30 6" xfId="56694"/>
    <cellStyle name="Normal 30 7" xfId="56695"/>
    <cellStyle name="Normal 31" xfId="56696"/>
    <cellStyle name="Normal 31 2" xfId="56697"/>
    <cellStyle name="Normal 31 2 2" xfId="56698"/>
    <cellStyle name="Normal 31 2 2 2" xfId="56699"/>
    <cellStyle name="Normal 31 2 2 2 2" xfId="56700"/>
    <cellStyle name="Normal 31 2 2 3" xfId="56701"/>
    <cellStyle name="Normal 31 2 2 4" xfId="56702"/>
    <cellStyle name="Normal 31 2 3" xfId="56703"/>
    <cellStyle name="Normal 31 2 3 2" xfId="56704"/>
    <cellStyle name="Normal 31 2 4" xfId="56705"/>
    <cellStyle name="Normal 31 2 5" xfId="56706"/>
    <cellStyle name="Normal 31 3" xfId="56707"/>
    <cellStyle name="Normal 31 3 2" xfId="56708"/>
    <cellStyle name="Normal 31 3 2 2" xfId="56709"/>
    <cellStyle name="Normal 31 3 3" xfId="56710"/>
    <cellStyle name="Normal 31 3 4" xfId="56711"/>
    <cellStyle name="Normal 31 4" xfId="56712"/>
    <cellStyle name="Normal 31 4 2" xfId="56713"/>
    <cellStyle name="Normal 31 5" xfId="56714"/>
    <cellStyle name="Normal 31 5 2" xfId="56715"/>
    <cellStyle name="Normal 31 6" xfId="56716"/>
    <cellStyle name="Normal 31 7" xfId="56717"/>
    <cellStyle name="Normal 32" xfId="56718"/>
    <cellStyle name="Normal 32 2" xfId="56719"/>
    <cellStyle name="Normal 32 2 2" xfId="56720"/>
    <cellStyle name="Normal 32 2 2 2" xfId="56721"/>
    <cellStyle name="Normal 32 2 2 2 2" xfId="56722"/>
    <cellStyle name="Normal 32 2 2 3" xfId="56723"/>
    <cellStyle name="Normal 32 2 2 4" xfId="56724"/>
    <cellStyle name="Normal 32 2 3" xfId="56725"/>
    <cellStyle name="Normal 32 2 3 2" xfId="56726"/>
    <cellStyle name="Normal 32 2 4" xfId="56727"/>
    <cellStyle name="Normal 32 2 5" xfId="56728"/>
    <cellStyle name="Normal 32 3" xfId="56729"/>
    <cellStyle name="Normal 32 3 2" xfId="56730"/>
    <cellStyle name="Normal 32 3 2 2" xfId="56731"/>
    <cellStyle name="Normal 32 3 3" xfId="56732"/>
    <cellStyle name="Normal 32 3 4" xfId="56733"/>
    <cellStyle name="Normal 32 4" xfId="56734"/>
    <cellStyle name="Normal 32 4 2" xfId="56735"/>
    <cellStyle name="Normal 32 5" xfId="56736"/>
    <cellStyle name="Normal 32 5 2" xfId="56737"/>
    <cellStyle name="Normal 32 6" xfId="56738"/>
    <cellStyle name="Normal 32 7" xfId="56739"/>
    <cellStyle name="Normal 33" xfId="56740"/>
    <cellStyle name="Normal 33 2" xfId="56741"/>
    <cellStyle name="Normal 33 2 2" xfId="56742"/>
    <cellStyle name="Normal 33 2 2 2" xfId="56743"/>
    <cellStyle name="Normal 33 2 2 2 2" xfId="56744"/>
    <cellStyle name="Normal 33 2 2 3" xfId="56745"/>
    <cellStyle name="Normal 33 2 2 4" xfId="56746"/>
    <cellStyle name="Normal 33 2 3" xfId="56747"/>
    <cellStyle name="Normal 33 2 3 2" xfId="56748"/>
    <cellStyle name="Normal 33 2 4" xfId="56749"/>
    <cellStyle name="Normal 33 2 5" xfId="56750"/>
    <cellStyle name="Normal 33 3" xfId="56751"/>
    <cellStyle name="Normal 33 3 2" xfId="56752"/>
    <cellStyle name="Normal 33 3 2 2" xfId="56753"/>
    <cellStyle name="Normal 33 3 3" xfId="56754"/>
    <cellStyle name="Normal 33 3 4" xfId="56755"/>
    <cellStyle name="Normal 33 4" xfId="56756"/>
    <cellStyle name="Normal 33 4 2" xfId="56757"/>
    <cellStyle name="Normal 33 5" xfId="56758"/>
    <cellStyle name="Normal 33 5 2" xfId="56759"/>
    <cellStyle name="Normal 33 6" xfId="56760"/>
    <cellStyle name="Normal 33 7" xfId="56761"/>
    <cellStyle name="Normal 34" xfId="56762"/>
    <cellStyle name="Normal 34 2" xfId="56763"/>
    <cellStyle name="Normal 34 2 2" xfId="56764"/>
    <cellStyle name="Normal 34 2 2 2" xfId="56765"/>
    <cellStyle name="Normal 34 2 2 2 2" xfId="56766"/>
    <cellStyle name="Normal 34 2 2 3" xfId="56767"/>
    <cellStyle name="Normal 34 2 2 4" xfId="56768"/>
    <cellStyle name="Normal 34 2 3" xfId="56769"/>
    <cellStyle name="Normal 34 2 3 2" xfId="56770"/>
    <cellStyle name="Normal 34 2 4" xfId="56771"/>
    <cellStyle name="Normal 34 2 5" xfId="56772"/>
    <cellStyle name="Normal 34 3" xfId="56773"/>
    <cellStyle name="Normal 34 3 2" xfId="56774"/>
    <cellStyle name="Normal 34 3 2 2" xfId="56775"/>
    <cellStyle name="Normal 34 3 3" xfId="56776"/>
    <cellStyle name="Normal 34 3 4" xfId="56777"/>
    <cellStyle name="Normal 34 4" xfId="56778"/>
    <cellStyle name="Normal 34 4 2" xfId="56779"/>
    <cellStyle name="Normal 34 5" xfId="56780"/>
    <cellStyle name="Normal 34 5 2" xfId="56781"/>
    <cellStyle name="Normal 34 6" xfId="56782"/>
    <cellStyle name="Normal 34 7" xfId="56783"/>
    <cellStyle name="Normal 35" xfId="56784"/>
    <cellStyle name="Normal 35 2" xfId="56785"/>
    <cellStyle name="Normal 35 2 2" xfId="56786"/>
    <cellStyle name="Normal 35 2 2 2" xfId="56787"/>
    <cellStyle name="Normal 35 2 2 2 2" xfId="56788"/>
    <cellStyle name="Normal 35 2 2 3" xfId="56789"/>
    <cellStyle name="Normal 35 2 2 4" xfId="56790"/>
    <cellStyle name="Normal 35 2 3" xfId="56791"/>
    <cellStyle name="Normal 35 2 3 2" xfId="56792"/>
    <cellStyle name="Normal 35 2 4" xfId="56793"/>
    <cellStyle name="Normal 35 2 5" xfId="56794"/>
    <cellStyle name="Normal 35 3" xfId="56795"/>
    <cellStyle name="Normal 35 3 2" xfId="56796"/>
    <cellStyle name="Normal 35 3 2 2" xfId="56797"/>
    <cellStyle name="Normal 35 3 3" xfId="56798"/>
    <cellStyle name="Normal 35 3 4" xfId="56799"/>
    <cellStyle name="Normal 35 4" xfId="56800"/>
    <cellStyle name="Normal 35 4 2" xfId="56801"/>
    <cellStyle name="Normal 35 5" xfId="56802"/>
    <cellStyle name="Normal 35 5 2" xfId="56803"/>
    <cellStyle name="Normal 35 6" xfId="56804"/>
    <cellStyle name="Normal 35 7" xfId="56805"/>
    <cellStyle name="Normal 36" xfId="56806"/>
    <cellStyle name="Normal 36 2" xfId="56807"/>
    <cellStyle name="Normal 36 2 2" xfId="56808"/>
    <cellStyle name="Normal 36 2 2 2" xfId="56809"/>
    <cellStyle name="Normal 36 2 2 2 2" xfId="56810"/>
    <cellStyle name="Normal 36 2 2 3" xfId="56811"/>
    <cellStyle name="Normal 36 2 2 4" xfId="56812"/>
    <cellStyle name="Normal 36 2 3" xfId="56813"/>
    <cellStyle name="Normal 36 2 3 2" xfId="56814"/>
    <cellStyle name="Normal 36 2 4" xfId="56815"/>
    <cellStyle name="Normal 36 2 5" xfId="56816"/>
    <cellStyle name="Normal 36 3" xfId="56817"/>
    <cellStyle name="Normal 36 3 2" xfId="56818"/>
    <cellStyle name="Normal 36 3 2 2" xfId="56819"/>
    <cellStyle name="Normal 36 3 3" xfId="56820"/>
    <cellStyle name="Normal 36 3 4" xfId="56821"/>
    <cellStyle name="Normal 36 4" xfId="56822"/>
    <cellStyle name="Normal 36 4 2" xfId="56823"/>
    <cellStyle name="Normal 36 5" xfId="56824"/>
    <cellStyle name="Normal 36 5 2" xfId="56825"/>
    <cellStyle name="Normal 36 6" xfId="56826"/>
    <cellStyle name="Normal 36 7" xfId="56827"/>
    <cellStyle name="Normal 37" xfId="56828"/>
    <cellStyle name="Normal 37 2" xfId="56829"/>
    <cellStyle name="Normal 37 2 2" xfId="56830"/>
    <cellStyle name="Normal 37 2 2 2" xfId="56831"/>
    <cellStyle name="Normal 37 2 2 2 2" xfId="56832"/>
    <cellStyle name="Normal 37 2 2 3" xfId="56833"/>
    <cellStyle name="Normal 37 2 2 4" xfId="56834"/>
    <cellStyle name="Normal 37 2 3" xfId="56835"/>
    <cellStyle name="Normal 37 2 3 2" xfId="56836"/>
    <cellStyle name="Normal 37 2 4" xfId="56837"/>
    <cellStyle name="Normal 37 2 5" xfId="56838"/>
    <cellStyle name="Normal 37 3" xfId="56839"/>
    <cellStyle name="Normal 37 3 2" xfId="56840"/>
    <cellStyle name="Normal 37 3 2 2" xfId="56841"/>
    <cellStyle name="Normal 37 3 3" xfId="56842"/>
    <cellStyle name="Normal 37 3 4" xfId="56843"/>
    <cellStyle name="Normal 37 4" xfId="56844"/>
    <cellStyle name="Normal 37 4 2" xfId="56845"/>
    <cellStyle name="Normal 37 5" xfId="56846"/>
    <cellStyle name="Normal 37 5 2" xfId="56847"/>
    <cellStyle name="Normal 37 6" xfId="56848"/>
    <cellStyle name="Normal 37 7" xfId="56849"/>
    <cellStyle name="Normal 38" xfId="56850"/>
    <cellStyle name="Normal 38 2" xfId="56851"/>
    <cellStyle name="Normal 38 2 2" xfId="56852"/>
    <cellStyle name="Normal 38 2 2 2" xfId="56853"/>
    <cellStyle name="Normal 38 2 2 2 2" xfId="56854"/>
    <cellStyle name="Normal 38 2 2 3" xfId="56855"/>
    <cellStyle name="Normal 38 2 2 4" xfId="56856"/>
    <cellStyle name="Normal 38 2 3" xfId="56857"/>
    <cellStyle name="Normal 38 2 3 2" xfId="56858"/>
    <cellStyle name="Normal 38 2 4" xfId="56859"/>
    <cellStyle name="Normal 38 2 5" xfId="56860"/>
    <cellStyle name="Normal 38 3" xfId="56861"/>
    <cellStyle name="Normal 38 3 2" xfId="56862"/>
    <cellStyle name="Normal 38 3 2 2" xfId="56863"/>
    <cellStyle name="Normal 38 3 3" xfId="56864"/>
    <cellStyle name="Normal 38 3 4" xfId="56865"/>
    <cellStyle name="Normal 38 4" xfId="56866"/>
    <cellStyle name="Normal 38 4 2" xfId="56867"/>
    <cellStyle name="Normal 38 5" xfId="56868"/>
    <cellStyle name="Normal 38 5 2" xfId="56869"/>
    <cellStyle name="Normal 38 6" xfId="56870"/>
    <cellStyle name="Normal 38 7" xfId="56871"/>
    <cellStyle name="Normal 39" xfId="56872"/>
    <cellStyle name="Normal 39 2" xfId="56873"/>
    <cellStyle name="Normal 39 2 2" xfId="56874"/>
    <cellStyle name="Normal 39 2 2 2" xfId="56875"/>
    <cellStyle name="Normal 39 2 2 2 2" xfId="56876"/>
    <cellStyle name="Normal 39 2 2 3" xfId="56877"/>
    <cellStyle name="Normal 39 2 2 4" xfId="56878"/>
    <cellStyle name="Normal 39 2 3" xfId="56879"/>
    <cellStyle name="Normal 39 2 3 2" xfId="56880"/>
    <cellStyle name="Normal 39 2 4" xfId="56881"/>
    <cellStyle name="Normal 39 2 5" xfId="56882"/>
    <cellStyle name="Normal 39 3" xfId="56883"/>
    <cellStyle name="Normal 39 3 2" xfId="56884"/>
    <cellStyle name="Normal 39 3 2 2" xfId="56885"/>
    <cellStyle name="Normal 39 3 3" xfId="56886"/>
    <cellStyle name="Normal 39 3 4" xfId="56887"/>
    <cellStyle name="Normal 39 4" xfId="56888"/>
    <cellStyle name="Normal 39 4 2" xfId="56889"/>
    <cellStyle name="Normal 39 5" xfId="56890"/>
    <cellStyle name="Normal 39 5 2" xfId="56891"/>
    <cellStyle name="Normal 39 6" xfId="56892"/>
    <cellStyle name="Normal 39 7" xfId="56893"/>
    <cellStyle name="Normal 4" xfId="56894"/>
    <cellStyle name="Normal 4 2" xfId="56895"/>
    <cellStyle name="Normal 4 2 2" xfId="56896"/>
    <cellStyle name="Normal 4 2 2 2" xfId="56897"/>
    <cellStyle name="Normal 4 2 2 2 2" xfId="56898"/>
    <cellStyle name="Normal 4 2 2 2 2 2" xfId="56899"/>
    <cellStyle name="Normal 4 2 2 3" xfId="56900"/>
    <cellStyle name="Normal 4 2 2 3 2" xfId="56901"/>
    <cellStyle name="Normal 4 2 2 3 3" xfId="56902"/>
    <cellStyle name="Normal 4 2 2 4" xfId="56903"/>
    <cellStyle name="Normal 4 2 2 4 2" xfId="56904"/>
    <cellStyle name="Normal 4 2 3" xfId="56905"/>
    <cellStyle name="Normal 4 2 3 2" xfId="56906"/>
    <cellStyle name="Normal 4 2 3 2 2" xfId="56907"/>
    <cellStyle name="Normal 4 2 3 2 3" xfId="56908"/>
    <cellStyle name="Normal 4 2 3 3" xfId="56909"/>
    <cellStyle name="Normal 4 2 3 4" xfId="56910"/>
    <cellStyle name="Normal 4 2 3 5" xfId="56911"/>
    <cellStyle name="Normal 4 2 4" xfId="56912"/>
    <cellStyle name="Normal 4 2 4 2" xfId="56913"/>
    <cellStyle name="Normal 4 2 4 2 2" xfId="56914"/>
    <cellStyle name="Normal 4 2 4 3" xfId="56915"/>
    <cellStyle name="Normal 4 2 4 4" xfId="56916"/>
    <cellStyle name="Normal 4 2 5" xfId="56917"/>
    <cellStyle name="Normal 4 2 5 2" xfId="56918"/>
    <cellStyle name="Normal 4 2 6" xfId="56919"/>
    <cellStyle name="Normal 4 2 6 2" xfId="56920"/>
    <cellStyle name="Normal 4 2 7" xfId="56921"/>
    <cellStyle name="Normal 4 2 7 2" xfId="56922"/>
    <cellStyle name="Normal 4 2 8" xfId="56923"/>
    <cellStyle name="Normal 4 3" xfId="56924"/>
    <cellStyle name="Normal 4 3 2" xfId="56925"/>
    <cellStyle name="Normal 4 3 2 2" xfId="56926"/>
    <cellStyle name="Normal 4 3 2 2 2" xfId="56927"/>
    <cellStyle name="Normal 4 3 3" xfId="56928"/>
    <cellStyle name="Normal 4 3 3 2" xfId="56929"/>
    <cellStyle name="Normal 4 3 3 2 2" xfId="56930"/>
    <cellStyle name="Normal 4 3 3 3" xfId="56931"/>
    <cellStyle name="Normal 4 3 3 4" xfId="56932"/>
    <cellStyle name="Normal 4 3 4" xfId="56933"/>
    <cellStyle name="Normal 4 3 4 2" xfId="56934"/>
    <cellStyle name="Normal 4 3 4 3" xfId="56935"/>
    <cellStyle name="Normal 4 3 5" xfId="56936"/>
    <cellStyle name="Normal 4 3 5 2" xfId="56937"/>
    <cellStyle name="Normal 4 3 6" xfId="56938"/>
    <cellStyle name="Normal 4 4" xfId="56939"/>
    <cellStyle name="Normal 4 4 2" xfId="56940"/>
    <cellStyle name="Normal 4 4 2 2" xfId="56941"/>
    <cellStyle name="Normal 4 4 2 2 2" xfId="56942"/>
    <cellStyle name="Normal 4 4 2 3" xfId="56943"/>
    <cellStyle name="Normal 4 4 3" xfId="56944"/>
    <cellStyle name="Normal 4 4 3 2" xfId="56945"/>
    <cellStyle name="Normal 4 4 3 3" xfId="56946"/>
    <cellStyle name="Normal 4 4 4" xfId="56947"/>
    <cellStyle name="Normal 4 4 4 2" xfId="56948"/>
    <cellStyle name="Normal 4 4 5" xfId="56949"/>
    <cellStyle name="Normal 4 5" xfId="56950"/>
    <cellStyle name="Normal 4 5 2" xfId="56951"/>
    <cellStyle name="Normal 4 5 2 2" xfId="56952"/>
    <cellStyle name="Normal 4 5 3" xfId="56953"/>
    <cellStyle name="Normal 4 5 4" xfId="56954"/>
    <cellStyle name="Normal 4 6" xfId="56955"/>
    <cellStyle name="Normal 4 6 2" xfId="56956"/>
    <cellStyle name="Normal 4 6 3" xfId="56957"/>
    <cellStyle name="Normal 4 7" xfId="56958"/>
    <cellStyle name="Normal 4 8" xfId="56959"/>
    <cellStyle name="Normal 4_ Price Inputs" xfId="56960"/>
    <cellStyle name="Normal 40" xfId="56961"/>
    <cellStyle name="Normal 40 2" xfId="56962"/>
    <cellStyle name="Normal 40 2 2" xfId="56963"/>
    <cellStyle name="Normal 40 2 2 2" xfId="56964"/>
    <cellStyle name="Normal 40 2 2 2 2" xfId="56965"/>
    <cellStyle name="Normal 40 2 2 3" xfId="56966"/>
    <cellStyle name="Normal 40 2 2 4" xfId="56967"/>
    <cellStyle name="Normal 40 2 3" xfId="56968"/>
    <cellStyle name="Normal 40 2 3 2" xfId="56969"/>
    <cellStyle name="Normal 40 2 4" xfId="56970"/>
    <cellStyle name="Normal 40 2 5" xfId="56971"/>
    <cellStyle name="Normal 40 3" xfId="56972"/>
    <cellStyle name="Normal 40 3 2" xfId="56973"/>
    <cellStyle name="Normal 40 3 2 2" xfId="56974"/>
    <cellStyle name="Normal 40 3 3" xfId="56975"/>
    <cellStyle name="Normal 40 3 4" xfId="56976"/>
    <cellStyle name="Normal 40 4" xfId="56977"/>
    <cellStyle name="Normal 40 5" xfId="56978"/>
    <cellStyle name="Normal 41" xfId="56979"/>
    <cellStyle name="Normal 41 2" xfId="56980"/>
    <cellStyle name="Normal 41 2 2" xfId="56981"/>
    <cellStyle name="Normal 41 2 2 2" xfId="56982"/>
    <cellStyle name="Normal 41 2 2 3" xfId="56983"/>
    <cellStyle name="Normal 41 2 3" xfId="56984"/>
    <cellStyle name="Normal 41 2 3 2" xfId="56985"/>
    <cellStyle name="Normal 41 2 4" xfId="56986"/>
    <cellStyle name="Normal 41 2 5" xfId="56987"/>
    <cellStyle name="Normal 41 3" xfId="56988"/>
    <cellStyle name="Normal 41 3 2" xfId="56989"/>
    <cellStyle name="Normal 41 3 2 2" xfId="56990"/>
    <cellStyle name="Normal 41 3 3" xfId="56991"/>
    <cellStyle name="Normal 41 3 4" xfId="56992"/>
    <cellStyle name="Normal 41 4" xfId="56993"/>
    <cellStyle name="Normal 41 4 2" xfId="56994"/>
    <cellStyle name="Normal 41 4 2 2" xfId="56995"/>
    <cellStyle name="Normal 41 4 3" xfId="56996"/>
    <cellStyle name="Normal 41 5" xfId="56997"/>
    <cellStyle name="Normal 41 5 2" xfId="56998"/>
    <cellStyle name="Normal 41 6" xfId="56999"/>
    <cellStyle name="Normal 42" xfId="57000"/>
    <cellStyle name="Normal 42 2" xfId="57001"/>
    <cellStyle name="Normal 42 2 2" xfId="57002"/>
    <cellStyle name="Normal 42 2 2 2" xfId="57003"/>
    <cellStyle name="Normal 42 2 2 2 2" xfId="57004"/>
    <cellStyle name="Normal 42 2 2 2 3" xfId="57005"/>
    <cellStyle name="Normal 42 2 2 3" xfId="57006"/>
    <cellStyle name="Normal 42 2 2 4" xfId="57007"/>
    <cellStyle name="Normal 42 2 3" xfId="57008"/>
    <cellStyle name="Normal 42 2 3 2" xfId="57009"/>
    <cellStyle name="Normal 42 2 3 3" xfId="57010"/>
    <cellStyle name="Normal 42 2 4" xfId="57011"/>
    <cellStyle name="Normal 42 2 5" xfId="57012"/>
    <cellStyle name="Normal 42 3" xfId="57013"/>
    <cellStyle name="Normal 42 3 2" xfId="57014"/>
    <cellStyle name="Normal 42 3 2 2" xfId="57015"/>
    <cellStyle name="Normal 42 3 2 3" xfId="57016"/>
    <cellStyle name="Normal 42 3 3" xfId="57017"/>
    <cellStyle name="Normal 42 3 4" xfId="57018"/>
    <cellStyle name="Normal 42 4" xfId="57019"/>
    <cellStyle name="Normal 42 4 2" xfId="57020"/>
    <cellStyle name="Normal 42 4 2 2" xfId="57021"/>
    <cellStyle name="Normal 42 4 3" xfId="57022"/>
    <cellStyle name="Normal 42 4 4" xfId="57023"/>
    <cellStyle name="Normal 42 5" xfId="57024"/>
    <cellStyle name="Normal 42 5 2" xfId="57025"/>
    <cellStyle name="Normal 42 5 2 2" xfId="57026"/>
    <cellStyle name="Normal 42 5 3" xfId="57027"/>
    <cellStyle name="Normal 42 6" xfId="57028"/>
    <cellStyle name="Normal 42 7" xfId="57029"/>
    <cellStyle name="Normal 43" xfId="57030"/>
    <cellStyle name="Normal 43 2" xfId="57031"/>
    <cellStyle name="Normal 43 2 2" xfId="57032"/>
    <cellStyle name="Normal 43 2 2 2" xfId="57033"/>
    <cellStyle name="Normal 43 2 2 3" xfId="57034"/>
    <cellStyle name="Normal 43 2 3" xfId="57035"/>
    <cellStyle name="Normal 43 2 3 2" xfId="57036"/>
    <cellStyle name="Normal 43 2 4" xfId="57037"/>
    <cellStyle name="Normal 43 3" xfId="57038"/>
    <cellStyle name="Normal 43 3 2" xfId="57039"/>
    <cellStyle name="Normal 43 3 2 2" xfId="57040"/>
    <cellStyle name="Normal 43 3 3" xfId="57041"/>
    <cellStyle name="Normal 43 4" xfId="57042"/>
    <cellStyle name="Normal 43 4 2" xfId="57043"/>
    <cellStyle name="Normal 43 5" xfId="57044"/>
    <cellStyle name="Normal 44" xfId="57045"/>
    <cellStyle name="Normal 44 2" xfId="57046"/>
    <cellStyle name="Normal 44 2 2" xfId="57047"/>
    <cellStyle name="Normal 44 2 2 2" xfId="57048"/>
    <cellStyle name="Normal 44 2 2 2 2" xfId="57049"/>
    <cellStyle name="Normal 44 2 2 3" xfId="57050"/>
    <cellStyle name="Normal 44 2 3" xfId="57051"/>
    <cellStyle name="Normal 44 2 3 2" xfId="57052"/>
    <cellStyle name="Normal 44 2 4" xfId="57053"/>
    <cellStyle name="Normal 44 2 4 2" xfId="57054"/>
    <cellStyle name="Normal 44 2 5" xfId="57055"/>
    <cellStyle name="Normal 44 3" xfId="57056"/>
    <cellStyle name="Normal 44 3 2" xfId="57057"/>
    <cellStyle name="Normal 44 3 2 2" xfId="57058"/>
    <cellStyle name="Normal 44 3 3" xfId="57059"/>
    <cellStyle name="Normal 44 3 3 2" xfId="57060"/>
    <cellStyle name="Normal 44 3 4" xfId="57061"/>
    <cellStyle name="Normal 44 4" xfId="57062"/>
    <cellStyle name="Normal 44 4 2" xfId="57063"/>
    <cellStyle name="Normal 44 4 2 2" xfId="57064"/>
    <cellStyle name="Normal 44 4 3" xfId="57065"/>
    <cellStyle name="Normal 44 5" xfId="57066"/>
    <cellStyle name="Normal 44 5 2" xfId="57067"/>
    <cellStyle name="Normal 44 5 2 2" xfId="57068"/>
    <cellStyle name="Normal 44 5 3" xfId="57069"/>
    <cellStyle name="Normal 44 6" xfId="57070"/>
    <cellStyle name="Normal 44 6 2" xfId="57071"/>
    <cellStyle name="Normal 44 7" xfId="57072"/>
    <cellStyle name="Normal 44 8" xfId="57073"/>
    <cellStyle name="Normal 45" xfId="57074"/>
    <cellStyle name="Normal 45 2" xfId="57075"/>
    <cellStyle name="Normal 45 2 2" xfId="57076"/>
    <cellStyle name="Normal 45 2 2 2" xfId="57077"/>
    <cellStyle name="Normal 45 2 2 3" xfId="57078"/>
    <cellStyle name="Normal 45 2 3" xfId="57079"/>
    <cellStyle name="Normal 45 2 3 2" xfId="57080"/>
    <cellStyle name="Normal 45 2 4" xfId="57081"/>
    <cellStyle name="Normal 45 2 5" xfId="57082"/>
    <cellStyle name="Normal 45 3" xfId="57083"/>
    <cellStyle name="Normal 45 3 2" xfId="57084"/>
    <cellStyle name="Normal 45 3 3" xfId="57085"/>
    <cellStyle name="Normal 45 4" xfId="57086"/>
    <cellStyle name="Normal 45 4 2" xfId="57087"/>
    <cellStyle name="Normal 45 5" xfId="57088"/>
    <cellStyle name="Normal 45 5 2" xfId="57089"/>
    <cellStyle name="Normal 45 6" xfId="57090"/>
    <cellStyle name="Normal 45 7" xfId="57091"/>
    <cellStyle name="Normal 46" xfId="57092"/>
    <cellStyle name="Normal 46 2" xfId="57093"/>
    <cellStyle name="Normal 46 2 2" xfId="57094"/>
    <cellStyle name="Normal 46 2 2 2" xfId="57095"/>
    <cellStyle name="Normal 46 2 2 2 2" xfId="57096"/>
    <cellStyle name="Normal 46 2 2 3" xfId="57097"/>
    <cellStyle name="Normal 46 2 3" xfId="57098"/>
    <cellStyle name="Normal 46 2 3 2" xfId="57099"/>
    <cellStyle name="Normal 46 2 3 3" xfId="57100"/>
    <cellStyle name="Normal 46 2 4" xfId="57101"/>
    <cellStyle name="Normal 46 2 5" xfId="57102"/>
    <cellStyle name="Normal 46 2 6" xfId="57103"/>
    <cellStyle name="Normal 46 3" xfId="57104"/>
    <cellStyle name="Normal 46 3 2" xfId="57105"/>
    <cellStyle name="Normal 46 3 2 2" xfId="57106"/>
    <cellStyle name="Normal 46 3 3" xfId="57107"/>
    <cellStyle name="Normal 46 4" xfId="57108"/>
    <cellStyle name="Normal 46 4 2" xfId="57109"/>
    <cellStyle name="Normal 46 4 2 2" xfId="57110"/>
    <cellStyle name="Normal 46 4 3" xfId="57111"/>
    <cellStyle name="Normal 46 5" xfId="57112"/>
    <cellStyle name="Normal 46 5 2" xfId="57113"/>
    <cellStyle name="Normal 46 5 3" xfId="57114"/>
    <cellStyle name="Normal 46 6" xfId="57115"/>
    <cellStyle name="Normal 46 6 2" xfId="57116"/>
    <cellStyle name="Normal 46 7" xfId="57117"/>
    <cellStyle name="Normal 47" xfId="57118"/>
    <cellStyle name="Normal 47 2" xfId="57119"/>
    <cellStyle name="Normal 47 2 2" xfId="57120"/>
    <cellStyle name="Normal 47 2 2 2" xfId="57121"/>
    <cellStyle name="Normal 47 2 3" xfId="57122"/>
    <cellStyle name="Normal 47 2 3 2" xfId="57123"/>
    <cellStyle name="Normal 47 2 4" xfId="57124"/>
    <cellStyle name="Normal 47 2 5" xfId="57125"/>
    <cellStyle name="Normal 47 3" xfId="57126"/>
    <cellStyle name="Normal 47 3 2" xfId="57127"/>
    <cellStyle name="Normal 47 3 2 2" xfId="57128"/>
    <cellStyle name="Normal 47 3 3" xfId="57129"/>
    <cellStyle name="Normal 47 4" xfId="57130"/>
    <cellStyle name="Normal 47 4 2" xfId="57131"/>
    <cellStyle name="Normal 47 4 2 2" xfId="57132"/>
    <cellStyle name="Normal 47 4 3" xfId="57133"/>
    <cellStyle name="Normal 47 5" xfId="57134"/>
    <cellStyle name="Normal 47 5 2" xfId="57135"/>
    <cellStyle name="Normal 47 6" xfId="57136"/>
    <cellStyle name="Normal 47 7" xfId="57137"/>
    <cellStyle name="Normal 48" xfId="57138"/>
    <cellStyle name="Normal 48 2" xfId="57139"/>
    <cellStyle name="Normal 48 2 2" xfId="57140"/>
    <cellStyle name="Normal 48 2 2 2" xfId="57141"/>
    <cellStyle name="Normal 48 2 3" xfId="57142"/>
    <cellStyle name="Normal 48 2 3 2" xfId="57143"/>
    <cellStyle name="Normal 48 2 4" xfId="57144"/>
    <cellStyle name="Normal 48 2 5" xfId="57145"/>
    <cellStyle name="Normal 48 3" xfId="57146"/>
    <cellStyle name="Normal 48 3 2" xfId="57147"/>
    <cellStyle name="Normal 48 3 2 2" xfId="57148"/>
    <cellStyle name="Normal 48 3 3" xfId="57149"/>
    <cellStyle name="Normal 48 4" xfId="57150"/>
    <cellStyle name="Normal 48 4 2" xfId="57151"/>
    <cellStyle name="Normal 48 4 2 2" xfId="57152"/>
    <cellStyle name="Normal 48 4 3" xfId="57153"/>
    <cellStyle name="Normal 48 5" xfId="57154"/>
    <cellStyle name="Normal 48 6" xfId="57155"/>
    <cellStyle name="Normal 49" xfId="57156"/>
    <cellStyle name="Normal 49 2" xfId="57157"/>
    <cellStyle name="Normal 49 2 2" xfId="57158"/>
    <cellStyle name="Normal 49 2 2 2" xfId="57159"/>
    <cellStyle name="Normal 49 2 3" xfId="57160"/>
    <cellStyle name="Normal 49 3" xfId="57161"/>
    <cellStyle name="Normal 49 3 2" xfId="57162"/>
    <cellStyle name="Normal 49 3 2 2" xfId="57163"/>
    <cellStyle name="Normal 49 3 3" xfId="57164"/>
    <cellStyle name="Normal 49 4" xfId="57165"/>
    <cellStyle name="Normal 49 4 2" xfId="57166"/>
    <cellStyle name="Normal 49 4 2 2" xfId="57167"/>
    <cellStyle name="Normal 49 4 3" xfId="57168"/>
    <cellStyle name="Normal 49 5" xfId="57169"/>
    <cellStyle name="Normal 49 5 2" xfId="57170"/>
    <cellStyle name="Normal 49 6" xfId="57171"/>
    <cellStyle name="Normal 49 7" xfId="57172"/>
    <cellStyle name="Normal 5" xfId="57173"/>
    <cellStyle name="Normal 5 2" xfId="57174"/>
    <cellStyle name="Normal 5 2 2" xfId="57175"/>
    <cellStyle name="Normal 5 2 2 2" xfId="57176"/>
    <cellStyle name="Normal 5 2 2 2 2" xfId="57177"/>
    <cellStyle name="Normal 5 2 2 3" xfId="57178"/>
    <cellStyle name="Normal 5 2 3" xfId="57179"/>
    <cellStyle name="Normal 5 2 3 2" xfId="57180"/>
    <cellStyle name="Normal 5 2 3 2 2" xfId="57181"/>
    <cellStyle name="Normal 5 2 3 3" xfId="57182"/>
    <cellStyle name="Normal 5 2 3 4" xfId="57183"/>
    <cellStyle name="Normal 5 2 4" xfId="57184"/>
    <cellStyle name="Normal 5 2 4 2" xfId="57185"/>
    <cellStyle name="Normal 5 2 5" xfId="57186"/>
    <cellStyle name="Normal 5 2 5 2" xfId="57187"/>
    <cellStyle name="Normal 5 2 6" xfId="57188"/>
    <cellStyle name="Normal 5 3" xfId="57189"/>
    <cellStyle name="Normal 5 3 2" xfId="57190"/>
    <cellStyle name="Normal 5 3 2 2" xfId="57191"/>
    <cellStyle name="Normal 5 3 2 3" xfId="57192"/>
    <cellStyle name="Normal 5 3 2 4" xfId="57193"/>
    <cellStyle name="Normal 5 3 3" xfId="57194"/>
    <cellStyle name="Normal 5 3 4" xfId="57195"/>
    <cellStyle name="Normal 5 4" xfId="57196"/>
    <cellStyle name="Normal 5 4 2" xfId="57197"/>
    <cellStyle name="Normal 5 4 3" xfId="57198"/>
    <cellStyle name="Normal 5 4 4" xfId="57199"/>
    <cellStyle name="Normal 5 5" xfId="57200"/>
    <cellStyle name="Normal 5 5 2" xfId="57201"/>
    <cellStyle name="Normal 5 5 3" xfId="57202"/>
    <cellStyle name="Normal 5 6" xfId="57203"/>
    <cellStyle name="Normal 5_2011 CBR Rev Calc by schedule" xfId="57204"/>
    <cellStyle name="Normal 50" xfId="57205"/>
    <cellStyle name="Normal 50 2" xfId="57206"/>
    <cellStyle name="Normal 50 2 2" xfId="57207"/>
    <cellStyle name="Normal 50 2 2 2" xfId="57208"/>
    <cellStyle name="Normal 50 2 3" xfId="57209"/>
    <cellStyle name="Normal 50 3" xfId="57210"/>
    <cellStyle name="Normal 50 3 2" xfId="57211"/>
    <cellStyle name="Normal 50 3 2 2" xfId="57212"/>
    <cellStyle name="Normal 50 3 3" xfId="57213"/>
    <cellStyle name="Normal 50 4" xfId="57214"/>
    <cellStyle name="Normal 50 4 2" xfId="57215"/>
    <cellStyle name="Normal 50 4 2 2" xfId="57216"/>
    <cellStyle name="Normal 50 4 3" xfId="57217"/>
    <cellStyle name="Normal 50 5" xfId="57218"/>
    <cellStyle name="Normal 50 5 2" xfId="57219"/>
    <cellStyle name="Normal 50 6" xfId="57220"/>
    <cellStyle name="Normal 50 7" xfId="57221"/>
    <cellStyle name="Normal 51" xfId="57222"/>
    <cellStyle name="Normal 51 2" xfId="57223"/>
    <cellStyle name="Normal 51 2 2" xfId="57224"/>
    <cellStyle name="Normal 51 2 2 2" xfId="57225"/>
    <cellStyle name="Normal 51 2 3" xfId="57226"/>
    <cellStyle name="Normal 51 2 3 2" xfId="57227"/>
    <cellStyle name="Normal 51 2 4" xfId="57228"/>
    <cellStyle name="Normal 51 3" xfId="57229"/>
    <cellStyle name="Normal 51 3 2" xfId="57230"/>
    <cellStyle name="Normal 51 4" xfId="57231"/>
    <cellStyle name="Normal 51 4 2" xfId="57232"/>
    <cellStyle name="Normal 51 5" xfId="57233"/>
    <cellStyle name="Normal 51 5 2" xfId="57234"/>
    <cellStyle name="Normal 51 6" xfId="57235"/>
    <cellStyle name="Normal 51 7" xfId="57236"/>
    <cellStyle name="Normal 51 8" xfId="57237"/>
    <cellStyle name="Normal 52" xfId="57238"/>
    <cellStyle name="Normal 52 2" xfId="57239"/>
    <cellStyle name="Normal 52 2 2" xfId="57240"/>
    <cellStyle name="Normal 52 2 2 2" xfId="57241"/>
    <cellStyle name="Normal 52 2 3" xfId="57242"/>
    <cellStyle name="Normal 52 3" xfId="57243"/>
    <cellStyle name="Normal 52 3 2" xfId="57244"/>
    <cellStyle name="Normal 52 4" xfId="57245"/>
    <cellStyle name="Normal 52 4 2" xfId="57246"/>
    <cellStyle name="Normal 52 5" xfId="57247"/>
    <cellStyle name="Normal 52 6" xfId="57248"/>
    <cellStyle name="Normal 53" xfId="57249"/>
    <cellStyle name="Normal 53 2" xfId="57250"/>
    <cellStyle name="Normal 53 2 2" xfId="57251"/>
    <cellStyle name="Normal 53 2 2 2" xfId="57252"/>
    <cellStyle name="Normal 53 2 3" xfId="57253"/>
    <cellStyle name="Normal 53 2 4" xfId="57254"/>
    <cellStyle name="Normal 53 3" xfId="57255"/>
    <cellStyle name="Normal 53 3 2" xfId="57256"/>
    <cellStyle name="Normal 53 3 2 2" xfId="57257"/>
    <cellStyle name="Normal 53 3 3" xfId="57258"/>
    <cellStyle name="Normal 53 4" xfId="57259"/>
    <cellStyle name="Normal 53 4 2" xfId="57260"/>
    <cellStyle name="Normal 53 5" xfId="57261"/>
    <cellStyle name="Normal 54" xfId="57262"/>
    <cellStyle name="Normal 54 2" xfId="57263"/>
    <cellStyle name="Normal 54 2 2" xfId="57264"/>
    <cellStyle name="Normal 54 2 2 2" xfId="57265"/>
    <cellStyle name="Normal 54 2 3" xfId="57266"/>
    <cellStyle name="Normal 54 2 4" xfId="57267"/>
    <cellStyle name="Normal 54 3" xfId="57268"/>
    <cellStyle name="Normal 54 3 2" xfId="57269"/>
    <cellStyle name="Normal 54 3 2 2" xfId="57270"/>
    <cellStyle name="Normal 54 3 3" xfId="57271"/>
    <cellStyle name="Normal 54 4" xfId="57272"/>
    <cellStyle name="Normal 54 4 2" xfId="57273"/>
    <cellStyle name="Normal 54 5" xfId="57274"/>
    <cellStyle name="Normal 54 6" xfId="57275"/>
    <cellStyle name="Normal 55" xfId="57276"/>
    <cellStyle name="Normal 55 2" xfId="57277"/>
    <cellStyle name="Normal 55 2 2" xfId="57278"/>
    <cellStyle name="Normal 55 2 2 2" xfId="57279"/>
    <cellStyle name="Normal 55 2 3" xfId="57280"/>
    <cellStyle name="Normal 55 2 4" xfId="57281"/>
    <cellStyle name="Normal 55 3" xfId="57282"/>
    <cellStyle name="Normal 55 3 2" xfId="57283"/>
    <cellStyle name="Normal 55 4" xfId="57284"/>
    <cellStyle name="Normal 55 4 2" xfId="57285"/>
    <cellStyle name="Normal 55 5" xfId="57286"/>
    <cellStyle name="Normal 56" xfId="57287"/>
    <cellStyle name="Normal 56 2" xfId="57288"/>
    <cellStyle name="Normal 56 2 2" xfId="57289"/>
    <cellStyle name="Normal 56 2 2 2" xfId="57290"/>
    <cellStyle name="Normal 56 2 3" xfId="57291"/>
    <cellStyle name="Normal 56 2 4" xfId="57292"/>
    <cellStyle name="Normal 56 3" xfId="57293"/>
    <cellStyle name="Normal 56 3 2" xfId="57294"/>
    <cellStyle name="Normal 56 4" xfId="57295"/>
    <cellStyle name="Normal 56 4 2" xfId="57296"/>
    <cellStyle name="Normal 56 5" xfId="57297"/>
    <cellStyle name="Normal 57" xfId="57298"/>
    <cellStyle name="Normal 57 2" xfId="57299"/>
    <cellStyle name="Normal 57 2 2" xfId="57300"/>
    <cellStyle name="Normal 57 2 2 2" xfId="57301"/>
    <cellStyle name="Normal 57 2 3" xfId="57302"/>
    <cellStyle name="Normal 57 2 4" xfId="57303"/>
    <cellStyle name="Normal 57 3" xfId="57304"/>
    <cellStyle name="Normal 57 3 2" xfId="57305"/>
    <cellStyle name="Normal 57 4" xfId="57306"/>
    <cellStyle name="Normal 57 4 2" xfId="57307"/>
    <cellStyle name="Normal 57 5" xfId="57308"/>
    <cellStyle name="Normal 58" xfId="57309"/>
    <cellStyle name="Normal 58 2" xfId="57310"/>
    <cellStyle name="Normal 58 2 2" xfId="57311"/>
    <cellStyle name="Normal 58 2 2 2" xfId="57312"/>
    <cellStyle name="Normal 58 2 3" xfId="57313"/>
    <cellStyle name="Normal 58 2 4" xfId="57314"/>
    <cellStyle name="Normal 58 3" xfId="57315"/>
    <cellStyle name="Normal 58 3 2" xfId="57316"/>
    <cellStyle name="Normal 58 4" xfId="57317"/>
    <cellStyle name="Normal 58 4 2" xfId="57318"/>
    <cellStyle name="Normal 58 5" xfId="57319"/>
    <cellStyle name="Normal 59" xfId="57320"/>
    <cellStyle name="Normal 59 2" xfId="57321"/>
    <cellStyle name="Normal 59 2 2" xfId="57322"/>
    <cellStyle name="Normal 59 2 2 2" xfId="57323"/>
    <cellStyle name="Normal 59 2 3" xfId="57324"/>
    <cellStyle name="Normal 59 3" xfId="57325"/>
    <cellStyle name="Normal 59 3 2" xfId="57326"/>
    <cellStyle name="Normal 59 4" xfId="57327"/>
    <cellStyle name="Normal 59 4 2" xfId="57328"/>
    <cellStyle name="Normal 59 5" xfId="57329"/>
    <cellStyle name="Normal 6" xfId="57330"/>
    <cellStyle name="Normal 6 2" xfId="57331"/>
    <cellStyle name="Normal 6 2 2" xfId="57332"/>
    <cellStyle name="Normal 6 2 2 2" xfId="57333"/>
    <cellStyle name="Normal 6 2 2 2 2" xfId="57334"/>
    <cellStyle name="Normal 6 2 2 3" xfId="57335"/>
    <cellStyle name="Normal 6 2 2 4" xfId="57336"/>
    <cellStyle name="Normal 6 2 3" xfId="57337"/>
    <cellStyle name="Normal 6 2 3 2" xfId="57338"/>
    <cellStyle name="Normal 6 2 3 2 2" xfId="57339"/>
    <cellStyle name="Normal 6 2 3 3" xfId="57340"/>
    <cellStyle name="Normal 6 2 3 4" xfId="57341"/>
    <cellStyle name="Normal 6 2 4" xfId="57342"/>
    <cellStyle name="Normal 6 2 4 2" xfId="57343"/>
    <cellStyle name="Normal 6 2 5" xfId="57344"/>
    <cellStyle name="Normal 6 2 6" xfId="57345"/>
    <cellStyle name="Normal 6 3" xfId="57346"/>
    <cellStyle name="Normal 6 3 2" xfId="57347"/>
    <cellStyle name="Normal 6 3 2 2" xfId="57348"/>
    <cellStyle name="Normal 6 3 2 2 2" xfId="57349"/>
    <cellStyle name="Normal 6 3 2 3" xfId="57350"/>
    <cellStyle name="Normal 6 3 3" xfId="57351"/>
    <cellStyle name="Normal 6 3 3 2" xfId="57352"/>
    <cellStyle name="Normal 6 3 3 3" xfId="57353"/>
    <cellStyle name="Normal 6 3 4" xfId="57354"/>
    <cellStyle name="Normal 6 3 4 2" xfId="57355"/>
    <cellStyle name="Normal 6 3 5" xfId="57356"/>
    <cellStyle name="Normal 6 4" xfId="57357"/>
    <cellStyle name="Normal 6 4 2" xfId="57358"/>
    <cellStyle name="Normal 6 4 2 2" xfId="57359"/>
    <cellStyle name="Normal 6 4 3" xfId="57360"/>
    <cellStyle name="Normal 6 5" xfId="57361"/>
    <cellStyle name="Normal 6 5 2" xfId="57362"/>
    <cellStyle name="Normal 6 5 2 2" xfId="57363"/>
    <cellStyle name="Normal 6 5 3" xfId="57364"/>
    <cellStyle name="Normal 6 6" xfId="57365"/>
    <cellStyle name="Normal 6 6 2" xfId="57366"/>
    <cellStyle name="Normal 6 6 2 2" xfId="57367"/>
    <cellStyle name="Normal 6 6 3" xfId="57368"/>
    <cellStyle name="Normal 6 7" xfId="57369"/>
    <cellStyle name="Normal 6 8" xfId="57370"/>
    <cellStyle name="Normal 6 9" xfId="57371"/>
    <cellStyle name="Normal 6_2010 PTC's Sept10_Aug11 (Version 4)" xfId="57372"/>
    <cellStyle name="Normal 60" xfId="57373"/>
    <cellStyle name="Normal 60 2" xfId="57374"/>
    <cellStyle name="Normal 60 2 2" xfId="57375"/>
    <cellStyle name="Normal 60 2 2 2" xfId="57376"/>
    <cellStyle name="Normal 60 2 3" xfId="57377"/>
    <cellStyle name="Normal 60 3" xfId="57378"/>
    <cellStyle name="Normal 60 3 2" xfId="57379"/>
    <cellStyle name="Normal 60 4" xfId="57380"/>
    <cellStyle name="Normal 60 4 2" xfId="57381"/>
    <cellStyle name="Normal 60 5" xfId="57382"/>
    <cellStyle name="Normal 61" xfId="57383"/>
    <cellStyle name="Normal 61 2" xfId="57384"/>
    <cellStyle name="Normal 61 2 2" xfId="57385"/>
    <cellStyle name="Normal 61 2 2 2" xfId="57386"/>
    <cellStyle name="Normal 61 2 3" xfId="57387"/>
    <cellStyle name="Normal 61 3" xfId="57388"/>
    <cellStyle name="Normal 61 3 2" xfId="57389"/>
    <cellStyle name="Normal 61 4" xfId="57390"/>
    <cellStyle name="Normal 62" xfId="57391"/>
    <cellStyle name="Normal 62 2" xfId="57392"/>
    <cellStyle name="Normal 62 2 2" xfId="57393"/>
    <cellStyle name="Normal 62 3" xfId="57394"/>
    <cellStyle name="Normal 63" xfId="57395"/>
    <cellStyle name="Normal 63 2" xfId="57396"/>
    <cellStyle name="Normal 63 2 2" xfId="57397"/>
    <cellStyle name="Normal 63 2 3" xfId="57398"/>
    <cellStyle name="Normal 63 3" xfId="57399"/>
    <cellStyle name="Normal 63 3 2" xfId="57400"/>
    <cellStyle name="Normal 63 4" xfId="57401"/>
    <cellStyle name="Normal 64" xfId="57402"/>
    <cellStyle name="Normal 64 2" xfId="57403"/>
    <cellStyle name="Normal 64 2 2" xfId="57404"/>
    <cellStyle name="Normal 64 2 3" xfId="57405"/>
    <cellStyle name="Normal 64 3" xfId="57406"/>
    <cellStyle name="Normal 64 3 2" xfId="57407"/>
    <cellStyle name="Normal 64 4" xfId="57408"/>
    <cellStyle name="Normal 65" xfId="57409"/>
    <cellStyle name="Normal 65 2" xfId="57410"/>
    <cellStyle name="Normal 65 2 2" xfId="57411"/>
    <cellStyle name="Normal 65 2 3" xfId="57412"/>
    <cellStyle name="Normal 65 3" xfId="57413"/>
    <cellStyle name="Normal 65 3 2" xfId="57414"/>
    <cellStyle name="Normal 65 4" xfId="57415"/>
    <cellStyle name="Normal 66" xfId="57416"/>
    <cellStyle name="Normal 66 2" xfId="57417"/>
    <cellStyle name="Normal 66 2 2" xfId="57418"/>
    <cellStyle name="Normal 66 2 3" xfId="57419"/>
    <cellStyle name="Normal 66 3" xfId="57420"/>
    <cellStyle name="Normal 66 3 2" xfId="57421"/>
    <cellStyle name="Normal 66 4" xfId="57422"/>
    <cellStyle name="Normal 66 5" xfId="57423"/>
    <cellStyle name="Normal 67" xfId="57424"/>
    <cellStyle name="Normal 67 2" xfId="57425"/>
    <cellStyle name="Normal 67 2 2" xfId="57426"/>
    <cellStyle name="Normal 67 2 3" xfId="57427"/>
    <cellStyle name="Normal 67 3" xfId="57428"/>
    <cellStyle name="Normal 67 3 2" xfId="57429"/>
    <cellStyle name="Normal 67 4" xfId="57430"/>
    <cellStyle name="Normal 68" xfId="57431"/>
    <cellStyle name="Normal 68 2" xfId="57432"/>
    <cellStyle name="Normal 68 2 2" xfId="57433"/>
    <cellStyle name="Normal 68 2 3" xfId="57434"/>
    <cellStyle name="Normal 68 3" xfId="57435"/>
    <cellStyle name="Normal 68 3 2" xfId="57436"/>
    <cellStyle name="Normal 68 4" xfId="57437"/>
    <cellStyle name="Normal 69" xfId="57438"/>
    <cellStyle name="Normal 69 2" xfId="57439"/>
    <cellStyle name="Normal 69 2 2" xfId="57440"/>
    <cellStyle name="Normal 69 2 3" xfId="57441"/>
    <cellStyle name="Normal 69 3" xfId="57442"/>
    <cellStyle name="Normal 69 3 2" xfId="57443"/>
    <cellStyle name="Normal 69 4" xfId="57444"/>
    <cellStyle name="Normal 7" xfId="57445"/>
    <cellStyle name="Normal 7 2" xfId="57446"/>
    <cellStyle name="Normal 7 2 2" xfId="57447"/>
    <cellStyle name="Normal 7 2 2 2" xfId="57448"/>
    <cellStyle name="Normal 7 2 2 2 2" xfId="57449"/>
    <cellStyle name="Normal 7 2 2 2 3" xfId="57450"/>
    <cellStyle name="Normal 7 2 2 3" xfId="57451"/>
    <cellStyle name="Normal 7 2 2 4" xfId="57452"/>
    <cellStyle name="Normal 7 2 3" xfId="57453"/>
    <cellStyle name="Normal 7 2 3 2" xfId="57454"/>
    <cellStyle name="Normal 7 2 3 2 2" xfId="57455"/>
    <cellStyle name="Normal 7 2 3 3" xfId="57456"/>
    <cellStyle name="Normal 7 2 3 4" xfId="57457"/>
    <cellStyle name="Normal 7 2 4" xfId="57458"/>
    <cellStyle name="Normal 7 2 4 2" xfId="57459"/>
    <cellStyle name="Normal 7 2 5" xfId="57460"/>
    <cellStyle name="Normal 7 2 6" xfId="57461"/>
    <cellStyle name="Normal 7 2 7" xfId="57462"/>
    <cellStyle name="Normal 7 3" xfId="57463"/>
    <cellStyle name="Normal 7 3 2" xfId="57464"/>
    <cellStyle name="Normal 7 3 2 2" xfId="57465"/>
    <cellStyle name="Normal 7 3 2 3" xfId="57466"/>
    <cellStyle name="Normal 7 3 2 4" xfId="57467"/>
    <cellStyle name="Normal 7 3 3" xfId="57468"/>
    <cellStyle name="Normal 7 4" xfId="57469"/>
    <cellStyle name="Normal 7 4 2" xfId="57470"/>
    <cellStyle name="Normal 7 4 2 2" xfId="57471"/>
    <cellStyle name="Normal 7 4 3" xfId="57472"/>
    <cellStyle name="Normal 7 4 4" xfId="57473"/>
    <cellStyle name="Normal 7 4 5" xfId="57474"/>
    <cellStyle name="Normal 7 5" xfId="57475"/>
    <cellStyle name="Normal 7 5 2" xfId="57476"/>
    <cellStyle name="Normal 7 5 2 2" xfId="57477"/>
    <cellStyle name="Normal 7 5 3" xfId="57478"/>
    <cellStyle name="Normal 7 6" xfId="57479"/>
    <cellStyle name="Normal 7 6 2" xfId="57480"/>
    <cellStyle name="Normal 7 7" xfId="57481"/>
    <cellStyle name="Normal 70" xfId="57482"/>
    <cellStyle name="Normal 70 2" xfId="57483"/>
    <cellStyle name="Normal 70 2 2" xfId="57484"/>
    <cellStyle name="Normal 70 2 3" xfId="57485"/>
    <cellStyle name="Normal 70 3" xfId="57486"/>
    <cellStyle name="Normal 71" xfId="57487"/>
    <cellStyle name="Normal 71 2" xfId="57488"/>
    <cellStyle name="Normal 71 2 2" xfId="57489"/>
    <cellStyle name="Normal 71 3" xfId="57490"/>
    <cellStyle name="Normal 72" xfId="57491"/>
    <cellStyle name="Normal 72 2" xfId="57492"/>
    <cellStyle name="Normal 72 2 2" xfId="57493"/>
    <cellStyle name="Normal 72 2 3" xfId="57494"/>
    <cellStyle name="Normal 72 3" xfId="57495"/>
    <cellStyle name="Normal 72 4" xfId="57496"/>
    <cellStyle name="Normal 73" xfId="57497"/>
    <cellStyle name="Normal 73 2" xfId="57498"/>
    <cellStyle name="Normal 73 2 2" xfId="57499"/>
    <cellStyle name="Normal 73 3" xfId="57500"/>
    <cellStyle name="Normal 73 3 2" xfId="57501"/>
    <cellStyle name="Normal 73 4" xfId="57502"/>
    <cellStyle name="Normal 74" xfId="57503"/>
    <cellStyle name="Normal 74 2" xfId="57504"/>
    <cellStyle name="Normal 74 2 2" xfId="57505"/>
    <cellStyle name="Normal 74 3" xfId="57506"/>
    <cellStyle name="Normal 74 3 2" xfId="57507"/>
    <cellStyle name="Normal 74 4" xfId="57508"/>
    <cellStyle name="Normal 75" xfId="57509"/>
    <cellStyle name="Normal 75 2" xfId="57510"/>
    <cellStyle name="Normal 75 2 2" xfId="57511"/>
    <cellStyle name="Normal 75 3" xfId="57512"/>
    <cellStyle name="Normal 75 3 2" xfId="57513"/>
    <cellStyle name="Normal 75 4" xfId="57514"/>
    <cellStyle name="Normal 76" xfId="57515"/>
    <cellStyle name="Normal 76 2" xfId="57516"/>
    <cellStyle name="Normal 76 2 2" xfId="57517"/>
    <cellStyle name="Normal 76 3" xfId="57518"/>
    <cellStyle name="Normal 76 3 2" xfId="57519"/>
    <cellStyle name="Normal 76 4" xfId="57520"/>
    <cellStyle name="Normal 77" xfId="57521"/>
    <cellStyle name="Normal 77 2" xfId="57522"/>
    <cellStyle name="Normal 77 2 2" xfId="57523"/>
    <cellStyle name="Normal 77 3" xfId="57524"/>
    <cellStyle name="Normal 77 3 2" xfId="57525"/>
    <cellStyle name="Normal 77 4" xfId="57526"/>
    <cellStyle name="Normal 78" xfId="57527"/>
    <cellStyle name="Normal 78 2" xfId="57528"/>
    <cellStyle name="Normal 78 2 2" xfId="57529"/>
    <cellStyle name="Normal 78 3" xfId="57530"/>
    <cellStyle name="Normal 78 3 2" xfId="57531"/>
    <cellStyle name="Normal 78 4" xfId="57532"/>
    <cellStyle name="Normal 79" xfId="57533"/>
    <cellStyle name="Normal 79 2" xfId="57534"/>
    <cellStyle name="Normal 79 2 2" xfId="57535"/>
    <cellStyle name="Normal 79 3" xfId="57536"/>
    <cellStyle name="Normal 79 3 2" xfId="57537"/>
    <cellStyle name="Normal 79 4" xfId="57538"/>
    <cellStyle name="Normal 8" xfId="57539"/>
    <cellStyle name="Normal 8 2" xfId="57540"/>
    <cellStyle name="Normal 8 2 2" xfId="57541"/>
    <cellStyle name="Normal 8 2 2 2" xfId="57542"/>
    <cellStyle name="Normal 8 2 2 2 2" xfId="57543"/>
    <cellStyle name="Normal 8 2 2 3" xfId="57544"/>
    <cellStyle name="Normal 8 2 3" xfId="57545"/>
    <cellStyle name="Normal 8 2 3 2" xfId="57546"/>
    <cellStyle name="Normal 8 2 3 2 2" xfId="57547"/>
    <cellStyle name="Normal 8 2 3 3" xfId="57548"/>
    <cellStyle name="Normal 8 2 3 4" xfId="57549"/>
    <cellStyle name="Normal 8 2 4" xfId="57550"/>
    <cellStyle name="Normal 8 2 4 2" xfId="57551"/>
    <cellStyle name="Normal 8 2 5" xfId="57552"/>
    <cellStyle name="Normal 8 2 5 2" xfId="57553"/>
    <cellStyle name="Normal 8 2 6" xfId="57554"/>
    <cellStyle name="Normal 8 3" xfId="57555"/>
    <cellStyle name="Normal 8 3 2" xfId="57556"/>
    <cellStyle name="Normal 8 3 2 2" xfId="57557"/>
    <cellStyle name="Normal 8 3 2 3" xfId="57558"/>
    <cellStyle name="Normal 8 3 2 4" xfId="57559"/>
    <cellStyle name="Normal 8 3 3" xfId="57560"/>
    <cellStyle name="Normal 8 3 4" xfId="57561"/>
    <cellStyle name="Normal 8 4" xfId="57562"/>
    <cellStyle name="Normal 8 4 2" xfId="57563"/>
    <cellStyle name="Normal 8 4 2 2" xfId="57564"/>
    <cellStyle name="Normal 8 4 3" xfId="57565"/>
    <cellStyle name="Normal 8 4 4" xfId="57566"/>
    <cellStyle name="Normal 8 5" xfId="57567"/>
    <cellStyle name="Normal 8 5 2" xfId="57568"/>
    <cellStyle name="Normal 8 6" xfId="57569"/>
    <cellStyle name="Normal 80" xfId="57570"/>
    <cellStyle name="Normal 80 2" xfId="57571"/>
    <cellStyle name="Normal 80 2 2" xfId="57572"/>
    <cellStyle name="Normal 80 3" xfId="57573"/>
    <cellStyle name="Normal 80 3 2" xfId="57574"/>
    <cellStyle name="Normal 80 4" xfId="57575"/>
    <cellStyle name="Normal 81" xfId="57576"/>
    <cellStyle name="Normal 81 2" xfId="57577"/>
    <cellStyle name="Normal 81 2 2" xfId="57578"/>
    <cellStyle name="Normal 81 3" xfId="57579"/>
    <cellStyle name="Normal 81 3 2" xfId="57580"/>
    <cellStyle name="Normal 81 4" xfId="57581"/>
    <cellStyle name="Normal 82" xfId="57582"/>
    <cellStyle name="Normal 82 2" xfId="57583"/>
    <cellStyle name="Normal 82 2 2" xfId="57584"/>
    <cellStyle name="Normal 82 3" xfId="57585"/>
    <cellStyle name="Normal 82 3 2" xfId="57586"/>
    <cellStyle name="Normal 82 4" xfId="57587"/>
    <cellStyle name="Normal 83" xfId="57588"/>
    <cellStyle name="Normal 83 2" xfId="57589"/>
    <cellStyle name="Normal 83 2 2" xfId="57590"/>
    <cellStyle name="Normal 83 2 3" xfId="57591"/>
    <cellStyle name="Normal 83 3" xfId="57592"/>
    <cellStyle name="Normal 83 3 2" xfId="57593"/>
    <cellStyle name="Normal 83 4" xfId="57594"/>
    <cellStyle name="Normal 84" xfId="57595"/>
    <cellStyle name="Normal 84 2" xfId="57596"/>
    <cellStyle name="Normal 84 2 2" xfId="57597"/>
    <cellStyle name="Normal 84 2 3" xfId="57598"/>
    <cellStyle name="Normal 84 3" xfId="57599"/>
    <cellStyle name="Normal 84 3 2" xfId="57600"/>
    <cellStyle name="Normal 84 4" xfId="57601"/>
    <cellStyle name="Normal 85" xfId="57602"/>
    <cellStyle name="Normal 85 2" xfId="57603"/>
    <cellStyle name="Normal 85 2 2" xfId="57604"/>
    <cellStyle name="Normal 85 2 3" xfId="57605"/>
    <cellStyle name="Normal 85 3" xfId="57606"/>
    <cellStyle name="Normal 85 3 2" xfId="57607"/>
    <cellStyle name="Normal 85 4" xfId="57608"/>
    <cellStyle name="Normal 86" xfId="57609"/>
    <cellStyle name="Normal 86 2" xfId="57610"/>
    <cellStyle name="Normal 86 2 2" xfId="57611"/>
    <cellStyle name="Normal 86 2 3" xfId="57612"/>
    <cellStyle name="Normal 86 3" xfId="57613"/>
    <cellStyle name="Normal 86 4" xfId="57614"/>
    <cellStyle name="Normal 87" xfId="57615"/>
    <cellStyle name="Normal 87 2" xfId="57616"/>
    <cellStyle name="Normal 87 2 2" xfId="57617"/>
    <cellStyle name="Normal 87 3" xfId="57618"/>
    <cellStyle name="Normal 88" xfId="57619"/>
    <cellStyle name="Normal 88 2" xfId="57620"/>
    <cellStyle name="Normal 88 2 2" xfId="57621"/>
    <cellStyle name="Normal 88 3" xfId="57622"/>
    <cellStyle name="Normal 89" xfId="57623"/>
    <cellStyle name="Normal 89 2" xfId="57624"/>
    <cellStyle name="Normal 89 2 2" xfId="57625"/>
    <cellStyle name="Normal 89 3" xfId="57626"/>
    <cellStyle name="Normal 9" xfId="57627"/>
    <cellStyle name="Normal 9 2" xfId="57628"/>
    <cellStyle name="Normal 9 2 2" xfId="57629"/>
    <cellStyle name="Normal 9 2 2 2" xfId="57630"/>
    <cellStyle name="Normal 9 2 2 2 2" xfId="57631"/>
    <cellStyle name="Normal 9 2 2 3" xfId="57632"/>
    <cellStyle name="Normal 9 2 2 4" xfId="57633"/>
    <cellStyle name="Normal 9 2 3" xfId="57634"/>
    <cellStyle name="Normal 9 2 3 2" xfId="57635"/>
    <cellStyle name="Normal 9 2 3 2 2" xfId="57636"/>
    <cellStyle name="Normal 9 2 3 3" xfId="57637"/>
    <cellStyle name="Normal 9 2 3 4" xfId="57638"/>
    <cellStyle name="Normal 9 2 4" xfId="57639"/>
    <cellStyle name="Normal 9 2 4 2" xfId="57640"/>
    <cellStyle name="Normal 9 2 5" xfId="57641"/>
    <cellStyle name="Normal 9 2 5 2" xfId="57642"/>
    <cellStyle name="Normal 9 2 6" xfId="57643"/>
    <cellStyle name="Normal 9 2 7" xfId="57644"/>
    <cellStyle name="Normal 9 3" xfId="57645"/>
    <cellStyle name="Normal 9 3 2" xfId="57646"/>
    <cellStyle name="Normal 9 3 2 2" xfId="57647"/>
    <cellStyle name="Normal 9 3 3" xfId="57648"/>
    <cellStyle name="Normal 9 4" xfId="57649"/>
    <cellStyle name="Normal 9 4 2" xfId="57650"/>
    <cellStyle name="Normal 9 4 3" xfId="57651"/>
    <cellStyle name="Normal 9 4 4" xfId="57652"/>
    <cellStyle name="Normal 9 5" xfId="57653"/>
    <cellStyle name="Normal 9 5 2" xfId="57654"/>
    <cellStyle name="Normal 9 5 2 2" xfId="57655"/>
    <cellStyle name="Normal 9 5 3" xfId="57656"/>
    <cellStyle name="Normal 9 6" xfId="57657"/>
    <cellStyle name="Normal 9 7" xfId="57658"/>
    <cellStyle name="Normal 9_NOL Analysis(For Ann Kellog and  Pete Winne)" xfId="57659"/>
    <cellStyle name="Normal 90" xfId="57660"/>
    <cellStyle name="Normal 90 2" xfId="57661"/>
    <cellStyle name="Normal 90 2 2" xfId="57662"/>
    <cellStyle name="Normal 90 3" xfId="57663"/>
    <cellStyle name="Normal 91" xfId="57664"/>
    <cellStyle name="Normal 91 2" xfId="57665"/>
    <cellStyle name="Normal 91 2 2" xfId="57666"/>
    <cellStyle name="Normal 91 3" xfId="57667"/>
    <cellStyle name="Normal 92" xfId="57668"/>
    <cellStyle name="Normal 92 2" xfId="57669"/>
    <cellStyle name="Normal 92 2 2" xfId="57670"/>
    <cellStyle name="Normal 92 3" xfId="57671"/>
    <cellStyle name="Normal 93" xfId="57672"/>
    <cellStyle name="Normal 93 2" xfId="57673"/>
    <cellStyle name="Normal 93 2 2" xfId="57674"/>
    <cellStyle name="Normal 93 3" xfId="57675"/>
    <cellStyle name="Normal 94" xfId="57676"/>
    <cellStyle name="Normal 94 2" xfId="57677"/>
    <cellStyle name="Normal 94 2 2" xfId="57678"/>
    <cellStyle name="Normal 94 3" xfId="57679"/>
    <cellStyle name="Normal 94 3 2" xfId="57680"/>
    <cellStyle name="Normal 94 4" xfId="57681"/>
    <cellStyle name="Normal 95" xfId="57682"/>
    <cellStyle name="Normal 95 2" xfId="57683"/>
    <cellStyle name="Normal 95 2 2" xfId="57684"/>
    <cellStyle name="Normal 95 2 3" xfId="57685"/>
    <cellStyle name="Normal 95 3" xfId="57686"/>
    <cellStyle name="Normal 95 4" xfId="57687"/>
    <cellStyle name="Normal 95 5" xfId="57688"/>
    <cellStyle name="Normal 96" xfId="57689"/>
    <cellStyle name="Normal 96 2" xfId="57690"/>
    <cellStyle name="Normal 96 2 2" xfId="57691"/>
    <cellStyle name="Normal 96 3" xfId="57692"/>
    <cellStyle name="Normal 96 3 2" xfId="57693"/>
    <cellStyle name="Normal 96 4" xfId="57694"/>
    <cellStyle name="Normal 96 5" xfId="57695"/>
    <cellStyle name="Normal 97" xfId="57696"/>
    <cellStyle name="Normal 97 2" xfId="57697"/>
    <cellStyle name="Normal 97 2 2" xfId="57698"/>
    <cellStyle name="Normal 97 3" xfId="57699"/>
    <cellStyle name="Normal 97 4" xfId="57700"/>
    <cellStyle name="Normal 98" xfId="57701"/>
    <cellStyle name="Normal 98 2" xfId="57702"/>
    <cellStyle name="Normal 98 2 2" xfId="57703"/>
    <cellStyle name="Normal 98 3" xfId="57704"/>
    <cellStyle name="Normal 98 4" xfId="57705"/>
    <cellStyle name="Normal 98 5" xfId="57706"/>
    <cellStyle name="Normal 99" xfId="57707"/>
    <cellStyle name="Normal 99 2" xfId="57708"/>
    <cellStyle name="Normal 99 2 2" xfId="57709"/>
    <cellStyle name="Normal 99 3" xfId="57710"/>
    <cellStyle name="Normal 99 4" xfId="57711"/>
    <cellStyle name="Normal 99 5" xfId="57712"/>
    <cellStyle name="Normal_Summary- Detailed" xfId="4"/>
    <cellStyle name="Note 10" xfId="57713"/>
    <cellStyle name="Note 10 2" xfId="57714"/>
    <cellStyle name="Note 10 2 2" xfId="57715"/>
    <cellStyle name="Note 10 2 2 2" xfId="57716"/>
    <cellStyle name="Note 10 2 3" xfId="57717"/>
    <cellStyle name="Note 10 2 4" xfId="57718"/>
    <cellStyle name="Note 10 2 5" xfId="57719"/>
    <cellStyle name="Note 10 3" xfId="57720"/>
    <cellStyle name="Note 10 3 2" xfId="57721"/>
    <cellStyle name="Note 10 3 2 2" xfId="57722"/>
    <cellStyle name="Note 10 3 3" xfId="57723"/>
    <cellStyle name="Note 10 4" xfId="57724"/>
    <cellStyle name="Note 10 4 2" xfId="57725"/>
    <cellStyle name="Note 10 5" xfId="57726"/>
    <cellStyle name="Note 10 5 2" xfId="57727"/>
    <cellStyle name="Note 10 6" xfId="57728"/>
    <cellStyle name="Note 10 6 2" xfId="57729"/>
    <cellStyle name="Note 10 7" xfId="57730"/>
    <cellStyle name="Note 10 7 2" xfId="57731"/>
    <cellStyle name="Note 10 8" xfId="57732"/>
    <cellStyle name="Note 10 9" xfId="57733"/>
    <cellStyle name="Note 11" xfId="57734"/>
    <cellStyle name="Note 11 2" xfId="57735"/>
    <cellStyle name="Note 11 2 2" xfId="57736"/>
    <cellStyle name="Note 11 2 2 2" xfId="57737"/>
    <cellStyle name="Note 11 2 3" xfId="57738"/>
    <cellStyle name="Note 11 2 4" xfId="57739"/>
    <cellStyle name="Note 11 2 5" xfId="57740"/>
    <cellStyle name="Note 11 3" xfId="57741"/>
    <cellStyle name="Note 11 3 2" xfId="57742"/>
    <cellStyle name="Note 11 3 2 2" xfId="57743"/>
    <cellStyle name="Note 11 3 3" xfId="57744"/>
    <cellStyle name="Note 11 3 4" xfId="57745"/>
    <cellStyle name="Note 11 3 5" xfId="57746"/>
    <cellStyle name="Note 11 4" xfId="57747"/>
    <cellStyle name="Note 11 4 2" xfId="57748"/>
    <cellStyle name="Note 11 4 3" xfId="57749"/>
    <cellStyle name="Note 11 5" xfId="57750"/>
    <cellStyle name="Note 11 6" xfId="57751"/>
    <cellStyle name="Note 11 7" xfId="57752"/>
    <cellStyle name="Note 12" xfId="57753"/>
    <cellStyle name="Note 12 2" xfId="57754"/>
    <cellStyle name="Note 12 2 2" xfId="57755"/>
    <cellStyle name="Note 12 2 2 2" xfId="57756"/>
    <cellStyle name="Note 12 2 2 2 2" xfId="57757"/>
    <cellStyle name="Note 12 2 3" xfId="57758"/>
    <cellStyle name="Note 12 2 3 2" xfId="57759"/>
    <cellStyle name="Note 12 2 3 3" xfId="57760"/>
    <cellStyle name="Note 12 2 4" xfId="57761"/>
    <cellStyle name="Note 12 2 4 2" xfId="57762"/>
    <cellStyle name="Note 12 2 5" xfId="57763"/>
    <cellStyle name="Note 12 2 6" xfId="57764"/>
    <cellStyle name="Note 12 3" xfId="57765"/>
    <cellStyle name="Note 12 3 2" xfId="57766"/>
    <cellStyle name="Note 12 3 2 2" xfId="57767"/>
    <cellStyle name="Note 12 3 2 3" xfId="57768"/>
    <cellStyle name="Note 12 3 2 4" xfId="57769"/>
    <cellStyle name="Note 12 3 2 5" xfId="57770"/>
    <cellStyle name="Note 12 3 2 6" xfId="57771"/>
    <cellStyle name="Note 12 3 2 7" xfId="57772"/>
    <cellStyle name="Note 12 3 3" xfId="57773"/>
    <cellStyle name="Note 12 3 4" xfId="57774"/>
    <cellStyle name="Note 12 3 5" xfId="57775"/>
    <cellStyle name="Note 12 3 6" xfId="57776"/>
    <cellStyle name="Note 12 3 7" xfId="57777"/>
    <cellStyle name="Note 12 3 8" xfId="57778"/>
    <cellStyle name="Note 12 4" xfId="57779"/>
    <cellStyle name="Note 12 4 2" xfId="57780"/>
    <cellStyle name="Note 12 4 2 2" xfId="57781"/>
    <cellStyle name="Note 12 4 3" xfId="57782"/>
    <cellStyle name="Note 12 4 4" xfId="57783"/>
    <cellStyle name="Note 12 4 5" xfId="57784"/>
    <cellStyle name="Note 12 4 6" xfId="57785"/>
    <cellStyle name="Note 12 4 7" xfId="57786"/>
    <cellStyle name="Note 12 5" xfId="57787"/>
    <cellStyle name="Note 12 5 2" xfId="57788"/>
    <cellStyle name="Note 12 5 2 2" xfId="57789"/>
    <cellStyle name="Note 12 5 3" xfId="57790"/>
    <cellStyle name="Note 12 6" xfId="57791"/>
    <cellStyle name="Note 12 6 2" xfId="57792"/>
    <cellStyle name="Note 12 7" xfId="57793"/>
    <cellStyle name="Note 12 8" xfId="57794"/>
    <cellStyle name="Note 12 9" xfId="57795"/>
    <cellStyle name="Note 13" xfId="57796"/>
    <cellStyle name="Note 13 2" xfId="57797"/>
    <cellStyle name="Note 13 2 2" xfId="57798"/>
    <cellStyle name="Note 13 2 3" xfId="57799"/>
    <cellStyle name="Note 13 3" xfId="57800"/>
    <cellStyle name="Note 14" xfId="57801"/>
    <cellStyle name="Note 14 2" xfId="57802"/>
    <cellStyle name="Note 14 2 2" xfId="57803"/>
    <cellStyle name="Note 14 2 3" xfId="57804"/>
    <cellStyle name="Note 14 3" xfId="57805"/>
    <cellStyle name="Note 14 3 2" xfId="57806"/>
    <cellStyle name="Note 14 4" xfId="57807"/>
    <cellStyle name="Note 15" xfId="57808"/>
    <cellStyle name="Note 15 2" xfId="57809"/>
    <cellStyle name="Note 15 2 2" xfId="57810"/>
    <cellStyle name="Note 15 2 3" xfId="57811"/>
    <cellStyle name="Note 15 3" xfId="57812"/>
    <cellStyle name="Note 15 4" xfId="57813"/>
    <cellStyle name="Note 15 5" xfId="57814"/>
    <cellStyle name="Note 16" xfId="57815"/>
    <cellStyle name="Note 16 2" xfId="57816"/>
    <cellStyle name="Note 16 2 2" xfId="57817"/>
    <cellStyle name="Note 16 3" xfId="57818"/>
    <cellStyle name="Note 17" xfId="57819"/>
    <cellStyle name="Note 17 2" xfId="57820"/>
    <cellStyle name="Note 18" xfId="57821"/>
    <cellStyle name="Note 2" xfId="57822"/>
    <cellStyle name="Note 2 2" xfId="57823"/>
    <cellStyle name="Note 2 2 2" xfId="57824"/>
    <cellStyle name="Note 2 2 2 2" xfId="57825"/>
    <cellStyle name="Note 2 2 2 2 2" xfId="57826"/>
    <cellStyle name="Note 2 2 2 3" xfId="57827"/>
    <cellStyle name="Note 2 2 2 3 2" xfId="57828"/>
    <cellStyle name="Note 2 2 2 4" xfId="57829"/>
    <cellStyle name="Note 2 2 2 5" xfId="57830"/>
    <cellStyle name="Note 2 2 2 6" xfId="57831"/>
    <cellStyle name="Note 2 2 2 7" xfId="57832"/>
    <cellStyle name="Note 2 2 2 8" xfId="57833"/>
    <cellStyle name="Note 2 2 3" xfId="57834"/>
    <cellStyle name="Note 2 2 3 2" xfId="57835"/>
    <cellStyle name="Note 2 2 3 2 2" xfId="57836"/>
    <cellStyle name="Note 2 2 3 3" xfId="57837"/>
    <cellStyle name="Note 2 2 3 4" xfId="57838"/>
    <cellStyle name="Note 2 2 3 5" xfId="57839"/>
    <cellStyle name="Note 2 2 3 6" xfId="57840"/>
    <cellStyle name="Note 2 2 3 7" xfId="57841"/>
    <cellStyle name="Note 2 2 4" xfId="57842"/>
    <cellStyle name="Note 2 2 4 2" xfId="57843"/>
    <cellStyle name="Note 2 2 5" xfId="57844"/>
    <cellStyle name="Note 2 2 5 2" xfId="57845"/>
    <cellStyle name="Note 2 2 6" xfId="57846"/>
    <cellStyle name="Note 2 2 6 2" xfId="57847"/>
    <cellStyle name="Note 2 2 7" xfId="57848"/>
    <cellStyle name="Note 2 2 8" xfId="57849"/>
    <cellStyle name="Note 2 3" xfId="57850"/>
    <cellStyle name="Note 2 3 2" xfId="57851"/>
    <cellStyle name="Note 2 3 2 2" xfId="57852"/>
    <cellStyle name="Note 2 3 2 2 2" xfId="57853"/>
    <cellStyle name="Note 2 3 2 3" xfId="57854"/>
    <cellStyle name="Note 2 3 3" xfId="57855"/>
    <cellStyle name="Note 2 3 3 2" xfId="57856"/>
    <cellStyle name="Note 2 3 3 2 2" xfId="57857"/>
    <cellStyle name="Note 2 3 3 3" xfId="57858"/>
    <cellStyle name="Note 2 3 4" xfId="57859"/>
    <cellStyle name="Note 2 3 4 2" xfId="57860"/>
    <cellStyle name="Note 2 3 5" xfId="57861"/>
    <cellStyle name="Note 2 3 5 2" xfId="57862"/>
    <cellStyle name="Note 2 3 6" xfId="57863"/>
    <cellStyle name="Note 2 3 7" xfId="57864"/>
    <cellStyle name="Note 2 3 8" xfId="57865"/>
    <cellStyle name="Note 2 4" xfId="57866"/>
    <cellStyle name="Note 2 4 2" xfId="57867"/>
    <cellStyle name="Note 2 4 2 2" xfId="57868"/>
    <cellStyle name="Note 2 4 2 2 2" xfId="57869"/>
    <cellStyle name="Note 2 4 2 3" xfId="57870"/>
    <cellStyle name="Note 2 4 2 4" xfId="57871"/>
    <cellStyle name="Note 2 4 3" xfId="57872"/>
    <cellStyle name="Note 2 4 3 2" xfId="57873"/>
    <cellStyle name="Note 2 4 3 3" xfId="57874"/>
    <cellStyle name="Note 2 4 4" xfId="57875"/>
    <cellStyle name="Note 2 4 4 2" xfId="57876"/>
    <cellStyle name="Note 2 4 4 3" xfId="57877"/>
    <cellStyle name="Note 2 4 5" xfId="57878"/>
    <cellStyle name="Note 2 4 6" xfId="57879"/>
    <cellStyle name="Note 2 4 7" xfId="57880"/>
    <cellStyle name="Note 2 5" xfId="57881"/>
    <cellStyle name="Note 2 5 2" xfId="57882"/>
    <cellStyle name="Note 2 5 2 2" xfId="57883"/>
    <cellStyle name="Note 2 5 3" xfId="57884"/>
    <cellStyle name="Note 2 6" xfId="57885"/>
    <cellStyle name="Note 2 6 2" xfId="57886"/>
    <cellStyle name="Note 2 6 2 2" xfId="57887"/>
    <cellStyle name="Note 2 6 3" xfId="57888"/>
    <cellStyle name="Note 2 7" xfId="57889"/>
    <cellStyle name="Note 2 7 2" xfId="57890"/>
    <cellStyle name="Note 2 8" xfId="57891"/>
    <cellStyle name="Note 2_AURORA Total New" xfId="57892"/>
    <cellStyle name="Note 3" xfId="57893"/>
    <cellStyle name="Note 3 2" xfId="57894"/>
    <cellStyle name="Note 3 2 2" xfId="57895"/>
    <cellStyle name="Note 3 2 2 2" xfId="57896"/>
    <cellStyle name="Note 3 2 2 2 2" xfId="57897"/>
    <cellStyle name="Note 3 2 2 3" xfId="57898"/>
    <cellStyle name="Note 3 2 3" xfId="57899"/>
    <cellStyle name="Note 3 2 3 2" xfId="57900"/>
    <cellStyle name="Note 3 2 3 3" xfId="57901"/>
    <cellStyle name="Note 3 2 4" xfId="57902"/>
    <cellStyle name="Note 3 2 4 2" xfId="57903"/>
    <cellStyle name="Note 3 2 4 3" xfId="57904"/>
    <cellStyle name="Note 3 2 5" xfId="57905"/>
    <cellStyle name="Note 3 2 6" xfId="57906"/>
    <cellStyle name="Note 3 2 7" xfId="57907"/>
    <cellStyle name="Note 3 3" xfId="57908"/>
    <cellStyle name="Note 3 3 2" xfId="57909"/>
    <cellStyle name="Note 3 3 2 2" xfId="57910"/>
    <cellStyle name="Note 3 3 3" xfId="57911"/>
    <cellStyle name="Note 3 3 3 2" xfId="57912"/>
    <cellStyle name="Note 3 3 4" xfId="57913"/>
    <cellStyle name="Note 3 3 5" xfId="57914"/>
    <cellStyle name="Note 3 3 6" xfId="57915"/>
    <cellStyle name="Note 3 3 7" xfId="57916"/>
    <cellStyle name="Note 3 4" xfId="57917"/>
    <cellStyle name="Note 3 4 2" xfId="57918"/>
    <cellStyle name="Note 3 4 2 2" xfId="57919"/>
    <cellStyle name="Note 3 4 3" xfId="57920"/>
    <cellStyle name="Note 3 5" xfId="57921"/>
    <cellStyle name="Note 3 5 2" xfId="57922"/>
    <cellStyle name="Note 3 6" xfId="57923"/>
    <cellStyle name="Note 3 7" xfId="57924"/>
    <cellStyle name="Note 4" xfId="57925"/>
    <cellStyle name="Note 4 2" xfId="57926"/>
    <cellStyle name="Note 4 2 2" xfId="57927"/>
    <cellStyle name="Note 4 2 2 2" xfId="57928"/>
    <cellStyle name="Note 4 2 3" xfId="57929"/>
    <cellStyle name="Note 4 2 3 2" xfId="57930"/>
    <cellStyle name="Note 4 2 4" xfId="57931"/>
    <cellStyle name="Note 4 2 5" xfId="57932"/>
    <cellStyle name="Note 4 2 6" xfId="57933"/>
    <cellStyle name="Note 4 2 7" xfId="57934"/>
    <cellStyle name="Note 4 3" xfId="57935"/>
    <cellStyle name="Note 4 3 2" xfId="57936"/>
    <cellStyle name="Note 4 3 2 2" xfId="57937"/>
    <cellStyle name="Note 4 3 3" xfId="57938"/>
    <cellStyle name="Note 4 3 4" xfId="57939"/>
    <cellStyle name="Note 4 3 5" xfId="57940"/>
    <cellStyle name="Note 4 3 6" xfId="57941"/>
    <cellStyle name="Note 4 3 7" xfId="57942"/>
    <cellStyle name="Note 4 4" xfId="57943"/>
    <cellStyle name="Note 4 4 2" xfId="57944"/>
    <cellStyle name="Note 4 4 2 2" xfId="57945"/>
    <cellStyle name="Note 4 4 3" xfId="57946"/>
    <cellStyle name="Note 4 5" xfId="57947"/>
    <cellStyle name="Note 4 5 2" xfId="57948"/>
    <cellStyle name="Note 4 6" xfId="57949"/>
    <cellStyle name="Note 4 6 2" xfId="57950"/>
    <cellStyle name="Note 4 7" xfId="57951"/>
    <cellStyle name="Note 5" xfId="57952"/>
    <cellStyle name="Note 5 2" xfId="57953"/>
    <cellStyle name="Note 5 2 2" xfId="57954"/>
    <cellStyle name="Note 5 2 2 2" xfId="57955"/>
    <cellStyle name="Note 5 2 3" xfId="57956"/>
    <cellStyle name="Note 5 2 3 2" xfId="57957"/>
    <cellStyle name="Note 5 2 4" xfId="57958"/>
    <cellStyle name="Note 5 2 5" xfId="57959"/>
    <cellStyle name="Note 5 2 6" xfId="57960"/>
    <cellStyle name="Note 5 2 7" xfId="57961"/>
    <cellStyle name="Note 5 3" xfId="57962"/>
    <cellStyle name="Note 5 3 2" xfId="57963"/>
    <cellStyle name="Note 5 3 2 2" xfId="57964"/>
    <cellStyle name="Note 5 3 3" xfId="57965"/>
    <cellStyle name="Note 5 3 4" xfId="57966"/>
    <cellStyle name="Note 5 3 5" xfId="57967"/>
    <cellStyle name="Note 5 3 6" xfId="57968"/>
    <cellStyle name="Note 5 3 7" xfId="57969"/>
    <cellStyle name="Note 5 4" xfId="57970"/>
    <cellStyle name="Note 5 4 2" xfId="57971"/>
    <cellStyle name="Note 5 4 2 2" xfId="57972"/>
    <cellStyle name="Note 5 4 3" xfId="57973"/>
    <cellStyle name="Note 5 5" xfId="57974"/>
    <cellStyle name="Note 5 5 2" xfId="57975"/>
    <cellStyle name="Note 5 6" xfId="57976"/>
    <cellStyle name="Note 5 6 2" xfId="57977"/>
    <cellStyle name="Note 5 7" xfId="57978"/>
    <cellStyle name="Note 6" xfId="57979"/>
    <cellStyle name="Note 6 2" xfId="57980"/>
    <cellStyle name="Note 6 2 2" xfId="57981"/>
    <cellStyle name="Note 6 2 2 2" xfId="57982"/>
    <cellStyle name="Note 6 2 2 3" xfId="57983"/>
    <cellStyle name="Note 6 2 3" xfId="57984"/>
    <cellStyle name="Note 6 2 3 2" xfId="57985"/>
    <cellStyle name="Note 6 2 4" xfId="57986"/>
    <cellStyle name="Note 6 2 5" xfId="57987"/>
    <cellStyle name="Note 6 2 6" xfId="57988"/>
    <cellStyle name="Note 6 2 7" xfId="57989"/>
    <cellStyle name="Note 6 3" xfId="57990"/>
    <cellStyle name="Note 6 3 2" xfId="57991"/>
    <cellStyle name="Note 6 3 2 2" xfId="57992"/>
    <cellStyle name="Note 6 3 3" xfId="57993"/>
    <cellStyle name="Note 6 3 4" xfId="57994"/>
    <cellStyle name="Note 6 3 5" xfId="57995"/>
    <cellStyle name="Note 6 3 6" xfId="57996"/>
    <cellStyle name="Note 6 3 7" xfId="57997"/>
    <cellStyle name="Note 6 4" xfId="57998"/>
    <cellStyle name="Note 6 4 2" xfId="57999"/>
    <cellStyle name="Note 6 4 2 2" xfId="58000"/>
    <cellStyle name="Note 6 4 3" xfId="58001"/>
    <cellStyle name="Note 6 4 4" xfId="58002"/>
    <cellStyle name="Note 6 5" xfId="58003"/>
    <cellStyle name="Note 6 5 2" xfId="58004"/>
    <cellStyle name="Note 6 6" xfId="58005"/>
    <cellStyle name="Note 7" xfId="58006"/>
    <cellStyle name="Note 7 2" xfId="58007"/>
    <cellStyle name="Note 7 2 2" xfId="58008"/>
    <cellStyle name="Note 7 2 2 2" xfId="58009"/>
    <cellStyle name="Note 7 2 2 3" xfId="58010"/>
    <cellStyle name="Note 7 2 3" xfId="58011"/>
    <cellStyle name="Note 7 2 3 2" xfId="58012"/>
    <cellStyle name="Note 7 2 4" xfId="58013"/>
    <cellStyle name="Note 7 2 5" xfId="58014"/>
    <cellStyle name="Note 7 2 6" xfId="58015"/>
    <cellStyle name="Note 7 2 7" xfId="58016"/>
    <cellStyle name="Note 7 3" xfId="58017"/>
    <cellStyle name="Note 7 3 2" xfId="58018"/>
    <cellStyle name="Note 7 3 2 2" xfId="58019"/>
    <cellStyle name="Note 7 3 3" xfId="58020"/>
    <cellStyle name="Note 7 3 4" xfId="58021"/>
    <cellStyle name="Note 7 3 5" xfId="58022"/>
    <cellStyle name="Note 7 3 6" xfId="58023"/>
    <cellStyle name="Note 7 3 7" xfId="58024"/>
    <cellStyle name="Note 7 4" xfId="58025"/>
    <cellStyle name="Note 7 4 2" xfId="58026"/>
    <cellStyle name="Note 7 4 2 2" xfId="58027"/>
    <cellStyle name="Note 7 4 3" xfId="58028"/>
    <cellStyle name="Note 7 4 4" xfId="58029"/>
    <cellStyle name="Note 7 5" xfId="58030"/>
    <cellStyle name="Note 7 5 2" xfId="58031"/>
    <cellStyle name="Note 7 6" xfId="58032"/>
    <cellStyle name="Note 8" xfId="58033"/>
    <cellStyle name="Note 8 2" xfId="58034"/>
    <cellStyle name="Note 8 2 2" xfId="58035"/>
    <cellStyle name="Note 8 2 2 2" xfId="58036"/>
    <cellStyle name="Note 8 2 2 3" xfId="58037"/>
    <cellStyle name="Note 8 2 3" xfId="58038"/>
    <cellStyle name="Note 8 2 3 2" xfId="58039"/>
    <cellStyle name="Note 8 2 4" xfId="58040"/>
    <cellStyle name="Note 8 2 5" xfId="58041"/>
    <cellStyle name="Note 8 2 6" xfId="58042"/>
    <cellStyle name="Note 8 2 7" xfId="58043"/>
    <cellStyle name="Note 8 3" xfId="58044"/>
    <cellStyle name="Note 8 3 2" xfId="58045"/>
    <cellStyle name="Note 8 3 2 2" xfId="58046"/>
    <cellStyle name="Note 8 3 3" xfId="58047"/>
    <cellStyle name="Note 8 3 4" xfId="58048"/>
    <cellStyle name="Note 8 3 5" xfId="58049"/>
    <cellStyle name="Note 8 3 6" xfId="58050"/>
    <cellStyle name="Note 8 3 7" xfId="58051"/>
    <cellStyle name="Note 8 4" xfId="58052"/>
    <cellStyle name="Note 8 4 2" xfId="58053"/>
    <cellStyle name="Note 8 4 2 2" xfId="58054"/>
    <cellStyle name="Note 8 4 3" xfId="58055"/>
    <cellStyle name="Note 8 4 4" xfId="58056"/>
    <cellStyle name="Note 8 5" xfId="58057"/>
    <cellStyle name="Note 8 5 2" xfId="58058"/>
    <cellStyle name="Note 8 6" xfId="58059"/>
    <cellStyle name="Note 9" xfId="58060"/>
    <cellStyle name="Note 9 2" xfId="58061"/>
    <cellStyle name="Note 9 2 2" xfId="58062"/>
    <cellStyle name="Note 9 2 2 2" xfId="58063"/>
    <cellStyle name="Note 9 2 2 3" xfId="58064"/>
    <cellStyle name="Note 9 2 3" xfId="58065"/>
    <cellStyle name="Note 9 2 3 2" xfId="58066"/>
    <cellStyle name="Note 9 2 4" xfId="58067"/>
    <cellStyle name="Note 9 2 5" xfId="58068"/>
    <cellStyle name="Note 9 2 6" xfId="58069"/>
    <cellStyle name="Note 9 2 7" xfId="58070"/>
    <cellStyle name="Note 9 3" xfId="58071"/>
    <cellStyle name="Note 9 3 2" xfId="58072"/>
    <cellStyle name="Note 9 3 2 2" xfId="58073"/>
    <cellStyle name="Note 9 3 3" xfId="58074"/>
    <cellStyle name="Note 9 3 4" xfId="58075"/>
    <cellStyle name="Note 9 3 5" xfId="58076"/>
    <cellStyle name="Note 9 3 6" xfId="58077"/>
    <cellStyle name="Note 9 3 7" xfId="58078"/>
    <cellStyle name="Note 9 4" xfId="58079"/>
    <cellStyle name="Note 9 4 2" xfId="58080"/>
    <cellStyle name="Note 9 4 2 2" xfId="58081"/>
    <cellStyle name="Note 9 4 3" xfId="58082"/>
    <cellStyle name="Note 9 4 4" xfId="58083"/>
    <cellStyle name="Note 9 5" xfId="58084"/>
    <cellStyle name="Note 9 5 2" xfId="58085"/>
    <cellStyle name="Note 9 6" xfId="58086"/>
    <cellStyle name="Output 2" xfId="58087"/>
    <cellStyle name="Output 2 2" xfId="58088"/>
    <cellStyle name="Output 2 2 2" xfId="58089"/>
    <cellStyle name="Output 2 2 2 2" xfId="58090"/>
    <cellStyle name="Output 2 2 2 2 2" xfId="58091"/>
    <cellStyle name="Output 2 2 2 3" xfId="58092"/>
    <cellStyle name="Output 2 2 2 4" xfId="58093"/>
    <cellStyle name="Output 2 2 2 5" xfId="58094"/>
    <cellStyle name="Output 2 2 2 6" xfId="58095"/>
    <cellStyle name="Output 2 2 2 7" xfId="58096"/>
    <cellStyle name="Output 2 2 3" xfId="58097"/>
    <cellStyle name="Output 2 2 3 2" xfId="58098"/>
    <cellStyle name="Output 2 2 3 2 2" xfId="58099"/>
    <cellStyle name="Output 2 2 3 3" xfId="58100"/>
    <cellStyle name="Output 2 2 4" xfId="58101"/>
    <cellStyle name="Output 2 2 4 2" xfId="58102"/>
    <cellStyle name="Output 2 2 5" xfId="58103"/>
    <cellStyle name="Output 2 3" xfId="58104"/>
    <cellStyle name="Output 2 3 2" xfId="58105"/>
    <cellStyle name="Output 2 3 2 2" xfId="58106"/>
    <cellStyle name="Output 2 3 2 2 2" xfId="58107"/>
    <cellStyle name="Output 2 3 2 3" xfId="58108"/>
    <cellStyle name="Output 2 3 2 4" xfId="58109"/>
    <cellStyle name="Output 2 3 3" xfId="58110"/>
    <cellStyle name="Output 2 3 3 2" xfId="58111"/>
    <cellStyle name="Output 2 3 4" xfId="58112"/>
    <cellStyle name="Output 2 3 4 2" xfId="58113"/>
    <cellStyle name="Output 2 4" xfId="58114"/>
    <cellStyle name="Output 2 4 2" xfId="58115"/>
    <cellStyle name="Output 2 4 2 2" xfId="58116"/>
    <cellStyle name="Output 2 4 3" xfId="58117"/>
    <cellStyle name="Output 2 4 4" xfId="58118"/>
    <cellStyle name="Output 2 5" xfId="58119"/>
    <cellStyle name="Output 2 5 2" xfId="58120"/>
    <cellStyle name="Output 2 5 3" xfId="58121"/>
    <cellStyle name="Output 2 6" xfId="58122"/>
    <cellStyle name="Output 2 6 2" xfId="58123"/>
    <cellStyle name="Output 2 7" xfId="58124"/>
    <cellStyle name="Output 2 8" xfId="58125"/>
    <cellStyle name="Output 2 9" xfId="58126"/>
    <cellStyle name="Output 3" xfId="58127"/>
    <cellStyle name="Output 3 10" xfId="58128"/>
    <cellStyle name="Output 3 2" xfId="58129"/>
    <cellStyle name="Output 3 2 2" xfId="58130"/>
    <cellStyle name="Output 3 2 2 2" xfId="58131"/>
    <cellStyle name="Output 3 2 3" xfId="58132"/>
    <cellStyle name="Output 3 2 4" xfId="58133"/>
    <cellStyle name="Output 3 3" xfId="58134"/>
    <cellStyle name="Output 3 3 2" xfId="58135"/>
    <cellStyle name="Output 3 3 2 2" xfId="58136"/>
    <cellStyle name="Output 3 3 3" xfId="58137"/>
    <cellStyle name="Output 3 4" xfId="58138"/>
    <cellStyle name="Output 3 4 2" xfId="58139"/>
    <cellStyle name="Output 3 5" xfId="58140"/>
    <cellStyle name="Output 3 6" xfId="58141"/>
    <cellStyle name="Output 3 7" xfId="58142"/>
    <cellStyle name="Output 3 8" xfId="58143"/>
    <cellStyle name="Output 3 9" xfId="58144"/>
    <cellStyle name="Output 4" xfId="58145"/>
    <cellStyle name="Output 4 2" xfId="58146"/>
    <cellStyle name="Output 4 2 2" xfId="58147"/>
    <cellStyle name="Output 4 2 2 2" xfId="58148"/>
    <cellStyle name="Output 4 2 3" xfId="58149"/>
    <cellStyle name="Output 4 2 4" xfId="58150"/>
    <cellStyle name="Output 4 3" xfId="58151"/>
    <cellStyle name="Output 4 3 2" xfId="58152"/>
    <cellStyle name="Output 4 3 3" xfId="58153"/>
    <cellStyle name="Output 4 4" xfId="58154"/>
    <cellStyle name="Output 4 4 2" xfId="58155"/>
    <cellStyle name="Output 5" xfId="58156"/>
    <cellStyle name="Output 5 2" xfId="58157"/>
    <cellStyle name="Output 5 2 2" xfId="58158"/>
    <cellStyle name="Output 5 2 3" xfId="58159"/>
    <cellStyle name="Output 5 3" xfId="58160"/>
    <cellStyle name="Output 5 3 2" xfId="58161"/>
    <cellStyle name="Output 5 4" xfId="58162"/>
    <cellStyle name="Output 6" xfId="58163"/>
    <cellStyle name="Output 6 2" xfId="58164"/>
    <cellStyle name="Output 6 2 2" xfId="58165"/>
    <cellStyle name="Output 6 3" xfId="58166"/>
    <cellStyle name="Output 6 4" xfId="58167"/>
    <cellStyle name="Output 7" xfId="58168"/>
    <cellStyle name="Output 7 2" xfId="58169"/>
    <cellStyle name="Output 8" xfId="58170"/>
    <cellStyle name="Output 8 2" xfId="58171"/>
    <cellStyle name="Output 9" xfId="58172"/>
    <cellStyle name="Percen - Style1" xfId="58173"/>
    <cellStyle name="Percen - Style1 2" xfId="58174"/>
    <cellStyle name="Percen - Style1 2 2" xfId="58175"/>
    <cellStyle name="Percen - Style1 2 2 2" xfId="58176"/>
    <cellStyle name="Percen - Style1 2 3" xfId="58177"/>
    <cellStyle name="Percen - Style1 3" xfId="58178"/>
    <cellStyle name="Percen - Style1 3 2" xfId="58179"/>
    <cellStyle name="Percen - Style1 3 3" xfId="58180"/>
    <cellStyle name="Percen - Style1 4" xfId="58181"/>
    <cellStyle name="Percen - Style1 4 2" xfId="58182"/>
    <cellStyle name="Percen - Style2" xfId="58183"/>
    <cellStyle name="Percen - Style2 2" xfId="58184"/>
    <cellStyle name="Percen - Style2 2 2" xfId="58185"/>
    <cellStyle name="Percen - Style2 2 2 2" xfId="58186"/>
    <cellStyle name="Percen - Style2 2 3" xfId="58187"/>
    <cellStyle name="Percen - Style2 3" xfId="58188"/>
    <cellStyle name="Percen - Style2 3 2" xfId="58189"/>
    <cellStyle name="Percen - Style2 3 3" xfId="58190"/>
    <cellStyle name="Percen - Style2 4" xfId="58191"/>
    <cellStyle name="Percen - Style2 4 2" xfId="58192"/>
    <cellStyle name="Percen - Style3" xfId="58193"/>
    <cellStyle name="Percen - Style3 2" xfId="58194"/>
    <cellStyle name="Percen - Style3 2 2" xfId="58195"/>
    <cellStyle name="Percen - Style3 2 2 2" xfId="58196"/>
    <cellStyle name="Percen - Style3 2 3" xfId="58197"/>
    <cellStyle name="Percen - Style3 3" xfId="58198"/>
    <cellStyle name="Percen - Style3 3 2" xfId="58199"/>
    <cellStyle name="Percen - Style3 3 2 2" xfId="58200"/>
    <cellStyle name="Percen - Style3 3 3" xfId="58201"/>
    <cellStyle name="Percen - Style3 3 4" xfId="58202"/>
    <cellStyle name="Percen - Style3 4" xfId="58203"/>
    <cellStyle name="Percen - Style3 4 2" xfId="58204"/>
    <cellStyle name="Percen - Style3 5" xfId="58205"/>
    <cellStyle name="Percen - Style3_Electric Rev Req Model (2009 GRC) Rebuttal" xfId="58206"/>
    <cellStyle name="Percent" xfId="3" builtinId="5"/>
    <cellStyle name="Percent (0)" xfId="58207"/>
    <cellStyle name="Percent (0) 2" xfId="58208"/>
    <cellStyle name="Percent (0) 3" xfId="58209"/>
    <cellStyle name="Percent [2]" xfId="58210"/>
    <cellStyle name="Percent [2] 10" xfId="58211"/>
    <cellStyle name="Percent [2] 10 2" xfId="58212"/>
    <cellStyle name="Percent [2] 10 3" xfId="58213"/>
    <cellStyle name="Percent [2] 11" xfId="58214"/>
    <cellStyle name="Percent [2] 11 2" xfId="58215"/>
    <cellStyle name="Percent [2] 12" xfId="58216"/>
    <cellStyle name="Percent [2] 12 2" xfId="58217"/>
    <cellStyle name="Percent [2] 12 3" xfId="58218"/>
    <cellStyle name="Percent [2] 2" xfId="58219"/>
    <cellStyle name="Percent [2] 2 2" xfId="58220"/>
    <cellStyle name="Percent [2] 2 2 2" xfId="58221"/>
    <cellStyle name="Percent [2] 2 2 2 2" xfId="58222"/>
    <cellStyle name="Percent [2] 2 2 2 2 2" xfId="58223"/>
    <cellStyle name="Percent [2] 2 2 2 3" xfId="58224"/>
    <cellStyle name="Percent [2] 2 2 3" xfId="58225"/>
    <cellStyle name="Percent [2] 2 2 3 2" xfId="58226"/>
    <cellStyle name="Percent [2] 2 2 4" xfId="58227"/>
    <cellStyle name="Percent [2] 2 2 4 2" xfId="58228"/>
    <cellStyle name="Percent [2] 2 3" xfId="58229"/>
    <cellStyle name="Percent [2] 2 3 2" xfId="58230"/>
    <cellStyle name="Percent [2] 2 3 2 2" xfId="58231"/>
    <cellStyle name="Percent [2] 2 3 2 3" xfId="58232"/>
    <cellStyle name="Percent [2] 2 3 3" xfId="58233"/>
    <cellStyle name="Percent [2] 2 4" xfId="58234"/>
    <cellStyle name="Percent [2] 2 4 2" xfId="58235"/>
    <cellStyle name="Percent [2] 2 4 2 2" xfId="58236"/>
    <cellStyle name="Percent [2] 2 4 3" xfId="58237"/>
    <cellStyle name="Percent [2] 2 5" xfId="58238"/>
    <cellStyle name="Percent [2] 2 5 2" xfId="58239"/>
    <cellStyle name="Percent [2] 2 6" xfId="58240"/>
    <cellStyle name="Percent [2] 2 6 2" xfId="58241"/>
    <cellStyle name="Percent [2] 3" xfId="58242"/>
    <cellStyle name="Percent [2] 3 2" xfId="58243"/>
    <cellStyle name="Percent [2] 3 2 2" xfId="58244"/>
    <cellStyle name="Percent [2] 3 2 2 2" xfId="58245"/>
    <cellStyle name="Percent [2] 3 2 3" xfId="58246"/>
    <cellStyle name="Percent [2] 3 2 4" xfId="58247"/>
    <cellStyle name="Percent [2] 3 3" xfId="58248"/>
    <cellStyle name="Percent [2] 3 3 2" xfId="58249"/>
    <cellStyle name="Percent [2] 3 3 2 2" xfId="58250"/>
    <cellStyle name="Percent [2] 3 3 3" xfId="58251"/>
    <cellStyle name="Percent [2] 3 4" xfId="58252"/>
    <cellStyle name="Percent [2] 3 4 2" xfId="58253"/>
    <cellStyle name="Percent [2] 3 4 2 2" xfId="58254"/>
    <cellStyle name="Percent [2] 3 4 3" xfId="58255"/>
    <cellStyle name="Percent [2] 3 5" xfId="58256"/>
    <cellStyle name="Percent [2] 3 5 2" xfId="58257"/>
    <cellStyle name="Percent [2] 4" xfId="58258"/>
    <cellStyle name="Percent [2] 4 2" xfId="58259"/>
    <cellStyle name="Percent [2] 4 2 2" xfId="58260"/>
    <cellStyle name="Percent [2] 4 2 2 2" xfId="58261"/>
    <cellStyle name="Percent [2] 4 2 2 2 2" xfId="58262"/>
    <cellStyle name="Percent [2] 4 2 2 3" xfId="58263"/>
    <cellStyle name="Percent [2] 4 2 3" xfId="58264"/>
    <cellStyle name="Percent [2] 4 2 3 2" xfId="58265"/>
    <cellStyle name="Percent [2] 4 2 4" xfId="58266"/>
    <cellStyle name="Percent [2] 4 2 4 2" xfId="58267"/>
    <cellStyle name="Percent [2] 4 3" xfId="58268"/>
    <cellStyle name="Percent [2] 4 3 2" xfId="58269"/>
    <cellStyle name="Percent [2] 4 3 2 2" xfId="58270"/>
    <cellStyle name="Percent [2] 4 3 3" xfId="58271"/>
    <cellStyle name="Percent [2] 4 3 4" xfId="58272"/>
    <cellStyle name="Percent [2] 4 4" xfId="58273"/>
    <cellStyle name="Percent [2] 4 4 2" xfId="58274"/>
    <cellStyle name="Percent [2] 4 4 2 2" xfId="58275"/>
    <cellStyle name="Percent [2] 4 4 3" xfId="58276"/>
    <cellStyle name="Percent [2] 4 5" xfId="58277"/>
    <cellStyle name="Percent [2] 4 5 2" xfId="58278"/>
    <cellStyle name="Percent [2] 4 6" xfId="58279"/>
    <cellStyle name="Percent [2] 4 6 2" xfId="58280"/>
    <cellStyle name="Percent [2] 5" xfId="58281"/>
    <cellStyle name="Percent [2] 5 2" xfId="58282"/>
    <cellStyle name="Percent [2] 5 2 2" xfId="58283"/>
    <cellStyle name="Percent [2] 5 2 2 2" xfId="58284"/>
    <cellStyle name="Percent [2] 5 2 2 2 2" xfId="58285"/>
    <cellStyle name="Percent [2] 5 2 3" xfId="58286"/>
    <cellStyle name="Percent [2] 5 2 3 2" xfId="58287"/>
    <cellStyle name="Percent [2] 5 2 4" xfId="58288"/>
    <cellStyle name="Percent [2] 5 2 4 2" xfId="58289"/>
    <cellStyle name="Percent [2] 5 2 5" xfId="58290"/>
    <cellStyle name="Percent [2] 5 3" xfId="58291"/>
    <cellStyle name="Percent [2] 5 3 2" xfId="58292"/>
    <cellStyle name="Percent [2] 5 3 2 2" xfId="58293"/>
    <cellStyle name="Percent [2] 5 4" xfId="58294"/>
    <cellStyle name="Percent [2] 5 4 2" xfId="58295"/>
    <cellStyle name="Percent [2] 5 5" xfId="58296"/>
    <cellStyle name="Percent [2] 5 5 2" xfId="58297"/>
    <cellStyle name="Percent [2] 6" xfId="58298"/>
    <cellStyle name="Percent [2] 6 2" xfId="58299"/>
    <cellStyle name="Percent [2] 6 2 2" xfId="58300"/>
    <cellStyle name="Percent [2] 6 2 2 2" xfId="58301"/>
    <cellStyle name="Percent [2] 6 3" xfId="58302"/>
    <cellStyle name="Percent [2] 6 3 2" xfId="58303"/>
    <cellStyle name="Percent [2] 6 4" xfId="58304"/>
    <cellStyle name="Percent [2] 6 4 2" xfId="58305"/>
    <cellStyle name="Percent [2] 7" xfId="58306"/>
    <cellStyle name="Percent [2] 7 2" xfId="58307"/>
    <cellStyle name="Percent [2] 7 2 2" xfId="58308"/>
    <cellStyle name="Percent [2] 7 3" xfId="58309"/>
    <cellStyle name="Percent [2] 8" xfId="58310"/>
    <cellStyle name="Percent [2] 8 2" xfId="58311"/>
    <cellStyle name="Percent [2] 8 2 2" xfId="58312"/>
    <cellStyle name="Percent [2] 8 3" xfId="58313"/>
    <cellStyle name="Percent [2] 8 4" xfId="58314"/>
    <cellStyle name="Percent [2] 9" xfId="58315"/>
    <cellStyle name="Percent [2] 9 2" xfId="58316"/>
    <cellStyle name="Percent [2] 9 2 2" xfId="58317"/>
    <cellStyle name="Percent [2] 9 2 2 2" xfId="58318"/>
    <cellStyle name="Percent [2] 9 2 3" xfId="58319"/>
    <cellStyle name="Percent [2] 9 3" xfId="58320"/>
    <cellStyle name="Percent [2] 9 3 2" xfId="58321"/>
    <cellStyle name="Percent [2] 9 4" xfId="58322"/>
    <cellStyle name="Percent 10" xfId="58323"/>
    <cellStyle name="Percent 10 2" xfId="58324"/>
    <cellStyle name="Percent 10 2 2" xfId="58325"/>
    <cellStyle name="Percent 10 2 2 2" xfId="58326"/>
    <cellStyle name="Percent 10 2 2 2 2" xfId="58327"/>
    <cellStyle name="Percent 10 2 2 3" xfId="58328"/>
    <cellStyle name="Percent 10 2 3" xfId="58329"/>
    <cellStyle name="Percent 10 2 3 2" xfId="58330"/>
    <cellStyle name="Percent 10 2 3 3" xfId="58331"/>
    <cellStyle name="Percent 10 2 4" xfId="58332"/>
    <cellStyle name="Percent 10 2 4 2" xfId="58333"/>
    <cellStyle name="Percent 10 3" xfId="58334"/>
    <cellStyle name="Percent 10 3 2" xfId="58335"/>
    <cellStyle name="Percent 10 3 2 2" xfId="58336"/>
    <cellStyle name="Percent 10 3 3" xfId="58337"/>
    <cellStyle name="Percent 10 3 3 2" xfId="58338"/>
    <cellStyle name="Percent 10 3 4" xfId="58339"/>
    <cellStyle name="Percent 10 4" xfId="58340"/>
    <cellStyle name="Percent 10 4 2" xfId="58341"/>
    <cellStyle name="Percent 10 4 2 2" xfId="58342"/>
    <cellStyle name="Percent 10 4 3" xfId="58343"/>
    <cellStyle name="Percent 10 4 4" xfId="58344"/>
    <cellStyle name="Percent 10 5" xfId="58345"/>
    <cellStyle name="Percent 10 5 2" xfId="58346"/>
    <cellStyle name="Percent 10 5 2 2" xfId="58347"/>
    <cellStyle name="Percent 10 5 3" xfId="58348"/>
    <cellStyle name="Percent 10 6" xfId="58349"/>
    <cellStyle name="Percent 10 6 2" xfId="58350"/>
    <cellStyle name="Percent 10 7" xfId="58351"/>
    <cellStyle name="Percent 100" xfId="58352"/>
    <cellStyle name="Percent 101" xfId="58353"/>
    <cellStyle name="Percent 102" xfId="58354"/>
    <cellStyle name="Percent 103" xfId="58355"/>
    <cellStyle name="Percent 104" xfId="58356"/>
    <cellStyle name="Percent 105" xfId="58357"/>
    <cellStyle name="Percent 106" xfId="58358"/>
    <cellStyle name="Percent 107" xfId="58359"/>
    <cellStyle name="Percent 11" xfId="58360"/>
    <cellStyle name="Percent 11 2" xfId="58361"/>
    <cellStyle name="Percent 11 2 2" xfId="58362"/>
    <cellStyle name="Percent 11 2 2 2" xfId="58363"/>
    <cellStyle name="Percent 11 2 2 2 2" xfId="58364"/>
    <cellStyle name="Percent 11 2 2 3" xfId="58365"/>
    <cellStyle name="Percent 11 2 3" xfId="58366"/>
    <cellStyle name="Percent 11 2 3 2" xfId="58367"/>
    <cellStyle name="Percent 11 2 4" xfId="58368"/>
    <cellStyle name="Percent 11 2 4 2" xfId="58369"/>
    <cellStyle name="Percent 11 3" xfId="58370"/>
    <cellStyle name="Percent 11 3 2" xfId="58371"/>
    <cellStyle name="Percent 11 3 2 2" xfId="58372"/>
    <cellStyle name="Percent 11 3 2 3" xfId="58373"/>
    <cellStyle name="Percent 11 3 3" xfId="58374"/>
    <cellStyle name="Percent 11 4" xfId="58375"/>
    <cellStyle name="Percent 11 4 2" xfId="58376"/>
    <cellStyle name="Percent 11 4 2 2" xfId="58377"/>
    <cellStyle name="Percent 11 4 3" xfId="58378"/>
    <cellStyle name="Percent 11 5" xfId="58379"/>
    <cellStyle name="Percent 11 5 2" xfId="58380"/>
    <cellStyle name="Percent 11 6" xfId="58381"/>
    <cellStyle name="Percent 11 6 2" xfId="58382"/>
    <cellStyle name="Percent 12" xfId="58383"/>
    <cellStyle name="Percent 12 2" xfId="58384"/>
    <cellStyle name="Percent 12 2 2" xfId="58385"/>
    <cellStyle name="Percent 12 2 2 2" xfId="58386"/>
    <cellStyle name="Percent 12 2 2 2 2" xfId="58387"/>
    <cellStyle name="Percent 12 2 2 3" xfId="58388"/>
    <cellStyle name="Percent 12 2 3" xfId="58389"/>
    <cellStyle name="Percent 12 2 3 2" xfId="58390"/>
    <cellStyle name="Percent 12 2 4" xfId="58391"/>
    <cellStyle name="Percent 12 2 4 2" xfId="58392"/>
    <cellStyle name="Percent 12 3" xfId="58393"/>
    <cellStyle name="Percent 12 3 2" xfId="58394"/>
    <cellStyle name="Percent 12 3 2 2" xfId="58395"/>
    <cellStyle name="Percent 12 3 3" xfId="58396"/>
    <cellStyle name="Percent 12 4" xfId="58397"/>
    <cellStyle name="Percent 12 4 2" xfId="58398"/>
    <cellStyle name="Percent 12 4 2 2" xfId="58399"/>
    <cellStyle name="Percent 12 4 3" xfId="58400"/>
    <cellStyle name="Percent 12 5" xfId="58401"/>
    <cellStyle name="Percent 12 5 2" xfId="58402"/>
    <cellStyle name="Percent 12 5 2 2" xfId="58403"/>
    <cellStyle name="Percent 12 5 3" xfId="58404"/>
    <cellStyle name="Percent 12 6" xfId="58405"/>
    <cellStyle name="Percent 12 6 2" xfId="58406"/>
    <cellStyle name="Percent 13" xfId="58407"/>
    <cellStyle name="Percent 13 2" xfId="58408"/>
    <cellStyle name="Percent 13 2 2" xfId="58409"/>
    <cellStyle name="Percent 13 2 2 2" xfId="58410"/>
    <cellStyle name="Percent 13 2 2 2 2" xfId="58411"/>
    <cellStyle name="Percent 13 2 2 3" xfId="58412"/>
    <cellStyle name="Percent 13 2 3" xfId="58413"/>
    <cellStyle name="Percent 13 2 3 2" xfId="58414"/>
    <cellStyle name="Percent 13 2 4" xfId="58415"/>
    <cellStyle name="Percent 13 2 4 2" xfId="58416"/>
    <cellStyle name="Percent 13 3" xfId="58417"/>
    <cellStyle name="Percent 13 3 2" xfId="58418"/>
    <cellStyle name="Percent 13 3 2 2" xfId="58419"/>
    <cellStyle name="Percent 13 3 3" xfId="58420"/>
    <cellStyle name="Percent 13 4" xfId="58421"/>
    <cellStyle name="Percent 13 4 2" xfId="58422"/>
    <cellStyle name="Percent 13 4 2 2" xfId="58423"/>
    <cellStyle name="Percent 13 4 3" xfId="58424"/>
    <cellStyle name="Percent 13 5" xfId="58425"/>
    <cellStyle name="Percent 13 5 2" xfId="58426"/>
    <cellStyle name="Percent 13 6" xfId="58427"/>
    <cellStyle name="Percent 13 6 2" xfId="58428"/>
    <cellStyle name="Percent 13 7" xfId="58429"/>
    <cellStyle name="Percent 14" xfId="58430"/>
    <cellStyle name="Percent 14 2" xfId="58431"/>
    <cellStyle name="Percent 14 2 2" xfId="58432"/>
    <cellStyle name="Percent 14 2 2 2" xfId="58433"/>
    <cellStyle name="Percent 14 2 2 2 2" xfId="58434"/>
    <cellStyle name="Percent 14 2 2 3" xfId="58435"/>
    <cellStyle name="Percent 14 2 3" xfId="58436"/>
    <cellStyle name="Percent 14 2 3 2" xfId="58437"/>
    <cellStyle name="Percent 14 2 4" xfId="58438"/>
    <cellStyle name="Percent 14 2 4 2" xfId="58439"/>
    <cellStyle name="Percent 14 3" xfId="58440"/>
    <cellStyle name="Percent 14 3 2" xfId="58441"/>
    <cellStyle name="Percent 14 3 2 2" xfId="58442"/>
    <cellStyle name="Percent 14 3 3" xfId="58443"/>
    <cellStyle name="Percent 14 4" xfId="58444"/>
    <cellStyle name="Percent 14 4 2" xfId="58445"/>
    <cellStyle name="Percent 14 4 2 2" xfId="58446"/>
    <cellStyle name="Percent 14 4 3" xfId="58447"/>
    <cellStyle name="Percent 14 5" xfId="58448"/>
    <cellStyle name="Percent 14 5 2" xfId="58449"/>
    <cellStyle name="Percent 14 6" xfId="58450"/>
    <cellStyle name="Percent 14 6 2" xfId="58451"/>
    <cellStyle name="Percent 15" xfId="58452"/>
    <cellStyle name="Percent 15 2" xfId="58453"/>
    <cellStyle name="Percent 15 2 2" xfId="58454"/>
    <cellStyle name="Percent 15 2 2 2" xfId="58455"/>
    <cellStyle name="Percent 15 2 2 2 2" xfId="58456"/>
    <cellStyle name="Percent 15 2 2 3" xfId="58457"/>
    <cellStyle name="Percent 15 2 3" xfId="58458"/>
    <cellStyle name="Percent 15 2 3 2" xfId="58459"/>
    <cellStyle name="Percent 15 2 4" xfId="58460"/>
    <cellStyle name="Percent 15 2 4 2" xfId="58461"/>
    <cellStyle name="Percent 15 2 5" xfId="58462"/>
    <cellStyle name="Percent 15 3" xfId="58463"/>
    <cellStyle name="Percent 15 3 2" xfId="58464"/>
    <cellStyle name="Percent 15 3 2 2" xfId="58465"/>
    <cellStyle name="Percent 15 3 3" xfId="58466"/>
    <cellStyle name="Percent 15 4" xfId="58467"/>
    <cellStyle name="Percent 15 4 2" xfId="58468"/>
    <cellStyle name="Percent 15 4 2 2" xfId="58469"/>
    <cellStyle name="Percent 15 4 3" xfId="58470"/>
    <cellStyle name="Percent 15 5" xfId="58471"/>
    <cellStyle name="Percent 15 5 2" xfId="58472"/>
    <cellStyle name="Percent 15 6" xfId="58473"/>
    <cellStyle name="Percent 15 6 2" xfId="58474"/>
    <cellStyle name="Percent 15 7" xfId="58475"/>
    <cellStyle name="Percent 16" xfId="58476"/>
    <cellStyle name="Percent 16 2" xfId="58477"/>
    <cellStyle name="Percent 16 2 2" xfId="58478"/>
    <cellStyle name="Percent 16 2 2 2" xfId="58479"/>
    <cellStyle name="Percent 16 2 2 2 2" xfId="58480"/>
    <cellStyle name="Percent 16 2 2 3" xfId="58481"/>
    <cellStyle name="Percent 16 2 3" xfId="58482"/>
    <cellStyle name="Percent 16 2 3 2" xfId="58483"/>
    <cellStyle name="Percent 16 2 4" xfId="58484"/>
    <cellStyle name="Percent 16 2 4 2" xfId="58485"/>
    <cellStyle name="Percent 16 3" xfId="58486"/>
    <cellStyle name="Percent 16 3 2" xfId="58487"/>
    <cellStyle name="Percent 16 3 2 2" xfId="58488"/>
    <cellStyle name="Percent 16 3 3" xfId="58489"/>
    <cellStyle name="Percent 16 4" xfId="58490"/>
    <cellStyle name="Percent 16 4 2" xfId="58491"/>
    <cellStyle name="Percent 16 4 2 2" xfId="58492"/>
    <cellStyle name="Percent 16 4 3" xfId="58493"/>
    <cellStyle name="Percent 16 5" xfId="58494"/>
    <cellStyle name="Percent 16 5 2" xfId="58495"/>
    <cellStyle name="Percent 17" xfId="58496"/>
    <cellStyle name="Percent 17 2" xfId="58497"/>
    <cellStyle name="Percent 17 2 2" xfId="58498"/>
    <cellStyle name="Percent 17 2 2 2" xfId="58499"/>
    <cellStyle name="Percent 17 2 2 2 2" xfId="58500"/>
    <cellStyle name="Percent 17 2 2 3" xfId="58501"/>
    <cellStyle name="Percent 17 2 3" xfId="58502"/>
    <cellStyle name="Percent 17 2 3 2" xfId="58503"/>
    <cellStyle name="Percent 17 2 4" xfId="58504"/>
    <cellStyle name="Percent 17 2 4 2" xfId="58505"/>
    <cellStyle name="Percent 17 3" xfId="58506"/>
    <cellStyle name="Percent 17 3 2" xfId="58507"/>
    <cellStyle name="Percent 17 3 2 2" xfId="58508"/>
    <cellStyle name="Percent 17 3 3" xfId="58509"/>
    <cellStyle name="Percent 17 3 4" xfId="58510"/>
    <cellStyle name="Percent 17 4" xfId="58511"/>
    <cellStyle name="Percent 17 4 2" xfId="58512"/>
    <cellStyle name="Percent 17 4 2 2" xfId="58513"/>
    <cellStyle name="Percent 17 4 3" xfId="58514"/>
    <cellStyle name="Percent 17 5" xfId="58515"/>
    <cellStyle name="Percent 17 5 2" xfId="58516"/>
    <cellStyle name="Percent 18" xfId="58517"/>
    <cellStyle name="Percent 18 2" xfId="58518"/>
    <cellStyle name="Percent 18 2 2" xfId="58519"/>
    <cellStyle name="Percent 18 2 2 2" xfId="58520"/>
    <cellStyle name="Percent 18 2 2 2 2" xfId="58521"/>
    <cellStyle name="Percent 18 2 2 3" xfId="58522"/>
    <cellStyle name="Percent 18 2 3" xfId="58523"/>
    <cellStyle name="Percent 18 2 3 2" xfId="58524"/>
    <cellStyle name="Percent 18 2 4" xfId="58525"/>
    <cellStyle name="Percent 18 2 4 2" xfId="58526"/>
    <cellStyle name="Percent 18 3" xfId="58527"/>
    <cellStyle name="Percent 18 3 2" xfId="58528"/>
    <cellStyle name="Percent 18 3 2 2" xfId="58529"/>
    <cellStyle name="Percent 18 3 3" xfId="58530"/>
    <cellStyle name="Percent 18 3 4" xfId="58531"/>
    <cellStyle name="Percent 18 4" xfId="58532"/>
    <cellStyle name="Percent 18 4 2" xfId="58533"/>
    <cellStyle name="Percent 18 4 2 2" xfId="58534"/>
    <cellStyle name="Percent 18 4 3" xfId="58535"/>
    <cellStyle name="Percent 18 5" xfId="58536"/>
    <cellStyle name="Percent 18 5 2" xfId="58537"/>
    <cellStyle name="Percent 19" xfId="58538"/>
    <cellStyle name="Percent 19 2" xfId="58539"/>
    <cellStyle name="Percent 19 2 2" xfId="58540"/>
    <cellStyle name="Percent 19 2 2 2" xfId="58541"/>
    <cellStyle name="Percent 19 2 2 2 2" xfId="58542"/>
    <cellStyle name="Percent 19 2 2 3" xfId="58543"/>
    <cellStyle name="Percent 19 2 3" xfId="58544"/>
    <cellStyle name="Percent 19 2 3 2" xfId="58545"/>
    <cellStyle name="Percent 19 2 4" xfId="58546"/>
    <cellStyle name="Percent 19 2 4 2" xfId="58547"/>
    <cellStyle name="Percent 19 3" xfId="58548"/>
    <cellStyle name="Percent 19 3 2" xfId="58549"/>
    <cellStyle name="Percent 19 3 2 2" xfId="58550"/>
    <cellStyle name="Percent 19 3 3" xfId="58551"/>
    <cellStyle name="Percent 19 4" xfId="58552"/>
    <cellStyle name="Percent 19 4 2" xfId="58553"/>
    <cellStyle name="Percent 19 4 2 2" xfId="58554"/>
    <cellStyle name="Percent 19 4 3" xfId="58555"/>
    <cellStyle name="Percent 19 5" xfId="58556"/>
    <cellStyle name="Percent 19 5 2" xfId="58557"/>
    <cellStyle name="Percent 2" xfId="58558"/>
    <cellStyle name="Percent 2 2" xfId="58559"/>
    <cellStyle name="Percent 2 2 2" xfId="58560"/>
    <cellStyle name="Percent 2 2 2 2" xfId="58561"/>
    <cellStyle name="Percent 2 2 2 2 2" xfId="58562"/>
    <cellStyle name="Percent 2 2 2 2 2 2" xfId="58563"/>
    <cellStyle name="Percent 2 2 2 2 3" xfId="58564"/>
    <cellStyle name="Percent 2 2 2 3" xfId="58565"/>
    <cellStyle name="Percent 2 2 2 3 2" xfId="58566"/>
    <cellStyle name="Percent 2 2 2 3 2 2" xfId="58567"/>
    <cellStyle name="Percent 2 2 2 3 3" xfId="58568"/>
    <cellStyle name="Percent 2 2 2 3 4" xfId="58569"/>
    <cellStyle name="Percent 2 2 2 4" xfId="58570"/>
    <cellStyle name="Percent 2 2 2 4 2" xfId="58571"/>
    <cellStyle name="Percent 2 2 2 5" xfId="58572"/>
    <cellStyle name="Percent 2 2 2 5 2" xfId="58573"/>
    <cellStyle name="Percent 2 2 3" xfId="58574"/>
    <cellStyle name="Percent 2 2 3 2" xfId="58575"/>
    <cellStyle name="Percent 2 2 3 2 2" xfId="58576"/>
    <cellStyle name="Percent 2 2 3 2 2 2" xfId="58577"/>
    <cellStyle name="Percent 2 2 3 2 3" xfId="58578"/>
    <cellStyle name="Percent 2 2 3 3" xfId="58579"/>
    <cellStyle name="Percent 2 2 3 3 2" xfId="58580"/>
    <cellStyle name="Percent 2 2 3 3 2 2" xfId="58581"/>
    <cellStyle name="Percent 2 2 3 3 3" xfId="58582"/>
    <cellStyle name="Percent 2 2 3 4" xfId="58583"/>
    <cellStyle name="Percent 2 2 3 4 2" xfId="58584"/>
    <cellStyle name="Percent 2 2 3 5" xfId="58585"/>
    <cellStyle name="Percent 2 2 3 5 2" xfId="58586"/>
    <cellStyle name="Percent 2 2 4" xfId="58587"/>
    <cellStyle name="Percent 2 2 4 2" xfId="58588"/>
    <cellStyle name="Percent 2 2 4 2 2" xfId="58589"/>
    <cellStyle name="Percent 2 2 4 3" xfId="58590"/>
    <cellStyle name="Percent 2 2 5" xfId="58591"/>
    <cellStyle name="Percent 2 2 5 2" xfId="58592"/>
    <cellStyle name="Percent 2 2 5 2 2" xfId="58593"/>
    <cellStyle name="Percent 2 2 5 3" xfId="58594"/>
    <cellStyle name="Percent 2 2 5 4" xfId="58595"/>
    <cellStyle name="Percent 2 2 5 5" xfId="58596"/>
    <cellStyle name="Percent 2 2 6" xfId="58597"/>
    <cellStyle name="Percent 2 2 6 2" xfId="58598"/>
    <cellStyle name="Percent 2 2 7" xfId="58599"/>
    <cellStyle name="Percent 2 2 7 2" xfId="58600"/>
    <cellStyle name="Percent 2 3" xfId="58601"/>
    <cellStyle name="Percent 2 3 2" xfId="58602"/>
    <cellStyle name="Percent 2 3 2 2" xfId="58603"/>
    <cellStyle name="Percent 2 3 2 2 2" xfId="58604"/>
    <cellStyle name="Percent 2 3 2 3" xfId="58605"/>
    <cellStyle name="Percent 2 3 2 4" xfId="58606"/>
    <cellStyle name="Percent 2 3 3" xfId="58607"/>
    <cellStyle name="Percent 2 3 3 2" xfId="58608"/>
    <cellStyle name="Percent 2 3 3 3" xfId="58609"/>
    <cellStyle name="Percent 2 3 4" xfId="58610"/>
    <cellStyle name="Percent 2 3 4 2" xfId="58611"/>
    <cellStyle name="Percent 2 4" xfId="58612"/>
    <cellStyle name="Percent 2 4 2" xfId="58613"/>
    <cellStyle name="Percent 2 4 2 2" xfId="58614"/>
    <cellStyle name="Percent 2 4 3" xfId="58615"/>
    <cellStyle name="Percent 2 4 3 2" xfId="58616"/>
    <cellStyle name="Percent 2 4 4" xfId="58617"/>
    <cellStyle name="Percent 2 5" xfId="58618"/>
    <cellStyle name="Percent 2 5 2" xfId="58619"/>
    <cellStyle name="Percent 2 5 3" xfId="58620"/>
    <cellStyle name="Percent 2 6" xfId="58621"/>
    <cellStyle name="Percent 2 6 2" xfId="58622"/>
    <cellStyle name="Percent 2 7" xfId="58623"/>
    <cellStyle name="Percent 2 7 2" xfId="58624"/>
    <cellStyle name="Percent 20" xfId="58625"/>
    <cellStyle name="Percent 20 2" xfId="58626"/>
    <cellStyle name="Percent 20 2 2" xfId="58627"/>
    <cellStyle name="Percent 20 2 2 2" xfId="58628"/>
    <cellStyle name="Percent 20 2 2 2 2" xfId="58629"/>
    <cellStyle name="Percent 20 2 2 3" xfId="58630"/>
    <cellStyle name="Percent 20 2 3" xfId="58631"/>
    <cellStyle name="Percent 20 2 3 2" xfId="58632"/>
    <cellStyle name="Percent 20 2 4" xfId="58633"/>
    <cellStyle name="Percent 20 2 4 2" xfId="58634"/>
    <cellStyle name="Percent 20 2 5" xfId="58635"/>
    <cellStyle name="Percent 20 3" xfId="58636"/>
    <cellStyle name="Percent 20 3 2" xfId="58637"/>
    <cellStyle name="Percent 20 3 2 2" xfId="58638"/>
    <cellStyle name="Percent 20 3 3" xfId="58639"/>
    <cellStyle name="Percent 20 4" xfId="58640"/>
    <cellStyle name="Percent 20 4 2" xfId="58641"/>
    <cellStyle name="Percent 20 5" xfId="58642"/>
    <cellStyle name="Percent 20 5 2" xfId="58643"/>
    <cellStyle name="Percent 20 6" xfId="58644"/>
    <cellStyle name="Percent 21" xfId="58645"/>
    <cellStyle name="Percent 21 2" xfId="58646"/>
    <cellStyle name="Percent 21 2 2" xfId="58647"/>
    <cellStyle name="Percent 21 2 2 2" xfId="58648"/>
    <cellStyle name="Percent 21 2 3" xfId="58649"/>
    <cellStyle name="Percent 21 2 3 2" xfId="58650"/>
    <cellStyle name="Percent 21 2 4" xfId="58651"/>
    <cellStyle name="Percent 21 3" xfId="58652"/>
    <cellStyle name="Percent 21 3 2" xfId="58653"/>
    <cellStyle name="Percent 21 3 2 2" xfId="58654"/>
    <cellStyle name="Percent 21 3 3" xfId="58655"/>
    <cellStyle name="Percent 21 4" xfId="58656"/>
    <cellStyle name="Percent 21 4 2" xfId="58657"/>
    <cellStyle name="Percent 21 4 3" xfId="58658"/>
    <cellStyle name="Percent 21 5" xfId="58659"/>
    <cellStyle name="Percent 21 5 2" xfId="58660"/>
    <cellStyle name="Percent 22" xfId="58661"/>
    <cellStyle name="Percent 22 2" xfId="58662"/>
    <cellStyle name="Percent 22 2 2" xfId="58663"/>
    <cellStyle name="Percent 22 2 2 2" xfId="58664"/>
    <cellStyle name="Percent 22 2 3" xfId="58665"/>
    <cellStyle name="Percent 22 3" xfId="58666"/>
    <cellStyle name="Percent 22 3 2" xfId="58667"/>
    <cellStyle name="Percent 22 3 2 2" xfId="58668"/>
    <cellStyle name="Percent 22 3 3" xfId="58669"/>
    <cellStyle name="Percent 22 4" xfId="58670"/>
    <cellStyle name="Percent 22 4 2" xfId="58671"/>
    <cellStyle name="Percent 22 5" xfId="58672"/>
    <cellStyle name="Percent 23" xfId="58673"/>
    <cellStyle name="Percent 23 2" xfId="58674"/>
    <cellStyle name="Percent 23 2 2" xfId="58675"/>
    <cellStyle name="Percent 23 2 2 2" xfId="58676"/>
    <cellStyle name="Percent 23 2 3" xfId="58677"/>
    <cellStyle name="Percent 23 3" xfId="58678"/>
    <cellStyle name="Percent 23 3 2" xfId="58679"/>
    <cellStyle name="Percent 23 3 2 2" xfId="58680"/>
    <cellStyle name="Percent 23 3 3" xfId="58681"/>
    <cellStyle name="Percent 23 4" xfId="58682"/>
    <cellStyle name="Percent 23 4 2" xfId="58683"/>
    <cellStyle name="Percent 23 5" xfId="58684"/>
    <cellStyle name="Percent 24" xfId="58685"/>
    <cellStyle name="Percent 24 2" xfId="58686"/>
    <cellStyle name="Percent 24 2 2" xfId="58687"/>
    <cellStyle name="Percent 24 2 2 2" xfId="58688"/>
    <cellStyle name="Percent 24 2 3" xfId="58689"/>
    <cellStyle name="Percent 24 3" xfId="58690"/>
    <cellStyle name="Percent 24 3 2" xfId="58691"/>
    <cellStyle name="Percent 24 3 2 2" xfId="58692"/>
    <cellStyle name="Percent 24 3 3" xfId="58693"/>
    <cellStyle name="Percent 24 4" xfId="58694"/>
    <cellStyle name="Percent 24 4 2" xfId="58695"/>
    <cellStyle name="Percent 24 4 2 2" xfId="58696"/>
    <cellStyle name="Percent 24 4 3" xfId="58697"/>
    <cellStyle name="Percent 24 5" xfId="58698"/>
    <cellStyle name="Percent 24 5 2" xfId="58699"/>
    <cellStyle name="Percent 24 6" xfId="58700"/>
    <cellStyle name="Percent 25" xfId="58701"/>
    <cellStyle name="Percent 25 2" xfId="58702"/>
    <cellStyle name="Percent 25 2 2" xfId="58703"/>
    <cellStyle name="Percent 25 2 2 2" xfId="58704"/>
    <cellStyle name="Percent 25 2 3" xfId="58705"/>
    <cellStyle name="Percent 25 3" xfId="58706"/>
    <cellStyle name="Percent 25 3 2" xfId="58707"/>
    <cellStyle name="Percent 25 3 3" xfId="58708"/>
    <cellStyle name="Percent 25 4" xfId="58709"/>
    <cellStyle name="Percent 25 4 2" xfId="58710"/>
    <cellStyle name="Percent 25 4 3" xfId="58711"/>
    <cellStyle name="Percent 25 5" xfId="58712"/>
    <cellStyle name="Percent 25 6" xfId="58713"/>
    <cellStyle name="Percent 25 7" xfId="58714"/>
    <cellStyle name="Percent 26" xfId="58715"/>
    <cellStyle name="Percent 26 2" xfId="58716"/>
    <cellStyle name="Percent 26 2 2" xfId="58717"/>
    <cellStyle name="Percent 26 2 2 2" xfId="58718"/>
    <cellStyle name="Percent 26 3" xfId="58719"/>
    <cellStyle name="Percent 26 3 2" xfId="58720"/>
    <cellStyle name="Percent 26 4" xfId="58721"/>
    <cellStyle name="Percent 26 4 2" xfId="58722"/>
    <cellStyle name="Percent 27" xfId="58723"/>
    <cellStyle name="Percent 27 2" xfId="58724"/>
    <cellStyle name="Percent 27 2 2" xfId="58725"/>
    <cellStyle name="Percent 27 3" xfId="58726"/>
    <cellStyle name="Percent 28" xfId="58727"/>
    <cellStyle name="Percent 28 2" xfId="58728"/>
    <cellStyle name="Percent 28 2 2" xfId="58729"/>
    <cellStyle name="Percent 28 2 3" xfId="58730"/>
    <cellStyle name="Percent 28 3" xfId="58731"/>
    <cellStyle name="Percent 29" xfId="58732"/>
    <cellStyle name="Percent 29 2" xfId="58733"/>
    <cellStyle name="Percent 29 2 2" xfId="58734"/>
    <cellStyle name="Percent 29 2 3" xfId="58735"/>
    <cellStyle name="Percent 29 3" xfId="58736"/>
    <cellStyle name="Percent 3" xfId="58737"/>
    <cellStyle name="Percent 3 2" xfId="58738"/>
    <cellStyle name="Percent 3 2 2" xfId="58739"/>
    <cellStyle name="Percent 3 2 2 2" xfId="58740"/>
    <cellStyle name="Percent 3 2 2 2 2" xfId="58741"/>
    <cellStyle name="Percent 3 2 2 3" xfId="58742"/>
    <cellStyle name="Percent 3 2 3" xfId="58743"/>
    <cellStyle name="Percent 3 2 3 2" xfId="58744"/>
    <cellStyle name="Percent 3 2 3 2 2" xfId="58745"/>
    <cellStyle name="Percent 3 2 3 3" xfId="58746"/>
    <cellStyle name="Percent 3 2 3 4" xfId="58747"/>
    <cellStyle name="Percent 3 2 4" xfId="58748"/>
    <cellStyle name="Percent 3 2 4 2" xfId="58749"/>
    <cellStyle name="Percent 3 2 5" xfId="58750"/>
    <cellStyle name="Percent 3 2 5 2" xfId="58751"/>
    <cellStyle name="Percent 3 3" xfId="58752"/>
    <cellStyle name="Percent 3 3 2" xfId="58753"/>
    <cellStyle name="Percent 3 3 2 2" xfId="58754"/>
    <cellStyle name="Percent 3 3 2 2 2" xfId="58755"/>
    <cellStyle name="Percent 3 3 2 3" xfId="58756"/>
    <cellStyle name="Percent 3 3 3" xfId="58757"/>
    <cellStyle name="Percent 3 3 3 2" xfId="58758"/>
    <cellStyle name="Percent 3 3 3 2 2" xfId="58759"/>
    <cellStyle name="Percent 3 3 3 3" xfId="58760"/>
    <cellStyle name="Percent 3 3 3 4" xfId="58761"/>
    <cellStyle name="Percent 3 3 4" xfId="58762"/>
    <cellStyle name="Percent 3 3 4 2" xfId="58763"/>
    <cellStyle name="Percent 3 3 4 2 2" xfId="58764"/>
    <cellStyle name="Percent 3 3 4 3" xfId="58765"/>
    <cellStyle name="Percent 3 3 5" xfId="58766"/>
    <cellStyle name="Percent 3 3 5 2" xfId="58767"/>
    <cellStyle name="Percent 3 3 6" xfId="58768"/>
    <cellStyle name="Percent 3 4" xfId="58769"/>
    <cellStyle name="Percent 3 4 2" xfId="58770"/>
    <cellStyle name="Percent 3 4 2 2" xfId="58771"/>
    <cellStyle name="Percent 3 4 2 2 2" xfId="58772"/>
    <cellStyle name="Percent 3 4 2 3" xfId="58773"/>
    <cellStyle name="Percent 3 4 2 4" xfId="58774"/>
    <cellStyle name="Percent 3 4 3" xfId="58775"/>
    <cellStyle name="Percent 3 4 3 2" xfId="58776"/>
    <cellStyle name="Percent 3 4 3 3" xfId="58777"/>
    <cellStyle name="Percent 3 4 4" xfId="58778"/>
    <cellStyle name="Percent 3 4 4 2" xfId="58779"/>
    <cellStyle name="Percent 3 5" xfId="58780"/>
    <cellStyle name="Percent 3 5 2" xfId="58781"/>
    <cellStyle name="Percent 3 5 2 2" xfId="58782"/>
    <cellStyle name="Percent 3 5 3" xfId="58783"/>
    <cellStyle name="Percent 3 6" xfId="58784"/>
    <cellStyle name="Percent 3 6 2" xfId="58785"/>
    <cellStyle name="Percent 3 6 2 2" xfId="58786"/>
    <cellStyle name="Percent 3 6 3" xfId="58787"/>
    <cellStyle name="Percent 3 7" xfId="58788"/>
    <cellStyle name="Percent 3 7 2" xfId="58789"/>
    <cellStyle name="Percent 3 7 3" xfId="58790"/>
    <cellStyle name="Percent 3 8" xfId="58791"/>
    <cellStyle name="Percent 3 8 2" xfId="58792"/>
    <cellStyle name="Percent 3 9" xfId="58793"/>
    <cellStyle name="Percent 3 9 2" xfId="58794"/>
    <cellStyle name="Percent 30" xfId="58795"/>
    <cellStyle name="Percent 30 2" xfId="58796"/>
    <cellStyle name="Percent 30 2 2" xfId="58797"/>
    <cellStyle name="Percent 30 2 3" xfId="58798"/>
    <cellStyle name="Percent 30 3" xfId="58799"/>
    <cellStyle name="Percent 31" xfId="58800"/>
    <cellStyle name="Percent 31 2" xfId="58801"/>
    <cellStyle name="Percent 31 2 2" xfId="58802"/>
    <cellStyle name="Percent 31 2 3" xfId="58803"/>
    <cellStyle name="Percent 31 3" xfId="58804"/>
    <cellStyle name="Percent 32" xfId="58805"/>
    <cellStyle name="Percent 32 2" xfId="58806"/>
    <cellStyle name="Percent 32 2 2" xfId="58807"/>
    <cellStyle name="Percent 32 3" xfId="58808"/>
    <cellStyle name="Percent 32 4" xfId="58809"/>
    <cellStyle name="Percent 33" xfId="58810"/>
    <cellStyle name="Percent 33 2" xfId="58811"/>
    <cellStyle name="Percent 33 2 2" xfId="58812"/>
    <cellStyle name="Percent 33 2 3" xfId="58813"/>
    <cellStyle name="Percent 33 3" xfId="58814"/>
    <cellStyle name="Percent 33 4" xfId="58815"/>
    <cellStyle name="Percent 34" xfId="58816"/>
    <cellStyle name="Percent 34 2" xfId="58817"/>
    <cellStyle name="Percent 34 2 2" xfId="58818"/>
    <cellStyle name="Percent 34 3" xfId="58819"/>
    <cellStyle name="Percent 35" xfId="58820"/>
    <cellStyle name="Percent 35 2" xfId="58821"/>
    <cellStyle name="Percent 35 2 2" xfId="58822"/>
    <cellStyle name="Percent 35 3" xfId="58823"/>
    <cellStyle name="Percent 36" xfId="58824"/>
    <cellStyle name="Percent 36 2" xfId="58825"/>
    <cellStyle name="Percent 36 2 2" xfId="58826"/>
    <cellStyle name="Percent 36 3" xfId="58827"/>
    <cellStyle name="Percent 37" xfId="58828"/>
    <cellStyle name="Percent 37 2" xfId="58829"/>
    <cellStyle name="Percent 37 2 2" xfId="58830"/>
    <cellStyle name="Percent 37 3" xfId="58831"/>
    <cellStyle name="Percent 38" xfId="58832"/>
    <cellStyle name="Percent 38 2" xfId="58833"/>
    <cellStyle name="Percent 38 2 2" xfId="58834"/>
    <cellStyle name="Percent 38 3" xfId="58835"/>
    <cellStyle name="Percent 39" xfId="58836"/>
    <cellStyle name="Percent 39 2" xfId="58837"/>
    <cellStyle name="Percent 39 2 2" xfId="58838"/>
    <cellStyle name="Percent 39 3" xfId="58839"/>
    <cellStyle name="Percent 4" xfId="58840"/>
    <cellStyle name="Percent 4 2" xfId="58841"/>
    <cellStyle name="Percent 4 2 2" xfId="58842"/>
    <cellStyle name="Percent 4 2 2 2" xfId="58843"/>
    <cellStyle name="Percent 4 2 2 2 2" xfId="58844"/>
    <cellStyle name="Percent 4 2 2 2 3" xfId="58845"/>
    <cellStyle name="Percent 4 2 2 3" xfId="58846"/>
    <cellStyle name="Percent 4 2 2 3 2" xfId="58847"/>
    <cellStyle name="Percent 4 2 3" xfId="58848"/>
    <cellStyle name="Percent 4 2 3 2" xfId="58849"/>
    <cellStyle name="Percent 4 2 3 2 2" xfId="58850"/>
    <cellStyle name="Percent 4 2 3 3" xfId="58851"/>
    <cellStyle name="Percent 4 2 4" xfId="58852"/>
    <cellStyle name="Percent 4 2 4 2" xfId="58853"/>
    <cellStyle name="Percent 4 2 4 3" xfId="58854"/>
    <cellStyle name="Percent 4 2 5" xfId="58855"/>
    <cellStyle name="Percent 4 2 5 2" xfId="58856"/>
    <cellStyle name="Percent 4 3" xfId="58857"/>
    <cellStyle name="Percent 4 3 2" xfId="58858"/>
    <cellStyle name="Percent 4 3 2 2" xfId="58859"/>
    <cellStyle name="Percent 4 3 2 2 2" xfId="58860"/>
    <cellStyle name="Percent 4 3 2 3" xfId="58861"/>
    <cellStyle name="Percent 4 3 3" xfId="58862"/>
    <cellStyle name="Percent 4 3 3 2" xfId="58863"/>
    <cellStyle name="Percent 4 3 4" xfId="58864"/>
    <cellStyle name="Percent 4 3 4 2" xfId="58865"/>
    <cellStyle name="Percent 4 3 5" xfId="58866"/>
    <cellStyle name="Percent 4 4" xfId="58867"/>
    <cellStyle name="Percent 4 4 2" xfId="58868"/>
    <cellStyle name="Percent 4 4 2 2" xfId="58869"/>
    <cellStyle name="Percent 4 4 3" xfId="58870"/>
    <cellStyle name="Percent 4 5" xfId="58871"/>
    <cellStyle name="Percent 4 5 2" xfId="58872"/>
    <cellStyle name="Percent 4 5 2 2" xfId="58873"/>
    <cellStyle name="Percent 4 5 3" xfId="58874"/>
    <cellStyle name="Percent 4 5 4" xfId="58875"/>
    <cellStyle name="Percent 4 6" xfId="58876"/>
    <cellStyle name="Percent 4 6 2" xfId="58877"/>
    <cellStyle name="Percent 4 7" xfId="58878"/>
    <cellStyle name="Percent 4 7 2" xfId="58879"/>
    <cellStyle name="Percent 40" xfId="58880"/>
    <cellStyle name="Percent 40 2" xfId="58881"/>
    <cellStyle name="Percent 40 2 2" xfId="58882"/>
    <cellStyle name="Percent 40 3" xfId="58883"/>
    <cellStyle name="Percent 41" xfId="58884"/>
    <cellStyle name="Percent 41 2" xfId="58885"/>
    <cellStyle name="Percent 41 2 2" xfId="58886"/>
    <cellStyle name="Percent 41 3" xfId="58887"/>
    <cellStyle name="Percent 41 4" xfId="58888"/>
    <cellStyle name="Percent 42" xfId="58889"/>
    <cellStyle name="Percent 42 2" xfId="58890"/>
    <cellStyle name="Percent 42 2 2" xfId="58891"/>
    <cellStyle name="Percent 42 3" xfId="58892"/>
    <cellStyle name="Percent 43" xfId="58893"/>
    <cellStyle name="Percent 43 2" xfId="58894"/>
    <cellStyle name="Percent 43 2 2" xfId="58895"/>
    <cellStyle name="Percent 43 3" xfId="58896"/>
    <cellStyle name="Percent 44" xfId="58897"/>
    <cellStyle name="Percent 44 2" xfId="58898"/>
    <cellStyle name="Percent 44 2 2" xfId="58899"/>
    <cellStyle name="Percent 44 3" xfId="58900"/>
    <cellStyle name="Percent 45" xfId="58901"/>
    <cellStyle name="Percent 45 2" xfId="58902"/>
    <cellStyle name="Percent 45 2 2" xfId="58903"/>
    <cellStyle name="Percent 45 3" xfId="58904"/>
    <cellStyle name="Percent 46" xfId="58905"/>
    <cellStyle name="Percent 46 2" xfId="58906"/>
    <cellStyle name="Percent 46 2 2" xfId="58907"/>
    <cellStyle name="Percent 47" xfId="58908"/>
    <cellStyle name="Percent 47 2" xfId="58909"/>
    <cellStyle name="Percent 47 2 2" xfId="58910"/>
    <cellStyle name="Percent 48" xfId="58911"/>
    <cellStyle name="Percent 48 2" xfId="58912"/>
    <cellStyle name="Percent 48 2 2" xfId="58913"/>
    <cellStyle name="Percent 49" xfId="58914"/>
    <cellStyle name="Percent 49 2" xfId="58915"/>
    <cellStyle name="Percent 49 2 2" xfId="58916"/>
    <cellStyle name="Percent 5" xfId="58917"/>
    <cellStyle name="Percent 5 2" xfId="58918"/>
    <cellStyle name="Percent 5 2 2" xfId="58919"/>
    <cellStyle name="Percent 5 2 2 2" xfId="58920"/>
    <cellStyle name="Percent 5 2 2 2 2" xfId="58921"/>
    <cellStyle name="Percent 5 2 2 3" xfId="58922"/>
    <cellStyle name="Percent 5 2 3" xfId="58923"/>
    <cellStyle name="Percent 5 2 3 2" xfId="58924"/>
    <cellStyle name="Percent 5 2 4" xfId="58925"/>
    <cellStyle name="Percent 5 2 4 2" xfId="58926"/>
    <cellStyle name="Percent 5 3" xfId="58927"/>
    <cellStyle name="Percent 5 3 2" xfId="58928"/>
    <cellStyle name="Percent 5 3 2 2" xfId="58929"/>
    <cellStyle name="Percent 5 3 3" xfId="58930"/>
    <cellStyle name="Percent 5 4" xfId="58931"/>
    <cellStyle name="Percent 5 4 2" xfId="58932"/>
    <cellStyle name="Percent 5 4 2 2" xfId="58933"/>
    <cellStyle name="Percent 5 4 3" xfId="58934"/>
    <cellStyle name="Percent 5 4 4" xfId="58935"/>
    <cellStyle name="Percent 5 5" xfId="58936"/>
    <cellStyle name="Percent 5 5 2" xfId="58937"/>
    <cellStyle name="Percent 5 6" xfId="58938"/>
    <cellStyle name="Percent 5 6 2" xfId="58939"/>
    <cellStyle name="Percent 50" xfId="58940"/>
    <cellStyle name="Percent 50 2" xfId="58941"/>
    <cellStyle name="Percent 50 2 2" xfId="58942"/>
    <cellStyle name="Percent 51" xfId="58943"/>
    <cellStyle name="Percent 51 2" xfId="58944"/>
    <cellStyle name="Percent 51 2 2" xfId="58945"/>
    <cellStyle name="Percent 52" xfId="58946"/>
    <cellStyle name="Percent 52 2" xfId="58947"/>
    <cellStyle name="Percent 52 2 2" xfId="58948"/>
    <cellStyle name="Percent 53" xfId="58949"/>
    <cellStyle name="Percent 53 2" xfId="58950"/>
    <cellStyle name="Percent 53 2 2" xfId="58951"/>
    <cellStyle name="Percent 54" xfId="58952"/>
    <cellStyle name="Percent 54 2" xfId="58953"/>
    <cellStyle name="Percent 54 2 2" xfId="58954"/>
    <cellStyle name="Percent 55" xfId="58955"/>
    <cellStyle name="Percent 55 2" xfId="58956"/>
    <cellStyle name="Percent 55 2 2" xfId="58957"/>
    <cellStyle name="Percent 56" xfId="58958"/>
    <cellStyle name="Percent 56 2" xfId="58959"/>
    <cellStyle name="Percent 56 2 2" xfId="58960"/>
    <cellStyle name="Percent 57" xfId="58961"/>
    <cellStyle name="Percent 57 2" xfId="58962"/>
    <cellStyle name="Percent 57 2 2" xfId="58963"/>
    <cellStyle name="Percent 58" xfId="58964"/>
    <cellStyle name="Percent 58 2" xfId="58965"/>
    <cellStyle name="Percent 58 2 2" xfId="58966"/>
    <cellStyle name="Percent 59" xfId="58967"/>
    <cellStyle name="Percent 59 2" xfId="58968"/>
    <cellStyle name="Percent 59 2 2" xfId="58969"/>
    <cellStyle name="Percent 6" xfId="58970"/>
    <cellStyle name="Percent 6 2" xfId="58971"/>
    <cellStyle name="Percent 6 2 2" xfId="58972"/>
    <cellStyle name="Percent 6 2 2 2" xfId="58973"/>
    <cellStyle name="Percent 6 2 2 2 2" xfId="58974"/>
    <cellStyle name="Percent 6 2 2 2 3" xfId="58975"/>
    <cellStyle name="Percent 6 2 2 3" xfId="58976"/>
    <cellStyle name="Percent 6 2 3" xfId="58977"/>
    <cellStyle name="Percent 6 2 3 2" xfId="58978"/>
    <cellStyle name="Percent 6 2 3 2 2" xfId="58979"/>
    <cellStyle name="Percent 6 2 3 3" xfId="58980"/>
    <cellStyle name="Percent 6 2 4" xfId="58981"/>
    <cellStyle name="Percent 6 2 4 2" xfId="58982"/>
    <cellStyle name="Percent 6 2 5" xfId="58983"/>
    <cellStyle name="Percent 6 3" xfId="58984"/>
    <cellStyle name="Percent 6 3 2" xfId="58985"/>
    <cellStyle name="Percent 6 3 2 2" xfId="58986"/>
    <cellStyle name="Percent 6 3 3" xfId="58987"/>
    <cellStyle name="Percent 6 4" xfId="58988"/>
    <cellStyle name="Percent 6 4 2" xfId="58989"/>
    <cellStyle name="Percent 6 4 2 2" xfId="58990"/>
    <cellStyle name="Percent 6 4 3" xfId="58991"/>
    <cellStyle name="Percent 6 4 4" xfId="58992"/>
    <cellStyle name="Percent 6 5" xfId="58993"/>
    <cellStyle name="Percent 6 5 2" xfId="58994"/>
    <cellStyle name="Percent 6 6" xfId="58995"/>
    <cellStyle name="Percent 6 6 2" xfId="58996"/>
    <cellStyle name="Percent 60" xfId="58997"/>
    <cellStyle name="Percent 60 2" xfId="58998"/>
    <cellStyle name="Percent 60 2 2" xfId="58999"/>
    <cellStyle name="Percent 61" xfId="59000"/>
    <cellStyle name="Percent 61 2" xfId="59001"/>
    <cellStyle name="Percent 61 2 2" xfId="59002"/>
    <cellStyle name="Percent 62" xfId="59003"/>
    <cellStyle name="Percent 62 2" xfId="59004"/>
    <cellStyle name="Percent 62 2 2" xfId="59005"/>
    <cellStyle name="Percent 63" xfId="59006"/>
    <cellStyle name="Percent 63 2" xfId="59007"/>
    <cellStyle name="Percent 63 2 2" xfId="59008"/>
    <cellStyle name="Percent 64" xfId="59009"/>
    <cellStyle name="Percent 64 2" xfId="59010"/>
    <cellStyle name="Percent 64 2 2" xfId="59011"/>
    <cellStyle name="Percent 64 3" xfId="59012"/>
    <cellStyle name="Percent 65" xfId="59013"/>
    <cellStyle name="Percent 65 2" xfId="59014"/>
    <cellStyle name="Percent 65 2 2" xfId="59015"/>
    <cellStyle name="Percent 65 2 2 2" xfId="59016"/>
    <cellStyle name="Percent 65 2 3" xfId="59017"/>
    <cellStyle name="Percent 65 3" xfId="59018"/>
    <cellStyle name="Percent 65 3 2" xfId="59019"/>
    <cellStyle name="Percent 65 4" xfId="59020"/>
    <cellStyle name="Percent 66" xfId="59021"/>
    <cellStyle name="Percent 66 2" xfId="59022"/>
    <cellStyle name="Percent 66 2 2" xfId="59023"/>
    <cellStyle name="Percent 66 3" xfId="59024"/>
    <cellStyle name="Percent 67" xfId="59025"/>
    <cellStyle name="Percent 67 2" xfId="59026"/>
    <cellStyle name="Percent 67 2 2" xfId="59027"/>
    <cellStyle name="Percent 67 3" xfId="59028"/>
    <cellStyle name="Percent 68" xfId="59029"/>
    <cellStyle name="Percent 68 2" xfId="59030"/>
    <cellStyle name="Percent 68 2 2" xfId="59031"/>
    <cellStyle name="Percent 68 3" xfId="59032"/>
    <cellStyle name="Percent 68 4" xfId="59033"/>
    <cellStyle name="Percent 69" xfId="59034"/>
    <cellStyle name="Percent 69 2" xfId="59035"/>
    <cellStyle name="Percent 69 2 2" xfId="59036"/>
    <cellStyle name="Percent 69 3" xfId="59037"/>
    <cellStyle name="Percent 7" xfId="59038"/>
    <cellStyle name="Percent 7 2" xfId="59039"/>
    <cellStyle name="Percent 7 2 2" xfId="59040"/>
    <cellStyle name="Percent 7 2 2 2" xfId="59041"/>
    <cellStyle name="Percent 7 2 3" xfId="59042"/>
    <cellStyle name="Percent 7 2 3 2" xfId="59043"/>
    <cellStyle name="Percent 7 2 4" xfId="59044"/>
    <cellStyle name="Percent 7 3" xfId="59045"/>
    <cellStyle name="Percent 7 3 2" xfId="59046"/>
    <cellStyle name="Percent 7 3 2 2" xfId="59047"/>
    <cellStyle name="Percent 7 3 3" xfId="59048"/>
    <cellStyle name="Percent 7 3 3 2" xfId="59049"/>
    <cellStyle name="Percent 7 3 4" xfId="59050"/>
    <cellStyle name="Percent 7 3 4 2" xfId="59051"/>
    <cellStyle name="Percent 7 3 5" xfId="59052"/>
    <cellStyle name="Percent 7 4" xfId="59053"/>
    <cellStyle name="Percent 7 4 2" xfId="59054"/>
    <cellStyle name="Percent 7 4 2 2" xfId="59055"/>
    <cellStyle name="Percent 7 4 3" xfId="59056"/>
    <cellStyle name="Percent 7 5" xfId="59057"/>
    <cellStyle name="Percent 7 5 2" xfId="59058"/>
    <cellStyle name="Percent 7 5 2 2" xfId="59059"/>
    <cellStyle name="Percent 7 5 3" xfId="59060"/>
    <cellStyle name="Percent 7 6" xfId="59061"/>
    <cellStyle name="Percent 7 6 2" xfId="59062"/>
    <cellStyle name="Percent 7 7" xfId="59063"/>
    <cellStyle name="Percent 7 7 2" xfId="59064"/>
    <cellStyle name="Percent 7 8" xfId="59065"/>
    <cellStyle name="Percent 7 8 2" xfId="59066"/>
    <cellStyle name="Percent 7 9" xfId="59067"/>
    <cellStyle name="Percent 70" xfId="59068"/>
    <cellStyle name="Percent 70 2" xfId="59069"/>
    <cellStyle name="Percent 70 2 2" xfId="59070"/>
    <cellStyle name="Percent 70 3" xfId="59071"/>
    <cellStyle name="Percent 71" xfId="59072"/>
    <cellStyle name="Percent 71 2" xfId="59073"/>
    <cellStyle name="Percent 71 2 2" xfId="59074"/>
    <cellStyle name="Percent 71 3" xfId="59075"/>
    <cellStyle name="Percent 72" xfId="59076"/>
    <cellStyle name="Percent 72 2" xfId="59077"/>
    <cellStyle name="Percent 72 2 2" xfId="59078"/>
    <cellStyle name="Percent 72 3" xfId="59079"/>
    <cellStyle name="Percent 73" xfId="59080"/>
    <cellStyle name="Percent 73 2" xfId="59081"/>
    <cellStyle name="Percent 73 2 2" xfId="59082"/>
    <cellStyle name="Percent 73 3" xfId="59083"/>
    <cellStyle name="Percent 74" xfId="59084"/>
    <cellStyle name="Percent 74 2" xfId="59085"/>
    <cellStyle name="Percent 74 2 2" xfId="59086"/>
    <cellStyle name="Percent 74 3" xfId="59087"/>
    <cellStyle name="Percent 75" xfId="59088"/>
    <cellStyle name="Percent 75 2" xfId="59089"/>
    <cellStyle name="Percent 75 2 2" xfId="59090"/>
    <cellStyle name="Percent 75 3" xfId="59091"/>
    <cellStyle name="Percent 76" xfId="59092"/>
    <cellStyle name="Percent 76 2" xfId="59093"/>
    <cellStyle name="Percent 76 2 2" xfId="59094"/>
    <cellStyle name="Percent 76 3" xfId="59095"/>
    <cellStyle name="Percent 77" xfId="59096"/>
    <cellStyle name="Percent 77 2" xfId="59097"/>
    <cellStyle name="Percent 78" xfId="59098"/>
    <cellStyle name="Percent 78 2" xfId="59099"/>
    <cellStyle name="Percent 79" xfId="59100"/>
    <cellStyle name="Percent 79 2" xfId="59101"/>
    <cellStyle name="Percent 79 3" xfId="59102"/>
    <cellStyle name="Percent 79 4" xfId="59103"/>
    <cellStyle name="Percent 8" xfId="59104"/>
    <cellStyle name="Percent 8 2" xfId="59105"/>
    <cellStyle name="Percent 8 2 2" xfId="59106"/>
    <cellStyle name="Percent 8 2 2 2" xfId="59107"/>
    <cellStyle name="Percent 8 2 2 2 2" xfId="59108"/>
    <cellStyle name="Percent 8 2 2 2 3" xfId="59109"/>
    <cellStyle name="Percent 8 2 2 3" xfId="59110"/>
    <cellStyle name="Percent 8 2 2 4" xfId="59111"/>
    <cellStyle name="Percent 8 2 3" xfId="59112"/>
    <cellStyle name="Percent 8 2 3 2" xfId="59113"/>
    <cellStyle name="Percent 8 2 3 2 2" xfId="59114"/>
    <cellStyle name="Percent 8 2 3 3" xfId="59115"/>
    <cellStyle name="Percent 8 2 4" xfId="59116"/>
    <cellStyle name="Percent 8 2 4 2" xfId="59117"/>
    <cellStyle name="Percent 8 2 5" xfId="59118"/>
    <cellStyle name="Percent 8 3" xfId="59119"/>
    <cellStyle name="Percent 8 3 2" xfId="59120"/>
    <cellStyle name="Percent 8 3 2 2" xfId="59121"/>
    <cellStyle name="Percent 8 3 3" xfId="59122"/>
    <cellStyle name="Percent 8 4" xfId="59123"/>
    <cellStyle name="Percent 8 4 2" xfId="59124"/>
    <cellStyle name="Percent 8 4 2 2" xfId="59125"/>
    <cellStyle name="Percent 8 4 3" xfId="59126"/>
    <cellStyle name="Percent 8 4 4" xfId="59127"/>
    <cellStyle name="Percent 8 5" xfId="59128"/>
    <cellStyle name="Percent 8 5 2" xfId="59129"/>
    <cellStyle name="Percent 8 5 2 2" xfId="59130"/>
    <cellStyle name="Percent 8 5 3" xfId="59131"/>
    <cellStyle name="Percent 8 6" xfId="59132"/>
    <cellStyle name="Percent 8 6 2" xfId="59133"/>
    <cellStyle name="Percent 8 7" xfId="59134"/>
    <cellStyle name="Percent 80" xfId="59135"/>
    <cellStyle name="Percent 80 2" xfId="59136"/>
    <cellStyle name="Percent 80 3" xfId="59137"/>
    <cellStyle name="Percent 80 4" xfId="59138"/>
    <cellStyle name="Percent 81" xfId="59139"/>
    <cellStyle name="Percent 81 2" xfId="59140"/>
    <cellStyle name="Percent 81 3" xfId="59141"/>
    <cellStyle name="Percent 81 4" xfId="59142"/>
    <cellStyle name="Percent 82" xfId="59143"/>
    <cellStyle name="Percent 82 2" xfId="59144"/>
    <cellStyle name="Percent 82 3" xfId="59145"/>
    <cellStyle name="Percent 82 4" xfId="59146"/>
    <cellStyle name="Percent 83" xfId="59147"/>
    <cellStyle name="Percent 83 2" xfId="59148"/>
    <cellStyle name="Percent 83 3" xfId="59149"/>
    <cellStyle name="Percent 83 4" xfId="59150"/>
    <cellStyle name="Percent 84" xfId="59151"/>
    <cellStyle name="Percent 84 2" xfId="59152"/>
    <cellStyle name="Percent 84 3" xfId="59153"/>
    <cellStyle name="Percent 84 4" xfId="59154"/>
    <cellStyle name="Percent 85" xfId="59155"/>
    <cellStyle name="Percent 85 2" xfId="59156"/>
    <cellStyle name="Percent 85 3" xfId="59157"/>
    <cellStyle name="Percent 85 4" xfId="59158"/>
    <cellStyle name="Percent 86" xfId="59159"/>
    <cellStyle name="Percent 86 2" xfId="59160"/>
    <cellStyle name="Percent 87" xfId="59161"/>
    <cellStyle name="Percent 87 2" xfId="59162"/>
    <cellStyle name="Percent 87 3" xfId="59163"/>
    <cellStyle name="Percent 88" xfId="59164"/>
    <cellStyle name="Percent 88 2" xfId="59165"/>
    <cellStyle name="Percent 88 3" xfId="59166"/>
    <cellStyle name="Percent 89" xfId="59167"/>
    <cellStyle name="Percent 89 2" xfId="59168"/>
    <cellStyle name="Percent 89 3" xfId="59169"/>
    <cellStyle name="Percent 9" xfId="59170"/>
    <cellStyle name="Percent 9 2" xfId="59171"/>
    <cellStyle name="Percent 9 2 2" xfId="59172"/>
    <cellStyle name="Percent 9 2 2 2" xfId="59173"/>
    <cellStyle name="Percent 9 2 2 2 2" xfId="59174"/>
    <cellStyle name="Percent 9 2 2 2 3" xfId="59175"/>
    <cellStyle name="Percent 9 2 2 3" xfId="59176"/>
    <cellStyle name="Percent 9 2 3" xfId="59177"/>
    <cellStyle name="Percent 9 2 3 2" xfId="59178"/>
    <cellStyle name="Percent 9 2 3 2 2" xfId="59179"/>
    <cellStyle name="Percent 9 2 3 3" xfId="59180"/>
    <cellStyle name="Percent 9 2 4" xfId="59181"/>
    <cellStyle name="Percent 9 2 4 2" xfId="59182"/>
    <cellStyle name="Percent 9 2 5" xfId="59183"/>
    <cellStyle name="Percent 9 3" xfId="59184"/>
    <cellStyle name="Percent 9 3 2" xfId="59185"/>
    <cellStyle name="Percent 9 3 2 2" xfId="59186"/>
    <cellStyle name="Percent 9 3 2 3" xfId="59187"/>
    <cellStyle name="Percent 9 3 3" xfId="59188"/>
    <cellStyle name="Percent 9 4" xfId="59189"/>
    <cellStyle name="Percent 9 4 2" xfId="59190"/>
    <cellStyle name="Percent 9 4 2 2" xfId="59191"/>
    <cellStyle name="Percent 9 4 3" xfId="59192"/>
    <cellStyle name="Percent 9 5" xfId="59193"/>
    <cellStyle name="Percent 9 5 2" xfId="59194"/>
    <cellStyle name="Percent 9 5 2 2" xfId="59195"/>
    <cellStyle name="Percent 9 5 3" xfId="59196"/>
    <cellStyle name="Percent 9 6" xfId="59197"/>
    <cellStyle name="Percent 9 6 2" xfId="59198"/>
    <cellStyle name="Percent 9 7" xfId="59199"/>
    <cellStyle name="Percent 90" xfId="59200"/>
    <cellStyle name="Percent 90 2" xfId="59201"/>
    <cellStyle name="Percent 91" xfId="59202"/>
    <cellStyle name="Percent 91 2" xfId="59203"/>
    <cellStyle name="Percent 92" xfId="59204"/>
    <cellStyle name="Percent 92 2" xfId="59205"/>
    <cellStyle name="Percent 93" xfId="59206"/>
    <cellStyle name="Percent 93 2" xfId="59207"/>
    <cellStyle name="Percent 94" xfId="59208"/>
    <cellStyle name="Percent 94 2" xfId="59209"/>
    <cellStyle name="Percent 95" xfId="59210"/>
    <cellStyle name="Percent 95 2" xfId="59211"/>
    <cellStyle name="Percent 96" xfId="59212"/>
    <cellStyle name="Percent 96 2" xfId="59213"/>
    <cellStyle name="Percent 97" xfId="59214"/>
    <cellStyle name="Percent 97 2" xfId="59215"/>
    <cellStyle name="Percent 98" xfId="59216"/>
    <cellStyle name="Percent 99" xfId="59217"/>
    <cellStyle name="Processing" xfId="59218"/>
    <cellStyle name="Processing 2" xfId="59219"/>
    <cellStyle name="Processing 2 2" xfId="59220"/>
    <cellStyle name="Processing 2 2 2" xfId="59221"/>
    <cellStyle name="Processing 2 2 2 2" xfId="59222"/>
    <cellStyle name="Processing 2 2 2 2 2" xfId="59223"/>
    <cellStyle name="Processing 2 2 2 3" xfId="59224"/>
    <cellStyle name="Processing 2 2 3" xfId="59225"/>
    <cellStyle name="Processing 2 2 3 2" xfId="59226"/>
    <cellStyle name="Processing 2 2 4" xfId="59227"/>
    <cellStyle name="Processing 2 2 4 2" xfId="59228"/>
    <cellStyle name="Processing 2 3" xfId="59229"/>
    <cellStyle name="Processing 2 3 2" xfId="59230"/>
    <cellStyle name="Processing 2 3 2 2" xfId="59231"/>
    <cellStyle name="Processing 2 3 3" xfId="59232"/>
    <cellStyle name="Processing 2 4" xfId="59233"/>
    <cellStyle name="Processing 2 4 2" xfId="59234"/>
    <cellStyle name="Processing 2 4 2 2" xfId="59235"/>
    <cellStyle name="Processing 2 4 3" xfId="59236"/>
    <cellStyle name="Processing 2 5" xfId="59237"/>
    <cellStyle name="Processing 2 5 2" xfId="59238"/>
    <cellStyle name="Processing 2 6" xfId="59239"/>
    <cellStyle name="Processing 2 6 2" xfId="59240"/>
    <cellStyle name="Processing 3" xfId="59241"/>
    <cellStyle name="Processing 3 2" xfId="59242"/>
    <cellStyle name="Processing 3 2 2" xfId="59243"/>
    <cellStyle name="Processing 3 2 2 2" xfId="59244"/>
    <cellStyle name="Processing 3 2 3" xfId="59245"/>
    <cellStyle name="Processing 3 3" xfId="59246"/>
    <cellStyle name="Processing 3 3 2" xfId="59247"/>
    <cellStyle name="Processing 3 4" xfId="59248"/>
    <cellStyle name="Processing 3 4 2" xfId="59249"/>
    <cellStyle name="Processing 4" xfId="59250"/>
    <cellStyle name="Processing 4 2" xfId="59251"/>
    <cellStyle name="Processing 4 2 2" xfId="59252"/>
    <cellStyle name="Processing 4 3" xfId="59253"/>
    <cellStyle name="Processing 5" xfId="59254"/>
    <cellStyle name="Processing 5 2" xfId="59255"/>
    <cellStyle name="Processing 5 2 2" xfId="59256"/>
    <cellStyle name="Processing 5 3" xfId="59257"/>
    <cellStyle name="Processing 5 4" xfId="59258"/>
    <cellStyle name="Processing 6" xfId="59259"/>
    <cellStyle name="Processing 6 2" xfId="59260"/>
    <cellStyle name="Processing 7" xfId="59261"/>
    <cellStyle name="Processing 7 2" xfId="59262"/>
    <cellStyle name="Processing_AURORA Total New" xfId="59263"/>
    <cellStyle name="Protected" xfId="59264"/>
    <cellStyle name="ProtectedDates" xfId="59265"/>
    <cellStyle name="PSChar" xfId="59266"/>
    <cellStyle name="PSChar 2" xfId="59267"/>
    <cellStyle name="PSChar 2 2" xfId="59268"/>
    <cellStyle name="PSChar 2 2 2" xfId="59269"/>
    <cellStyle name="PSChar 2 3" xfId="59270"/>
    <cellStyle name="PSChar 2 3 2" xfId="59271"/>
    <cellStyle name="PSChar 2 4" xfId="59272"/>
    <cellStyle name="PSChar 3" xfId="59273"/>
    <cellStyle name="PSChar 3 2" xfId="59274"/>
    <cellStyle name="PSChar 3 3" xfId="59275"/>
    <cellStyle name="PSChar 4" xfId="59276"/>
    <cellStyle name="PSChar 4 2" xfId="59277"/>
    <cellStyle name="PSChar 5" xfId="59278"/>
    <cellStyle name="PSDate" xfId="59279"/>
    <cellStyle name="PSDate 2" xfId="59280"/>
    <cellStyle name="PSDate 2 2" xfId="59281"/>
    <cellStyle name="PSDate 2 2 2" xfId="59282"/>
    <cellStyle name="PSDate 2 3" xfId="59283"/>
    <cellStyle name="PSDate 2 3 2" xfId="59284"/>
    <cellStyle name="PSDate 2 4" xfId="59285"/>
    <cellStyle name="PSDate 3" xfId="59286"/>
    <cellStyle name="PSDate 3 2" xfId="59287"/>
    <cellStyle name="PSDate 3 3" xfId="59288"/>
    <cellStyle name="PSDate 4" xfId="59289"/>
    <cellStyle name="PSDate 4 2" xfId="59290"/>
    <cellStyle name="PSDate 5" xfId="59291"/>
    <cellStyle name="PSDec" xfId="59292"/>
    <cellStyle name="PSDec 2" xfId="59293"/>
    <cellStyle name="PSDec 2 2" xfId="59294"/>
    <cellStyle name="PSDec 2 2 2" xfId="59295"/>
    <cellStyle name="PSDec 2 3" xfId="59296"/>
    <cellStyle name="PSDec 2 3 2" xfId="59297"/>
    <cellStyle name="PSDec 2 4" xfId="59298"/>
    <cellStyle name="PSDec 3" xfId="59299"/>
    <cellStyle name="PSDec 3 2" xfId="59300"/>
    <cellStyle name="PSDec 3 3" xfId="59301"/>
    <cellStyle name="PSDec 4" xfId="59302"/>
    <cellStyle name="PSDec 4 2" xfId="59303"/>
    <cellStyle name="PSDec 5" xfId="59304"/>
    <cellStyle name="PSHeading" xfId="59305"/>
    <cellStyle name="PSHeading 2" xfId="59306"/>
    <cellStyle name="PSHeading 2 2" xfId="59307"/>
    <cellStyle name="PSHeading 2 2 2" xfId="59308"/>
    <cellStyle name="PSHeading 2 2 3" xfId="59309"/>
    <cellStyle name="PSHeading 2 3" xfId="59310"/>
    <cellStyle name="PSHeading 2 3 2" xfId="59311"/>
    <cellStyle name="PSHeading 2 4" xfId="59312"/>
    <cellStyle name="PSHeading 3" xfId="59313"/>
    <cellStyle name="PSHeading 3 2" xfId="59314"/>
    <cellStyle name="PSHeading 3 3" xfId="59315"/>
    <cellStyle name="PSHeading 4" xfId="59316"/>
    <cellStyle name="PSHeading 4 2" xfId="59317"/>
    <cellStyle name="PSHeading 5" xfId="59318"/>
    <cellStyle name="PSInt" xfId="59319"/>
    <cellStyle name="PSInt 2" xfId="59320"/>
    <cellStyle name="PSInt 2 2" xfId="59321"/>
    <cellStyle name="PSInt 2 2 2" xfId="59322"/>
    <cellStyle name="PSInt 2 3" xfId="59323"/>
    <cellStyle name="PSInt 2 3 2" xfId="59324"/>
    <cellStyle name="PSInt 2 4" xfId="59325"/>
    <cellStyle name="PSInt 3" xfId="59326"/>
    <cellStyle name="PSInt 3 2" xfId="59327"/>
    <cellStyle name="PSInt 3 3" xfId="59328"/>
    <cellStyle name="PSInt 4" xfId="59329"/>
    <cellStyle name="PSInt 4 2" xfId="59330"/>
    <cellStyle name="PSInt 5" xfId="59331"/>
    <cellStyle name="PSSpacer" xfId="59332"/>
    <cellStyle name="PSSpacer 2" xfId="59333"/>
    <cellStyle name="PSSpacer 2 2" xfId="59334"/>
    <cellStyle name="PSSpacer 2 2 2" xfId="59335"/>
    <cellStyle name="PSSpacer 2 3" xfId="59336"/>
    <cellStyle name="PSSpacer 2 3 2" xfId="59337"/>
    <cellStyle name="PSSpacer 2 4" xfId="59338"/>
    <cellStyle name="PSSpacer 3" xfId="59339"/>
    <cellStyle name="PSSpacer 3 2" xfId="59340"/>
    <cellStyle name="PSSpacer 3 3" xfId="59341"/>
    <cellStyle name="PSSpacer 4" xfId="59342"/>
    <cellStyle name="PSSpacer 4 2" xfId="59343"/>
    <cellStyle name="PSSpacer 5" xfId="59344"/>
    <cellStyle name="purple - Style8" xfId="59345"/>
    <cellStyle name="purple - Style8 2" xfId="59346"/>
    <cellStyle name="purple - Style8 2 2" xfId="59347"/>
    <cellStyle name="purple - Style8 2 2 2" xfId="59348"/>
    <cellStyle name="purple - Style8 2 3" xfId="59349"/>
    <cellStyle name="purple - Style8 3" xfId="59350"/>
    <cellStyle name="purple - Style8 3 2" xfId="59351"/>
    <cellStyle name="purple - Style8 3 2 2" xfId="59352"/>
    <cellStyle name="purple - Style8 3 3" xfId="59353"/>
    <cellStyle name="purple - Style8 3 4" xfId="59354"/>
    <cellStyle name="purple - Style8 4" xfId="59355"/>
    <cellStyle name="purple - Style8 4 2" xfId="59356"/>
    <cellStyle name="purple - Style8 5" xfId="59357"/>
    <cellStyle name="purple - Style8_Electric Rev Req Model (2009 GRC) Rebuttal" xfId="59358"/>
    <cellStyle name="RED" xfId="59359"/>
    <cellStyle name="Red - Style7" xfId="59360"/>
    <cellStyle name="Red - Style7 2" xfId="59361"/>
    <cellStyle name="Red - Style7 2 2" xfId="59362"/>
    <cellStyle name="Red - Style7 2 2 2" xfId="59363"/>
    <cellStyle name="Red - Style7 2 3" xfId="59364"/>
    <cellStyle name="Red - Style7 3" xfId="59365"/>
    <cellStyle name="Red - Style7 3 2" xfId="59366"/>
    <cellStyle name="Red - Style7 3 2 2" xfId="59367"/>
    <cellStyle name="Red - Style7 3 3" xfId="59368"/>
    <cellStyle name="Red - Style7 3 4" xfId="59369"/>
    <cellStyle name="Red - Style7 4" xfId="59370"/>
    <cellStyle name="Red - Style7 4 2" xfId="59371"/>
    <cellStyle name="Red - Style7 5" xfId="59372"/>
    <cellStyle name="Red - Style7_Electric Rev Req Model (2009 GRC) Rebuttal" xfId="59373"/>
    <cellStyle name="RED 10" xfId="59374"/>
    <cellStyle name="RED 10 2" xfId="59375"/>
    <cellStyle name="RED 10 2 2" xfId="59376"/>
    <cellStyle name="RED 10 3" xfId="59377"/>
    <cellStyle name="RED 11" xfId="59378"/>
    <cellStyle name="RED 11 2" xfId="59379"/>
    <cellStyle name="RED 11 2 2" xfId="59380"/>
    <cellStyle name="RED 11 3" xfId="59381"/>
    <cellStyle name="RED 12" xfId="59382"/>
    <cellStyle name="RED 12 2" xfId="59383"/>
    <cellStyle name="RED 12 2 2" xfId="59384"/>
    <cellStyle name="RED 12 3" xfId="59385"/>
    <cellStyle name="RED 13" xfId="59386"/>
    <cellStyle name="RED 13 2" xfId="59387"/>
    <cellStyle name="RED 13 2 2" xfId="59388"/>
    <cellStyle name="RED 13 3" xfId="59389"/>
    <cellStyle name="RED 14" xfId="59390"/>
    <cellStyle name="RED 14 2" xfId="59391"/>
    <cellStyle name="RED 15" xfId="59392"/>
    <cellStyle name="RED 15 2" xfId="59393"/>
    <cellStyle name="RED 16" xfId="59394"/>
    <cellStyle name="RED 16 2" xfId="59395"/>
    <cellStyle name="RED 17" xfId="59396"/>
    <cellStyle name="RED 17 2" xfId="59397"/>
    <cellStyle name="RED 18" xfId="59398"/>
    <cellStyle name="RED 18 2" xfId="59399"/>
    <cellStyle name="RED 19" xfId="59400"/>
    <cellStyle name="RED 19 2" xfId="59401"/>
    <cellStyle name="RED 2" xfId="59402"/>
    <cellStyle name="RED 2 2" xfId="59403"/>
    <cellStyle name="RED 2 2 2" xfId="59404"/>
    <cellStyle name="RED 2 3" xfId="59405"/>
    <cellStyle name="RED 2 3 2" xfId="59406"/>
    <cellStyle name="RED 2 4" xfId="59407"/>
    <cellStyle name="RED 20" xfId="59408"/>
    <cellStyle name="RED 20 2" xfId="59409"/>
    <cellStyle name="RED 21" xfId="59410"/>
    <cellStyle name="RED 21 2" xfId="59411"/>
    <cellStyle name="RED 22" xfId="59412"/>
    <cellStyle name="RED 22 2" xfId="59413"/>
    <cellStyle name="RED 23" xfId="59414"/>
    <cellStyle name="RED 23 2" xfId="59415"/>
    <cellStyle name="RED 24" xfId="59416"/>
    <cellStyle name="RED 24 2" xfId="59417"/>
    <cellStyle name="RED 25" xfId="59418"/>
    <cellStyle name="RED 25 2" xfId="59419"/>
    <cellStyle name="RED 26" xfId="59420"/>
    <cellStyle name="RED 26 2" xfId="59421"/>
    <cellStyle name="RED 27" xfId="59422"/>
    <cellStyle name="RED 28" xfId="59423"/>
    <cellStyle name="RED 29" xfId="59424"/>
    <cellStyle name="RED 3" xfId="59425"/>
    <cellStyle name="RED 3 2" xfId="59426"/>
    <cellStyle name="RED 3 2 2" xfId="59427"/>
    <cellStyle name="RED 3 3" xfId="59428"/>
    <cellStyle name="RED 30" xfId="59429"/>
    <cellStyle name="RED 4" xfId="59430"/>
    <cellStyle name="RED 4 2" xfId="59431"/>
    <cellStyle name="RED 4 2 2" xfId="59432"/>
    <cellStyle name="RED 4 3" xfId="59433"/>
    <cellStyle name="RED 5" xfId="59434"/>
    <cellStyle name="RED 5 2" xfId="59435"/>
    <cellStyle name="RED 5 2 2" xfId="59436"/>
    <cellStyle name="RED 5 3" xfId="59437"/>
    <cellStyle name="RED 6" xfId="59438"/>
    <cellStyle name="RED 6 2" xfId="59439"/>
    <cellStyle name="RED 6 2 2" xfId="59440"/>
    <cellStyle name="RED 6 3" xfId="59441"/>
    <cellStyle name="RED 7" xfId="59442"/>
    <cellStyle name="RED 7 2" xfId="59443"/>
    <cellStyle name="RED 7 2 2" xfId="59444"/>
    <cellStyle name="RED 7 3" xfId="59445"/>
    <cellStyle name="RED 7 4" xfId="59446"/>
    <cellStyle name="RED 8" xfId="59447"/>
    <cellStyle name="RED 8 2" xfId="59448"/>
    <cellStyle name="RED 8 2 2" xfId="59449"/>
    <cellStyle name="RED 8 3" xfId="59450"/>
    <cellStyle name="RED 9" xfId="59451"/>
    <cellStyle name="RED 9 2" xfId="59452"/>
    <cellStyle name="RED 9 2 2" xfId="59453"/>
    <cellStyle name="RED 9 3" xfId="59454"/>
    <cellStyle name="RED_04 07E Wild Horse Wind Expansion (C) (2)" xfId="59455"/>
    <cellStyle name="Report" xfId="59456"/>
    <cellStyle name="Report - Style5" xfId="59457"/>
    <cellStyle name="Report - Style5 2" xfId="59458"/>
    <cellStyle name="Report - Style6" xfId="59459"/>
    <cellStyle name="Report - Style6 2" xfId="59460"/>
    <cellStyle name="Report - Style7" xfId="59461"/>
    <cellStyle name="Report - Style7 2" xfId="59462"/>
    <cellStyle name="Report - Style7 3" xfId="59463"/>
    <cellStyle name="Report - Style7 4" xfId="59464"/>
    <cellStyle name="Report - Style7 5" xfId="59465"/>
    <cellStyle name="Report - Style7 6" xfId="59466"/>
    <cellStyle name="Report - Style7 7" xfId="59467"/>
    <cellStyle name="Report - Style8" xfId="59468"/>
    <cellStyle name="Report - Style8 2" xfId="59469"/>
    <cellStyle name="Report - Style8 3" xfId="59470"/>
    <cellStyle name="Report - Style8 4" xfId="59471"/>
    <cellStyle name="Report - Style8 5" xfId="59472"/>
    <cellStyle name="Report - Style8 6" xfId="59473"/>
    <cellStyle name="Report - Style8 7" xfId="59474"/>
    <cellStyle name="Report 2" xfId="59475"/>
    <cellStyle name="Report 2 2" xfId="59476"/>
    <cellStyle name="Report 2 2 2" xfId="59477"/>
    <cellStyle name="Report 2 2 2 2" xfId="59478"/>
    <cellStyle name="Report 2 2 2 2 2" xfId="59479"/>
    <cellStyle name="Report 2 2 2 3" xfId="59480"/>
    <cellStyle name="Report 2 2 3" xfId="59481"/>
    <cellStyle name="Report 2 2 3 2" xfId="59482"/>
    <cellStyle name="Report 2 2 4" xfId="59483"/>
    <cellStyle name="Report 2 2 4 2" xfId="59484"/>
    <cellStyle name="Report 2 3" xfId="59485"/>
    <cellStyle name="Report 2 3 2" xfId="59486"/>
    <cellStyle name="Report 2 3 2 2" xfId="59487"/>
    <cellStyle name="Report 2 3 3" xfId="59488"/>
    <cellStyle name="Report 2 4" xfId="59489"/>
    <cellStyle name="Report 2 4 2" xfId="59490"/>
    <cellStyle name="Report 2 4 2 2" xfId="59491"/>
    <cellStyle name="Report 2 4 3" xfId="59492"/>
    <cellStyle name="Report 2 5" xfId="59493"/>
    <cellStyle name="Report 2 5 2" xfId="59494"/>
    <cellStyle name="Report 2 6" xfId="59495"/>
    <cellStyle name="Report 2 6 2" xfId="59496"/>
    <cellStyle name="Report 3" xfId="59497"/>
    <cellStyle name="Report 3 2" xfId="59498"/>
    <cellStyle name="Report 3 2 2" xfId="59499"/>
    <cellStyle name="Report 3 2 2 2" xfId="59500"/>
    <cellStyle name="Report 3 2 3" xfId="59501"/>
    <cellStyle name="Report 3 3" xfId="59502"/>
    <cellStyle name="Report 3 3 2" xfId="59503"/>
    <cellStyle name="Report 3 4" xfId="59504"/>
    <cellStyle name="Report 3 4 2" xfId="59505"/>
    <cellStyle name="Report 4" xfId="59506"/>
    <cellStyle name="Report 4 2" xfId="59507"/>
    <cellStyle name="Report 4 2 2" xfId="59508"/>
    <cellStyle name="Report 4 3" xfId="59509"/>
    <cellStyle name="Report 5" xfId="59510"/>
    <cellStyle name="Report 5 2" xfId="59511"/>
    <cellStyle name="Report 5 2 2" xfId="59512"/>
    <cellStyle name="Report 5 3" xfId="59513"/>
    <cellStyle name="Report 5 4" xfId="59514"/>
    <cellStyle name="Report 6" xfId="59515"/>
    <cellStyle name="Report 6 2" xfId="59516"/>
    <cellStyle name="Report 7" xfId="59517"/>
    <cellStyle name="Report 7 2" xfId="59518"/>
    <cellStyle name="Report Bar" xfId="59519"/>
    <cellStyle name="Report Bar 2" xfId="59520"/>
    <cellStyle name="Report Bar 2 2" xfId="59521"/>
    <cellStyle name="Report Bar 2 2 2" xfId="59522"/>
    <cellStyle name="Report Bar 2 2 2 2" xfId="59523"/>
    <cellStyle name="Report Bar 2 2 2 2 2" xfId="59524"/>
    <cellStyle name="Report Bar 2 2 2 3" xfId="59525"/>
    <cellStyle name="Report Bar 2 2 3" xfId="59526"/>
    <cellStyle name="Report Bar 2 2 3 2" xfId="59527"/>
    <cellStyle name="Report Bar 2 2 4" xfId="59528"/>
    <cellStyle name="Report Bar 2 2 4 2" xfId="59529"/>
    <cellStyle name="Report Bar 2 2 5" xfId="59530"/>
    <cellStyle name="Report Bar 2 2 6" xfId="59531"/>
    <cellStyle name="Report Bar 2 3" xfId="59532"/>
    <cellStyle name="Report Bar 2 3 2" xfId="59533"/>
    <cellStyle name="Report Bar 2 3 2 2" xfId="59534"/>
    <cellStyle name="Report Bar 2 3 3" xfId="59535"/>
    <cellStyle name="Report Bar 2 4" xfId="59536"/>
    <cellStyle name="Report Bar 2 4 2" xfId="59537"/>
    <cellStyle name="Report Bar 2 4 2 2" xfId="59538"/>
    <cellStyle name="Report Bar 2 4 3" xfId="59539"/>
    <cellStyle name="Report Bar 2 5" xfId="59540"/>
    <cellStyle name="Report Bar 2 5 2" xfId="59541"/>
    <cellStyle name="Report Bar 2 6" xfId="59542"/>
    <cellStyle name="Report Bar 2 6 2" xfId="59543"/>
    <cellStyle name="Report Bar 2 7" xfId="59544"/>
    <cellStyle name="Report Bar 3" xfId="59545"/>
    <cellStyle name="Report Bar 3 2" xfId="59546"/>
    <cellStyle name="Report Bar 3 2 2" xfId="59547"/>
    <cellStyle name="Report Bar 3 2 2 2" xfId="59548"/>
    <cellStyle name="Report Bar 3 2 3" xfId="59549"/>
    <cellStyle name="Report Bar 3 3" xfId="59550"/>
    <cellStyle name="Report Bar 3 3 2" xfId="59551"/>
    <cellStyle name="Report Bar 3 4" xfId="59552"/>
    <cellStyle name="Report Bar 3 4 2" xfId="59553"/>
    <cellStyle name="Report Bar 3 5" xfId="59554"/>
    <cellStyle name="Report Bar 3 6" xfId="59555"/>
    <cellStyle name="Report Bar 4" xfId="59556"/>
    <cellStyle name="Report Bar 4 2" xfId="59557"/>
    <cellStyle name="Report Bar 4 2 2" xfId="59558"/>
    <cellStyle name="Report Bar 4 3" xfId="59559"/>
    <cellStyle name="Report Bar 4 4" xfId="59560"/>
    <cellStyle name="Report Bar 4 5" xfId="59561"/>
    <cellStyle name="Report Bar 4 6" xfId="59562"/>
    <cellStyle name="Report Bar 4 7" xfId="59563"/>
    <cellStyle name="Report Bar 5" xfId="59564"/>
    <cellStyle name="Report Bar 5 2" xfId="59565"/>
    <cellStyle name="Report Bar 5 2 2" xfId="59566"/>
    <cellStyle name="Report Bar 5 3" xfId="59567"/>
    <cellStyle name="Report Bar 5 4" xfId="59568"/>
    <cellStyle name="Report Bar 6" xfId="59569"/>
    <cellStyle name="Report Bar 6 2" xfId="59570"/>
    <cellStyle name="Report Bar 7" xfId="59571"/>
    <cellStyle name="Report Bar 7 2" xfId="59572"/>
    <cellStyle name="Report Bar_AURORA Total New" xfId="59573"/>
    <cellStyle name="Report Heading" xfId="59574"/>
    <cellStyle name="Report Heading 2" xfId="59575"/>
    <cellStyle name="Report Heading 2 2" xfId="59576"/>
    <cellStyle name="Report Heading 2 2 2" xfId="59577"/>
    <cellStyle name="Report Heading 2 2 2 2" xfId="59578"/>
    <cellStyle name="Report Heading 2 2 3" xfId="59579"/>
    <cellStyle name="Report Heading 2 3" xfId="59580"/>
    <cellStyle name="Report Heading 2 3 2" xfId="59581"/>
    <cellStyle name="Report Heading 3" xfId="59582"/>
    <cellStyle name="Report Heading 3 2" xfId="59583"/>
    <cellStyle name="Report Heading 3 2 2" xfId="59584"/>
    <cellStyle name="Report Heading 3 3" xfId="59585"/>
    <cellStyle name="Report Heading 3 4" xfId="59586"/>
    <cellStyle name="Report Heading 4" xfId="59587"/>
    <cellStyle name="Report Heading 4 2" xfId="59588"/>
    <cellStyle name="Report Heading 5" xfId="59589"/>
    <cellStyle name="Report Heading 5 2" xfId="59590"/>
    <cellStyle name="Report Heading_Electric Rev Req Model (2009 GRC) Rebuttal" xfId="59591"/>
    <cellStyle name="Report Percent" xfId="59592"/>
    <cellStyle name="Report Percent 10" xfId="59593"/>
    <cellStyle name="Report Percent 10 2" xfId="59594"/>
    <cellStyle name="Report Percent 11" xfId="59595"/>
    <cellStyle name="Report Percent 11 2" xfId="59596"/>
    <cellStyle name="Report Percent 11 3" xfId="59597"/>
    <cellStyle name="Report Percent 2" xfId="59598"/>
    <cellStyle name="Report Percent 2 2" xfId="59599"/>
    <cellStyle name="Report Percent 2 2 2" xfId="59600"/>
    <cellStyle name="Report Percent 2 2 2 2" xfId="59601"/>
    <cellStyle name="Report Percent 2 2 2 2 2" xfId="59602"/>
    <cellStyle name="Report Percent 2 2 2 3" xfId="59603"/>
    <cellStyle name="Report Percent 2 2 3" xfId="59604"/>
    <cellStyle name="Report Percent 2 2 3 2" xfId="59605"/>
    <cellStyle name="Report Percent 2 2 4" xfId="59606"/>
    <cellStyle name="Report Percent 2 2 4 2" xfId="59607"/>
    <cellStyle name="Report Percent 2 3" xfId="59608"/>
    <cellStyle name="Report Percent 2 3 2" xfId="59609"/>
    <cellStyle name="Report Percent 2 3 2 2" xfId="59610"/>
    <cellStyle name="Report Percent 2 3 2 3" xfId="59611"/>
    <cellStyle name="Report Percent 2 3 3" xfId="59612"/>
    <cellStyle name="Report Percent 2 4" xfId="59613"/>
    <cellStyle name="Report Percent 2 4 2" xfId="59614"/>
    <cellStyle name="Report Percent 2 4 2 2" xfId="59615"/>
    <cellStyle name="Report Percent 2 4 3" xfId="59616"/>
    <cellStyle name="Report Percent 2 5" xfId="59617"/>
    <cellStyle name="Report Percent 2 5 2" xfId="59618"/>
    <cellStyle name="Report Percent 2 6" xfId="59619"/>
    <cellStyle name="Report Percent 2 6 2" xfId="59620"/>
    <cellStyle name="Report Percent 3" xfId="59621"/>
    <cellStyle name="Report Percent 3 2" xfId="59622"/>
    <cellStyle name="Report Percent 3 2 2" xfId="59623"/>
    <cellStyle name="Report Percent 3 2 2 2" xfId="59624"/>
    <cellStyle name="Report Percent 3 2 3" xfId="59625"/>
    <cellStyle name="Report Percent 3 2 4" xfId="59626"/>
    <cellStyle name="Report Percent 3 3" xfId="59627"/>
    <cellStyle name="Report Percent 3 3 2" xfId="59628"/>
    <cellStyle name="Report Percent 3 3 2 2" xfId="59629"/>
    <cellStyle name="Report Percent 3 3 3" xfId="59630"/>
    <cellStyle name="Report Percent 3 4" xfId="59631"/>
    <cellStyle name="Report Percent 3 4 2" xfId="59632"/>
    <cellStyle name="Report Percent 3 4 2 2" xfId="59633"/>
    <cellStyle name="Report Percent 3 4 3" xfId="59634"/>
    <cellStyle name="Report Percent 3 5" xfId="59635"/>
    <cellStyle name="Report Percent 3 5 2" xfId="59636"/>
    <cellStyle name="Report Percent 4" xfId="59637"/>
    <cellStyle name="Report Percent 4 2" xfId="59638"/>
    <cellStyle name="Report Percent 4 2 2" xfId="59639"/>
    <cellStyle name="Report Percent 4 2 2 2" xfId="59640"/>
    <cellStyle name="Report Percent 4 2 2 2 2" xfId="59641"/>
    <cellStyle name="Report Percent 4 2 2 3" xfId="59642"/>
    <cellStyle name="Report Percent 4 2 3" xfId="59643"/>
    <cellStyle name="Report Percent 4 2 3 2" xfId="59644"/>
    <cellStyle name="Report Percent 4 2 4" xfId="59645"/>
    <cellStyle name="Report Percent 4 2 4 2" xfId="59646"/>
    <cellStyle name="Report Percent 4 3" xfId="59647"/>
    <cellStyle name="Report Percent 4 3 2" xfId="59648"/>
    <cellStyle name="Report Percent 4 3 2 2" xfId="59649"/>
    <cellStyle name="Report Percent 4 3 3" xfId="59650"/>
    <cellStyle name="Report Percent 4 3 4" xfId="59651"/>
    <cellStyle name="Report Percent 4 4" xfId="59652"/>
    <cellStyle name="Report Percent 4 4 2" xfId="59653"/>
    <cellStyle name="Report Percent 4 4 2 2" xfId="59654"/>
    <cellStyle name="Report Percent 4 4 3" xfId="59655"/>
    <cellStyle name="Report Percent 4 5" xfId="59656"/>
    <cellStyle name="Report Percent 4 5 2" xfId="59657"/>
    <cellStyle name="Report Percent 4 6" xfId="59658"/>
    <cellStyle name="Report Percent 4 6 2" xfId="59659"/>
    <cellStyle name="Report Percent 5" xfId="59660"/>
    <cellStyle name="Report Percent 5 2" xfId="59661"/>
    <cellStyle name="Report Percent 5 2 2" xfId="59662"/>
    <cellStyle name="Report Percent 5 2 2 2" xfId="59663"/>
    <cellStyle name="Report Percent 5 2 2 2 2" xfId="59664"/>
    <cellStyle name="Report Percent 5 2 3" xfId="59665"/>
    <cellStyle name="Report Percent 5 2 3 2" xfId="59666"/>
    <cellStyle name="Report Percent 5 2 4" xfId="59667"/>
    <cellStyle name="Report Percent 5 2 4 2" xfId="59668"/>
    <cellStyle name="Report Percent 5 2 5" xfId="59669"/>
    <cellStyle name="Report Percent 5 3" xfId="59670"/>
    <cellStyle name="Report Percent 5 3 2" xfId="59671"/>
    <cellStyle name="Report Percent 5 3 2 2" xfId="59672"/>
    <cellStyle name="Report Percent 5 4" xfId="59673"/>
    <cellStyle name="Report Percent 5 4 2" xfId="59674"/>
    <cellStyle name="Report Percent 5 5" xfId="59675"/>
    <cellStyle name="Report Percent 5 5 2" xfId="59676"/>
    <cellStyle name="Report Percent 6" xfId="59677"/>
    <cellStyle name="Report Percent 6 2" xfId="59678"/>
    <cellStyle name="Report Percent 6 2 2" xfId="59679"/>
    <cellStyle name="Report Percent 6 2 2 2" xfId="59680"/>
    <cellStyle name="Report Percent 6 3" xfId="59681"/>
    <cellStyle name="Report Percent 6 3 2" xfId="59682"/>
    <cellStyle name="Report Percent 6 4" xfId="59683"/>
    <cellStyle name="Report Percent 6 4 2" xfId="59684"/>
    <cellStyle name="Report Percent 7" xfId="59685"/>
    <cellStyle name="Report Percent 7 2" xfId="59686"/>
    <cellStyle name="Report Percent 7 2 2" xfId="59687"/>
    <cellStyle name="Report Percent 7 3" xfId="59688"/>
    <cellStyle name="Report Percent 8" xfId="59689"/>
    <cellStyle name="Report Percent 8 2" xfId="59690"/>
    <cellStyle name="Report Percent 8 2 2" xfId="59691"/>
    <cellStyle name="Report Percent 8 3" xfId="59692"/>
    <cellStyle name="Report Percent 8 4" xfId="59693"/>
    <cellStyle name="Report Percent 9" xfId="59694"/>
    <cellStyle name="Report Percent 9 2" xfId="59695"/>
    <cellStyle name="Report Percent 9 2 2" xfId="59696"/>
    <cellStyle name="Report Percent 9 2 2 2" xfId="59697"/>
    <cellStyle name="Report Percent 9 2 3" xfId="59698"/>
    <cellStyle name="Report Percent 9 3" xfId="59699"/>
    <cellStyle name="Report Percent 9 3 2" xfId="59700"/>
    <cellStyle name="Report Percent 9 4" xfId="59701"/>
    <cellStyle name="Report Percent_AURORA Total New" xfId="59702"/>
    <cellStyle name="Report Unit Cost" xfId="59703"/>
    <cellStyle name="Report Unit Cost 10" xfId="59704"/>
    <cellStyle name="Report Unit Cost 10 2" xfId="59705"/>
    <cellStyle name="Report Unit Cost 10 2 2" xfId="59706"/>
    <cellStyle name="Report Unit Cost 10 2 2 2" xfId="59707"/>
    <cellStyle name="Report Unit Cost 10 2 3" xfId="59708"/>
    <cellStyle name="Report Unit Cost 10 3" xfId="59709"/>
    <cellStyle name="Report Unit Cost 10 3 2" xfId="59710"/>
    <cellStyle name="Report Unit Cost 10 4" xfId="59711"/>
    <cellStyle name="Report Unit Cost 11" xfId="59712"/>
    <cellStyle name="Report Unit Cost 11 2" xfId="59713"/>
    <cellStyle name="Report Unit Cost 12" xfId="59714"/>
    <cellStyle name="Report Unit Cost 12 2" xfId="59715"/>
    <cellStyle name="Report Unit Cost 12 3" xfId="59716"/>
    <cellStyle name="Report Unit Cost 2" xfId="59717"/>
    <cellStyle name="Report Unit Cost 2 2" xfId="59718"/>
    <cellStyle name="Report Unit Cost 2 2 2" xfId="59719"/>
    <cellStyle name="Report Unit Cost 2 2 2 2" xfId="59720"/>
    <cellStyle name="Report Unit Cost 2 2 2 2 2" xfId="59721"/>
    <cellStyle name="Report Unit Cost 2 2 2 3" xfId="59722"/>
    <cellStyle name="Report Unit Cost 2 2 3" xfId="59723"/>
    <cellStyle name="Report Unit Cost 2 2 3 2" xfId="59724"/>
    <cellStyle name="Report Unit Cost 2 2 4" xfId="59725"/>
    <cellStyle name="Report Unit Cost 2 2 4 2" xfId="59726"/>
    <cellStyle name="Report Unit Cost 2 3" xfId="59727"/>
    <cellStyle name="Report Unit Cost 2 3 2" xfId="59728"/>
    <cellStyle name="Report Unit Cost 2 3 2 2" xfId="59729"/>
    <cellStyle name="Report Unit Cost 2 3 2 3" xfId="59730"/>
    <cellStyle name="Report Unit Cost 2 3 3" xfId="59731"/>
    <cellStyle name="Report Unit Cost 2 4" xfId="59732"/>
    <cellStyle name="Report Unit Cost 2 4 2" xfId="59733"/>
    <cellStyle name="Report Unit Cost 2 4 2 2" xfId="59734"/>
    <cellStyle name="Report Unit Cost 2 4 3" xfId="59735"/>
    <cellStyle name="Report Unit Cost 2 5" xfId="59736"/>
    <cellStyle name="Report Unit Cost 2 5 2" xfId="59737"/>
    <cellStyle name="Report Unit Cost 2 6" xfId="59738"/>
    <cellStyle name="Report Unit Cost 2 6 2" xfId="59739"/>
    <cellStyle name="Report Unit Cost 3" xfId="59740"/>
    <cellStyle name="Report Unit Cost 3 2" xfId="59741"/>
    <cellStyle name="Report Unit Cost 3 2 2" xfId="59742"/>
    <cellStyle name="Report Unit Cost 3 2 2 2" xfId="59743"/>
    <cellStyle name="Report Unit Cost 3 2 3" xfId="59744"/>
    <cellStyle name="Report Unit Cost 3 2 4" xfId="59745"/>
    <cellStyle name="Report Unit Cost 3 3" xfId="59746"/>
    <cellStyle name="Report Unit Cost 3 3 2" xfId="59747"/>
    <cellStyle name="Report Unit Cost 3 3 2 2" xfId="59748"/>
    <cellStyle name="Report Unit Cost 3 3 3" xfId="59749"/>
    <cellStyle name="Report Unit Cost 3 4" xfId="59750"/>
    <cellStyle name="Report Unit Cost 3 4 2" xfId="59751"/>
    <cellStyle name="Report Unit Cost 3 4 2 2" xfId="59752"/>
    <cellStyle name="Report Unit Cost 3 4 3" xfId="59753"/>
    <cellStyle name="Report Unit Cost 3 5" xfId="59754"/>
    <cellStyle name="Report Unit Cost 3 5 2" xfId="59755"/>
    <cellStyle name="Report Unit Cost 4" xfId="59756"/>
    <cellStyle name="Report Unit Cost 4 2" xfId="59757"/>
    <cellStyle name="Report Unit Cost 4 2 2" xfId="59758"/>
    <cellStyle name="Report Unit Cost 4 2 2 2" xfId="59759"/>
    <cellStyle name="Report Unit Cost 4 2 2 2 2" xfId="59760"/>
    <cellStyle name="Report Unit Cost 4 2 2 3" xfId="59761"/>
    <cellStyle name="Report Unit Cost 4 2 3" xfId="59762"/>
    <cellStyle name="Report Unit Cost 4 2 3 2" xfId="59763"/>
    <cellStyle name="Report Unit Cost 4 2 4" xfId="59764"/>
    <cellStyle name="Report Unit Cost 4 2 4 2" xfId="59765"/>
    <cellStyle name="Report Unit Cost 4 3" xfId="59766"/>
    <cellStyle name="Report Unit Cost 4 3 2" xfId="59767"/>
    <cellStyle name="Report Unit Cost 4 3 2 2" xfId="59768"/>
    <cellStyle name="Report Unit Cost 4 3 3" xfId="59769"/>
    <cellStyle name="Report Unit Cost 4 3 4" xfId="59770"/>
    <cellStyle name="Report Unit Cost 4 4" xfId="59771"/>
    <cellStyle name="Report Unit Cost 4 4 2" xfId="59772"/>
    <cellStyle name="Report Unit Cost 4 4 2 2" xfId="59773"/>
    <cellStyle name="Report Unit Cost 4 4 3" xfId="59774"/>
    <cellStyle name="Report Unit Cost 4 5" xfId="59775"/>
    <cellStyle name="Report Unit Cost 4 5 2" xfId="59776"/>
    <cellStyle name="Report Unit Cost 4 6" xfId="59777"/>
    <cellStyle name="Report Unit Cost 4 6 2" xfId="59778"/>
    <cellStyle name="Report Unit Cost 5" xfId="59779"/>
    <cellStyle name="Report Unit Cost 5 2" xfId="59780"/>
    <cellStyle name="Report Unit Cost 5 2 2" xfId="59781"/>
    <cellStyle name="Report Unit Cost 5 2 2 2" xfId="59782"/>
    <cellStyle name="Report Unit Cost 5 2 2 2 2" xfId="59783"/>
    <cellStyle name="Report Unit Cost 5 2 3" xfId="59784"/>
    <cellStyle name="Report Unit Cost 5 2 3 2" xfId="59785"/>
    <cellStyle name="Report Unit Cost 5 2 4" xfId="59786"/>
    <cellStyle name="Report Unit Cost 5 2 4 2" xfId="59787"/>
    <cellStyle name="Report Unit Cost 5 2 5" xfId="59788"/>
    <cellStyle name="Report Unit Cost 5 3" xfId="59789"/>
    <cellStyle name="Report Unit Cost 5 3 2" xfId="59790"/>
    <cellStyle name="Report Unit Cost 5 3 2 2" xfId="59791"/>
    <cellStyle name="Report Unit Cost 5 3 3" xfId="59792"/>
    <cellStyle name="Report Unit Cost 5 4" xfId="59793"/>
    <cellStyle name="Report Unit Cost 5 4 2" xfId="59794"/>
    <cellStyle name="Report Unit Cost 5 4 2 2" xfId="59795"/>
    <cellStyle name="Report Unit Cost 5 4 3" xfId="59796"/>
    <cellStyle name="Report Unit Cost 5 5" xfId="59797"/>
    <cellStyle name="Report Unit Cost 5 5 2" xfId="59798"/>
    <cellStyle name="Report Unit Cost 5 6" xfId="59799"/>
    <cellStyle name="Report Unit Cost 5 6 2" xfId="59800"/>
    <cellStyle name="Report Unit Cost 6" xfId="59801"/>
    <cellStyle name="Report Unit Cost 6 2" xfId="59802"/>
    <cellStyle name="Report Unit Cost 6 2 2" xfId="59803"/>
    <cellStyle name="Report Unit Cost 6 2 2 2" xfId="59804"/>
    <cellStyle name="Report Unit Cost 6 2 2 2 2" xfId="59805"/>
    <cellStyle name="Report Unit Cost 6 2 3" xfId="59806"/>
    <cellStyle name="Report Unit Cost 6 2 3 2" xfId="59807"/>
    <cellStyle name="Report Unit Cost 6 2 4" xfId="59808"/>
    <cellStyle name="Report Unit Cost 6 2 4 2" xfId="59809"/>
    <cellStyle name="Report Unit Cost 6 2 5" xfId="59810"/>
    <cellStyle name="Report Unit Cost 6 3" xfId="59811"/>
    <cellStyle name="Report Unit Cost 6 3 2" xfId="59812"/>
    <cellStyle name="Report Unit Cost 6 3 2 2" xfId="59813"/>
    <cellStyle name="Report Unit Cost 6 4" xfId="59814"/>
    <cellStyle name="Report Unit Cost 6 4 2" xfId="59815"/>
    <cellStyle name="Report Unit Cost 6 5" xfId="59816"/>
    <cellStyle name="Report Unit Cost 6 5 2" xfId="59817"/>
    <cellStyle name="Report Unit Cost 6 6" xfId="59818"/>
    <cellStyle name="Report Unit Cost 7" xfId="59819"/>
    <cellStyle name="Report Unit Cost 7 2" xfId="59820"/>
    <cellStyle name="Report Unit Cost 7 2 2" xfId="59821"/>
    <cellStyle name="Report Unit Cost 7 2 2 2" xfId="59822"/>
    <cellStyle name="Report Unit Cost 7 3" xfId="59823"/>
    <cellStyle name="Report Unit Cost 7 3 2" xfId="59824"/>
    <cellStyle name="Report Unit Cost 7 4" xfId="59825"/>
    <cellStyle name="Report Unit Cost 7 4 2" xfId="59826"/>
    <cellStyle name="Report Unit Cost 8" xfId="59827"/>
    <cellStyle name="Report Unit Cost 8 2" xfId="59828"/>
    <cellStyle name="Report Unit Cost 8 2 2" xfId="59829"/>
    <cellStyle name="Report Unit Cost 8 3" xfId="59830"/>
    <cellStyle name="Report Unit Cost 9" xfId="59831"/>
    <cellStyle name="Report Unit Cost 9 2" xfId="59832"/>
    <cellStyle name="Report Unit Cost 9 2 2" xfId="59833"/>
    <cellStyle name="Report Unit Cost 9 3" xfId="59834"/>
    <cellStyle name="Report Unit Cost 9 4" xfId="59835"/>
    <cellStyle name="Report Unit Cost_AURORA Total New" xfId="59836"/>
    <cellStyle name="Report_Adj Bench DR 3 for Initial Briefs (Electric)" xfId="59837"/>
    <cellStyle name="Reports" xfId="59838"/>
    <cellStyle name="Reports 2" xfId="59839"/>
    <cellStyle name="Reports 2 2" xfId="59840"/>
    <cellStyle name="Reports 2 2 2" xfId="59841"/>
    <cellStyle name="Reports 2 3" xfId="59842"/>
    <cellStyle name="Reports 3" xfId="59843"/>
    <cellStyle name="Reports 3 2" xfId="59844"/>
    <cellStyle name="Reports 3 3" xfId="59845"/>
    <cellStyle name="Reports 4" xfId="59846"/>
    <cellStyle name="Reports 4 2" xfId="59847"/>
    <cellStyle name="Reports Total" xfId="59848"/>
    <cellStyle name="Reports Total 2" xfId="59849"/>
    <cellStyle name="Reports Total 2 2" xfId="59850"/>
    <cellStyle name="Reports Total 2 2 2" xfId="59851"/>
    <cellStyle name="Reports Total 2 2 2 2" xfId="59852"/>
    <cellStyle name="Reports Total 2 2 2 2 2" xfId="59853"/>
    <cellStyle name="Reports Total 2 2 2 3" xfId="59854"/>
    <cellStyle name="Reports Total 2 2 3" xfId="59855"/>
    <cellStyle name="Reports Total 2 2 3 2" xfId="59856"/>
    <cellStyle name="Reports Total 2 2 4" xfId="59857"/>
    <cellStyle name="Reports Total 2 2 4 2" xfId="59858"/>
    <cellStyle name="Reports Total 2 2 5" xfId="59859"/>
    <cellStyle name="Reports Total 2 2 6" xfId="59860"/>
    <cellStyle name="Reports Total 2 2 7" xfId="59861"/>
    <cellStyle name="Reports Total 2 3" xfId="59862"/>
    <cellStyle name="Reports Total 2 3 2" xfId="59863"/>
    <cellStyle name="Reports Total 2 3 2 2" xfId="59864"/>
    <cellStyle name="Reports Total 2 3 3" xfId="59865"/>
    <cellStyle name="Reports Total 2 4" xfId="59866"/>
    <cellStyle name="Reports Total 2 4 2" xfId="59867"/>
    <cellStyle name="Reports Total 2 4 2 2" xfId="59868"/>
    <cellStyle name="Reports Total 2 4 3" xfId="59869"/>
    <cellStyle name="Reports Total 2 5" xfId="59870"/>
    <cellStyle name="Reports Total 2 5 2" xfId="59871"/>
    <cellStyle name="Reports Total 2 6" xfId="59872"/>
    <cellStyle name="Reports Total 2 6 2" xfId="59873"/>
    <cellStyle name="Reports Total 2 7" xfId="59874"/>
    <cellStyle name="Reports Total 2 8" xfId="59875"/>
    <cellStyle name="Reports Total 3" xfId="59876"/>
    <cellStyle name="Reports Total 3 2" xfId="59877"/>
    <cellStyle name="Reports Total 3 2 2" xfId="59878"/>
    <cellStyle name="Reports Total 3 2 2 2" xfId="59879"/>
    <cellStyle name="Reports Total 3 2 3" xfId="59880"/>
    <cellStyle name="Reports Total 3 3" xfId="59881"/>
    <cellStyle name="Reports Total 3 3 2" xfId="59882"/>
    <cellStyle name="Reports Total 3 4" xfId="59883"/>
    <cellStyle name="Reports Total 3 4 2" xfId="59884"/>
    <cellStyle name="Reports Total 3 5" xfId="59885"/>
    <cellStyle name="Reports Total 3 6" xfId="59886"/>
    <cellStyle name="Reports Total 3 7" xfId="59887"/>
    <cellStyle name="Reports Total 4" xfId="59888"/>
    <cellStyle name="Reports Total 4 2" xfId="59889"/>
    <cellStyle name="Reports Total 4 2 2" xfId="59890"/>
    <cellStyle name="Reports Total 4 3" xfId="59891"/>
    <cellStyle name="Reports Total 4 4" xfId="59892"/>
    <cellStyle name="Reports Total 4 5" xfId="59893"/>
    <cellStyle name="Reports Total 4 6" xfId="59894"/>
    <cellStyle name="Reports Total 4 7" xfId="59895"/>
    <cellStyle name="Reports Total 5" xfId="59896"/>
    <cellStyle name="Reports Total 5 2" xfId="59897"/>
    <cellStyle name="Reports Total 5 2 2" xfId="59898"/>
    <cellStyle name="Reports Total 5 3" xfId="59899"/>
    <cellStyle name="Reports Total 5 4" xfId="59900"/>
    <cellStyle name="Reports Total 6" xfId="59901"/>
    <cellStyle name="Reports Total 6 2" xfId="59902"/>
    <cellStyle name="Reports Total 7" xfId="59903"/>
    <cellStyle name="Reports Total 7 2" xfId="59904"/>
    <cellStyle name="Reports Total_AURORA Total New" xfId="59905"/>
    <cellStyle name="Reports Unit Cost Total" xfId="59906"/>
    <cellStyle name="Reports Unit Cost Total 2" xfId="59907"/>
    <cellStyle name="Reports Unit Cost Total 2 2" xfId="59908"/>
    <cellStyle name="Reports Unit Cost Total 2 2 2" xfId="59909"/>
    <cellStyle name="Reports Unit Cost Total 2 2 2 2" xfId="59910"/>
    <cellStyle name="Reports Unit Cost Total 2 2 3" xfId="59911"/>
    <cellStyle name="Reports Unit Cost Total 2 2 4" xfId="59912"/>
    <cellStyle name="Reports Unit Cost Total 2 3" xfId="59913"/>
    <cellStyle name="Reports Unit Cost Total 2 3 2" xfId="59914"/>
    <cellStyle name="Reports Unit Cost Total 2 4" xfId="59915"/>
    <cellStyle name="Reports Unit Cost Total 2 4 2" xfId="59916"/>
    <cellStyle name="Reports Unit Cost Total 2 5" xfId="59917"/>
    <cellStyle name="Reports Unit Cost Total 2 6" xfId="59918"/>
    <cellStyle name="Reports Unit Cost Total 2 7" xfId="59919"/>
    <cellStyle name="Reports Unit Cost Total 3" xfId="59920"/>
    <cellStyle name="Reports Unit Cost Total 3 2" xfId="59921"/>
    <cellStyle name="Reports Unit Cost Total 3 2 2" xfId="59922"/>
    <cellStyle name="Reports Unit Cost Total 3 3" xfId="59923"/>
    <cellStyle name="Reports Unit Cost Total 4" xfId="59924"/>
    <cellStyle name="Reports Unit Cost Total 4 2" xfId="59925"/>
    <cellStyle name="Reports Unit Cost Total 4 3" xfId="59926"/>
    <cellStyle name="Reports Unit Cost Total 5" xfId="59927"/>
    <cellStyle name="Reports Unit Cost Total 5 2" xfId="59928"/>
    <cellStyle name="Reports_14.21G &amp; 16.28E Incentive Pay" xfId="59929"/>
    <cellStyle name="RevList" xfId="59930"/>
    <cellStyle name="RevList 2" xfId="59931"/>
    <cellStyle name="RevList 2 2" xfId="59932"/>
    <cellStyle name="RevList 2 2 2" xfId="59933"/>
    <cellStyle name="RevList 2 3" xfId="59934"/>
    <cellStyle name="RevList 3" xfId="59935"/>
    <cellStyle name="RevList 3 2" xfId="59936"/>
    <cellStyle name="RevList 3 3" xfId="59937"/>
    <cellStyle name="RevList 4" xfId="59938"/>
    <cellStyle name="RevList 4 2" xfId="59939"/>
    <cellStyle name="round100" xfId="59940"/>
    <cellStyle name="round100 10" xfId="59941"/>
    <cellStyle name="round100 10 2" xfId="59942"/>
    <cellStyle name="round100 11" xfId="59943"/>
    <cellStyle name="round100 11 2" xfId="59944"/>
    <cellStyle name="round100 11 3" xfId="59945"/>
    <cellStyle name="round100 2" xfId="59946"/>
    <cellStyle name="round100 2 2" xfId="59947"/>
    <cellStyle name="round100 2 2 2" xfId="59948"/>
    <cellStyle name="round100 2 2 2 2" xfId="59949"/>
    <cellStyle name="round100 2 2 2 2 2" xfId="59950"/>
    <cellStyle name="round100 2 2 2 3" xfId="59951"/>
    <cellStyle name="round100 2 2 3" xfId="59952"/>
    <cellStyle name="round100 2 2 3 2" xfId="59953"/>
    <cellStyle name="round100 2 2 4" xfId="59954"/>
    <cellStyle name="round100 2 2 4 2" xfId="59955"/>
    <cellStyle name="round100 2 3" xfId="59956"/>
    <cellStyle name="round100 2 3 2" xfId="59957"/>
    <cellStyle name="round100 2 3 2 2" xfId="59958"/>
    <cellStyle name="round100 2 3 2 3" xfId="59959"/>
    <cellStyle name="round100 2 3 3" xfId="59960"/>
    <cellStyle name="round100 2 4" xfId="59961"/>
    <cellStyle name="round100 2 4 2" xfId="59962"/>
    <cellStyle name="round100 2 4 2 2" xfId="59963"/>
    <cellStyle name="round100 2 4 3" xfId="59964"/>
    <cellStyle name="round100 2 5" xfId="59965"/>
    <cellStyle name="round100 2 5 2" xfId="59966"/>
    <cellStyle name="round100 2 6" xfId="59967"/>
    <cellStyle name="round100 2 6 2" xfId="59968"/>
    <cellStyle name="round100 3" xfId="59969"/>
    <cellStyle name="round100 3 2" xfId="59970"/>
    <cellStyle name="round100 3 2 2" xfId="59971"/>
    <cellStyle name="round100 3 2 2 2" xfId="59972"/>
    <cellStyle name="round100 3 2 3" xfId="59973"/>
    <cellStyle name="round100 3 2 4" xfId="59974"/>
    <cellStyle name="round100 3 3" xfId="59975"/>
    <cellStyle name="round100 3 3 2" xfId="59976"/>
    <cellStyle name="round100 3 3 2 2" xfId="59977"/>
    <cellStyle name="round100 3 3 3" xfId="59978"/>
    <cellStyle name="round100 3 4" xfId="59979"/>
    <cellStyle name="round100 3 4 2" xfId="59980"/>
    <cellStyle name="round100 3 4 2 2" xfId="59981"/>
    <cellStyle name="round100 3 4 3" xfId="59982"/>
    <cellStyle name="round100 3 5" xfId="59983"/>
    <cellStyle name="round100 3 5 2" xfId="59984"/>
    <cellStyle name="round100 4" xfId="59985"/>
    <cellStyle name="round100 4 2" xfId="59986"/>
    <cellStyle name="round100 4 2 2" xfId="59987"/>
    <cellStyle name="round100 4 2 2 2" xfId="59988"/>
    <cellStyle name="round100 4 2 2 2 2" xfId="59989"/>
    <cellStyle name="round100 4 2 2 3" xfId="59990"/>
    <cellStyle name="round100 4 2 3" xfId="59991"/>
    <cellStyle name="round100 4 2 3 2" xfId="59992"/>
    <cellStyle name="round100 4 2 4" xfId="59993"/>
    <cellStyle name="round100 4 2 4 2" xfId="59994"/>
    <cellStyle name="round100 4 3" xfId="59995"/>
    <cellStyle name="round100 4 3 2" xfId="59996"/>
    <cellStyle name="round100 4 3 2 2" xfId="59997"/>
    <cellStyle name="round100 4 3 3" xfId="59998"/>
    <cellStyle name="round100 4 3 4" xfId="59999"/>
    <cellStyle name="round100 4 4" xfId="60000"/>
    <cellStyle name="round100 4 4 2" xfId="60001"/>
    <cellStyle name="round100 4 4 2 2" xfId="60002"/>
    <cellStyle name="round100 4 4 3" xfId="60003"/>
    <cellStyle name="round100 4 5" xfId="60004"/>
    <cellStyle name="round100 4 5 2" xfId="60005"/>
    <cellStyle name="round100 4 6" xfId="60006"/>
    <cellStyle name="round100 4 6 2" xfId="60007"/>
    <cellStyle name="round100 5" xfId="60008"/>
    <cellStyle name="round100 5 2" xfId="60009"/>
    <cellStyle name="round100 5 2 2" xfId="60010"/>
    <cellStyle name="round100 5 2 2 2" xfId="60011"/>
    <cellStyle name="round100 5 2 2 2 2" xfId="60012"/>
    <cellStyle name="round100 5 2 3" xfId="60013"/>
    <cellStyle name="round100 5 2 3 2" xfId="60014"/>
    <cellStyle name="round100 5 2 4" xfId="60015"/>
    <cellStyle name="round100 5 2 4 2" xfId="60016"/>
    <cellStyle name="round100 5 2 5" xfId="60017"/>
    <cellStyle name="round100 5 3" xfId="60018"/>
    <cellStyle name="round100 5 3 2" xfId="60019"/>
    <cellStyle name="round100 5 3 2 2" xfId="60020"/>
    <cellStyle name="round100 5 4" xfId="60021"/>
    <cellStyle name="round100 5 4 2" xfId="60022"/>
    <cellStyle name="round100 5 5" xfId="60023"/>
    <cellStyle name="round100 5 5 2" xfId="60024"/>
    <cellStyle name="round100 6" xfId="60025"/>
    <cellStyle name="round100 6 2" xfId="60026"/>
    <cellStyle name="round100 6 2 2" xfId="60027"/>
    <cellStyle name="round100 6 2 2 2" xfId="60028"/>
    <cellStyle name="round100 6 3" xfId="60029"/>
    <cellStyle name="round100 6 3 2" xfId="60030"/>
    <cellStyle name="round100 6 4" xfId="60031"/>
    <cellStyle name="round100 6 4 2" xfId="60032"/>
    <cellStyle name="round100 7" xfId="60033"/>
    <cellStyle name="round100 7 2" xfId="60034"/>
    <cellStyle name="round100 7 2 2" xfId="60035"/>
    <cellStyle name="round100 7 3" xfId="60036"/>
    <cellStyle name="round100 8" xfId="60037"/>
    <cellStyle name="round100 8 2" xfId="60038"/>
    <cellStyle name="round100 8 2 2" xfId="60039"/>
    <cellStyle name="round100 8 3" xfId="60040"/>
    <cellStyle name="round100 8 4" xfId="60041"/>
    <cellStyle name="round100 9" xfId="60042"/>
    <cellStyle name="round100 9 2" xfId="60043"/>
    <cellStyle name="round100 9 2 2" xfId="60044"/>
    <cellStyle name="round100 9 2 2 2" xfId="60045"/>
    <cellStyle name="round100 9 2 3" xfId="60046"/>
    <cellStyle name="round100 9 3" xfId="60047"/>
    <cellStyle name="round100 9 3 2" xfId="60048"/>
    <cellStyle name="round100 9 4" xfId="60049"/>
    <cellStyle name="RowHeading" xfId="60050"/>
    <cellStyle name="SAPBEXaggData" xfId="60051"/>
    <cellStyle name="SAPBEXaggData 2" xfId="60052"/>
    <cellStyle name="SAPBEXaggData 2 2" xfId="60053"/>
    <cellStyle name="SAPBEXaggData 2 2 2" xfId="60054"/>
    <cellStyle name="SAPBEXaggData 2 3" xfId="60055"/>
    <cellStyle name="SAPBEXaggData 2 4" xfId="60056"/>
    <cellStyle name="SAPBEXaggData 2 5" xfId="60057"/>
    <cellStyle name="SAPBEXaggData 2 6" xfId="60058"/>
    <cellStyle name="SAPBEXaggData 2 7" xfId="60059"/>
    <cellStyle name="SAPBEXaggData 3" xfId="60060"/>
    <cellStyle name="SAPBEXaggData 3 2" xfId="60061"/>
    <cellStyle name="SAPBEXaggData 4" xfId="60062"/>
    <cellStyle name="SAPBEXaggData 4 2" xfId="60063"/>
    <cellStyle name="SAPBEXaggDataEmph" xfId="60064"/>
    <cellStyle name="SAPBEXaggDataEmph 2" xfId="60065"/>
    <cellStyle name="SAPBEXaggDataEmph 2 2" xfId="60066"/>
    <cellStyle name="SAPBEXaggDataEmph 2 2 2" xfId="60067"/>
    <cellStyle name="SAPBEXaggDataEmph 2 3" xfId="60068"/>
    <cellStyle name="SAPBEXaggDataEmph 2 4" xfId="60069"/>
    <cellStyle name="SAPBEXaggDataEmph 2 5" xfId="60070"/>
    <cellStyle name="SAPBEXaggDataEmph 2 6" xfId="60071"/>
    <cellStyle name="SAPBEXaggDataEmph 2 7" xfId="60072"/>
    <cellStyle name="SAPBEXaggDataEmph 3" xfId="60073"/>
    <cellStyle name="SAPBEXaggDataEmph 3 2" xfId="60074"/>
    <cellStyle name="SAPBEXaggDataEmph 4" xfId="60075"/>
    <cellStyle name="SAPBEXaggDataEmph 4 2" xfId="60076"/>
    <cellStyle name="SAPBEXaggItem" xfId="60077"/>
    <cellStyle name="SAPBEXaggItem 2" xfId="60078"/>
    <cellStyle name="SAPBEXaggItem 2 2" xfId="60079"/>
    <cellStyle name="SAPBEXaggItem 2 2 2" xfId="60080"/>
    <cellStyle name="SAPBEXaggItem 2 3" xfId="60081"/>
    <cellStyle name="SAPBEXaggItem 2 4" xfId="60082"/>
    <cellStyle name="SAPBEXaggItem 2 5" xfId="60083"/>
    <cellStyle name="SAPBEXaggItem 2 6" xfId="60084"/>
    <cellStyle name="SAPBEXaggItem 2 7" xfId="60085"/>
    <cellStyle name="SAPBEXaggItem 3" xfId="60086"/>
    <cellStyle name="SAPBEXaggItem 3 2" xfId="60087"/>
    <cellStyle name="SAPBEXaggItem 4" xfId="60088"/>
    <cellStyle name="SAPBEXaggItem 4 2" xfId="60089"/>
    <cellStyle name="SAPBEXaggItemX" xfId="60090"/>
    <cellStyle name="SAPBEXaggItemX 2" xfId="60091"/>
    <cellStyle name="SAPBEXaggItemX 2 2" xfId="60092"/>
    <cellStyle name="SAPBEXaggItemX 2 2 2" xfId="60093"/>
    <cellStyle name="SAPBEXaggItemX 2 3" xfId="60094"/>
    <cellStyle name="SAPBEXaggItemX 2 4" xfId="60095"/>
    <cellStyle name="SAPBEXaggItemX 2 5" xfId="60096"/>
    <cellStyle name="SAPBEXaggItemX 2 6" xfId="60097"/>
    <cellStyle name="SAPBEXaggItemX 2 7" xfId="60098"/>
    <cellStyle name="SAPBEXaggItemX 3" xfId="60099"/>
    <cellStyle name="SAPBEXaggItemX 3 2" xfId="60100"/>
    <cellStyle name="SAPBEXaggItemX 4" xfId="60101"/>
    <cellStyle name="SAPBEXaggItemX 4 2" xfId="60102"/>
    <cellStyle name="SAPBEXchaText" xfId="60103"/>
    <cellStyle name="SAPBEXchaText 2" xfId="60104"/>
    <cellStyle name="SAPBEXchaText 2 2" xfId="60105"/>
    <cellStyle name="SAPBEXchaText 2 2 2" xfId="60106"/>
    <cellStyle name="SAPBEXchaText 2 2 2 2" xfId="60107"/>
    <cellStyle name="SAPBEXchaText 2 2 2 3" xfId="60108"/>
    <cellStyle name="SAPBEXchaText 2 2 2 4" xfId="60109"/>
    <cellStyle name="SAPBEXchaText 2 2 2 5" xfId="60110"/>
    <cellStyle name="SAPBEXchaText 2 2 2 6" xfId="60111"/>
    <cellStyle name="SAPBEXchaText 2 2 2 7" xfId="60112"/>
    <cellStyle name="SAPBEXchaText 2 2 3" xfId="60113"/>
    <cellStyle name="SAPBEXchaText 2 2 4" xfId="60114"/>
    <cellStyle name="SAPBEXchaText 2 2 5" xfId="60115"/>
    <cellStyle name="SAPBEXchaText 2 2 6" xfId="60116"/>
    <cellStyle name="SAPBEXchaText 2 2 7" xfId="60117"/>
    <cellStyle name="SAPBEXchaText 2 2 8" xfId="60118"/>
    <cellStyle name="SAPBEXchaText 2 3" xfId="60119"/>
    <cellStyle name="SAPBEXchaText 2 3 2" xfId="60120"/>
    <cellStyle name="SAPBEXchaText 2 3 3" xfId="60121"/>
    <cellStyle name="SAPBEXchaText 2 3 4" xfId="60122"/>
    <cellStyle name="SAPBEXchaText 2 3 5" xfId="60123"/>
    <cellStyle name="SAPBEXchaText 2 3 6" xfId="60124"/>
    <cellStyle name="SAPBEXchaText 2 3 7" xfId="60125"/>
    <cellStyle name="SAPBEXchaText 2 4" xfId="60126"/>
    <cellStyle name="SAPBEXchaText 2 5" xfId="60127"/>
    <cellStyle name="SAPBEXchaText 2 6" xfId="60128"/>
    <cellStyle name="SAPBEXchaText 2 7" xfId="60129"/>
    <cellStyle name="SAPBEXchaText 2 8" xfId="60130"/>
    <cellStyle name="SAPBEXchaText 2 9" xfId="60131"/>
    <cellStyle name="SAPBEXchaText 3" xfId="60132"/>
    <cellStyle name="SAPBEXchaText 3 10" xfId="60133"/>
    <cellStyle name="SAPBEXchaText 3 2" xfId="60134"/>
    <cellStyle name="SAPBEXchaText 3 2 2" xfId="60135"/>
    <cellStyle name="SAPBEXchaText 3 2 2 2" xfId="60136"/>
    <cellStyle name="SAPBEXchaText 3 2 2 3" xfId="60137"/>
    <cellStyle name="SAPBEXchaText 3 2 2 4" xfId="60138"/>
    <cellStyle name="SAPBEXchaText 3 2 2 5" xfId="60139"/>
    <cellStyle name="SAPBEXchaText 3 2 2 6" xfId="60140"/>
    <cellStyle name="SAPBEXchaText 3 2 2 7" xfId="60141"/>
    <cellStyle name="SAPBEXchaText 3 2 3" xfId="60142"/>
    <cellStyle name="SAPBEXchaText 3 2 4" xfId="60143"/>
    <cellStyle name="SAPBEXchaText 3 2 5" xfId="60144"/>
    <cellStyle name="SAPBEXchaText 3 2 6" xfId="60145"/>
    <cellStyle name="SAPBEXchaText 3 2 7" xfId="60146"/>
    <cellStyle name="SAPBEXchaText 3 2 8" xfId="60147"/>
    <cellStyle name="SAPBEXchaText 3 3" xfId="60148"/>
    <cellStyle name="SAPBEXchaText 3 3 2" xfId="60149"/>
    <cellStyle name="SAPBEXchaText 3 3 2 2" xfId="60150"/>
    <cellStyle name="SAPBEXchaText 3 3 2 3" xfId="60151"/>
    <cellStyle name="SAPBEXchaText 3 3 2 4" xfId="60152"/>
    <cellStyle name="SAPBEXchaText 3 3 2 5" xfId="60153"/>
    <cellStyle name="SAPBEXchaText 3 3 2 6" xfId="60154"/>
    <cellStyle name="SAPBEXchaText 3 3 2 7" xfId="60155"/>
    <cellStyle name="SAPBEXchaText 3 3 3" xfId="60156"/>
    <cellStyle name="SAPBEXchaText 3 3 4" xfId="60157"/>
    <cellStyle name="SAPBEXchaText 3 3 5" xfId="60158"/>
    <cellStyle name="SAPBEXchaText 3 3 6" xfId="60159"/>
    <cellStyle name="SAPBEXchaText 3 3 7" xfId="60160"/>
    <cellStyle name="SAPBEXchaText 3 3 8" xfId="60161"/>
    <cellStyle name="SAPBEXchaText 3 4" xfId="60162"/>
    <cellStyle name="SAPBEXchaText 3 4 2" xfId="60163"/>
    <cellStyle name="SAPBEXchaText 3 4 2 2" xfId="60164"/>
    <cellStyle name="SAPBEXchaText 3 4 2 3" xfId="60165"/>
    <cellStyle name="SAPBEXchaText 3 4 2 4" xfId="60166"/>
    <cellStyle name="SAPBEXchaText 3 4 2 5" xfId="60167"/>
    <cellStyle name="SAPBEXchaText 3 4 2 6" xfId="60168"/>
    <cellStyle name="SAPBEXchaText 3 4 2 7" xfId="60169"/>
    <cellStyle name="SAPBEXchaText 3 4 3" xfId="60170"/>
    <cellStyle name="SAPBEXchaText 3 4 4" xfId="60171"/>
    <cellStyle name="SAPBEXchaText 3 4 5" xfId="60172"/>
    <cellStyle name="SAPBEXchaText 3 4 6" xfId="60173"/>
    <cellStyle name="SAPBEXchaText 3 4 7" xfId="60174"/>
    <cellStyle name="SAPBEXchaText 3 4 8" xfId="60175"/>
    <cellStyle name="SAPBEXchaText 3 5" xfId="60176"/>
    <cellStyle name="SAPBEXchaText 3 6" xfId="60177"/>
    <cellStyle name="SAPBEXchaText 3 7" xfId="60178"/>
    <cellStyle name="SAPBEXchaText 3 8" xfId="60179"/>
    <cellStyle name="SAPBEXchaText 3 9" xfId="60180"/>
    <cellStyle name="SAPBEXchaText 4" xfId="60181"/>
    <cellStyle name="SAPBEXchaText 4 2" xfId="60182"/>
    <cellStyle name="SAPBEXchaText 4 2 2" xfId="60183"/>
    <cellStyle name="SAPBEXchaText 4 2 3" xfId="60184"/>
    <cellStyle name="SAPBEXchaText 4 2 4" xfId="60185"/>
    <cellStyle name="SAPBEXchaText 4 2 5" xfId="60186"/>
    <cellStyle name="SAPBEXchaText 4 2 6" xfId="60187"/>
    <cellStyle name="SAPBEXchaText 4 2 7" xfId="60188"/>
    <cellStyle name="SAPBEXchaText 4 3" xfId="60189"/>
    <cellStyle name="SAPBEXchaText 4 4" xfId="60190"/>
    <cellStyle name="SAPBEXchaText 4 5" xfId="60191"/>
    <cellStyle name="SAPBEXchaText 4 6" xfId="60192"/>
    <cellStyle name="SAPBEXchaText 4 7" xfId="60193"/>
    <cellStyle name="SAPBEXchaText 4 8" xfId="60194"/>
    <cellStyle name="SAPBEXchaText 5" xfId="60195"/>
    <cellStyle name="SAPBEXchaText 5 2" xfId="60196"/>
    <cellStyle name="SAPBEXchaText 5 3" xfId="60197"/>
    <cellStyle name="SAPBEXchaText 5 4" xfId="60198"/>
    <cellStyle name="SAPBEXchaText 5 5" xfId="60199"/>
    <cellStyle name="SAPBEXchaText 5 6" xfId="60200"/>
    <cellStyle name="SAPBEXchaText 5 7" xfId="60201"/>
    <cellStyle name="SAPBEXchaText 6" xfId="60202"/>
    <cellStyle name="SAPBEXexcBad7" xfId="60203"/>
    <cellStyle name="SAPBEXexcBad7 2" xfId="60204"/>
    <cellStyle name="SAPBEXexcBad7 2 2" xfId="60205"/>
    <cellStyle name="SAPBEXexcBad7 2 2 2" xfId="60206"/>
    <cellStyle name="SAPBEXexcBad7 2 3" xfId="60207"/>
    <cellStyle name="SAPBEXexcBad7 2 4" xfId="60208"/>
    <cellStyle name="SAPBEXexcBad7 2 5" xfId="60209"/>
    <cellStyle name="SAPBEXexcBad7 2 6" xfId="60210"/>
    <cellStyle name="SAPBEXexcBad7 2 7" xfId="60211"/>
    <cellStyle name="SAPBEXexcBad7 3" xfId="60212"/>
    <cellStyle name="SAPBEXexcBad7 3 2" xfId="60213"/>
    <cellStyle name="SAPBEXexcBad7 4" xfId="60214"/>
    <cellStyle name="SAPBEXexcBad7 4 2" xfId="60215"/>
    <cellStyle name="SAPBEXexcBad8" xfId="60216"/>
    <cellStyle name="SAPBEXexcBad8 2" xfId="60217"/>
    <cellStyle name="SAPBEXexcBad8 2 2" xfId="60218"/>
    <cellStyle name="SAPBEXexcBad8 2 2 2" xfId="60219"/>
    <cellStyle name="SAPBEXexcBad8 2 3" xfId="60220"/>
    <cellStyle name="SAPBEXexcBad8 2 4" xfId="60221"/>
    <cellStyle name="SAPBEXexcBad8 2 5" xfId="60222"/>
    <cellStyle name="SAPBEXexcBad8 2 6" xfId="60223"/>
    <cellStyle name="SAPBEXexcBad8 2 7" xfId="60224"/>
    <cellStyle name="SAPBEXexcBad8 3" xfId="60225"/>
    <cellStyle name="SAPBEXexcBad8 3 2" xfId="60226"/>
    <cellStyle name="SAPBEXexcBad8 4" xfId="60227"/>
    <cellStyle name="SAPBEXexcBad8 4 2" xfId="60228"/>
    <cellStyle name="SAPBEXexcBad9" xfId="60229"/>
    <cellStyle name="SAPBEXexcBad9 2" xfId="60230"/>
    <cellStyle name="SAPBEXexcBad9 2 2" xfId="60231"/>
    <cellStyle name="SAPBEXexcBad9 2 2 2" xfId="60232"/>
    <cellStyle name="SAPBEXexcBad9 2 3" xfId="60233"/>
    <cellStyle name="SAPBEXexcBad9 2 4" xfId="60234"/>
    <cellStyle name="SAPBEXexcBad9 2 5" xfId="60235"/>
    <cellStyle name="SAPBEXexcBad9 2 6" xfId="60236"/>
    <cellStyle name="SAPBEXexcBad9 2 7" xfId="60237"/>
    <cellStyle name="SAPBEXexcBad9 3" xfId="60238"/>
    <cellStyle name="SAPBEXexcBad9 3 2" xfId="60239"/>
    <cellStyle name="SAPBEXexcBad9 4" xfId="60240"/>
    <cellStyle name="SAPBEXexcBad9 4 2" xfId="60241"/>
    <cellStyle name="SAPBEXexcCritical4" xfId="60242"/>
    <cellStyle name="SAPBEXexcCritical4 2" xfId="60243"/>
    <cellStyle name="SAPBEXexcCritical4 2 2" xfId="60244"/>
    <cellStyle name="SAPBEXexcCritical4 2 2 2" xfId="60245"/>
    <cellStyle name="SAPBEXexcCritical4 2 3" xfId="60246"/>
    <cellStyle name="SAPBEXexcCritical4 2 4" xfId="60247"/>
    <cellStyle name="SAPBEXexcCritical4 2 5" xfId="60248"/>
    <cellStyle name="SAPBEXexcCritical4 2 6" xfId="60249"/>
    <cellStyle name="SAPBEXexcCritical4 2 7" xfId="60250"/>
    <cellStyle name="SAPBEXexcCritical4 3" xfId="60251"/>
    <cellStyle name="SAPBEXexcCritical4 3 2" xfId="60252"/>
    <cellStyle name="SAPBEXexcCritical4 4" xfId="60253"/>
    <cellStyle name="SAPBEXexcCritical4 4 2" xfId="60254"/>
    <cellStyle name="SAPBEXexcCritical5" xfId="60255"/>
    <cellStyle name="SAPBEXexcCritical5 2" xfId="60256"/>
    <cellStyle name="SAPBEXexcCritical5 2 2" xfId="60257"/>
    <cellStyle name="SAPBEXexcCritical5 2 2 2" xfId="60258"/>
    <cellStyle name="SAPBEXexcCritical5 2 3" xfId="60259"/>
    <cellStyle name="SAPBEXexcCritical5 2 4" xfId="60260"/>
    <cellStyle name="SAPBEXexcCritical5 2 5" xfId="60261"/>
    <cellStyle name="SAPBEXexcCritical5 2 6" xfId="60262"/>
    <cellStyle name="SAPBEXexcCritical5 2 7" xfId="60263"/>
    <cellStyle name="SAPBEXexcCritical5 3" xfId="60264"/>
    <cellStyle name="SAPBEXexcCritical5 3 2" xfId="60265"/>
    <cellStyle name="SAPBEXexcCritical5 4" xfId="60266"/>
    <cellStyle name="SAPBEXexcCritical5 4 2" xfId="60267"/>
    <cellStyle name="SAPBEXexcCritical6" xfId="60268"/>
    <cellStyle name="SAPBEXexcCritical6 2" xfId="60269"/>
    <cellStyle name="SAPBEXexcCritical6 2 2" xfId="60270"/>
    <cellStyle name="SAPBEXexcCritical6 2 2 2" xfId="60271"/>
    <cellStyle name="SAPBEXexcCritical6 2 3" xfId="60272"/>
    <cellStyle name="SAPBEXexcCritical6 2 4" xfId="60273"/>
    <cellStyle name="SAPBEXexcCritical6 2 5" xfId="60274"/>
    <cellStyle name="SAPBEXexcCritical6 2 6" xfId="60275"/>
    <cellStyle name="SAPBEXexcCritical6 2 7" xfId="60276"/>
    <cellStyle name="SAPBEXexcCritical6 3" xfId="60277"/>
    <cellStyle name="SAPBEXexcCritical6 3 2" xfId="60278"/>
    <cellStyle name="SAPBEXexcCritical6 4" xfId="60279"/>
    <cellStyle name="SAPBEXexcCritical6 4 2" xfId="60280"/>
    <cellStyle name="SAPBEXexcGood1" xfId="60281"/>
    <cellStyle name="SAPBEXexcGood1 2" xfId="60282"/>
    <cellStyle name="SAPBEXexcGood1 2 2" xfId="60283"/>
    <cellStyle name="SAPBEXexcGood1 2 2 2" xfId="60284"/>
    <cellStyle name="SAPBEXexcGood1 2 3" xfId="60285"/>
    <cellStyle name="SAPBEXexcGood1 2 4" xfId="60286"/>
    <cellStyle name="SAPBEXexcGood1 2 5" xfId="60287"/>
    <cellStyle name="SAPBEXexcGood1 2 6" xfId="60288"/>
    <cellStyle name="SAPBEXexcGood1 2 7" xfId="60289"/>
    <cellStyle name="SAPBEXexcGood1 3" xfId="60290"/>
    <cellStyle name="SAPBEXexcGood1 3 2" xfId="60291"/>
    <cellStyle name="SAPBEXexcGood1 4" xfId="60292"/>
    <cellStyle name="SAPBEXexcGood1 4 2" xfId="60293"/>
    <cellStyle name="SAPBEXexcGood2" xfId="60294"/>
    <cellStyle name="SAPBEXexcGood2 2" xfId="60295"/>
    <cellStyle name="SAPBEXexcGood2 2 2" xfId="60296"/>
    <cellStyle name="SAPBEXexcGood2 2 2 2" xfId="60297"/>
    <cellStyle name="SAPBEXexcGood2 2 3" xfId="60298"/>
    <cellStyle name="SAPBEXexcGood2 2 4" xfId="60299"/>
    <cellStyle name="SAPBEXexcGood2 2 5" xfId="60300"/>
    <cellStyle name="SAPBEXexcGood2 2 6" xfId="60301"/>
    <cellStyle name="SAPBEXexcGood2 2 7" xfId="60302"/>
    <cellStyle name="SAPBEXexcGood2 3" xfId="60303"/>
    <cellStyle name="SAPBEXexcGood2 3 2" xfId="60304"/>
    <cellStyle name="SAPBEXexcGood2 4" xfId="60305"/>
    <cellStyle name="SAPBEXexcGood2 4 2" xfId="60306"/>
    <cellStyle name="SAPBEXexcGood3" xfId="60307"/>
    <cellStyle name="SAPBEXexcGood3 2" xfId="60308"/>
    <cellStyle name="SAPBEXexcGood3 2 2" xfId="60309"/>
    <cellStyle name="SAPBEXexcGood3 2 2 2" xfId="60310"/>
    <cellStyle name="SAPBEXexcGood3 2 3" xfId="60311"/>
    <cellStyle name="SAPBEXexcGood3 2 4" xfId="60312"/>
    <cellStyle name="SAPBEXexcGood3 2 5" xfId="60313"/>
    <cellStyle name="SAPBEXexcGood3 2 6" xfId="60314"/>
    <cellStyle name="SAPBEXexcGood3 2 7" xfId="60315"/>
    <cellStyle name="SAPBEXexcGood3 3" xfId="60316"/>
    <cellStyle name="SAPBEXexcGood3 3 2" xfId="60317"/>
    <cellStyle name="SAPBEXexcGood3 4" xfId="60318"/>
    <cellStyle name="SAPBEXexcGood3 4 2" xfId="60319"/>
    <cellStyle name="SAPBEXfilterDrill" xfId="60320"/>
    <cellStyle name="SAPBEXfilterDrill 2" xfId="60321"/>
    <cellStyle name="SAPBEXfilterDrill 2 2" xfId="60322"/>
    <cellStyle name="SAPBEXfilterDrill 2 2 2" xfId="60323"/>
    <cellStyle name="SAPBEXfilterDrill 2 3" xfId="60324"/>
    <cellStyle name="SAPBEXfilterDrill 2 4" xfId="60325"/>
    <cellStyle name="SAPBEXfilterDrill 2 5" xfId="60326"/>
    <cellStyle name="SAPBEXfilterDrill 2 6" xfId="60327"/>
    <cellStyle name="SAPBEXfilterDrill 2 7" xfId="60328"/>
    <cellStyle name="SAPBEXfilterDrill 3" xfId="60329"/>
    <cellStyle name="SAPBEXfilterDrill 3 2" xfId="60330"/>
    <cellStyle name="SAPBEXfilterDrill 4" xfId="60331"/>
    <cellStyle name="SAPBEXfilterDrill 4 2" xfId="60332"/>
    <cellStyle name="SAPBEXfilterItem" xfId="60333"/>
    <cellStyle name="SAPBEXfilterItem 2" xfId="60334"/>
    <cellStyle name="SAPBEXfilterItem 2 2" xfId="60335"/>
    <cellStyle name="SAPBEXfilterItem 2 2 2" xfId="60336"/>
    <cellStyle name="SAPBEXfilterItem 2 3" xfId="60337"/>
    <cellStyle name="SAPBEXfilterItem 2 4" xfId="60338"/>
    <cellStyle name="SAPBEXfilterItem 2 5" xfId="60339"/>
    <cellStyle name="SAPBEXfilterItem 2 6" xfId="60340"/>
    <cellStyle name="SAPBEXfilterItem 2 7" xfId="60341"/>
    <cellStyle name="SAPBEXfilterItem 3" xfId="60342"/>
    <cellStyle name="SAPBEXfilterItem 3 2" xfId="60343"/>
    <cellStyle name="SAPBEXfilterItem 4" xfId="60344"/>
    <cellStyle name="SAPBEXfilterItem 4 2" xfId="60345"/>
    <cellStyle name="SAPBEXfilterText" xfId="60346"/>
    <cellStyle name="SAPBEXfilterText 2" xfId="60347"/>
    <cellStyle name="SAPBEXfilterText 2 2" xfId="60348"/>
    <cellStyle name="SAPBEXfilterText 2 2 2" xfId="60349"/>
    <cellStyle name="SAPBEXfilterText 2 3" xfId="60350"/>
    <cellStyle name="SAPBEXfilterText 3" xfId="60351"/>
    <cellStyle name="SAPBEXfilterText 3 2" xfId="60352"/>
    <cellStyle name="SAPBEXfilterText 4" xfId="60353"/>
    <cellStyle name="SAPBEXfilterText 4 2" xfId="60354"/>
    <cellStyle name="SAPBEXformats" xfId="60355"/>
    <cellStyle name="SAPBEXformats 2" xfId="60356"/>
    <cellStyle name="SAPBEXformats 2 2" xfId="60357"/>
    <cellStyle name="SAPBEXformats 2 2 2" xfId="60358"/>
    <cellStyle name="SAPBEXformats 2 2 3" xfId="60359"/>
    <cellStyle name="SAPBEXformats 2 2 4" xfId="60360"/>
    <cellStyle name="SAPBEXformats 2 2 5" xfId="60361"/>
    <cellStyle name="SAPBEXformats 2 2 6" xfId="60362"/>
    <cellStyle name="SAPBEXformats 2 2 7" xfId="60363"/>
    <cellStyle name="SAPBEXformats 2 3" xfId="60364"/>
    <cellStyle name="SAPBEXformats 2 4" xfId="60365"/>
    <cellStyle name="SAPBEXformats 2 5" xfId="60366"/>
    <cellStyle name="SAPBEXformats 2 6" xfId="60367"/>
    <cellStyle name="SAPBEXformats 2 7" xfId="60368"/>
    <cellStyle name="SAPBEXformats 2 8" xfId="60369"/>
    <cellStyle name="SAPBEXformats 3" xfId="60370"/>
    <cellStyle name="SAPBEXformats 3 2" xfId="60371"/>
    <cellStyle name="SAPBEXformats 3 2 2" xfId="60372"/>
    <cellStyle name="SAPBEXformats 3 3" xfId="60373"/>
    <cellStyle name="SAPBEXformats 3 4" xfId="60374"/>
    <cellStyle name="SAPBEXformats 3 5" xfId="60375"/>
    <cellStyle name="SAPBEXformats 3 6" xfId="60376"/>
    <cellStyle name="SAPBEXformats 3 7" xfId="60377"/>
    <cellStyle name="SAPBEXformats 4" xfId="60378"/>
    <cellStyle name="SAPBEXformats 4 2" xfId="60379"/>
    <cellStyle name="SAPBEXformats 5" xfId="60380"/>
    <cellStyle name="SAPBEXformats 5 2" xfId="60381"/>
    <cellStyle name="SAPBEXheaderItem" xfId="60382"/>
    <cellStyle name="SAPBEXheaderItem 2" xfId="60383"/>
    <cellStyle name="SAPBEXheaderItem 2 2" xfId="60384"/>
    <cellStyle name="SAPBEXheaderItem 2 2 2" xfId="60385"/>
    <cellStyle name="SAPBEXheaderItem 2 3" xfId="60386"/>
    <cellStyle name="SAPBEXheaderItem 2 4" xfId="60387"/>
    <cellStyle name="SAPBEXheaderItem 2 5" xfId="60388"/>
    <cellStyle name="SAPBEXheaderItem 2 6" xfId="60389"/>
    <cellStyle name="SAPBEXheaderItem 2 7" xfId="60390"/>
    <cellStyle name="SAPBEXheaderItem 3" xfId="60391"/>
    <cellStyle name="SAPBEXheaderItem 3 2" xfId="60392"/>
    <cellStyle name="SAPBEXheaderItem 4" xfId="60393"/>
    <cellStyle name="SAPBEXheaderItem 4 2" xfId="60394"/>
    <cellStyle name="SAPBEXheaderText" xfId="60395"/>
    <cellStyle name="SAPBEXheaderText 2" xfId="60396"/>
    <cellStyle name="SAPBEXheaderText 2 2" xfId="60397"/>
    <cellStyle name="SAPBEXheaderText 2 2 2" xfId="60398"/>
    <cellStyle name="SAPBEXheaderText 2 3" xfId="60399"/>
    <cellStyle name="SAPBEXheaderText 2 4" xfId="60400"/>
    <cellStyle name="SAPBEXheaderText 2 5" xfId="60401"/>
    <cellStyle name="SAPBEXheaderText 2 6" xfId="60402"/>
    <cellStyle name="SAPBEXheaderText 2 7" xfId="60403"/>
    <cellStyle name="SAPBEXheaderText 3" xfId="60404"/>
    <cellStyle name="SAPBEXheaderText 3 2" xfId="60405"/>
    <cellStyle name="SAPBEXheaderText 4" xfId="60406"/>
    <cellStyle name="SAPBEXheaderText 4 2" xfId="60407"/>
    <cellStyle name="SAPBEXHLevel0" xfId="60408"/>
    <cellStyle name="SAPBEXHLevel0 2" xfId="60409"/>
    <cellStyle name="SAPBEXHLevel0 2 2" xfId="60410"/>
    <cellStyle name="SAPBEXHLevel0 2 2 2" xfId="60411"/>
    <cellStyle name="SAPBEXHLevel0 2 2 3" xfId="60412"/>
    <cellStyle name="SAPBEXHLevel0 2 2 4" xfId="60413"/>
    <cellStyle name="SAPBEXHLevel0 2 2 5" xfId="60414"/>
    <cellStyle name="SAPBEXHLevel0 2 2 6" xfId="60415"/>
    <cellStyle name="SAPBEXHLevel0 2 2 7" xfId="60416"/>
    <cellStyle name="SAPBEXHLevel0 2 3" xfId="60417"/>
    <cellStyle name="SAPBEXHLevel0 2 4" xfId="60418"/>
    <cellStyle name="SAPBEXHLevel0 2 5" xfId="60419"/>
    <cellStyle name="SAPBEXHLevel0 2 6" xfId="60420"/>
    <cellStyle name="SAPBEXHLevel0 2 7" xfId="60421"/>
    <cellStyle name="SAPBEXHLevel0 2 8" xfId="60422"/>
    <cellStyle name="SAPBEXHLevel0 3" xfId="60423"/>
    <cellStyle name="SAPBEXHLevel0 3 2" xfId="60424"/>
    <cellStyle name="SAPBEXHLevel0 3 2 2" xfId="60425"/>
    <cellStyle name="SAPBEXHLevel0 3 3" xfId="60426"/>
    <cellStyle name="SAPBEXHLevel0 3 4" xfId="60427"/>
    <cellStyle name="SAPBEXHLevel0 3 5" xfId="60428"/>
    <cellStyle name="SAPBEXHLevel0 3 6" xfId="60429"/>
    <cellStyle name="SAPBEXHLevel0 3 7" xfId="60430"/>
    <cellStyle name="SAPBEXHLevel0 4" xfId="60431"/>
    <cellStyle name="SAPBEXHLevel0 4 2" xfId="60432"/>
    <cellStyle name="SAPBEXHLevel0 5" xfId="60433"/>
    <cellStyle name="SAPBEXHLevel0 5 2" xfId="60434"/>
    <cellStyle name="SAPBEXHLevel0X" xfId="60435"/>
    <cellStyle name="SAPBEXHLevel0X 2" xfId="60436"/>
    <cellStyle name="SAPBEXHLevel0X 2 2" xfId="60437"/>
    <cellStyle name="SAPBEXHLevel0X 2 2 2" xfId="60438"/>
    <cellStyle name="SAPBEXHLevel0X 2 2 2 2" xfId="60439"/>
    <cellStyle name="SAPBEXHLevel0X 2 2 2 3" xfId="60440"/>
    <cellStyle name="SAPBEXHLevel0X 2 2 2 4" xfId="60441"/>
    <cellStyle name="SAPBEXHLevel0X 2 2 2 5" xfId="60442"/>
    <cellStyle name="SAPBEXHLevel0X 2 2 2 6" xfId="60443"/>
    <cellStyle name="SAPBEXHLevel0X 2 2 2 7" xfId="60444"/>
    <cellStyle name="SAPBEXHLevel0X 2 2 3" xfId="60445"/>
    <cellStyle name="SAPBEXHLevel0X 2 2 4" xfId="60446"/>
    <cellStyle name="SAPBEXHLevel0X 2 2 5" xfId="60447"/>
    <cellStyle name="SAPBEXHLevel0X 2 2 6" xfId="60448"/>
    <cellStyle name="SAPBEXHLevel0X 2 2 7" xfId="60449"/>
    <cellStyle name="SAPBEXHLevel0X 2 2 8" xfId="60450"/>
    <cellStyle name="SAPBEXHLevel0X 2 3" xfId="60451"/>
    <cellStyle name="SAPBEXHLevel0X 2 3 2" xfId="60452"/>
    <cellStyle name="SAPBEXHLevel0X 2 3 3" xfId="60453"/>
    <cellStyle name="SAPBEXHLevel0X 2 3 4" xfId="60454"/>
    <cellStyle name="SAPBEXHLevel0X 2 3 5" xfId="60455"/>
    <cellStyle name="SAPBEXHLevel0X 2 3 6" xfId="60456"/>
    <cellStyle name="SAPBEXHLevel0X 2 3 7" xfId="60457"/>
    <cellStyle name="SAPBEXHLevel0X 2 4" xfId="60458"/>
    <cellStyle name="SAPBEXHLevel0X 2 5" xfId="60459"/>
    <cellStyle name="SAPBEXHLevel0X 2 6" xfId="60460"/>
    <cellStyle name="SAPBEXHLevel0X 2 7" xfId="60461"/>
    <cellStyle name="SAPBEXHLevel0X 2 8" xfId="60462"/>
    <cellStyle name="SAPBEXHLevel0X 2 9" xfId="60463"/>
    <cellStyle name="SAPBEXHLevel0X 3" xfId="60464"/>
    <cellStyle name="SAPBEXHLevel0X 3 10" xfId="60465"/>
    <cellStyle name="SAPBEXHLevel0X 3 2" xfId="60466"/>
    <cellStyle name="SAPBEXHLevel0X 3 2 2" xfId="60467"/>
    <cellStyle name="SAPBEXHLevel0X 3 2 2 2" xfId="60468"/>
    <cellStyle name="SAPBEXHLevel0X 3 2 2 3" xfId="60469"/>
    <cellStyle name="SAPBEXHLevel0X 3 2 2 4" xfId="60470"/>
    <cellStyle name="SAPBEXHLevel0X 3 2 2 5" xfId="60471"/>
    <cellStyle name="SAPBEXHLevel0X 3 2 2 6" xfId="60472"/>
    <cellStyle name="SAPBEXHLevel0X 3 2 2 7" xfId="60473"/>
    <cellStyle name="SAPBEXHLevel0X 3 2 3" xfId="60474"/>
    <cellStyle name="SAPBEXHLevel0X 3 2 4" xfId="60475"/>
    <cellStyle name="SAPBEXHLevel0X 3 2 5" xfId="60476"/>
    <cellStyle name="SAPBEXHLevel0X 3 2 6" xfId="60477"/>
    <cellStyle name="SAPBEXHLevel0X 3 2 7" xfId="60478"/>
    <cellStyle name="SAPBEXHLevel0X 3 2 8" xfId="60479"/>
    <cellStyle name="SAPBEXHLevel0X 3 3" xfId="60480"/>
    <cellStyle name="SAPBEXHLevel0X 3 3 2" xfId="60481"/>
    <cellStyle name="SAPBEXHLevel0X 3 3 2 2" xfId="60482"/>
    <cellStyle name="SAPBEXHLevel0X 3 3 2 3" xfId="60483"/>
    <cellStyle name="SAPBEXHLevel0X 3 3 2 4" xfId="60484"/>
    <cellStyle name="SAPBEXHLevel0X 3 3 2 5" xfId="60485"/>
    <cellStyle name="SAPBEXHLevel0X 3 3 2 6" xfId="60486"/>
    <cellStyle name="SAPBEXHLevel0X 3 3 2 7" xfId="60487"/>
    <cellStyle name="SAPBEXHLevel0X 3 3 3" xfId="60488"/>
    <cellStyle name="SAPBEXHLevel0X 3 3 4" xfId="60489"/>
    <cellStyle name="SAPBEXHLevel0X 3 3 5" xfId="60490"/>
    <cellStyle name="SAPBEXHLevel0X 3 3 6" xfId="60491"/>
    <cellStyle name="SAPBEXHLevel0X 3 3 7" xfId="60492"/>
    <cellStyle name="SAPBEXHLevel0X 3 3 8" xfId="60493"/>
    <cellStyle name="SAPBEXHLevel0X 3 4" xfId="60494"/>
    <cellStyle name="SAPBEXHLevel0X 3 4 2" xfId="60495"/>
    <cellStyle name="SAPBEXHLevel0X 3 4 2 2" xfId="60496"/>
    <cellStyle name="SAPBEXHLevel0X 3 4 2 3" xfId="60497"/>
    <cellStyle name="SAPBEXHLevel0X 3 4 2 4" xfId="60498"/>
    <cellStyle name="SAPBEXHLevel0X 3 4 2 5" xfId="60499"/>
    <cellStyle name="SAPBEXHLevel0X 3 4 2 6" xfId="60500"/>
    <cellStyle name="SAPBEXHLevel0X 3 4 2 7" xfId="60501"/>
    <cellStyle name="SAPBEXHLevel0X 3 4 3" xfId="60502"/>
    <cellStyle name="SAPBEXHLevel0X 3 4 4" xfId="60503"/>
    <cellStyle name="SAPBEXHLevel0X 3 4 5" xfId="60504"/>
    <cellStyle name="SAPBEXHLevel0X 3 4 6" xfId="60505"/>
    <cellStyle name="SAPBEXHLevel0X 3 4 7" xfId="60506"/>
    <cellStyle name="SAPBEXHLevel0X 3 4 8" xfId="60507"/>
    <cellStyle name="SAPBEXHLevel0X 3 5" xfId="60508"/>
    <cellStyle name="SAPBEXHLevel0X 3 6" xfId="60509"/>
    <cellStyle name="SAPBEXHLevel0X 3 7" xfId="60510"/>
    <cellStyle name="SAPBEXHLevel0X 3 8" xfId="60511"/>
    <cellStyle name="SAPBEXHLevel0X 3 9" xfId="60512"/>
    <cellStyle name="SAPBEXHLevel0X 4" xfId="60513"/>
    <cellStyle name="SAPBEXHLevel0X 4 2" xfId="60514"/>
    <cellStyle name="SAPBEXHLevel0X 4 2 2" xfId="60515"/>
    <cellStyle name="SAPBEXHLevel0X 4 2 3" xfId="60516"/>
    <cellStyle name="SAPBEXHLevel0X 4 2 4" xfId="60517"/>
    <cellStyle name="SAPBEXHLevel0X 4 2 5" xfId="60518"/>
    <cellStyle name="SAPBEXHLevel0X 4 2 6" xfId="60519"/>
    <cellStyle name="SAPBEXHLevel0X 4 2 7" xfId="60520"/>
    <cellStyle name="SAPBEXHLevel0X 4 3" xfId="60521"/>
    <cellStyle name="SAPBEXHLevel0X 4 4" xfId="60522"/>
    <cellStyle name="SAPBEXHLevel0X 4 5" xfId="60523"/>
    <cellStyle name="SAPBEXHLevel0X 4 6" xfId="60524"/>
    <cellStyle name="SAPBEXHLevel0X 4 7" xfId="60525"/>
    <cellStyle name="SAPBEXHLevel0X 4 8" xfId="60526"/>
    <cellStyle name="SAPBEXHLevel0X 5" xfId="60527"/>
    <cellStyle name="SAPBEXHLevel0X 5 2" xfId="60528"/>
    <cellStyle name="SAPBEXHLevel0X 5 3" xfId="60529"/>
    <cellStyle name="SAPBEXHLevel0X 5 4" xfId="60530"/>
    <cellStyle name="SAPBEXHLevel0X 5 5" xfId="60531"/>
    <cellStyle name="SAPBEXHLevel0X 5 6" xfId="60532"/>
    <cellStyle name="SAPBEXHLevel0X 5 7" xfId="60533"/>
    <cellStyle name="SAPBEXHLevel0X 6" xfId="60534"/>
    <cellStyle name="SAPBEXHLevel1" xfId="60535"/>
    <cellStyle name="SAPBEXHLevel1 2" xfId="60536"/>
    <cellStyle name="SAPBEXHLevel1 2 2" xfId="60537"/>
    <cellStyle name="SAPBEXHLevel1 2 2 2" xfId="60538"/>
    <cellStyle name="SAPBEXHLevel1 2 2 3" xfId="60539"/>
    <cellStyle name="SAPBEXHLevel1 2 2 4" xfId="60540"/>
    <cellStyle name="SAPBEXHLevel1 2 2 5" xfId="60541"/>
    <cellStyle name="SAPBEXHLevel1 2 2 6" xfId="60542"/>
    <cellStyle name="SAPBEXHLevel1 2 2 7" xfId="60543"/>
    <cellStyle name="SAPBEXHLevel1 2 3" xfId="60544"/>
    <cellStyle name="SAPBEXHLevel1 2 4" xfId="60545"/>
    <cellStyle name="SAPBEXHLevel1 2 5" xfId="60546"/>
    <cellStyle name="SAPBEXHLevel1 2 6" xfId="60547"/>
    <cellStyle name="SAPBEXHLevel1 2 7" xfId="60548"/>
    <cellStyle name="SAPBEXHLevel1 2 8" xfId="60549"/>
    <cellStyle name="SAPBEXHLevel1 3" xfId="60550"/>
    <cellStyle name="SAPBEXHLevel1 3 2" xfId="60551"/>
    <cellStyle name="SAPBEXHLevel1 3 2 2" xfId="60552"/>
    <cellStyle name="SAPBEXHLevel1 3 3" xfId="60553"/>
    <cellStyle name="SAPBEXHLevel1 3 4" xfId="60554"/>
    <cellStyle name="SAPBEXHLevel1 3 5" xfId="60555"/>
    <cellStyle name="SAPBEXHLevel1 3 6" xfId="60556"/>
    <cellStyle name="SAPBEXHLevel1 3 7" xfId="60557"/>
    <cellStyle name="SAPBEXHLevel1 4" xfId="60558"/>
    <cellStyle name="SAPBEXHLevel1 4 2" xfId="60559"/>
    <cellStyle name="SAPBEXHLevel1 5" xfId="60560"/>
    <cellStyle name="SAPBEXHLevel1 5 2" xfId="60561"/>
    <cellStyle name="SAPBEXHLevel1X" xfId="60562"/>
    <cellStyle name="SAPBEXHLevel1X 2" xfId="60563"/>
    <cellStyle name="SAPBEXHLevel1X 2 2" xfId="60564"/>
    <cellStyle name="SAPBEXHLevel1X 2 2 2" xfId="60565"/>
    <cellStyle name="SAPBEXHLevel1X 2 2 3" xfId="60566"/>
    <cellStyle name="SAPBEXHLevel1X 2 2 4" xfId="60567"/>
    <cellStyle name="SAPBEXHLevel1X 2 2 5" xfId="60568"/>
    <cellStyle name="SAPBEXHLevel1X 2 2 6" xfId="60569"/>
    <cellStyle name="SAPBEXHLevel1X 2 2 7" xfId="60570"/>
    <cellStyle name="SAPBEXHLevel1X 2 3" xfId="60571"/>
    <cellStyle name="SAPBEXHLevel1X 2 4" xfId="60572"/>
    <cellStyle name="SAPBEXHLevel1X 2 5" xfId="60573"/>
    <cellStyle name="SAPBEXHLevel1X 2 6" xfId="60574"/>
    <cellStyle name="SAPBEXHLevel1X 2 7" xfId="60575"/>
    <cellStyle name="SAPBEXHLevel1X 2 8" xfId="60576"/>
    <cellStyle name="SAPBEXHLevel1X 3" xfId="60577"/>
    <cellStyle name="SAPBEXHLevel1X 3 2" xfId="60578"/>
    <cellStyle name="SAPBEXHLevel1X 3 2 2" xfId="60579"/>
    <cellStyle name="SAPBEXHLevel1X 3 3" xfId="60580"/>
    <cellStyle name="SAPBEXHLevel1X 3 4" xfId="60581"/>
    <cellStyle name="SAPBEXHLevel1X 3 5" xfId="60582"/>
    <cellStyle name="SAPBEXHLevel1X 3 6" xfId="60583"/>
    <cellStyle name="SAPBEXHLevel1X 3 7" xfId="60584"/>
    <cellStyle name="SAPBEXHLevel1X 4" xfId="60585"/>
    <cellStyle name="SAPBEXHLevel1X 4 2" xfId="60586"/>
    <cellStyle name="SAPBEXHLevel1X 5" xfId="60587"/>
    <cellStyle name="SAPBEXHLevel1X 5 2" xfId="60588"/>
    <cellStyle name="SAPBEXHLevel2" xfId="60589"/>
    <cellStyle name="SAPBEXHLevel2 2" xfId="60590"/>
    <cellStyle name="SAPBEXHLevel2 2 2" xfId="60591"/>
    <cellStyle name="SAPBEXHLevel2 2 2 2" xfId="60592"/>
    <cellStyle name="SAPBEXHLevel2 2 2 3" xfId="60593"/>
    <cellStyle name="SAPBEXHLevel2 2 2 4" xfId="60594"/>
    <cellStyle name="SAPBEXHLevel2 2 2 5" xfId="60595"/>
    <cellStyle name="SAPBEXHLevel2 2 2 6" xfId="60596"/>
    <cellStyle name="SAPBEXHLevel2 2 2 7" xfId="60597"/>
    <cellStyle name="SAPBEXHLevel2 2 3" xfId="60598"/>
    <cellStyle name="SAPBEXHLevel2 2 4" xfId="60599"/>
    <cellStyle name="SAPBEXHLevel2 2 5" xfId="60600"/>
    <cellStyle name="SAPBEXHLevel2 2 6" xfId="60601"/>
    <cellStyle name="SAPBEXHLevel2 2 7" xfId="60602"/>
    <cellStyle name="SAPBEXHLevel2 2 8" xfId="60603"/>
    <cellStyle name="SAPBEXHLevel2 3" xfId="60604"/>
    <cellStyle name="SAPBEXHLevel2 3 2" xfId="60605"/>
    <cellStyle name="SAPBEXHLevel2 3 2 2" xfId="60606"/>
    <cellStyle name="SAPBEXHLevel2 3 3" xfId="60607"/>
    <cellStyle name="SAPBEXHLevel2 3 4" xfId="60608"/>
    <cellStyle name="SAPBEXHLevel2 3 5" xfId="60609"/>
    <cellStyle name="SAPBEXHLevel2 3 6" xfId="60610"/>
    <cellStyle name="SAPBEXHLevel2 3 7" xfId="60611"/>
    <cellStyle name="SAPBEXHLevel2 4" xfId="60612"/>
    <cellStyle name="SAPBEXHLevel2 4 2" xfId="60613"/>
    <cellStyle name="SAPBEXHLevel2 5" xfId="60614"/>
    <cellStyle name="SAPBEXHLevel2 5 2" xfId="60615"/>
    <cellStyle name="SAPBEXHLevel2X" xfId="60616"/>
    <cellStyle name="SAPBEXHLevel2X 2" xfId="60617"/>
    <cellStyle name="SAPBEXHLevel2X 2 2" xfId="60618"/>
    <cellStyle name="SAPBEXHLevel2X 2 2 2" xfId="60619"/>
    <cellStyle name="SAPBEXHLevel2X 2 2 3" xfId="60620"/>
    <cellStyle name="SAPBEXHLevel2X 2 2 4" xfId="60621"/>
    <cellStyle name="SAPBEXHLevel2X 2 2 5" xfId="60622"/>
    <cellStyle name="SAPBEXHLevel2X 2 2 6" xfId="60623"/>
    <cellStyle name="SAPBEXHLevel2X 2 2 7" xfId="60624"/>
    <cellStyle name="SAPBEXHLevel2X 2 3" xfId="60625"/>
    <cellStyle name="SAPBEXHLevel2X 2 4" xfId="60626"/>
    <cellStyle name="SAPBEXHLevel2X 2 5" xfId="60627"/>
    <cellStyle name="SAPBEXHLevel2X 2 6" xfId="60628"/>
    <cellStyle name="SAPBEXHLevel2X 2 7" xfId="60629"/>
    <cellStyle name="SAPBEXHLevel2X 2 8" xfId="60630"/>
    <cellStyle name="SAPBEXHLevel2X 3" xfId="60631"/>
    <cellStyle name="SAPBEXHLevel2X 3 2" xfId="60632"/>
    <cellStyle name="SAPBEXHLevel2X 3 2 2" xfId="60633"/>
    <cellStyle name="SAPBEXHLevel2X 3 3" xfId="60634"/>
    <cellStyle name="SAPBEXHLevel2X 3 4" xfId="60635"/>
    <cellStyle name="SAPBEXHLevel2X 3 5" xfId="60636"/>
    <cellStyle name="SAPBEXHLevel2X 3 6" xfId="60637"/>
    <cellStyle name="SAPBEXHLevel2X 3 7" xfId="60638"/>
    <cellStyle name="SAPBEXHLevel2X 4" xfId="60639"/>
    <cellStyle name="SAPBEXHLevel2X 4 2" xfId="60640"/>
    <cellStyle name="SAPBEXHLevel2X 5" xfId="60641"/>
    <cellStyle name="SAPBEXHLevel2X 5 2" xfId="60642"/>
    <cellStyle name="SAPBEXHLevel3" xfId="60643"/>
    <cellStyle name="SAPBEXHLevel3 2" xfId="60644"/>
    <cellStyle name="SAPBEXHLevel3 2 2" xfId="60645"/>
    <cellStyle name="SAPBEXHLevel3 2 2 2" xfId="60646"/>
    <cellStyle name="SAPBEXHLevel3 2 2 3" xfId="60647"/>
    <cellStyle name="SAPBEXHLevel3 2 2 4" xfId="60648"/>
    <cellStyle name="SAPBEXHLevel3 2 2 5" xfId="60649"/>
    <cellStyle name="SAPBEXHLevel3 2 2 6" xfId="60650"/>
    <cellStyle name="SAPBEXHLevel3 2 2 7" xfId="60651"/>
    <cellStyle name="SAPBEXHLevel3 2 3" xfId="60652"/>
    <cellStyle name="SAPBEXHLevel3 2 4" xfId="60653"/>
    <cellStyle name="SAPBEXHLevel3 2 5" xfId="60654"/>
    <cellStyle name="SAPBEXHLevel3 2 6" xfId="60655"/>
    <cellStyle name="SAPBEXHLevel3 2 7" xfId="60656"/>
    <cellStyle name="SAPBEXHLevel3 2 8" xfId="60657"/>
    <cellStyle name="SAPBEXHLevel3 3" xfId="60658"/>
    <cellStyle name="SAPBEXHLevel3 3 2" xfId="60659"/>
    <cellStyle name="SAPBEXHLevel3 3 2 2" xfId="60660"/>
    <cellStyle name="SAPBEXHLevel3 3 3" xfId="60661"/>
    <cellStyle name="SAPBEXHLevel3 3 4" xfId="60662"/>
    <cellStyle name="SAPBEXHLevel3 3 5" xfId="60663"/>
    <cellStyle name="SAPBEXHLevel3 3 6" xfId="60664"/>
    <cellStyle name="SAPBEXHLevel3 3 7" xfId="60665"/>
    <cellStyle name="SAPBEXHLevel3 4" xfId="60666"/>
    <cellStyle name="SAPBEXHLevel3 4 2" xfId="60667"/>
    <cellStyle name="SAPBEXHLevel3 5" xfId="60668"/>
    <cellStyle name="SAPBEXHLevel3 5 2" xfId="60669"/>
    <cellStyle name="SAPBEXHLevel3X" xfId="60670"/>
    <cellStyle name="SAPBEXHLevel3X 2" xfId="60671"/>
    <cellStyle name="SAPBEXHLevel3X 2 2" xfId="60672"/>
    <cellStyle name="SAPBEXHLevel3X 2 2 2" xfId="60673"/>
    <cellStyle name="SAPBEXHLevel3X 2 2 3" xfId="60674"/>
    <cellStyle name="SAPBEXHLevel3X 2 2 4" xfId="60675"/>
    <cellStyle name="SAPBEXHLevel3X 2 2 5" xfId="60676"/>
    <cellStyle name="SAPBEXHLevel3X 2 2 6" xfId="60677"/>
    <cellStyle name="SAPBEXHLevel3X 2 2 7" xfId="60678"/>
    <cellStyle name="SAPBEXHLevel3X 2 3" xfId="60679"/>
    <cellStyle name="SAPBEXHLevel3X 2 4" xfId="60680"/>
    <cellStyle name="SAPBEXHLevel3X 2 5" xfId="60681"/>
    <cellStyle name="SAPBEXHLevel3X 2 6" xfId="60682"/>
    <cellStyle name="SAPBEXHLevel3X 2 7" xfId="60683"/>
    <cellStyle name="SAPBEXHLevel3X 2 8" xfId="60684"/>
    <cellStyle name="SAPBEXHLevel3X 3" xfId="60685"/>
    <cellStyle name="SAPBEXHLevel3X 3 2" xfId="60686"/>
    <cellStyle name="SAPBEXHLevel3X 3 2 2" xfId="60687"/>
    <cellStyle name="SAPBEXHLevel3X 3 3" xfId="60688"/>
    <cellStyle name="SAPBEXHLevel3X 3 4" xfId="60689"/>
    <cellStyle name="SAPBEXHLevel3X 3 5" xfId="60690"/>
    <cellStyle name="SAPBEXHLevel3X 3 6" xfId="60691"/>
    <cellStyle name="SAPBEXHLevel3X 3 7" xfId="60692"/>
    <cellStyle name="SAPBEXHLevel3X 4" xfId="60693"/>
    <cellStyle name="SAPBEXHLevel3X 4 2" xfId="60694"/>
    <cellStyle name="SAPBEXHLevel3X 5" xfId="60695"/>
    <cellStyle name="SAPBEXHLevel3X 5 2" xfId="60696"/>
    <cellStyle name="SAPBEXinputData" xfId="60697"/>
    <cellStyle name="SAPBEXinputData 2" xfId="60698"/>
    <cellStyle name="SAPBEXinputData 2 2" xfId="60699"/>
    <cellStyle name="SAPBEXinputData 2 2 2" xfId="60700"/>
    <cellStyle name="SAPBEXinputData 2 2 3" xfId="60701"/>
    <cellStyle name="SAPBEXinputData 2 2 4" xfId="60702"/>
    <cellStyle name="SAPBEXinputData 2 2 5" xfId="60703"/>
    <cellStyle name="SAPBEXinputData 2 2 6" xfId="60704"/>
    <cellStyle name="SAPBEXinputData 2 2 7" xfId="60705"/>
    <cellStyle name="SAPBEXinputData 2 3" xfId="60706"/>
    <cellStyle name="SAPBEXinputData 2 4" xfId="60707"/>
    <cellStyle name="SAPBEXinputData 2 5" xfId="60708"/>
    <cellStyle name="SAPBEXinputData 2 6" xfId="60709"/>
    <cellStyle name="SAPBEXinputData 2 7" xfId="60710"/>
    <cellStyle name="SAPBEXinputData 2 8" xfId="60711"/>
    <cellStyle name="SAPBEXinputData 3" xfId="60712"/>
    <cellStyle name="SAPBEXinputData 3 2" xfId="60713"/>
    <cellStyle name="SAPBEXinputData 3 3" xfId="60714"/>
    <cellStyle name="SAPBEXinputData 3 4" xfId="60715"/>
    <cellStyle name="SAPBEXinputData 3 5" xfId="60716"/>
    <cellStyle name="SAPBEXinputData 3 6" xfId="60717"/>
    <cellStyle name="SAPBEXinputData 3 7" xfId="60718"/>
    <cellStyle name="SAPBEXinputData 4" xfId="60719"/>
    <cellStyle name="SAPBEXItemHeader" xfId="60720"/>
    <cellStyle name="SAPBEXItemHeader 2" xfId="60721"/>
    <cellStyle name="SAPBEXresData" xfId="60722"/>
    <cellStyle name="SAPBEXresData 2" xfId="60723"/>
    <cellStyle name="SAPBEXresData 2 2" xfId="60724"/>
    <cellStyle name="SAPBEXresData 2 2 2" xfId="60725"/>
    <cellStyle name="SAPBEXresData 2 3" xfId="60726"/>
    <cellStyle name="SAPBEXresData 2 4" xfId="60727"/>
    <cellStyle name="SAPBEXresData 2 5" xfId="60728"/>
    <cellStyle name="SAPBEXresData 2 6" xfId="60729"/>
    <cellStyle name="SAPBEXresData 2 7" xfId="60730"/>
    <cellStyle name="SAPBEXresData 3" xfId="60731"/>
    <cellStyle name="SAPBEXresData 3 2" xfId="60732"/>
    <cellStyle name="SAPBEXresData 4" xfId="60733"/>
    <cellStyle name="SAPBEXresData 4 2" xfId="60734"/>
    <cellStyle name="SAPBEXresDataEmph" xfId="60735"/>
    <cellStyle name="SAPBEXresDataEmph 2" xfId="60736"/>
    <cellStyle name="SAPBEXresDataEmph 2 2" xfId="60737"/>
    <cellStyle name="SAPBEXresDataEmph 2 2 2" xfId="60738"/>
    <cellStyle name="SAPBEXresDataEmph 2 3" xfId="60739"/>
    <cellStyle name="SAPBEXresDataEmph 2 4" xfId="60740"/>
    <cellStyle name="SAPBEXresDataEmph 2 5" xfId="60741"/>
    <cellStyle name="SAPBEXresDataEmph 2 6" xfId="60742"/>
    <cellStyle name="SAPBEXresDataEmph 2 7" xfId="60743"/>
    <cellStyle name="SAPBEXresDataEmph 3" xfId="60744"/>
    <cellStyle name="SAPBEXresDataEmph 3 2" xfId="60745"/>
    <cellStyle name="SAPBEXresDataEmph 4" xfId="60746"/>
    <cellStyle name="SAPBEXresDataEmph 4 2" xfId="60747"/>
    <cellStyle name="SAPBEXresItem" xfId="60748"/>
    <cellStyle name="SAPBEXresItem 2" xfId="60749"/>
    <cellStyle name="SAPBEXresItem 2 2" xfId="60750"/>
    <cellStyle name="SAPBEXresItem 2 2 2" xfId="60751"/>
    <cellStyle name="SAPBEXresItem 2 3" xfId="60752"/>
    <cellStyle name="SAPBEXresItem 2 4" xfId="60753"/>
    <cellStyle name="SAPBEXresItem 2 5" xfId="60754"/>
    <cellStyle name="SAPBEXresItem 2 6" xfId="60755"/>
    <cellStyle name="SAPBEXresItem 2 7" xfId="60756"/>
    <cellStyle name="SAPBEXresItem 3" xfId="60757"/>
    <cellStyle name="SAPBEXresItem 3 2" xfId="60758"/>
    <cellStyle name="SAPBEXresItem 4" xfId="60759"/>
    <cellStyle name="SAPBEXresItem 4 2" xfId="60760"/>
    <cellStyle name="SAPBEXresItemX" xfId="60761"/>
    <cellStyle name="SAPBEXresItemX 2" xfId="60762"/>
    <cellStyle name="SAPBEXresItemX 2 2" xfId="60763"/>
    <cellStyle name="SAPBEXresItemX 2 2 2" xfId="60764"/>
    <cellStyle name="SAPBEXresItemX 2 3" xfId="60765"/>
    <cellStyle name="SAPBEXresItemX 2 4" xfId="60766"/>
    <cellStyle name="SAPBEXresItemX 2 5" xfId="60767"/>
    <cellStyle name="SAPBEXresItemX 2 6" xfId="60768"/>
    <cellStyle name="SAPBEXresItemX 2 7" xfId="60769"/>
    <cellStyle name="SAPBEXresItemX 3" xfId="60770"/>
    <cellStyle name="SAPBEXresItemX 3 2" xfId="60771"/>
    <cellStyle name="SAPBEXresItemX 4" xfId="60772"/>
    <cellStyle name="SAPBEXresItemX 4 2" xfId="60773"/>
    <cellStyle name="SAPBEXstdData" xfId="60774"/>
    <cellStyle name="SAPBEXstdData 2" xfId="60775"/>
    <cellStyle name="SAPBEXstdData 2 2" xfId="60776"/>
    <cellStyle name="SAPBEXstdData 2 2 2" xfId="60777"/>
    <cellStyle name="SAPBEXstdData 2 2 3" xfId="60778"/>
    <cellStyle name="SAPBEXstdData 2 3" xfId="60779"/>
    <cellStyle name="SAPBEXstdData 2 3 2" xfId="60780"/>
    <cellStyle name="SAPBEXstdData 2 4" xfId="60781"/>
    <cellStyle name="SAPBEXstdData 2 5" xfId="60782"/>
    <cellStyle name="SAPBEXstdData 2 6" xfId="60783"/>
    <cellStyle name="SAPBEXstdData 2 7" xfId="60784"/>
    <cellStyle name="SAPBEXstdData 3" xfId="60785"/>
    <cellStyle name="SAPBEXstdData 3 2" xfId="60786"/>
    <cellStyle name="SAPBEXstdData 3 2 2" xfId="60787"/>
    <cellStyle name="SAPBEXstdData 3 3" xfId="60788"/>
    <cellStyle name="SAPBEXstdData 3 4" xfId="60789"/>
    <cellStyle name="SAPBEXstdData 3 5" xfId="60790"/>
    <cellStyle name="SAPBEXstdData 3 6" xfId="60791"/>
    <cellStyle name="SAPBEXstdData 3 7" xfId="60792"/>
    <cellStyle name="SAPBEXstdData 4" xfId="60793"/>
    <cellStyle name="SAPBEXstdData 4 2" xfId="60794"/>
    <cellStyle name="SAPBEXstdData 4 3" xfId="60795"/>
    <cellStyle name="SAPBEXstdData 5" xfId="60796"/>
    <cellStyle name="SAPBEXstdData 5 2" xfId="60797"/>
    <cellStyle name="SAPBEXstdDataEmph" xfId="60798"/>
    <cellStyle name="SAPBEXstdDataEmph 2" xfId="60799"/>
    <cellStyle name="SAPBEXstdDataEmph 2 2" xfId="60800"/>
    <cellStyle name="SAPBEXstdDataEmph 2 2 2" xfId="60801"/>
    <cellStyle name="SAPBEXstdDataEmph 2 3" xfId="60802"/>
    <cellStyle name="SAPBEXstdDataEmph 2 4" xfId="60803"/>
    <cellStyle name="SAPBEXstdDataEmph 2 5" xfId="60804"/>
    <cellStyle name="SAPBEXstdDataEmph 2 6" xfId="60805"/>
    <cellStyle name="SAPBEXstdDataEmph 2 7" xfId="60806"/>
    <cellStyle name="SAPBEXstdDataEmph 3" xfId="60807"/>
    <cellStyle name="SAPBEXstdDataEmph 3 2" xfId="60808"/>
    <cellStyle name="SAPBEXstdDataEmph 4" xfId="60809"/>
    <cellStyle name="SAPBEXstdDataEmph 4 2" xfId="60810"/>
    <cellStyle name="SAPBEXstdItem" xfId="60811"/>
    <cellStyle name="SAPBEXstdItem 2" xfId="60812"/>
    <cellStyle name="SAPBEXstdItem 2 2" xfId="60813"/>
    <cellStyle name="SAPBEXstdItem 2 2 2" xfId="60814"/>
    <cellStyle name="SAPBEXstdItem 2 2 2 2" xfId="60815"/>
    <cellStyle name="SAPBEXstdItem 2 2 2 3" xfId="60816"/>
    <cellStyle name="SAPBEXstdItem 2 2 2 4" xfId="60817"/>
    <cellStyle name="SAPBEXstdItem 2 2 2 5" xfId="60818"/>
    <cellStyle name="SAPBEXstdItem 2 2 2 6" xfId="60819"/>
    <cellStyle name="SAPBEXstdItem 2 2 2 7" xfId="60820"/>
    <cellStyle name="SAPBEXstdItem 2 2 3" xfId="60821"/>
    <cellStyle name="SAPBEXstdItem 2 2 4" xfId="60822"/>
    <cellStyle name="SAPBEXstdItem 2 2 5" xfId="60823"/>
    <cellStyle name="SAPBEXstdItem 2 2 6" xfId="60824"/>
    <cellStyle name="SAPBEXstdItem 2 2 7" xfId="60825"/>
    <cellStyle name="SAPBEXstdItem 2 2 8" xfId="60826"/>
    <cellStyle name="SAPBEXstdItem 2 3" xfId="60827"/>
    <cellStyle name="SAPBEXstdItem 2 3 2" xfId="60828"/>
    <cellStyle name="SAPBEXstdItem 2 3 3" xfId="60829"/>
    <cellStyle name="SAPBEXstdItem 2 3 4" xfId="60830"/>
    <cellStyle name="SAPBEXstdItem 2 3 5" xfId="60831"/>
    <cellStyle name="SAPBEXstdItem 2 3 6" xfId="60832"/>
    <cellStyle name="SAPBEXstdItem 2 3 7" xfId="60833"/>
    <cellStyle name="SAPBEXstdItem 2 4" xfId="60834"/>
    <cellStyle name="SAPBEXstdItem 2 5" xfId="60835"/>
    <cellStyle name="SAPBEXstdItem 2 6" xfId="60836"/>
    <cellStyle name="SAPBEXstdItem 2 7" xfId="60837"/>
    <cellStyle name="SAPBEXstdItem 2 8" xfId="60838"/>
    <cellStyle name="SAPBEXstdItem 2 9" xfId="60839"/>
    <cellStyle name="SAPBEXstdItem 3" xfId="60840"/>
    <cellStyle name="SAPBEXstdItem 3 10" xfId="60841"/>
    <cellStyle name="SAPBEXstdItem 3 2" xfId="60842"/>
    <cellStyle name="SAPBEXstdItem 3 2 2" xfId="60843"/>
    <cellStyle name="SAPBEXstdItem 3 2 2 2" xfId="60844"/>
    <cellStyle name="SAPBEXstdItem 3 2 2 3" xfId="60845"/>
    <cellStyle name="SAPBEXstdItem 3 2 2 4" xfId="60846"/>
    <cellStyle name="SAPBEXstdItem 3 2 2 5" xfId="60847"/>
    <cellStyle name="SAPBEXstdItem 3 2 2 6" xfId="60848"/>
    <cellStyle name="SAPBEXstdItem 3 2 2 7" xfId="60849"/>
    <cellStyle name="SAPBEXstdItem 3 2 3" xfId="60850"/>
    <cellStyle name="SAPBEXstdItem 3 2 4" xfId="60851"/>
    <cellStyle name="SAPBEXstdItem 3 2 5" xfId="60852"/>
    <cellStyle name="SAPBEXstdItem 3 2 6" xfId="60853"/>
    <cellStyle name="SAPBEXstdItem 3 2 7" xfId="60854"/>
    <cellStyle name="SAPBEXstdItem 3 2 8" xfId="60855"/>
    <cellStyle name="SAPBEXstdItem 3 3" xfId="60856"/>
    <cellStyle name="SAPBEXstdItem 3 3 2" xfId="60857"/>
    <cellStyle name="SAPBEXstdItem 3 3 2 2" xfId="60858"/>
    <cellStyle name="SAPBEXstdItem 3 3 2 3" xfId="60859"/>
    <cellStyle name="SAPBEXstdItem 3 3 2 4" xfId="60860"/>
    <cellStyle name="SAPBEXstdItem 3 3 2 5" xfId="60861"/>
    <cellStyle name="SAPBEXstdItem 3 3 2 6" xfId="60862"/>
    <cellStyle name="SAPBEXstdItem 3 3 2 7" xfId="60863"/>
    <cellStyle name="SAPBEXstdItem 3 3 3" xfId="60864"/>
    <cellStyle name="SAPBEXstdItem 3 3 4" xfId="60865"/>
    <cellStyle name="SAPBEXstdItem 3 3 5" xfId="60866"/>
    <cellStyle name="SAPBEXstdItem 3 3 6" xfId="60867"/>
    <cellStyle name="SAPBEXstdItem 3 3 7" xfId="60868"/>
    <cellStyle name="SAPBEXstdItem 3 3 8" xfId="60869"/>
    <cellStyle name="SAPBEXstdItem 3 4" xfId="60870"/>
    <cellStyle name="SAPBEXstdItem 3 4 2" xfId="60871"/>
    <cellStyle name="SAPBEXstdItem 3 4 2 2" xfId="60872"/>
    <cellStyle name="SAPBEXstdItem 3 4 2 3" xfId="60873"/>
    <cellStyle name="SAPBEXstdItem 3 4 2 4" xfId="60874"/>
    <cellStyle name="SAPBEXstdItem 3 4 2 5" xfId="60875"/>
    <cellStyle name="SAPBEXstdItem 3 4 2 6" xfId="60876"/>
    <cellStyle name="SAPBEXstdItem 3 4 2 7" xfId="60877"/>
    <cellStyle name="SAPBEXstdItem 3 4 3" xfId="60878"/>
    <cellStyle name="SAPBEXstdItem 3 4 4" xfId="60879"/>
    <cellStyle name="SAPBEXstdItem 3 4 5" xfId="60880"/>
    <cellStyle name="SAPBEXstdItem 3 4 6" xfId="60881"/>
    <cellStyle name="SAPBEXstdItem 3 4 7" xfId="60882"/>
    <cellStyle name="SAPBEXstdItem 3 4 8" xfId="60883"/>
    <cellStyle name="SAPBEXstdItem 3 5" xfId="60884"/>
    <cellStyle name="SAPBEXstdItem 3 6" xfId="60885"/>
    <cellStyle name="SAPBEXstdItem 3 7" xfId="60886"/>
    <cellStyle name="SAPBEXstdItem 3 8" xfId="60887"/>
    <cellStyle name="SAPBEXstdItem 3 9" xfId="60888"/>
    <cellStyle name="SAPBEXstdItem 4" xfId="60889"/>
    <cellStyle name="SAPBEXstdItem 4 2" xfId="60890"/>
    <cellStyle name="SAPBEXstdItem 4 2 2" xfId="60891"/>
    <cellStyle name="SAPBEXstdItem 4 2 3" xfId="60892"/>
    <cellStyle name="SAPBEXstdItem 4 2 4" xfId="60893"/>
    <cellStyle name="SAPBEXstdItem 4 2 5" xfId="60894"/>
    <cellStyle name="SAPBEXstdItem 4 2 6" xfId="60895"/>
    <cellStyle name="SAPBEXstdItem 4 2 7" xfId="60896"/>
    <cellStyle name="SAPBEXstdItem 4 3" xfId="60897"/>
    <cellStyle name="SAPBEXstdItem 4 4" xfId="60898"/>
    <cellStyle name="SAPBEXstdItem 4 5" xfId="60899"/>
    <cellStyle name="SAPBEXstdItem 4 6" xfId="60900"/>
    <cellStyle name="SAPBEXstdItem 4 7" xfId="60901"/>
    <cellStyle name="SAPBEXstdItem 4 8" xfId="60902"/>
    <cellStyle name="SAPBEXstdItem 5" xfId="60903"/>
    <cellStyle name="SAPBEXstdItem 5 2" xfId="60904"/>
    <cellStyle name="SAPBEXstdItem 5 3" xfId="60905"/>
    <cellStyle name="SAPBEXstdItem 5 4" xfId="60906"/>
    <cellStyle name="SAPBEXstdItem 5 5" xfId="60907"/>
    <cellStyle name="SAPBEXstdItem 5 6" xfId="60908"/>
    <cellStyle name="SAPBEXstdItem 5 7" xfId="60909"/>
    <cellStyle name="SAPBEXstdItem 6" xfId="60910"/>
    <cellStyle name="SAPBEXstdItemX" xfId="60911"/>
    <cellStyle name="SAPBEXstdItemX 2" xfId="60912"/>
    <cellStyle name="SAPBEXstdItemX 2 2" xfId="60913"/>
    <cellStyle name="SAPBEXstdItemX 2 2 2" xfId="60914"/>
    <cellStyle name="SAPBEXstdItemX 2 2 2 2" xfId="60915"/>
    <cellStyle name="SAPBEXstdItemX 2 2 2 3" xfId="60916"/>
    <cellStyle name="SAPBEXstdItemX 2 2 2 4" xfId="60917"/>
    <cellStyle name="SAPBEXstdItemX 2 2 2 5" xfId="60918"/>
    <cellStyle name="SAPBEXstdItemX 2 2 2 6" xfId="60919"/>
    <cellStyle name="SAPBEXstdItemX 2 2 2 7" xfId="60920"/>
    <cellStyle name="SAPBEXstdItemX 2 2 3" xfId="60921"/>
    <cellStyle name="SAPBEXstdItemX 2 2 4" xfId="60922"/>
    <cellStyle name="SAPBEXstdItemX 2 2 5" xfId="60923"/>
    <cellStyle name="SAPBEXstdItemX 2 2 6" xfId="60924"/>
    <cellStyle name="SAPBEXstdItemX 2 2 7" xfId="60925"/>
    <cellStyle name="SAPBEXstdItemX 2 2 8" xfId="60926"/>
    <cellStyle name="SAPBEXstdItemX 2 3" xfId="60927"/>
    <cellStyle name="SAPBEXstdItemX 2 3 2" xfId="60928"/>
    <cellStyle name="SAPBEXstdItemX 2 3 3" xfId="60929"/>
    <cellStyle name="SAPBEXstdItemX 2 3 4" xfId="60930"/>
    <cellStyle name="SAPBEXstdItemX 2 3 5" xfId="60931"/>
    <cellStyle name="SAPBEXstdItemX 2 3 6" xfId="60932"/>
    <cellStyle name="SAPBEXstdItemX 2 3 7" xfId="60933"/>
    <cellStyle name="SAPBEXstdItemX 2 4" xfId="60934"/>
    <cellStyle name="SAPBEXstdItemX 2 5" xfId="60935"/>
    <cellStyle name="SAPBEXstdItemX 2 6" xfId="60936"/>
    <cellStyle name="SAPBEXstdItemX 2 7" xfId="60937"/>
    <cellStyle name="SAPBEXstdItemX 2 8" xfId="60938"/>
    <cellStyle name="SAPBEXstdItemX 2 9" xfId="60939"/>
    <cellStyle name="SAPBEXstdItemX 3" xfId="60940"/>
    <cellStyle name="SAPBEXstdItemX 3 10" xfId="60941"/>
    <cellStyle name="SAPBEXstdItemX 3 2" xfId="60942"/>
    <cellStyle name="SAPBEXstdItemX 3 2 2" xfId="60943"/>
    <cellStyle name="SAPBEXstdItemX 3 2 2 2" xfId="60944"/>
    <cellStyle name="SAPBEXstdItemX 3 2 2 3" xfId="60945"/>
    <cellStyle name="SAPBEXstdItemX 3 2 2 4" xfId="60946"/>
    <cellStyle name="SAPBEXstdItemX 3 2 2 5" xfId="60947"/>
    <cellStyle name="SAPBEXstdItemX 3 2 2 6" xfId="60948"/>
    <cellStyle name="SAPBEXstdItemX 3 2 2 7" xfId="60949"/>
    <cellStyle name="SAPBEXstdItemX 3 2 3" xfId="60950"/>
    <cellStyle name="SAPBEXstdItemX 3 2 4" xfId="60951"/>
    <cellStyle name="SAPBEXstdItemX 3 2 5" xfId="60952"/>
    <cellStyle name="SAPBEXstdItemX 3 2 6" xfId="60953"/>
    <cellStyle name="SAPBEXstdItemX 3 2 7" xfId="60954"/>
    <cellStyle name="SAPBEXstdItemX 3 2 8" xfId="60955"/>
    <cellStyle name="SAPBEXstdItemX 3 3" xfId="60956"/>
    <cellStyle name="SAPBEXstdItemX 3 3 2" xfId="60957"/>
    <cellStyle name="SAPBEXstdItemX 3 3 2 2" xfId="60958"/>
    <cellStyle name="SAPBEXstdItemX 3 3 2 3" xfId="60959"/>
    <cellStyle name="SAPBEXstdItemX 3 3 2 4" xfId="60960"/>
    <cellStyle name="SAPBEXstdItemX 3 3 2 5" xfId="60961"/>
    <cellStyle name="SAPBEXstdItemX 3 3 2 6" xfId="60962"/>
    <cellStyle name="SAPBEXstdItemX 3 3 2 7" xfId="60963"/>
    <cellStyle name="SAPBEXstdItemX 3 3 3" xfId="60964"/>
    <cellStyle name="SAPBEXstdItemX 3 3 4" xfId="60965"/>
    <cellStyle name="SAPBEXstdItemX 3 3 5" xfId="60966"/>
    <cellStyle name="SAPBEXstdItemX 3 3 6" xfId="60967"/>
    <cellStyle name="SAPBEXstdItemX 3 3 7" xfId="60968"/>
    <cellStyle name="SAPBEXstdItemX 3 3 8" xfId="60969"/>
    <cellStyle name="SAPBEXstdItemX 3 4" xfId="60970"/>
    <cellStyle name="SAPBEXstdItemX 3 4 2" xfId="60971"/>
    <cellStyle name="SAPBEXstdItemX 3 4 2 2" xfId="60972"/>
    <cellStyle name="SAPBEXstdItemX 3 4 2 3" xfId="60973"/>
    <cellStyle name="SAPBEXstdItemX 3 4 2 4" xfId="60974"/>
    <cellStyle name="SAPBEXstdItemX 3 4 2 5" xfId="60975"/>
    <cellStyle name="SAPBEXstdItemX 3 4 2 6" xfId="60976"/>
    <cellStyle name="SAPBEXstdItemX 3 4 2 7" xfId="60977"/>
    <cellStyle name="SAPBEXstdItemX 3 4 3" xfId="60978"/>
    <cellStyle name="SAPBEXstdItemX 3 4 4" xfId="60979"/>
    <cellStyle name="SAPBEXstdItemX 3 4 5" xfId="60980"/>
    <cellStyle name="SAPBEXstdItemX 3 4 6" xfId="60981"/>
    <cellStyle name="SAPBEXstdItemX 3 4 7" xfId="60982"/>
    <cellStyle name="SAPBEXstdItemX 3 4 8" xfId="60983"/>
    <cellStyle name="SAPBEXstdItemX 3 5" xfId="60984"/>
    <cellStyle name="SAPBEXstdItemX 3 6" xfId="60985"/>
    <cellStyle name="SAPBEXstdItemX 3 7" xfId="60986"/>
    <cellStyle name="SAPBEXstdItemX 3 8" xfId="60987"/>
    <cellStyle name="SAPBEXstdItemX 3 9" xfId="60988"/>
    <cellStyle name="SAPBEXstdItemX 4" xfId="60989"/>
    <cellStyle name="SAPBEXstdItemX 4 2" xfId="60990"/>
    <cellStyle name="SAPBEXstdItemX 4 2 2" xfId="60991"/>
    <cellStyle name="SAPBEXstdItemX 4 2 3" xfId="60992"/>
    <cellStyle name="SAPBEXstdItemX 4 2 4" xfId="60993"/>
    <cellStyle name="SAPBEXstdItemX 4 2 5" xfId="60994"/>
    <cellStyle name="SAPBEXstdItemX 4 2 6" xfId="60995"/>
    <cellStyle name="SAPBEXstdItemX 4 2 7" xfId="60996"/>
    <cellStyle name="SAPBEXstdItemX 4 3" xfId="60997"/>
    <cellStyle name="SAPBEXstdItemX 4 4" xfId="60998"/>
    <cellStyle name="SAPBEXstdItemX 4 5" xfId="60999"/>
    <cellStyle name="SAPBEXstdItemX 4 6" xfId="61000"/>
    <cellStyle name="SAPBEXstdItemX 4 7" xfId="61001"/>
    <cellStyle name="SAPBEXstdItemX 4 8" xfId="61002"/>
    <cellStyle name="SAPBEXstdItemX 5" xfId="61003"/>
    <cellStyle name="SAPBEXstdItemX 5 2" xfId="61004"/>
    <cellStyle name="SAPBEXstdItemX 5 3" xfId="61005"/>
    <cellStyle name="SAPBEXstdItemX 5 4" xfId="61006"/>
    <cellStyle name="SAPBEXstdItemX 5 5" xfId="61007"/>
    <cellStyle name="SAPBEXstdItemX 5 6" xfId="61008"/>
    <cellStyle name="SAPBEXstdItemX 5 7" xfId="61009"/>
    <cellStyle name="SAPBEXstdItemX 6" xfId="61010"/>
    <cellStyle name="SAPBEXtitle" xfId="61011"/>
    <cellStyle name="SAPBEXtitle 2" xfId="61012"/>
    <cellStyle name="SAPBEXtitle 2 2" xfId="61013"/>
    <cellStyle name="SAPBEXtitle 2 2 2" xfId="61014"/>
    <cellStyle name="SAPBEXtitle 2 3" xfId="61015"/>
    <cellStyle name="SAPBEXtitle 3" xfId="61016"/>
    <cellStyle name="SAPBEXtitle 3 2" xfId="61017"/>
    <cellStyle name="SAPBEXtitle 4" xfId="61018"/>
    <cellStyle name="SAPBEXtitle 4 2" xfId="61019"/>
    <cellStyle name="SAPBEXunassignedItem" xfId="61020"/>
    <cellStyle name="SAPBEXunassignedItem 2" xfId="61021"/>
    <cellStyle name="SAPBEXundefined" xfId="61022"/>
    <cellStyle name="SAPBEXundefined 2" xfId="61023"/>
    <cellStyle name="SAPBEXundefined 2 2" xfId="61024"/>
    <cellStyle name="SAPBEXundefined 2 2 2" xfId="61025"/>
    <cellStyle name="SAPBEXundefined 2 3" xfId="61026"/>
    <cellStyle name="SAPBEXundefined 2 4" xfId="61027"/>
    <cellStyle name="SAPBEXundefined 2 5" xfId="61028"/>
    <cellStyle name="SAPBEXundefined 2 6" xfId="61029"/>
    <cellStyle name="SAPBEXundefined 2 7" xfId="61030"/>
    <cellStyle name="SAPBEXundefined 3" xfId="61031"/>
    <cellStyle name="SAPBEXundefined 3 2" xfId="61032"/>
    <cellStyle name="SAPBEXundefined 4" xfId="61033"/>
    <cellStyle name="SAPBEXundefined 4 2" xfId="61034"/>
    <cellStyle name="shade" xfId="61035"/>
    <cellStyle name="shade 10" xfId="61036"/>
    <cellStyle name="shade 10 2" xfId="61037"/>
    <cellStyle name="shade 11" xfId="61038"/>
    <cellStyle name="shade 11 2" xfId="61039"/>
    <cellStyle name="shade 12" xfId="61040"/>
    <cellStyle name="shade 12 2" xfId="61041"/>
    <cellStyle name="shade 12 3" xfId="61042"/>
    <cellStyle name="shade 2" xfId="61043"/>
    <cellStyle name="shade 2 2" xfId="61044"/>
    <cellStyle name="shade 2 2 2" xfId="61045"/>
    <cellStyle name="shade 2 2 2 2" xfId="61046"/>
    <cellStyle name="shade 2 2 2 2 2" xfId="61047"/>
    <cellStyle name="shade 2 2 2 3" xfId="61048"/>
    <cellStyle name="shade 2 2 3" xfId="61049"/>
    <cellStyle name="shade 2 2 3 2" xfId="61050"/>
    <cellStyle name="shade 2 2 4" xfId="61051"/>
    <cellStyle name="shade 2 2 4 2" xfId="61052"/>
    <cellStyle name="shade 2 3" xfId="61053"/>
    <cellStyle name="shade 2 3 2" xfId="61054"/>
    <cellStyle name="shade 2 3 2 2" xfId="61055"/>
    <cellStyle name="shade 2 3 2 3" xfId="61056"/>
    <cellStyle name="shade 2 3 3" xfId="61057"/>
    <cellStyle name="shade 2 4" xfId="61058"/>
    <cellStyle name="shade 2 4 2" xfId="61059"/>
    <cellStyle name="shade 2 4 2 2" xfId="61060"/>
    <cellStyle name="shade 2 4 3" xfId="61061"/>
    <cellStyle name="shade 2 5" xfId="61062"/>
    <cellStyle name="shade 2 5 2" xfId="61063"/>
    <cellStyle name="shade 2 6" xfId="61064"/>
    <cellStyle name="shade 2 6 2" xfId="61065"/>
    <cellStyle name="shade 3" xfId="61066"/>
    <cellStyle name="shade 3 2" xfId="61067"/>
    <cellStyle name="shade 3 2 2" xfId="61068"/>
    <cellStyle name="shade 3 2 2 2" xfId="61069"/>
    <cellStyle name="shade 3 2 3" xfId="61070"/>
    <cellStyle name="shade 3 2 4" xfId="61071"/>
    <cellStyle name="shade 3 3" xfId="61072"/>
    <cellStyle name="shade 3 3 2" xfId="61073"/>
    <cellStyle name="shade 3 3 2 2" xfId="61074"/>
    <cellStyle name="shade 3 3 3" xfId="61075"/>
    <cellStyle name="shade 3 4" xfId="61076"/>
    <cellStyle name="shade 3 4 2" xfId="61077"/>
    <cellStyle name="shade 3 4 2 2" xfId="61078"/>
    <cellStyle name="shade 3 4 3" xfId="61079"/>
    <cellStyle name="shade 3 5" xfId="61080"/>
    <cellStyle name="shade 3 5 2" xfId="61081"/>
    <cellStyle name="shade 4" xfId="61082"/>
    <cellStyle name="shade 4 2" xfId="61083"/>
    <cellStyle name="shade 4 2 2" xfId="61084"/>
    <cellStyle name="shade 4 2 2 2" xfId="61085"/>
    <cellStyle name="shade 4 2 2 2 2" xfId="61086"/>
    <cellStyle name="shade 4 2 2 3" xfId="61087"/>
    <cellStyle name="shade 4 2 3" xfId="61088"/>
    <cellStyle name="shade 4 2 3 2" xfId="61089"/>
    <cellStyle name="shade 4 2 4" xfId="61090"/>
    <cellStyle name="shade 4 2 4 2" xfId="61091"/>
    <cellStyle name="shade 4 3" xfId="61092"/>
    <cellStyle name="shade 4 3 2" xfId="61093"/>
    <cellStyle name="shade 4 3 2 2" xfId="61094"/>
    <cellStyle name="shade 4 3 3" xfId="61095"/>
    <cellStyle name="shade 4 3 4" xfId="61096"/>
    <cellStyle name="shade 4 4" xfId="61097"/>
    <cellStyle name="shade 4 4 2" xfId="61098"/>
    <cellStyle name="shade 4 4 2 2" xfId="61099"/>
    <cellStyle name="shade 4 4 3" xfId="61100"/>
    <cellStyle name="shade 4 5" xfId="61101"/>
    <cellStyle name="shade 4 5 2" xfId="61102"/>
    <cellStyle name="shade 4 6" xfId="61103"/>
    <cellStyle name="shade 4 6 2" xfId="61104"/>
    <cellStyle name="shade 5" xfId="61105"/>
    <cellStyle name="shade 5 2" xfId="61106"/>
    <cellStyle name="shade 5 2 2" xfId="61107"/>
    <cellStyle name="shade 5 2 2 2" xfId="61108"/>
    <cellStyle name="shade 5 2 2 2 2" xfId="61109"/>
    <cellStyle name="shade 5 2 3" xfId="61110"/>
    <cellStyle name="shade 5 2 3 2" xfId="61111"/>
    <cellStyle name="shade 5 2 4" xfId="61112"/>
    <cellStyle name="shade 5 2 4 2" xfId="61113"/>
    <cellStyle name="shade 5 2 5" xfId="61114"/>
    <cellStyle name="shade 5 3" xfId="61115"/>
    <cellStyle name="shade 5 3 2" xfId="61116"/>
    <cellStyle name="shade 5 3 2 2" xfId="61117"/>
    <cellStyle name="shade 5 4" xfId="61118"/>
    <cellStyle name="shade 5 4 2" xfId="61119"/>
    <cellStyle name="shade 5 5" xfId="61120"/>
    <cellStyle name="shade 5 5 2" xfId="61121"/>
    <cellStyle name="shade 6" xfId="61122"/>
    <cellStyle name="shade 6 2" xfId="61123"/>
    <cellStyle name="shade 6 2 2" xfId="61124"/>
    <cellStyle name="shade 6 2 2 2" xfId="61125"/>
    <cellStyle name="shade 6 3" xfId="61126"/>
    <cellStyle name="shade 6 3 2" xfId="61127"/>
    <cellStyle name="shade 6 4" xfId="61128"/>
    <cellStyle name="shade 6 4 2" xfId="61129"/>
    <cellStyle name="shade 7" xfId="61130"/>
    <cellStyle name="shade 7 2" xfId="61131"/>
    <cellStyle name="shade 7 2 2" xfId="61132"/>
    <cellStyle name="shade 7 3" xfId="61133"/>
    <cellStyle name="shade 8" xfId="61134"/>
    <cellStyle name="shade 8 2" xfId="61135"/>
    <cellStyle name="shade 8 2 2" xfId="61136"/>
    <cellStyle name="shade 8 3" xfId="61137"/>
    <cellStyle name="shade 8 4" xfId="61138"/>
    <cellStyle name="shade 9" xfId="61139"/>
    <cellStyle name="shade 9 2" xfId="61140"/>
    <cellStyle name="shade 9 2 2" xfId="61141"/>
    <cellStyle name="shade 9 2 2 2" xfId="61142"/>
    <cellStyle name="shade 9 2 3" xfId="61143"/>
    <cellStyle name="shade 9 3" xfId="61144"/>
    <cellStyle name="shade 9 3 2" xfId="61145"/>
    <cellStyle name="shade 9 4" xfId="61146"/>
    <cellStyle name="shade_AURORA Total New" xfId="61147"/>
    <cellStyle name="Sheet Title" xfId="61148"/>
    <cellStyle name="Sheet Title 2" xfId="61149"/>
    <cellStyle name="StmtTtl1" xfId="61150"/>
    <cellStyle name="StmtTtl1 2" xfId="61151"/>
    <cellStyle name="StmtTtl1 2 2" xfId="61152"/>
    <cellStyle name="StmtTtl1 2 2 2" xfId="61153"/>
    <cellStyle name="StmtTtl1 2 2 2 2" xfId="61154"/>
    <cellStyle name="StmtTtl1 2 2 3" xfId="61155"/>
    <cellStyle name="StmtTtl1 2 3" xfId="61156"/>
    <cellStyle name="StmtTtl1 2 3 2" xfId="61157"/>
    <cellStyle name="StmtTtl1 2 3 3" xfId="61158"/>
    <cellStyle name="StmtTtl1 2 4" xfId="61159"/>
    <cellStyle name="StmtTtl1 2 4 2" xfId="61160"/>
    <cellStyle name="StmtTtl1 3" xfId="61161"/>
    <cellStyle name="StmtTtl1 3 2" xfId="61162"/>
    <cellStyle name="StmtTtl1 3 2 2" xfId="61163"/>
    <cellStyle name="StmtTtl1 3 2 2 2" xfId="61164"/>
    <cellStyle name="StmtTtl1 3 2 3" xfId="61165"/>
    <cellStyle name="StmtTtl1 3 3" xfId="61166"/>
    <cellStyle name="StmtTtl1 3 3 2" xfId="61167"/>
    <cellStyle name="StmtTtl1 3 3 3" xfId="61168"/>
    <cellStyle name="StmtTtl1 3 4" xfId="61169"/>
    <cellStyle name="StmtTtl1 3 4 2" xfId="61170"/>
    <cellStyle name="StmtTtl1 4" xfId="61171"/>
    <cellStyle name="StmtTtl1 4 2" xfId="61172"/>
    <cellStyle name="StmtTtl1 4 2 2" xfId="61173"/>
    <cellStyle name="StmtTtl1 4 2 2 2" xfId="61174"/>
    <cellStyle name="StmtTtl1 4 2 3" xfId="61175"/>
    <cellStyle name="StmtTtl1 4 3" xfId="61176"/>
    <cellStyle name="StmtTtl1 4 3 2" xfId="61177"/>
    <cellStyle name="StmtTtl1 4 3 3" xfId="61178"/>
    <cellStyle name="StmtTtl1 4 4" xfId="61179"/>
    <cellStyle name="StmtTtl1 4 4 2" xfId="61180"/>
    <cellStyle name="StmtTtl1 5" xfId="61181"/>
    <cellStyle name="StmtTtl1 5 2" xfId="61182"/>
    <cellStyle name="StmtTtl1 5 2 2" xfId="61183"/>
    <cellStyle name="StmtTtl1 5 3" xfId="61184"/>
    <cellStyle name="StmtTtl1 5 3 2" xfId="61185"/>
    <cellStyle name="StmtTtl1 5 4" xfId="61186"/>
    <cellStyle name="StmtTtl1 6" xfId="61187"/>
    <cellStyle name="StmtTtl1 6 2" xfId="61188"/>
    <cellStyle name="StmtTtl1 6 3" xfId="61189"/>
    <cellStyle name="StmtTtl1 7" xfId="61190"/>
    <cellStyle name="StmtTtl1 7 2" xfId="61191"/>
    <cellStyle name="StmtTtl1 8" xfId="61192"/>
    <cellStyle name="StmtTtl1 8 2" xfId="61193"/>
    <cellStyle name="StmtTtl1_(C) WHE Proforma with ITC cash grant 10 Yr Amort_for deferral_102809" xfId="61194"/>
    <cellStyle name="StmtTtl2" xfId="61195"/>
    <cellStyle name="StmtTtl2 2" xfId="61196"/>
    <cellStyle name="StmtTtl2 2 2" xfId="61197"/>
    <cellStyle name="StmtTtl2 2 2 2" xfId="61198"/>
    <cellStyle name="StmtTtl2 2 2 3" xfId="61199"/>
    <cellStyle name="StmtTtl2 2 3" xfId="61200"/>
    <cellStyle name="StmtTtl2 2 3 2" xfId="61201"/>
    <cellStyle name="StmtTtl2 2 4" xfId="61202"/>
    <cellStyle name="StmtTtl2 2 5" xfId="61203"/>
    <cellStyle name="StmtTtl2 2 6" xfId="61204"/>
    <cellStyle name="StmtTtl2 2 7" xfId="61205"/>
    <cellStyle name="StmtTtl2 3" xfId="61206"/>
    <cellStyle name="StmtTtl2 3 2" xfId="61207"/>
    <cellStyle name="StmtTtl2 3 2 2" xfId="61208"/>
    <cellStyle name="StmtTtl2 3 2 3" xfId="61209"/>
    <cellStyle name="StmtTtl2 3 2 4" xfId="61210"/>
    <cellStyle name="StmtTtl2 3 2 5" xfId="61211"/>
    <cellStyle name="StmtTtl2 3 2 6" xfId="61212"/>
    <cellStyle name="StmtTtl2 3 2 7" xfId="61213"/>
    <cellStyle name="StmtTtl2 3 3" xfId="61214"/>
    <cellStyle name="StmtTtl2 3 3 2" xfId="61215"/>
    <cellStyle name="StmtTtl2 3 4" xfId="61216"/>
    <cellStyle name="StmtTtl2 4" xfId="61217"/>
    <cellStyle name="StmtTtl2 4 2" xfId="61218"/>
    <cellStyle name="StmtTtl2 4 3" xfId="61219"/>
    <cellStyle name="StmtTtl2 4 4" xfId="61220"/>
    <cellStyle name="StmtTtl2 4 5" xfId="61221"/>
    <cellStyle name="StmtTtl2 4 6" xfId="61222"/>
    <cellStyle name="StmtTtl2 4 7" xfId="61223"/>
    <cellStyle name="StmtTtl2 5" xfId="61224"/>
    <cellStyle name="StmtTtl2 5 2" xfId="61225"/>
    <cellStyle name="StmtTtl2 6" xfId="61226"/>
    <cellStyle name="StmtTtl2 6 2" xfId="61227"/>
    <cellStyle name="STYL1 - Style1" xfId="61228"/>
    <cellStyle name="STYL1 - Style1 2" xfId="61229"/>
    <cellStyle name="STYL1 - Style1 2 2" xfId="61230"/>
    <cellStyle name="STYL1 - Style1 2 2 2" xfId="61231"/>
    <cellStyle name="STYL1 - Style1 2 3" xfId="61232"/>
    <cellStyle name="STYL1 - Style1 2 4" xfId="61233"/>
    <cellStyle name="STYL1 - Style1 3" xfId="61234"/>
    <cellStyle name="STYL1 - Style1 3 2" xfId="61235"/>
    <cellStyle name="STYL1 - Style1 3 3" xfId="61236"/>
    <cellStyle name="STYL1 - Style1 4" xfId="61237"/>
    <cellStyle name="STYL1 - Style1 4 2" xfId="61238"/>
    <cellStyle name="STYL1 - Style1 5" xfId="61239"/>
    <cellStyle name="STYL1 - Style1 5 2" xfId="61240"/>
    <cellStyle name="Style 1" xfId="61241"/>
    <cellStyle name="Style 1 10" xfId="61242"/>
    <cellStyle name="Style 1 10 2" xfId="61243"/>
    <cellStyle name="Style 1 10 2 2" xfId="61244"/>
    <cellStyle name="Style 1 10 2 2 2" xfId="61245"/>
    <cellStyle name="Style 1 10 2 2 2 2" xfId="61246"/>
    <cellStyle name="Style 1 10 2 3" xfId="61247"/>
    <cellStyle name="Style 1 10 2 3 2" xfId="61248"/>
    <cellStyle name="Style 1 10 2 4" xfId="61249"/>
    <cellStyle name="Style 1 10 2 4 2" xfId="61250"/>
    <cellStyle name="Style 1 10 3" xfId="61251"/>
    <cellStyle name="Style 1 10 3 2" xfId="61252"/>
    <cellStyle name="Style 1 10 3 2 2" xfId="61253"/>
    <cellStyle name="Style 1 10 3 3" xfId="61254"/>
    <cellStyle name="Style 1 10 4" xfId="61255"/>
    <cellStyle name="Style 1 10 4 2" xfId="61256"/>
    <cellStyle name="Style 1 10 4 2 2" xfId="61257"/>
    <cellStyle name="Style 1 10 4 3" xfId="61258"/>
    <cellStyle name="Style 1 10 5" xfId="61259"/>
    <cellStyle name="Style 1 10 5 2" xfId="61260"/>
    <cellStyle name="Style 1 10 6" xfId="61261"/>
    <cellStyle name="Style 1 10 6 2" xfId="61262"/>
    <cellStyle name="Style 1 10 7" xfId="61263"/>
    <cellStyle name="Style 1 11" xfId="61264"/>
    <cellStyle name="Style 1 11 2" xfId="61265"/>
    <cellStyle name="Style 1 11 2 2" xfId="61266"/>
    <cellStyle name="Style 1 11 2 2 2" xfId="61267"/>
    <cellStyle name="Style 1 11 2 2 2 2" xfId="61268"/>
    <cellStyle name="Style 1 11 2 3" xfId="61269"/>
    <cellStyle name="Style 1 11 2 3 2" xfId="61270"/>
    <cellStyle name="Style 1 11 2 4" xfId="61271"/>
    <cellStyle name="Style 1 11 2 4 2" xfId="61272"/>
    <cellStyle name="Style 1 11 2 5" xfId="61273"/>
    <cellStyle name="Style 1 11 2 6" xfId="61274"/>
    <cellStyle name="Style 1 11 3" xfId="61275"/>
    <cellStyle name="Style 1 11 3 2" xfId="61276"/>
    <cellStyle name="Style 1 11 3 2 2" xfId="61277"/>
    <cellStyle name="Style 1 11 4" xfId="61278"/>
    <cellStyle name="Style 1 11 4 2" xfId="61279"/>
    <cellStyle name="Style 1 11 5" xfId="61280"/>
    <cellStyle name="Style 1 11 5 2" xfId="61281"/>
    <cellStyle name="Style 1 11 6" xfId="61282"/>
    <cellStyle name="Style 1 12" xfId="61283"/>
    <cellStyle name="Style 1 12 2" xfId="61284"/>
    <cellStyle name="Style 1 12 2 2" xfId="61285"/>
    <cellStyle name="Style 1 12 2 2 2" xfId="61286"/>
    <cellStyle name="Style 1 12 2 3" xfId="61287"/>
    <cellStyle name="Style 1 12 3" xfId="61288"/>
    <cellStyle name="Style 1 12 3 2" xfId="61289"/>
    <cellStyle name="Style 1 12 3 3" xfId="61290"/>
    <cellStyle name="Style 1 12 4" xfId="61291"/>
    <cellStyle name="Style 1 12 4 2" xfId="61292"/>
    <cellStyle name="Style 1 12 5" xfId="61293"/>
    <cellStyle name="Style 1 13" xfId="61294"/>
    <cellStyle name="Style 1 13 2" xfId="61295"/>
    <cellStyle name="Style 1 13 2 2" xfId="61296"/>
    <cellStyle name="Style 1 13 3" xfId="61297"/>
    <cellStyle name="Style 1 14" xfId="61298"/>
    <cellStyle name="Style 1 14 2" xfId="61299"/>
    <cellStyle name="Style 1 14 2 2" xfId="61300"/>
    <cellStyle name="Style 1 14 3" xfId="61301"/>
    <cellStyle name="Style 1 15" xfId="61302"/>
    <cellStyle name="Style 1 15 2" xfId="61303"/>
    <cellStyle name="Style 1 15 2 2" xfId="61304"/>
    <cellStyle name="Style 1 15 2 2 2" xfId="61305"/>
    <cellStyle name="Style 1 15 2 3" xfId="61306"/>
    <cellStyle name="Style 1 15 3" xfId="61307"/>
    <cellStyle name="Style 1 15 3 2" xfId="61308"/>
    <cellStyle name="Style 1 15 4" xfId="61309"/>
    <cellStyle name="Style 1 16" xfId="61310"/>
    <cellStyle name="Style 1 16 2" xfId="61311"/>
    <cellStyle name="Style 1 17" xfId="61312"/>
    <cellStyle name="Style 1 17 2" xfId="61313"/>
    <cellStyle name="Style 1 18" xfId="61314"/>
    <cellStyle name="Style 1 18 2" xfId="61315"/>
    <cellStyle name="Style 1 19" xfId="61316"/>
    <cellStyle name="Style 1 2" xfId="61317"/>
    <cellStyle name="Style 1 2 2" xfId="61318"/>
    <cellStyle name="Style 1 2 2 2" xfId="61319"/>
    <cellStyle name="Style 1 2 2 2 2" xfId="61320"/>
    <cellStyle name="Style 1 2 2 2 2 2" xfId="61321"/>
    <cellStyle name="Style 1 2 2 2 3" xfId="61322"/>
    <cellStyle name="Style 1 2 2 3" xfId="61323"/>
    <cellStyle name="Style 1 2 2 3 2" xfId="61324"/>
    <cellStyle name="Style 1 2 2 3 2 2" xfId="61325"/>
    <cellStyle name="Style 1 2 2 3 3" xfId="61326"/>
    <cellStyle name="Style 1 2 2 3 4" xfId="61327"/>
    <cellStyle name="Style 1 2 2 3 5" xfId="61328"/>
    <cellStyle name="Style 1 2 2 4" xfId="61329"/>
    <cellStyle name="Style 1 2 2 4 2" xfId="61330"/>
    <cellStyle name="Style 1 2 2 4 3" xfId="61331"/>
    <cellStyle name="Style 1 2 2 5" xfId="61332"/>
    <cellStyle name="Style 1 2 2 5 2" xfId="61333"/>
    <cellStyle name="Style 1 2 3" xfId="61334"/>
    <cellStyle name="Style 1 2 3 2" xfId="61335"/>
    <cellStyle name="Style 1 2 3 2 2" xfId="61336"/>
    <cellStyle name="Style 1 2 3 2 2 2" xfId="61337"/>
    <cellStyle name="Style 1 2 3 2 3" xfId="61338"/>
    <cellStyle name="Style 1 2 3 2 4" xfId="61339"/>
    <cellStyle name="Style 1 2 3 3" xfId="61340"/>
    <cellStyle name="Style 1 2 3 3 2" xfId="61341"/>
    <cellStyle name="Style 1 2 3 3 2 2" xfId="61342"/>
    <cellStyle name="Style 1 2 3 3 3" xfId="61343"/>
    <cellStyle name="Style 1 2 3 3 4" xfId="61344"/>
    <cellStyle name="Style 1 2 3 3 5" xfId="61345"/>
    <cellStyle name="Style 1 2 3 4" xfId="61346"/>
    <cellStyle name="Style 1 2 3 4 2" xfId="61347"/>
    <cellStyle name="Style 1 2 3 5" xfId="61348"/>
    <cellStyle name="Style 1 2 3 5 2" xfId="61349"/>
    <cellStyle name="Style 1 2 3 6" xfId="61350"/>
    <cellStyle name="Style 1 2 4" xfId="61351"/>
    <cellStyle name="Style 1 2 4 2" xfId="61352"/>
    <cellStyle name="Style 1 2 4 2 2" xfId="61353"/>
    <cellStyle name="Style 1 2 4 2 3" xfId="61354"/>
    <cellStyle name="Style 1 2 4 3" xfId="61355"/>
    <cellStyle name="Style 1 2 5" xfId="61356"/>
    <cellStyle name="Style 1 2 5 2" xfId="61357"/>
    <cellStyle name="Style 1 2 5 2 2" xfId="61358"/>
    <cellStyle name="Style 1 2 5 2 3" xfId="61359"/>
    <cellStyle name="Style 1 2 5 3" xfId="61360"/>
    <cellStyle name="Style 1 2 5 4" xfId="61361"/>
    <cellStyle name="Style 1 2 6" xfId="61362"/>
    <cellStyle name="Style 1 2 6 2" xfId="61363"/>
    <cellStyle name="Style 1 2 6 3" xfId="61364"/>
    <cellStyle name="Style 1 2 6 4" xfId="61365"/>
    <cellStyle name="Style 1 2 7" xfId="61366"/>
    <cellStyle name="Style 1 2 7 2" xfId="61367"/>
    <cellStyle name="Style 1 2 7 2 2" xfId="61368"/>
    <cellStyle name="Style 1 2 7 3" xfId="61369"/>
    <cellStyle name="Style 1 2 8" xfId="61370"/>
    <cellStyle name="Style 1 2 8 2" xfId="61371"/>
    <cellStyle name="Style 1 2 9" xfId="61372"/>
    <cellStyle name="Style 1 2_4 31E Reg Asset  Liab and EXH D" xfId="61373"/>
    <cellStyle name="Style 1 3" xfId="61374"/>
    <cellStyle name="Style 1 3 2" xfId="61375"/>
    <cellStyle name="Style 1 3 2 2" xfId="61376"/>
    <cellStyle name="Style 1 3 2 2 2" xfId="61377"/>
    <cellStyle name="Style 1 3 2 2 2 2" xfId="61378"/>
    <cellStyle name="Style 1 3 2 2 3" xfId="61379"/>
    <cellStyle name="Style 1 3 2 2 3 2" xfId="61380"/>
    <cellStyle name="Style 1 3 2 2 3 3" xfId="61381"/>
    <cellStyle name="Style 1 3 2 2 4" xfId="61382"/>
    <cellStyle name="Style 1 3 2 3" xfId="61383"/>
    <cellStyle name="Style 1 3 2 3 2" xfId="61384"/>
    <cellStyle name="Style 1 3 2 3 2 2" xfId="61385"/>
    <cellStyle name="Style 1 3 2 3 2 3" xfId="61386"/>
    <cellStyle name="Style 1 3 2 3 3" xfId="61387"/>
    <cellStyle name="Style 1 3 2 3 4" xfId="61388"/>
    <cellStyle name="Style 1 3 2 4" xfId="61389"/>
    <cellStyle name="Style 1 3 2 4 2" xfId="61390"/>
    <cellStyle name="Style 1 3 2 5" xfId="61391"/>
    <cellStyle name="Style 1 3 2 5 2" xfId="61392"/>
    <cellStyle name="Style 1 3 3" xfId="61393"/>
    <cellStyle name="Style 1 3 3 2" xfId="61394"/>
    <cellStyle name="Style 1 3 3 2 2" xfId="61395"/>
    <cellStyle name="Style 1 3 3 2 2 2" xfId="61396"/>
    <cellStyle name="Style 1 3 3 2 3" xfId="61397"/>
    <cellStyle name="Style 1 3 3 3" xfId="61398"/>
    <cellStyle name="Style 1 3 3 3 2" xfId="61399"/>
    <cellStyle name="Style 1 3 3 3 2 2" xfId="61400"/>
    <cellStyle name="Style 1 3 3 3 3" xfId="61401"/>
    <cellStyle name="Style 1 3 3 3 4" xfId="61402"/>
    <cellStyle name="Style 1 3 3 4" xfId="61403"/>
    <cellStyle name="Style 1 3 3 4 2" xfId="61404"/>
    <cellStyle name="Style 1 3 3 5" xfId="61405"/>
    <cellStyle name="Style 1 3 3 5 2" xfId="61406"/>
    <cellStyle name="Style 1 3 4" xfId="61407"/>
    <cellStyle name="Style 1 3 4 2" xfId="61408"/>
    <cellStyle name="Style 1 3 4 2 2" xfId="61409"/>
    <cellStyle name="Style 1 3 4 3" xfId="61410"/>
    <cellStyle name="Style 1 3 4 3 2" xfId="61411"/>
    <cellStyle name="Style 1 3 4 3 3" xfId="61412"/>
    <cellStyle name="Style 1 3 4 4" xfId="61413"/>
    <cellStyle name="Style 1 3 5" xfId="61414"/>
    <cellStyle name="Style 1 3 5 2" xfId="61415"/>
    <cellStyle name="Style 1 3 5 2 2" xfId="61416"/>
    <cellStyle name="Style 1 3 5 2 3" xfId="61417"/>
    <cellStyle name="Style 1 3 5 3" xfId="61418"/>
    <cellStyle name="Style 1 3 5 4" xfId="61419"/>
    <cellStyle name="Style 1 3 6" xfId="61420"/>
    <cellStyle name="Style 1 3 6 2" xfId="61421"/>
    <cellStyle name="Style 1 3 7" xfId="61422"/>
    <cellStyle name="Style 1 3 7 2" xfId="61423"/>
    <cellStyle name="Style 1 4" xfId="61424"/>
    <cellStyle name="Style 1 4 2" xfId="61425"/>
    <cellStyle name="Style 1 4 2 2" xfId="61426"/>
    <cellStyle name="Style 1 4 2 2 2" xfId="61427"/>
    <cellStyle name="Style 1 4 2 2 2 2" xfId="61428"/>
    <cellStyle name="Style 1 4 2 2 3" xfId="61429"/>
    <cellStyle name="Style 1 4 2 3" xfId="61430"/>
    <cellStyle name="Style 1 4 2 3 2" xfId="61431"/>
    <cellStyle name="Style 1 4 2 4" xfId="61432"/>
    <cellStyle name="Style 1 4 2 4 2" xfId="61433"/>
    <cellStyle name="Style 1 4 3" xfId="61434"/>
    <cellStyle name="Style 1 4 3 2" xfId="61435"/>
    <cellStyle name="Style 1 4 3 2 2" xfId="61436"/>
    <cellStyle name="Style 1 4 3 3" xfId="61437"/>
    <cellStyle name="Style 1 4 4" xfId="61438"/>
    <cellStyle name="Style 1 4 4 2" xfId="61439"/>
    <cellStyle name="Style 1 4 4 2 2" xfId="61440"/>
    <cellStyle name="Style 1 4 4 3" xfId="61441"/>
    <cellStyle name="Style 1 4 4 4" xfId="61442"/>
    <cellStyle name="Style 1 4 5" xfId="61443"/>
    <cellStyle name="Style 1 4 5 2" xfId="61444"/>
    <cellStyle name="Style 1 4 5 3" xfId="61445"/>
    <cellStyle name="Style 1 4 6" xfId="61446"/>
    <cellStyle name="Style 1 4 6 2" xfId="61447"/>
    <cellStyle name="Style 1 5" xfId="61448"/>
    <cellStyle name="Style 1 5 2" xfId="61449"/>
    <cellStyle name="Style 1 5 2 2" xfId="61450"/>
    <cellStyle name="Style 1 5 2 2 2" xfId="61451"/>
    <cellStyle name="Style 1 5 2 2 2 2" xfId="61452"/>
    <cellStyle name="Style 1 5 2 2 3" xfId="61453"/>
    <cellStyle name="Style 1 5 2 3" xfId="61454"/>
    <cellStyle name="Style 1 5 2 3 2" xfId="61455"/>
    <cellStyle name="Style 1 5 2 4" xfId="61456"/>
    <cellStyle name="Style 1 5 2 4 2" xfId="61457"/>
    <cellStyle name="Style 1 5 3" xfId="61458"/>
    <cellStyle name="Style 1 5 3 2" xfId="61459"/>
    <cellStyle name="Style 1 5 3 2 2" xfId="61460"/>
    <cellStyle name="Style 1 5 3 3" xfId="61461"/>
    <cellStyle name="Style 1 5 3 3 2" xfId="61462"/>
    <cellStyle name="Style 1 5 3 4" xfId="61463"/>
    <cellStyle name="Style 1 5 4" xfId="61464"/>
    <cellStyle name="Style 1 5 4 2" xfId="61465"/>
    <cellStyle name="Style 1 5 4 2 2" xfId="61466"/>
    <cellStyle name="Style 1 5 4 3" xfId="61467"/>
    <cellStyle name="Style 1 5 5" xfId="61468"/>
    <cellStyle name="Style 1 5 5 2" xfId="61469"/>
    <cellStyle name="Style 1 5 5 2 2" xfId="61470"/>
    <cellStyle name="Style 1 5 5 3" xfId="61471"/>
    <cellStyle name="Style 1 5 5 4" xfId="61472"/>
    <cellStyle name="Style 1 5 6" xfId="61473"/>
    <cellStyle name="Style 1 5 6 2" xfId="61474"/>
    <cellStyle name="Style 1 6" xfId="61475"/>
    <cellStyle name="Style 1 6 10" xfId="61476"/>
    <cellStyle name="Style 1 6 2" xfId="61477"/>
    <cellStyle name="Style 1 6 2 2" xfId="61478"/>
    <cellStyle name="Style 1 6 2 2 2" xfId="61479"/>
    <cellStyle name="Style 1 6 2 2 2 2" xfId="61480"/>
    <cellStyle name="Style 1 6 2 2 3" xfId="61481"/>
    <cellStyle name="Style 1 6 2 3" xfId="61482"/>
    <cellStyle name="Style 1 6 2 3 2" xfId="61483"/>
    <cellStyle name="Style 1 6 2 3 2 2" xfId="61484"/>
    <cellStyle name="Style 1 6 2 3 3" xfId="61485"/>
    <cellStyle name="Style 1 6 2 3 4" xfId="61486"/>
    <cellStyle name="Style 1 6 2 4" xfId="61487"/>
    <cellStyle name="Style 1 6 2 4 2" xfId="61488"/>
    <cellStyle name="Style 1 6 2 5" xfId="61489"/>
    <cellStyle name="Style 1 6 2 5 2" xfId="61490"/>
    <cellStyle name="Style 1 6 2 6" xfId="61491"/>
    <cellStyle name="Style 1 6 3" xfId="61492"/>
    <cellStyle name="Style 1 6 3 2" xfId="61493"/>
    <cellStyle name="Style 1 6 3 2 2" xfId="61494"/>
    <cellStyle name="Style 1 6 3 2 2 2" xfId="61495"/>
    <cellStyle name="Style 1 6 3 2 3" xfId="61496"/>
    <cellStyle name="Style 1 6 3 3" xfId="61497"/>
    <cellStyle name="Style 1 6 3 3 2" xfId="61498"/>
    <cellStyle name="Style 1 6 3 3 2 2" xfId="61499"/>
    <cellStyle name="Style 1 6 3 3 3" xfId="61500"/>
    <cellStyle name="Style 1 6 3 4" xfId="61501"/>
    <cellStyle name="Style 1 6 3 4 2" xfId="61502"/>
    <cellStyle name="Style 1 6 3 5" xfId="61503"/>
    <cellStyle name="Style 1 6 3 5 2" xfId="61504"/>
    <cellStyle name="Style 1 6 3 6" xfId="61505"/>
    <cellStyle name="Style 1 6 4" xfId="61506"/>
    <cellStyle name="Style 1 6 4 2" xfId="61507"/>
    <cellStyle name="Style 1 6 4 2 2" xfId="61508"/>
    <cellStyle name="Style 1 6 4 2 2 2" xfId="61509"/>
    <cellStyle name="Style 1 6 4 2 3" xfId="61510"/>
    <cellStyle name="Style 1 6 4 3" xfId="61511"/>
    <cellStyle name="Style 1 6 4 3 2" xfId="61512"/>
    <cellStyle name="Style 1 6 4 3 2 2" xfId="61513"/>
    <cellStyle name="Style 1 6 4 3 3" xfId="61514"/>
    <cellStyle name="Style 1 6 4 4" xfId="61515"/>
    <cellStyle name="Style 1 6 4 4 2" xfId="61516"/>
    <cellStyle name="Style 1 6 4 5" xfId="61517"/>
    <cellStyle name="Style 1 6 4 5 2" xfId="61518"/>
    <cellStyle name="Style 1 6 4 6" xfId="61519"/>
    <cellStyle name="Style 1 6 5" xfId="61520"/>
    <cellStyle name="Style 1 6 5 2" xfId="61521"/>
    <cellStyle name="Style 1 6 5 2 2" xfId="61522"/>
    <cellStyle name="Style 1 6 5 2 2 2" xfId="61523"/>
    <cellStyle name="Style 1 6 5 2 3" xfId="61524"/>
    <cellStyle name="Style 1 6 5 3" xfId="61525"/>
    <cellStyle name="Style 1 6 5 3 2" xfId="61526"/>
    <cellStyle name="Style 1 6 5 3 2 2" xfId="61527"/>
    <cellStyle name="Style 1 6 5 3 3" xfId="61528"/>
    <cellStyle name="Style 1 6 5 4" xfId="61529"/>
    <cellStyle name="Style 1 6 5 4 2" xfId="61530"/>
    <cellStyle name="Style 1 6 5 5" xfId="61531"/>
    <cellStyle name="Style 1 6 5 5 2" xfId="61532"/>
    <cellStyle name="Style 1 6 6" xfId="61533"/>
    <cellStyle name="Style 1 6 6 2" xfId="61534"/>
    <cellStyle name="Style 1 6 6 2 2" xfId="61535"/>
    <cellStyle name="Style 1 6 6 3" xfId="61536"/>
    <cellStyle name="Style 1 6 7" xfId="61537"/>
    <cellStyle name="Style 1 6 7 2" xfId="61538"/>
    <cellStyle name="Style 1 6 7 2 2" xfId="61539"/>
    <cellStyle name="Style 1 6 7 3" xfId="61540"/>
    <cellStyle name="Style 1 6 7 4" xfId="61541"/>
    <cellStyle name="Style 1 6 8" xfId="61542"/>
    <cellStyle name="Style 1 6 8 2" xfId="61543"/>
    <cellStyle name="Style 1 6 9" xfId="61544"/>
    <cellStyle name="Style 1 6 9 2" xfId="61545"/>
    <cellStyle name="Style 1 7" xfId="61546"/>
    <cellStyle name="Style 1 7 2" xfId="61547"/>
    <cellStyle name="Style 1 7 2 2" xfId="61548"/>
    <cellStyle name="Style 1 7 2 2 2" xfId="61549"/>
    <cellStyle name="Style 1 7 2 2 2 2" xfId="61550"/>
    <cellStyle name="Style 1 7 2 3" xfId="61551"/>
    <cellStyle name="Style 1 7 2 3 2" xfId="61552"/>
    <cellStyle name="Style 1 7 2 4" xfId="61553"/>
    <cellStyle name="Style 1 7 2 4 2" xfId="61554"/>
    <cellStyle name="Style 1 7 2 5" xfId="61555"/>
    <cellStyle name="Style 1 7 3" xfId="61556"/>
    <cellStyle name="Style 1 7 3 2" xfId="61557"/>
    <cellStyle name="Style 1 7 3 2 2" xfId="61558"/>
    <cellStyle name="Style 1 7 3 3" xfId="61559"/>
    <cellStyle name="Style 1 7 4" xfId="61560"/>
    <cellStyle name="Style 1 7 4 2" xfId="61561"/>
    <cellStyle name="Style 1 7 4 2 2" xfId="61562"/>
    <cellStyle name="Style 1 7 4 3" xfId="61563"/>
    <cellStyle name="Style 1 7 5" xfId="61564"/>
    <cellStyle name="Style 1 7 5 2" xfId="61565"/>
    <cellStyle name="Style 1 7 6" xfId="61566"/>
    <cellStyle name="Style 1 7 6 2" xfId="61567"/>
    <cellStyle name="Style 1 7 7" xfId="61568"/>
    <cellStyle name="Style 1 8" xfId="61569"/>
    <cellStyle name="Style 1 8 2" xfId="61570"/>
    <cellStyle name="Style 1 8 2 2" xfId="61571"/>
    <cellStyle name="Style 1 8 2 2 2" xfId="61572"/>
    <cellStyle name="Style 1 8 2 2 2 2" xfId="61573"/>
    <cellStyle name="Style 1 8 2 3" xfId="61574"/>
    <cellStyle name="Style 1 8 2 3 2" xfId="61575"/>
    <cellStyle name="Style 1 8 2 4" xfId="61576"/>
    <cellStyle name="Style 1 8 2 4 2" xfId="61577"/>
    <cellStyle name="Style 1 8 2 5" xfId="61578"/>
    <cellStyle name="Style 1 8 3" xfId="61579"/>
    <cellStyle name="Style 1 8 3 2" xfId="61580"/>
    <cellStyle name="Style 1 8 3 2 2" xfId="61581"/>
    <cellStyle name="Style 1 8 3 3" xfId="61582"/>
    <cellStyle name="Style 1 8 4" xfId="61583"/>
    <cellStyle name="Style 1 8 4 2" xfId="61584"/>
    <cellStyle name="Style 1 8 4 2 2" xfId="61585"/>
    <cellStyle name="Style 1 8 4 3" xfId="61586"/>
    <cellStyle name="Style 1 8 5" xfId="61587"/>
    <cellStyle name="Style 1 8 5 2" xfId="61588"/>
    <cellStyle name="Style 1 8 6" xfId="61589"/>
    <cellStyle name="Style 1 8 6 2" xfId="61590"/>
    <cellStyle name="Style 1 8 7" xfId="61591"/>
    <cellStyle name="Style 1 9" xfId="61592"/>
    <cellStyle name="Style 1 9 2" xfId="61593"/>
    <cellStyle name="Style 1 9 2 2" xfId="61594"/>
    <cellStyle name="Style 1 9 2 2 2" xfId="61595"/>
    <cellStyle name="Style 1 9 2 2 2 2" xfId="61596"/>
    <cellStyle name="Style 1 9 2 3" xfId="61597"/>
    <cellStyle name="Style 1 9 2 3 2" xfId="61598"/>
    <cellStyle name="Style 1 9 2 4" xfId="61599"/>
    <cellStyle name="Style 1 9 2 4 2" xfId="61600"/>
    <cellStyle name="Style 1 9 3" xfId="61601"/>
    <cellStyle name="Style 1 9 3 2" xfId="61602"/>
    <cellStyle name="Style 1 9 3 2 2" xfId="61603"/>
    <cellStyle name="Style 1 9 3 3" xfId="61604"/>
    <cellStyle name="Style 1 9 4" xfId="61605"/>
    <cellStyle name="Style 1 9 4 2" xfId="61606"/>
    <cellStyle name="Style 1 9 4 2 2" xfId="61607"/>
    <cellStyle name="Style 1 9 4 3" xfId="61608"/>
    <cellStyle name="Style 1 9 5" xfId="61609"/>
    <cellStyle name="Style 1 9 5 2" xfId="61610"/>
    <cellStyle name="Style 1 9 6" xfId="61611"/>
    <cellStyle name="Style 1 9 6 2" xfId="61612"/>
    <cellStyle name="Style 1 9 7" xfId="61613"/>
    <cellStyle name="Style 1_ Price Inputs" xfId="61614"/>
    <cellStyle name="Style 21" xfId="61615"/>
    <cellStyle name="Style 21 2" xfId="61616"/>
    <cellStyle name="Style 21 2 2" xfId="61617"/>
    <cellStyle name="Style 21 2 2 2" xfId="61618"/>
    <cellStyle name="Style 21 2 3" xfId="61619"/>
    <cellStyle name="Style 21 2 4" xfId="61620"/>
    <cellStyle name="Style 21 3" xfId="61621"/>
    <cellStyle name="Style 21 3 2" xfId="61622"/>
    <cellStyle name="Style 21 4" xfId="61623"/>
    <cellStyle name="Style 21 4 2" xfId="61624"/>
    <cellStyle name="Style 21 5" xfId="61625"/>
    <cellStyle name="Style 22" xfId="61626"/>
    <cellStyle name="Style 22 2" xfId="61627"/>
    <cellStyle name="Style 22 2 2" xfId="61628"/>
    <cellStyle name="Style 22 2 2 2" xfId="61629"/>
    <cellStyle name="Style 22 2 3" xfId="61630"/>
    <cellStyle name="Style 22 2 4" xfId="61631"/>
    <cellStyle name="Style 22 3" xfId="61632"/>
    <cellStyle name="Style 22 3 2" xfId="61633"/>
    <cellStyle name="Style 22 4" xfId="61634"/>
    <cellStyle name="Style 22 4 2" xfId="61635"/>
    <cellStyle name="Style 22 5" xfId="61636"/>
    <cellStyle name="Style 23" xfId="61637"/>
    <cellStyle name="Style 23 2" xfId="61638"/>
    <cellStyle name="Style 23 2 2" xfId="61639"/>
    <cellStyle name="Style 23 2 2 2" xfId="61640"/>
    <cellStyle name="Style 23 2 3" xfId="61641"/>
    <cellStyle name="Style 23 2 4" xfId="61642"/>
    <cellStyle name="Style 23 2 5" xfId="61643"/>
    <cellStyle name="Style 23 3" xfId="61644"/>
    <cellStyle name="Style 23 3 2" xfId="61645"/>
    <cellStyle name="Style 23 4" xfId="61646"/>
    <cellStyle name="Style 23 4 2" xfId="61647"/>
    <cellStyle name="Style 23 5" xfId="61648"/>
    <cellStyle name="Style 24" xfId="61649"/>
    <cellStyle name="Style 24 2" xfId="61650"/>
    <cellStyle name="Style 24 2 2" xfId="61651"/>
    <cellStyle name="Style 24 2 2 2" xfId="61652"/>
    <cellStyle name="Style 24 2 3" xfId="61653"/>
    <cellStyle name="Style 24 2 4" xfId="61654"/>
    <cellStyle name="Style 24 2 5" xfId="61655"/>
    <cellStyle name="Style 24 3" xfId="61656"/>
    <cellStyle name="Style 24 3 2" xfId="61657"/>
    <cellStyle name="Style 24 4" xfId="61658"/>
    <cellStyle name="Style 24 4 2" xfId="61659"/>
    <cellStyle name="Style 24 5" xfId="61660"/>
    <cellStyle name="Style 25" xfId="61661"/>
    <cellStyle name="Style 25 2" xfId="61662"/>
    <cellStyle name="Style 25 2 2" xfId="61663"/>
    <cellStyle name="Style 25 2 2 2" xfId="61664"/>
    <cellStyle name="Style 25 2 3" xfId="61665"/>
    <cellStyle name="Style 25 2 4" xfId="61666"/>
    <cellStyle name="Style 25 2 5" xfId="61667"/>
    <cellStyle name="Style 25 3" xfId="61668"/>
    <cellStyle name="Style 25 3 2" xfId="61669"/>
    <cellStyle name="Style 25 4" xfId="61670"/>
    <cellStyle name="Style 25 4 2" xfId="61671"/>
    <cellStyle name="Style 25 5" xfId="61672"/>
    <cellStyle name="Style 26" xfId="61673"/>
    <cellStyle name="Style 26 2" xfId="61674"/>
    <cellStyle name="Style 26 2 2" xfId="61675"/>
    <cellStyle name="Style 26 2 2 2" xfId="61676"/>
    <cellStyle name="Style 26 2 3" xfId="61677"/>
    <cellStyle name="Style 26 2 4" xfId="61678"/>
    <cellStyle name="Style 26 2 5" xfId="61679"/>
    <cellStyle name="Style 26 3" xfId="61680"/>
    <cellStyle name="Style 26 3 2" xfId="61681"/>
    <cellStyle name="Style 26 4" xfId="61682"/>
    <cellStyle name="Style 26 4 2" xfId="61683"/>
    <cellStyle name="Style 26 5" xfId="61684"/>
    <cellStyle name="Style 27" xfId="61685"/>
    <cellStyle name="Style 27 2" xfId="61686"/>
    <cellStyle name="Style 27 2 2" xfId="61687"/>
    <cellStyle name="Style 27 2 2 2" xfId="61688"/>
    <cellStyle name="Style 27 2 3" xfId="61689"/>
    <cellStyle name="Style 27 2 4" xfId="61690"/>
    <cellStyle name="Style 27 2 5" xfId="61691"/>
    <cellStyle name="Style 27 3" xfId="61692"/>
    <cellStyle name="Style 27 3 2" xfId="61693"/>
    <cellStyle name="Style 27 4" xfId="61694"/>
    <cellStyle name="Style 27 4 2" xfId="61695"/>
    <cellStyle name="Style 27 5" xfId="61696"/>
    <cellStyle name="Style 28" xfId="61697"/>
    <cellStyle name="Style 28 2" xfId="61698"/>
    <cellStyle name="Style 28 2 2" xfId="61699"/>
    <cellStyle name="Style 28 2 2 2" xfId="61700"/>
    <cellStyle name="Style 28 2 3" xfId="61701"/>
    <cellStyle name="Style 28 2 4" xfId="61702"/>
    <cellStyle name="Style 28 2 5" xfId="61703"/>
    <cellStyle name="Style 28 3" xfId="61704"/>
    <cellStyle name="Style 28 3 2" xfId="61705"/>
    <cellStyle name="Style 28 4" xfId="61706"/>
    <cellStyle name="Style 28 4 2" xfId="61707"/>
    <cellStyle name="Style 28 5" xfId="61708"/>
    <cellStyle name="Style 29" xfId="61709"/>
    <cellStyle name="Style 29 2" xfId="61710"/>
    <cellStyle name="Style 29 2 2" xfId="61711"/>
    <cellStyle name="Style 29 2 2 2" xfId="61712"/>
    <cellStyle name="Style 29 2 2 2 2" xfId="61713"/>
    <cellStyle name="Style 29 2 3" xfId="61714"/>
    <cellStyle name="Style 29 2 3 2" xfId="61715"/>
    <cellStyle name="Style 29 2 4" xfId="61716"/>
    <cellStyle name="Style 29 2 4 2" xfId="61717"/>
    <cellStyle name="Style 29 2 5" xfId="61718"/>
    <cellStyle name="Style 29 3" xfId="61719"/>
    <cellStyle name="Style 29 3 2" xfId="61720"/>
    <cellStyle name="Style 29 3 2 2" xfId="61721"/>
    <cellStyle name="Style 29 3 3" xfId="61722"/>
    <cellStyle name="Style 29 4" xfId="61723"/>
    <cellStyle name="Style 29 4 2" xfId="61724"/>
    <cellStyle name="Style 29 4 2 2" xfId="61725"/>
    <cellStyle name="Style 29 4 3" xfId="61726"/>
    <cellStyle name="Style 29 5" xfId="61727"/>
    <cellStyle name="Style 29 5 2" xfId="61728"/>
    <cellStyle name="Style 29 6" xfId="61729"/>
    <cellStyle name="Style 29 6 2" xfId="61730"/>
    <cellStyle name="Style 29 7" xfId="61731"/>
    <cellStyle name="Style 30" xfId="61732"/>
    <cellStyle name="Style 30 2" xfId="61733"/>
    <cellStyle name="Style 30 2 2" xfId="61734"/>
    <cellStyle name="Style 30 2 2 2" xfId="61735"/>
    <cellStyle name="Style 30 2 2 2 2" xfId="61736"/>
    <cellStyle name="Style 30 2 3" xfId="61737"/>
    <cellStyle name="Style 30 2 3 2" xfId="61738"/>
    <cellStyle name="Style 30 2 4" xfId="61739"/>
    <cellStyle name="Style 30 2 4 2" xfId="61740"/>
    <cellStyle name="Style 30 2 5" xfId="61741"/>
    <cellStyle name="Style 30 3" xfId="61742"/>
    <cellStyle name="Style 30 3 2" xfId="61743"/>
    <cellStyle name="Style 30 3 2 2" xfId="61744"/>
    <cellStyle name="Style 30 3 3" xfId="61745"/>
    <cellStyle name="Style 30 4" xfId="61746"/>
    <cellStyle name="Style 30 4 2" xfId="61747"/>
    <cellStyle name="Style 30 4 2 2" xfId="61748"/>
    <cellStyle name="Style 30 4 3" xfId="61749"/>
    <cellStyle name="Style 30 5" xfId="61750"/>
    <cellStyle name="Style 30 5 2" xfId="61751"/>
    <cellStyle name="Style 30 6" xfId="61752"/>
    <cellStyle name="Style 30 6 2" xfId="61753"/>
    <cellStyle name="Style 30 7" xfId="61754"/>
    <cellStyle name="Style 31" xfId="61755"/>
    <cellStyle name="Style 31 2" xfId="61756"/>
    <cellStyle name="Style 31 2 2" xfId="61757"/>
    <cellStyle name="Style 31 2 2 2" xfId="61758"/>
    <cellStyle name="Style 31 2 3" xfId="61759"/>
    <cellStyle name="Style 31 2 4" xfId="61760"/>
    <cellStyle name="Style 31 2 5" xfId="61761"/>
    <cellStyle name="Style 31 3" xfId="61762"/>
    <cellStyle name="Style 31 3 2" xfId="61763"/>
    <cellStyle name="Style 31 4" xfId="61764"/>
    <cellStyle name="Style 31 4 2" xfId="61765"/>
    <cellStyle name="Style 31 5" xfId="61766"/>
    <cellStyle name="Style 32" xfId="61767"/>
    <cellStyle name="Style 32 2" xfId="61768"/>
    <cellStyle name="Style 32 2 2" xfId="61769"/>
    <cellStyle name="Style 32 2 2 2" xfId="61770"/>
    <cellStyle name="Style 32 2 3" xfId="61771"/>
    <cellStyle name="Style 32 2 4" xfId="61772"/>
    <cellStyle name="Style 32 2 5" xfId="61773"/>
    <cellStyle name="Style 32 3" xfId="61774"/>
    <cellStyle name="Style 32 3 2" xfId="61775"/>
    <cellStyle name="Style 32 4" xfId="61776"/>
    <cellStyle name="Style 32 4 2" xfId="61777"/>
    <cellStyle name="Style 32 5" xfId="61778"/>
    <cellStyle name="Style 33" xfId="61779"/>
    <cellStyle name="Style 33 2" xfId="61780"/>
    <cellStyle name="Style 33 2 2" xfId="61781"/>
    <cellStyle name="Style 33 2 2 2" xfId="61782"/>
    <cellStyle name="Style 33 2 2 2 2" xfId="61783"/>
    <cellStyle name="Style 33 2 3" xfId="61784"/>
    <cellStyle name="Style 33 2 3 2" xfId="61785"/>
    <cellStyle name="Style 33 2 4" xfId="61786"/>
    <cellStyle name="Style 33 2 4 2" xfId="61787"/>
    <cellStyle name="Style 33 2 5" xfId="61788"/>
    <cellStyle name="Style 33 3" xfId="61789"/>
    <cellStyle name="Style 33 3 2" xfId="61790"/>
    <cellStyle name="Style 33 3 2 2" xfId="61791"/>
    <cellStyle name="Style 33 3 3" xfId="61792"/>
    <cellStyle name="Style 33 4" xfId="61793"/>
    <cellStyle name="Style 33 4 2" xfId="61794"/>
    <cellStyle name="Style 33 4 2 2" xfId="61795"/>
    <cellStyle name="Style 33 4 3" xfId="61796"/>
    <cellStyle name="Style 33 5" xfId="61797"/>
    <cellStyle name="Style 33 5 2" xfId="61798"/>
    <cellStyle name="Style 33 6" xfId="61799"/>
    <cellStyle name="Style 33 6 2" xfId="61800"/>
    <cellStyle name="Style 33 7" xfId="61801"/>
    <cellStyle name="Style 34" xfId="61802"/>
    <cellStyle name="Style 34 2" xfId="61803"/>
    <cellStyle name="Style 34 2 2" xfId="61804"/>
    <cellStyle name="Style 34 2 2 2" xfId="61805"/>
    <cellStyle name="Style 34 2 2 2 2" xfId="61806"/>
    <cellStyle name="Style 34 2 3" xfId="61807"/>
    <cellStyle name="Style 34 2 3 2" xfId="61808"/>
    <cellStyle name="Style 34 2 4" xfId="61809"/>
    <cellStyle name="Style 34 2 4 2" xfId="61810"/>
    <cellStyle name="Style 34 3" xfId="61811"/>
    <cellStyle name="Style 34 3 2" xfId="61812"/>
    <cellStyle name="Style 34 3 2 2" xfId="61813"/>
    <cellStyle name="Style 34 3 3" xfId="61814"/>
    <cellStyle name="Style 34 4" xfId="61815"/>
    <cellStyle name="Style 34 4 2" xfId="61816"/>
    <cellStyle name="Style 34 4 2 2" xfId="61817"/>
    <cellStyle name="Style 34 4 3" xfId="61818"/>
    <cellStyle name="Style 34 5" xfId="61819"/>
    <cellStyle name="Style 34 5 2" xfId="61820"/>
    <cellStyle name="Style 34 6" xfId="61821"/>
    <cellStyle name="Style 34 6 2" xfId="61822"/>
    <cellStyle name="Style 34 7" xfId="61823"/>
    <cellStyle name="Style 35" xfId="61824"/>
    <cellStyle name="Style 35 2" xfId="61825"/>
    <cellStyle name="Style 35 2 2" xfId="61826"/>
    <cellStyle name="Style 35 2 2 2" xfId="61827"/>
    <cellStyle name="Style 35 2 2 2 2" xfId="61828"/>
    <cellStyle name="Style 35 2 3" xfId="61829"/>
    <cellStyle name="Style 35 2 3 2" xfId="61830"/>
    <cellStyle name="Style 35 2 4" xfId="61831"/>
    <cellStyle name="Style 35 2 4 2" xfId="61832"/>
    <cellStyle name="Style 35 3" xfId="61833"/>
    <cellStyle name="Style 35 3 2" xfId="61834"/>
    <cellStyle name="Style 35 3 2 2" xfId="61835"/>
    <cellStyle name="Style 35 3 3" xfId="61836"/>
    <cellStyle name="Style 35 4" xfId="61837"/>
    <cellStyle name="Style 35 4 2" xfId="61838"/>
    <cellStyle name="Style 35 4 2 2" xfId="61839"/>
    <cellStyle name="Style 35 4 3" xfId="61840"/>
    <cellStyle name="Style 35 5" xfId="61841"/>
    <cellStyle name="Style 35 5 2" xfId="61842"/>
    <cellStyle name="Style 35 6" xfId="61843"/>
    <cellStyle name="Style 35 6 2" xfId="61844"/>
    <cellStyle name="Style 35 7" xfId="61845"/>
    <cellStyle name="Style 36" xfId="61846"/>
    <cellStyle name="Style 36 2" xfId="61847"/>
    <cellStyle name="Style 36 2 2" xfId="61848"/>
    <cellStyle name="Style 36 2 2 2" xfId="61849"/>
    <cellStyle name="Style 36 2 2 2 2" xfId="61850"/>
    <cellStyle name="Style 36 2 3" xfId="61851"/>
    <cellStyle name="Style 36 2 3 2" xfId="61852"/>
    <cellStyle name="Style 36 2 4" xfId="61853"/>
    <cellStyle name="Style 36 2 4 2" xfId="61854"/>
    <cellStyle name="Style 36 3" xfId="61855"/>
    <cellStyle name="Style 36 3 2" xfId="61856"/>
    <cellStyle name="Style 36 3 2 2" xfId="61857"/>
    <cellStyle name="Style 36 3 3" xfId="61858"/>
    <cellStyle name="Style 36 4" xfId="61859"/>
    <cellStyle name="Style 36 4 2" xfId="61860"/>
    <cellStyle name="Style 36 4 2 2" xfId="61861"/>
    <cellStyle name="Style 36 4 3" xfId="61862"/>
    <cellStyle name="Style 36 5" xfId="61863"/>
    <cellStyle name="Style 36 5 2" xfId="61864"/>
    <cellStyle name="Style 36 6" xfId="61865"/>
    <cellStyle name="Style 36 6 2" xfId="61866"/>
    <cellStyle name="Style 36 7" xfId="61867"/>
    <cellStyle name="Style 39" xfId="61868"/>
    <cellStyle name="Style 39 2" xfId="61869"/>
    <cellStyle name="Style 39 2 2" xfId="61870"/>
    <cellStyle name="Style 39 2 2 2" xfId="61871"/>
    <cellStyle name="Style 39 2 2 2 2" xfId="61872"/>
    <cellStyle name="Style 39 2 3" xfId="61873"/>
    <cellStyle name="Style 39 2 3 2" xfId="61874"/>
    <cellStyle name="Style 39 2 4" xfId="61875"/>
    <cellStyle name="Style 39 2 4 2" xfId="61876"/>
    <cellStyle name="Style 39 3" xfId="61877"/>
    <cellStyle name="Style 39 3 2" xfId="61878"/>
    <cellStyle name="Style 39 3 2 2" xfId="61879"/>
    <cellStyle name="Style 39 3 3" xfId="61880"/>
    <cellStyle name="Style 39 4" xfId="61881"/>
    <cellStyle name="Style 39 4 2" xfId="61882"/>
    <cellStyle name="Style 39 4 2 2" xfId="61883"/>
    <cellStyle name="Style 39 4 3" xfId="61884"/>
    <cellStyle name="Style 39 5" xfId="61885"/>
    <cellStyle name="Style 39 5 2" xfId="61886"/>
    <cellStyle name="Style 39 6" xfId="61887"/>
    <cellStyle name="Style 39 6 2" xfId="61888"/>
    <cellStyle name="STYLE1" xfId="61889"/>
    <cellStyle name="STYLE1 2" xfId="61890"/>
    <cellStyle name="STYLE2" xfId="61891"/>
    <cellStyle name="STYLE2 2" xfId="61892"/>
    <cellStyle name="STYLE3" xfId="61893"/>
    <cellStyle name="STYLE3 2" xfId="61894"/>
    <cellStyle name="SubHeading" xfId="61895"/>
    <cellStyle name="SubsidTitle" xfId="61896"/>
    <cellStyle name="sub-tl - Style3" xfId="61897"/>
    <cellStyle name="subtot - Style5" xfId="61898"/>
    <cellStyle name="Subtotal" xfId="61899"/>
    <cellStyle name="Sub-total" xfId="61900"/>
    <cellStyle name="Subtotal 10" xfId="61901"/>
    <cellStyle name="Sub-total 10" xfId="61902"/>
    <cellStyle name="Subtotal 10 10" xfId="61903"/>
    <cellStyle name="Sub-total 10 10" xfId="61904"/>
    <cellStyle name="Subtotal 10 10 2" xfId="61905"/>
    <cellStyle name="Sub-total 10 10 2" xfId="61906"/>
    <cellStyle name="Subtotal 10 10 3" xfId="61907"/>
    <cellStyle name="Sub-total 10 10 3" xfId="61908"/>
    <cellStyle name="Subtotal 10 10 4" xfId="61909"/>
    <cellStyle name="Sub-total 10 10 4" xfId="61910"/>
    <cellStyle name="Subtotal 10 10 5" xfId="61911"/>
    <cellStyle name="Sub-total 10 10 5" xfId="61912"/>
    <cellStyle name="Subtotal 10 10 6" xfId="61913"/>
    <cellStyle name="Sub-total 10 10 6" xfId="61914"/>
    <cellStyle name="Subtotal 10 11" xfId="61915"/>
    <cellStyle name="Sub-total 10 11" xfId="61916"/>
    <cellStyle name="Subtotal 10 11 2" xfId="61917"/>
    <cellStyle name="Sub-total 10 11 2" xfId="61918"/>
    <cellStyle name="Subtotal 10 11 3" xfId="61919"/>
    <cellStyle name="Sub-total 10 11 3" xfId="61920"/>
    <cellStyle name="Subtotal 10 11 4" xfId="61921"/>
    <cellStyle name="Sub-total 10 11 4" xfId="61922"/>
    <cellStyle name="Subtotal 10 11 5" xfId="61923"/>
    <cellStyle name="Sub-total 10 11 5" xfId="61924"/>
    <cellStyle name="Subtotal 10 11 6" xfId="61925"/>
    <cellStyle name="Sub-total 10 11 6" xfId="61926"/>
    <cellStyle name="Subtotal 10 12" xfId="61927"/>
    <cellStyle name="Sub-total 10 12" xfId="61928"/>
    <cellStyle name="Subtotal 10 12 2" xfId="61929"/>
    <cellStyle name="Sub-total 10 12 2" xfId="61930"/>
    <cellStyle name="Subtotal 10 12 3" xfId="61931"/>
    <cellStyle name="Sub-total 10 12 3" xfId="61932"/>
    <cellStyle name="Subtotal 10 12 4" xfId="61933"/>
    <cellStyle name="Sub-total 10 12 4" xfId="61934"/>
    <cellStyle name="Subtotal 10 12 5" xfId="61935"/>
    <cellStyle name="Sub-total 10 12 5" xfId="61936"/>
    <cellStyle name="Subtotal 10 12 6" xfId="61937"/>
    <cellStyle name="Sub-total 10 12 6" xfId="61938"/>
    <cellStyle name="Subtotal 10 13" xfId="61939"/>
    <cellStyle name="Sub-total 10 13" xfId="61940"/>
    <cellStyle name="Subtotal 10 13 2" xfId="61941"/>
    <cellStyle name="Sub-total 10 13 2" xfId="61942"/>
    <cellStyle name="Subtotal 10 13 3" xfId="61943"/>
    <cellStyle name="Sub-total 10 13 3" xfId="61944"/>
    <cellStyle name="Subtotal 10 13 4" xfId="61945"/>
    <cellStyle name="Sub-total 10 13 4" xfId="61946"/>
    <cellStyle name="Subtotal 10 13 5" xfId="61947"/>
    <cellStyle name="Sub-total 10 13 5" xfId="61948"/>
    <cellStyle name="Subtotal 10 13 6" xfId="61949"/>
    <cellStyle name="Sub-total 10 13 6" xfId="61950"/>
    <cellStyle name="Subtotal 10 14" xfId="61951"/>
    <cellStyle name="Sub-total 10 14" xfId="61952"/>
    <cellStyle name="Subtotal 10 15" xfId="61953"/>
    <cellStyle name="Sub-total 10 15" xfId="61954"/>
    <cellStyle name="Subtotal 10 16" xfId="61955"/>
    <cellStyle name="Sub-total 10 16" xfId="61956"/>
    <cellStyle name="Subtotal 10 17" xfId="61957"/>
    <cellStyle name="Sub-total 10 17" xfId="61958"/>
    <cellStyle name="Subtotal 10 18" xfId="61959"/>
    <cellStyle name="Sub-total 10 18" xfId="61960"/>
    <cellStyle name="Subtotal 10 2" xfId="61961"/>
    <cellStyle name="Sub-total 10 2" xfId="61962"/>
    <cellStyle name="Subtotal 10 2 2" xfId="61963"/>
    <cellStyle name="Sub-total 10 2 2" xfId="61964"/>
    <cellStyle name="Subtotal 10 2 3" xfId="61965"/>
    <cellStyle name="Sub-total 10 2 3" xfId="61966"/>
    <cellStyle name="Subtotal 10 2 4" xfId="61967"/>
    <cellStyle name="Sub-total 10 2 4" xfId="61968"/>
    <cellStyle name="Subtotal 10 2 5" xfId="61969"/>
    <cellStyle name="Sub-total 10 2 5" xfId="61970"/>
    <cellStyle name="Subtotal 10 2 6" xfId="61971"/>
    <cellStyle name="Sub-total 10 2 6" xfId="61972"/>
    <cellStyle name="Subtotal 10 3" xfId="61973"/>
    <cellStyle name="Sub-total 10 3" xfId="61974"/>
    <cellStyle name="Subtotal 10 3 2" xfId="61975"/>
    <cellStyle name="Sub-total 10 3 2" xfId="61976"/>
    <cellStyle name="Subtotal 10 3 3" xfId="61977"/>
    <cellStyle name="Sub-total 10 3 3" xfId="61978"/>
    <cellStyle name="Subtotal 10 3 4" xfId="61979"/>
    <cellStyle name="Sub-total 10 3 4" xfId="61980"/>
    <cellStyle name="Subtotal 10 3 5" xfId="61981"/>
    <cellStyle name="Sub-total 10 3 5" xfId="61982"/>
    <cellStyle name="Subtotal 10 3 6" xfId="61983"/>
    <cellStyle name="Sub-total 10 3 6" xfId="61984"/>
    <cellStyle name="Subtotal 10 4" xfId="61985"/>
    <cellStyle name="Sub-total 10 4" xfId="61986"/>
    <cellStyle name="Subtotal 10 4 2" xfId="61987"/>
    <cellStyle name="Sub-total 10 4 2" xfId="61988"/>
    <cellStyle name="Subtotal 10 4 3" xfId="61989"/>
    <cellStyle name="Sub-total 10 4 3" xfId="61990"/>
    <cellStyle name="Subtotal 10 4 4" xfId="61991"/>
    <cellStyle name="Sub-total 10 4 4" xfId="61992"/>
    <cellStyle name="Subtotal 10 4 5" xfId="61993"/>
    <cellStyle name="Sub-total 10 4 5" xfId="61994"/>
    <cellStyle name="Subtotal 10 4 6" xfId="61995"/>
    <cellStyle name="Sub-total 10 4 6" xfId="61996"/>
    <cellStyle name="Subtotal 10 5" xfId="61997"/>
    <cellStyle name="Sub-total 10 5" xfId="61998"/>
    <cellStyle name="Subtotal 10 5 2" xfId="61999"/>
    <cellStyle name="Sub-total 10 5 2" xfId="62000"/>
    <cellStyle name="Subtotal 10 5 3" xfId="62001"/>
    <cellStyle name="Sub-total 10 5 3" xfId="62002"/>
    <cellStyle name="Subtotal 10 5 4" xfId="62003"/>
    <cellStyle name="Sub-total 10 5 4" xfId="62004"/>
    <cellStyle name="Subtotal 10 5 5" xfId="62005"/>
    <cellStyle name="Sub-total 10 5 5" xfId="62006"/>
    <cellStyle name="Subtotal 10 5 6" xfId="62007"/>
    <cellStyle name="Sub-total 10 5 6" xfId="62008"/>
    <cellStyle name="Subtotal 10 6" xfId="62009"/>
    <cellStyle name="Sub-total 10 6" xfId="62010"/>
    <cellStyle name="Subtotal 10 6 2" xfId="62011"/>
    <cellStyle name="Sub-total 10 6 2" xfId="62012"/>
    <cellStyle name="Subtotal 10 6 3" xfId="62013"/>
    <cellStyle name="Sub-total 10 6 3" xfId="62014"/>
    <cellStyle name="Subtotal 10 6 4" xfId="62015"/>
    <cellStyle name="Sub-total 10 6 4" xfId="62016"/>
    <cellStyle name="Subtotal 10 6 5" xfId="62017"/>
    <cellStyle name="Sub-total 10 6 5" xfId="62018"/>
    <cellStyle name="Subtotal 10 6 6" xfId="62019"/>
    <cellStyle name="Sub-total 10 6 6" xfId="62020"/>
    <cellStyle name="Subtotal 10 7" xfId="62021"/>
    <cellStyle name="Sub-total 10 7" xfId="62022"/>
    <cellStyle name="Subtotal 10 7 2" xfId="62023"/>
    <cellStyle name="Sub-total 10 7 2" xfId="62024"/>
    <cellStyle name="Subtotal 10 7 3" xfId="62025"/>
    <cellStyle name="Sub-total 10 7 3" xfId="62026"/>
    <cellStyle name="Subtotal 10 7 4" xfId="62027"/>
    <cellStyle name="Sub-total 10 7 4" xfId="62028"/>
    <cellStyle name="Subtotal 10 7 5" xfId="62029"/>
    <cellStyle name="Sub-total 10 7 5" xfId="62030"/>
    <cellStyle name="Subtotal 10 7 6" xfId="62031"/>
    <cellStyle name="Sub-total 10 7 6" xfId="62032"/>
    <cellStyle name="Subtotal 10 8" xfId="62033"/>
    <cellStyle name="Sub-total 10 8" xfId="62034"/>
    <cellStyle name="Subtotal 10 8 2" xfId="62035"/>
    <cellStyle name="Sub-total 10 8 2" xfId="62036"/>
    <cellStyle name="Subtotal 10 8 3" xfId="62037"/>
    <cellStyle name="Sub-total 10 8 3" xfId="62038"/>
    <cellStyle name="Subtotal 10 8 4" xfId="62039"/>
    <cellStyle name="Sub-total 10 8 4" xfId="62040"/>
    <cellStyle name="Subtotal 10 8 5" xfId="62041"/>
    <cellStyle name="Sub-total 10 8 5" xfId="62042"/>
    <cellStyle name="Subtotal 10 8 6" xfId="62043"/>
    <cellStyle name="Sub-total 10 8 6" xfId="62044"/>
    <cellStyle name="Subtotal 10 9" xfId="62045"/>
    <cellStyle name="Sub-total 10 9" xfId="62046"/>
    <cellStyle name="Subtotal 10 9 2" xfId="62047"/>
    <cellStyle name="Sub-total 10 9 2" xfId="62048"/>
    <cellStyle name="Subtotal 10 9 3" xfId="62049"/>
    <cellStyle name="Sub-total 10 9 3" xfId="62050"/>
    <cellStyle name="Subtotal 10 9 4" xfId="62051"/>
    <cellStyle name="Sub-total 10 9 4" xfId="62052"/>
    <cellStyle name="Subtotal 10 9 5" xfId="62053"/>
    <cellStyle name="Sub-total 10 9 5" xfId="62054"/>
    <cellStyle name="Subtotal 10 9 6" xfId="62055"/>
    <cellStyle name="Sub-total 10 9 6" xfId="62056"/>
    <cellStyle name="Subtotal 11" xfId="62057"/>
    <cellStyle name="Sub-total 11" xfId="62058"/>
    <cellStyle name="Subtotal 11 10" xfId="62059"/>
    <cellStyle name="Sub-total 11 10" xfId="62060"/>
    <cellStyle name="Subtotal 11 10 2" xfId="62061"/>
    <cellStyle name="Sub-total 11 10 2" xfId="62062"/>
    <cellStyle name="Subtotal 11 10 3" xfId="62063"/>
    <cellStyle name="Sub-total 11 10 3" xfId="62064"/>
    <cellStyle name="Subtotal 11 10 4" xfId="62065"/>
    <cellStyle name="Sub-total 11 10 4" xfId="62066"/>
    <cellStyle name="Subtotal 11 10 5" xfId="62067"/>
    <cellStyle name="Sub-total 11 10 5" xfId="62068"/>
    <cellStyle name="Subtotal 11 10 6" xfId="62069"/>
    <cellStyle name="Sub-total 11 10 6" xfId="62070"/>
    <cellStyle name="Subtotal 11 11" xfId="62071"/>
    <cellStyle name="Sub-total 11 11" xfId="62072"/>
    <cellStyle name="Subtotal 11 11 2" xfId="62073"/>
    <cellStyle name="Sub-total 11 11 2" xfId="62074"/>
    <cellStyle name="Subtotal 11 11 3" xfId="62075"/>
    <cellStyle name="Sub-total 11 11 3" xfId="62076"/>
    <cellStyle name="Subtotal 11 11 4" xfId="62077"/>
    <cellStyle name="Sub-total 11 11 4" xfId="62078"/>
    <cellStyle name="Subtotal 11 11 5" xfId="62079"/>
    <cellStyle name="Sub-total 11 11 5" xfId="62080"/>
    <cellStyle name="Subtotal 11 11 6" xfId="62081"/>
    <cellStyle name="Sub-total 11 11 6" xfId="62082"/>
    <cellStyle name="Subtotal 11 12" xfId="62083"/>
    <cellStyle name="Sub-total 11 12" xfId="62084"/>
    <cellStyle name="Subtotal 11 12 2" xfId="62085"/>
    <cellStyle name="Sub-total 11 12 2" xfId="62086"/>
    <cellStyle name="Subtotal 11 12 3" xfId="62087"/>
    <cellStyle name="Sub-total 11 12 3" xfId="62088"/>
    <cellStyle name="Subtotal 11 12 4" xfId="62089"/>
    <cellStyle name="Sub-total 11 12 4" xfId="62090"/>
    <cellStyle name="Subtotal 11 12 5" xfId="62091"/>
    <cellStyle name="Sub-total 11 12 5" xfId="62092"/>
    <cellStyle name="Subtotal 11 12 6" xfId="62093"/>
    <cellStyle name="Sub-total 11 12 6" xfId="62094"/>
    <cellStyle name="Subtotal 11 13" xfId="62095"/>
    <cellStyle name="Sub-total 11 13" xfId="62096"/>
    <cellStyle name="Subtotal 11 13 2" xfId="62097"/>
    <cellStyle name="Sub-total 11 13 2" xfId="62098"/>
    <cellStyle name="Subtotal 11 13 3" xfId="62099"/>
    <cellStyle name="Sub-total 11 13 3" xfId="62100"/>
    <cellStyle name="Subtotal 11 13 4" xfId="62101"/>
    <cellStyle name="Sub-total 11 13 4" xfId="62102"/>
    <cellStyle name="Subtotal 11 13 5" xfId="62103"/>
    <cellStyle name="Sub-total 11 13 5" xfId="62104"/>
    <cellStyle name="Subtotal 11 13 6" xfId="62105"/>
    <cellStyle name="Sub-total 11 13 6" xfId="62106"/>
    <cellStyle name="Subtotal 11 14" xfId="62107"/>
    <cellStyle name="Sub-total 11 14" xfId="62108"/>
    <cellStyle name="Subtotal 11 15" xfId="62109"/>
    <cellStyle name="Sub-total 11 15" xfId="62110"/>
    <cellStyle name="Subtotal 11 16" xfId="62111"/>
    <cellStyle name="Sub-total 11 16" xfId="62112"/>
    <cellStyle name="Subtotal 11 17" xfId="62113"/>
    <cellStyle name="Sub-total 11 17" xfId="62114"/>
    <cellStyle name="Subtotal 11 18" xfId="62115"/>
    <cellStyle name="Sub-total 11 18" xfId="62116"/>
    <cellStyle name="Subtotal 11 2" xfId="62117"/>
    <cellStyle name="Sub-total 11 2" xfId="62118"/>
    <cellStyle name="Subtotal 11 2 2" xfId="62119"/>
    <cellStyle name="Sub-total 11 2 2" xfId="62120"/>
    <cellStyle name="Subtotal 11 2 3" xfId="62121"/>
    <cellStyle name="Sub-total 11 2 3" xfId="62122"/>
    <cellStyle name="Subtotal 11 2 4" xfId="62123"/>
    <cellStyle name="Sub-total 11 2 4" xfId="62124"/>
    <cellStyle name="Subtotal 11 2 5" xfId="62125"/>
    <cellStyle name="Sub-total 11 2 5" xfId="62126"/>
    <cellStyle name="Subtotal 11 2 6" xfId="62127"/>
    <cellStyle name="Sub-total 11 2 6" xfId="62128"/>
    <cellStyle name="Subtotal 11 3" xfId="62129"/>
    <cellStyle name="Sub-total 11 3" xfId="62130"/>
    <cellStyle name="Subtotal 11 3 2" xfId="62131"/>
    <cellStyle name="Sub-total 11 3 2" xfId="62132"/>
    <cellStyle name="Subtotal 11 3 3" xfId="62133"/>
    <cellStyle name="Sub-total 11 3 3" xfId="62134"/>
    <cellStyle name="Subtotal 11 3 4" xfId="62135"/>
    <cellStyle name="Sub-total 11 3 4" xfId="62136"/>
    <cellStyle name="Subtotal 11 3 5" xfId="62137"/>
    <cellStyle name="Sub-total 11 3 5" xfId="62138"/>
    <cellStyle name="Subtotal 11 3 6" xfId="62139"/>
    <cellStyle name="Sub-total 11 3 6" xfId="62140"/>
    <cellStyle name="Subtotal 11 4" xfId="62141"/>
    <cellStyle name="Sub-total 11 4" xfId="62142"/>
    <cellStyle name="Subtotal 11 4 2" xfId="62143"/>
    <cellStyle name="Sub-total 11 4 2" xfId="62144"/>
    <cellStyle name="Subtotal 11 4 3" xfId="62145"/>
    <cellStyle name="Sub-total 11 4 3" xfId="62146"/>
    <cellStyle name="Subtotal 11 4 4" xfId="62147"/>
    <cellStyle name="Sub-total 11 4 4" xfId="62148"/>
    <cellStyle name="Subtotal 11 4 5" xfId="62149"/>
    <cellStyle name="Sub-total 11 4 5" xfId="62150"/>
    <cellStyle name="Subtotal 11 4 6" xfId="62151"/>
    <cellStyle name="Sub-total 11 4 6" xfId="62152"/>
    <cellStyle name="Subtotal 11 5" xfId="62153"/>
    <cellStyle name="Sub-total 11 5" xfId="62154"/>
    <cellStyle name="Subtotal 11 5 2" xfId="62155"/>
    <cellStyle name="Sub-total 11 5 2" xfId="62156"/>
    <cellStyle name="Subtotal 11 5 3" xfId="62157"/>
    <cellStyle name="Sub-total 11 5 3" xfId="62158"/>
    <cellStyle name="Subtotal 11 5 4" xfId="62159"/>
    <cellStyle name="Sub-total 11 5 4" xfId="62160"/>
    <cellStyle name="Subtotal 11 5 5" xfId="62161"/>
    <cellStyle name="Sub-total 11 5 5" xfId="62162"/>
    <cellStyle name="Subtotal 11 5 6" xfId="62163"/>
    <cellStyle name="Sub-total 11 5 6" xfId="62164"/>
    <cellStyle name="Subtotal 11 6" xfId="62165"/>
    <cellStyle name="Sub-total 11 6" xfId="62166"/>
    <cellStyle name="Subtotal 11 6 2" xfId="62167"/>
    <cellStyle name="Sub-total 11 6 2" xfId="62168"/>
    <cellStyle name="Subtotal 11 6 3" xfId="62169"/>
    <cellStyle name="Sub-total 11 6 3" xfId="62170"/>
    <cellStyle name="Subtotal 11 6 4" xfId="62171"/>
    <cellStyle name="Sub-total 11 6 4" xfId="62172"/>
    <cellStyle name="Subtotal 11 6 5" xfId="62173"/>
    <cellStyle name="Sub-total 11 6 5" xfId="62174"/>
    <cellStyle name="Subtotal 11 6 6" xfId="62175"/>
    <cellStyle name="Sub-total 11 6 6" xfId="62176"/>
    <cellStyle name="Subtotal 11 7" xfId="62177"/>
    <cellStyle name="Sub-total 11 7" xfId="62178"/>
    <cellStyle name="Subtotal 11 7 2" xfId="62179"/>
    <cellStyle name="Sub-total 11 7 2" xfId="62180"/>
    <cellStyle name="Subtotal 11 7 3" xfId="62181"/>
    <cellStyle name="Sub-total 11 7 3" xfId="62182"/>
    <cellStyle name="Subtotal 11 7 4" xfId="62183"/>
    <cellStyle name="Sub-total 11 7 4" xfId="62184"/>
    <cellStyle name="Subtotal 11 7 5" xfId="62185"/>
    <cellStyle name="Sub-total 11 7 5" xfId="62186"/>
    <cellStyle name="Subtotal 11 7 6" xfId="62187"/>
    <cellStyle name="Sub-total 11 7 6" xfId="62188"/>
    <cellStyle name="Subtotal 11 8" xfId="62189"/>
    <cellStyle name="Sub-total 11 8" xfId="62190"/>
    <cellStyle name="Subtotal 11 8 2" xfId="62191"/>
    <cellStyle name="Sub-total 11 8 2" xfId="62192"/>
    <cellStyle name="Subtotal 11 8 3" xfId="62193"/>
    <cellStyle name="Sub-total 11 8 3" xfId="62194"/>
    <cellStyle name="Subtotal 11 8 4" xfId="62195"/>
    <cellStyle name="Sub-total 11 8 4" xfId="62196"/>
    <cellStyle name="Subtotal 11 8 5" xfId="62197"/>
    <cellStyle name="Sub-total 11 8 5" xfId="62198"/>
    <cellStyle name="Subtotal 11 8 6" xfId="62199"/>
    <cellStyle name="Sub-total 11 8 6" xfId="62200"/>
    <cellStyle name="Subtotal 11 9" xfId="62201"/>
    <cellStyle name="Sub-total 11 9" xfId="62202"/>
    <cellStyle name="Subtotal 11 9 2" xfId="62203"/>
    <cellStyle name="Sub-total 11 9 2" xfId="62204"/>
    <cellStyle name="Subtotal 11 9 3" xfId="62205"/>
    <cellStyle name="Sub-total 11 9 3" xfId="62206"/>
    <cellStyle name="Subtotal 11 9 4" xfId="62207"/>
    <cellStyle name="Sub-total 11 9 4" xfId="62208"/>
    <cellStyle name="Subtotal 11 9 5" xfId="62209"/>
    <cellStyle name="Sub-total 11 9 5" xfId="62210"/>
    <cellStyle name="Subtotal 11 9 6" xfId="62211"/>
    <cellStyle name="Sub-total 11 9 6" xfId="62212"/>
    <cellStyle name="Subtotal 12" xfId="62213"/>
    <cellStyle name="Sub-total 12" xfId="62214"/>
    <cellStyle name="Subtotal 12 10" xfId="62215"/>
    <cellStyle name="Sub-total 12 10" xfId="62216"/>
    <cellStyle name="Subtotal 12 10 2" xfId="62217"/>
    <cellStyle name="Sub-total 12 10 2" xfId="62218"/>
    <cellStyle name="Subtotal 12 10 3" xfId="62219"/>
    <cellStyle name="Sub-total 12 10 3" xfId="62220"/>
    <cellStyle name="Subtotal 12 10 4" xfId="62221"/>
    <cellStyle name="Sub-total 12 10 4" xfId="62222"/>
    <cellStyle name="Subtotal 12 10 5" xfId="62223"/>
    <cellStyle name="Sub-total 12 10 5" xfId="62224"/>
    <cellStyle name="Subtotal 12 10 6" xfId="62225"/>
    <cellStyle name="Sub-total 12 10 6" xfId="62226"/>
    <cellStyle name="Subtotal 12 11" xfId="62227"/>
    <cellStyle name="Sub-total 12 11" xfId="62228"/>
    <cellStyle name="Subtotal 12 11 2" xfId="62229"/>
    <cellStyle name="Sub-total 12 11 2" xfId="62230"/>
    <cellStyle name="Subtotal 12 11 3" xfId="62231"/>
    <cellStyle name="Sub-total 12 11 3" xfId="62232"/>
    <cellStyle name="Subtotal 12 11 4" xfId="62233"/>
    <cellStyle name="Sub-total 12 11 4" xfId="62234"/>
    <cellStyle name="Subtotal 12 11 5" xfId="62235"/>
    <cellStyle name="Sub-total 12 11 5" xfId="62236"/>
    <cellStyle name="Subtotal 12 11 6" xfId="62237"/>
    <cellStyle name="Sub-total 12 11 6" xfId="62238"/>
    <cellStyle name="Subtotal 12 12" xfId="62239"/>
    <cellStyle name="Sub-total 12 12" xfId="62240"/>
    <cellStyle name="Subtotal 12 12 2" xfId="62241"/>
    <cellStyle name="Sub-total 12 12 2" xfId="62242"/>
    <cellStyle name="Subtotal 12 12 3" xfId="62243"/>
    <cellStyle name="Sub-total 12 12 3" xfId="62244"/>
    <cellStyle name="Subtotal 12 12 4" xfId="62245"/>
    <cellStyle name="Sub-total 12 12 4" xfId="62246"/>
    <cellStyle name="Subtotal 12 12 5" xfId="62247"/>
    <cellStyle name="Sub-total 12 12 5" xfId="62248"/>
    <cellStyle name="Subtotal 12 12 6" xfId="62249"/>
    <cellStyle name="Sub-total 12 12 6" xfId="62250"/>
    <cellStyle name="Subtotal 12 13" xfId="62251"/>
    <cellStyle name="Sub-total 12 13" xfId="62252"/>
    <cellStyle name="Subtotal 12 13 2" xfId="62253"/>
    <cellStyle name="Sub-total 12 13 2" xfId="62254"/>
    <cellStyle name="Subtotal 12 13 3" xfId="62255"/>
    <cellStyle name="Sub-total 12 13 3" xfId="62256"/>
    <cellStyle name="Subtotal 12 13 4" xfId="62257"/>
    <cellStyle name="Sub-total 12 13 4" xfId="62258"/>
    <cellStyle name="Subtotal 12 13 5" xfId="62259"/>
    <cellStyle name="Sub-total 12 13 5" xfId="62260"/>
    <cellStyle name="Subtotal 12 13 6" xfId="62261"/>
    <cellStyle name="Sub-total 12 13 6" xfId="62262"/>
    <cellStyle name="Subtotal 12 14" xfId="62263"/>
    <cellStyle name="Sub-total 12 14" xfId="62264"/>
    <cellStyle name="Subtotal 12 15" xfId="62265"/>
    <cellStyle name="Sub-total 12 15" xfId="62266"/>
    <cellStyle name="Subtotal 12 16" xfId="62267"/>
    <cellStyle name="Sub-total 12 16" xfId="62268"/>
    <cellStyle name="Subtotal 12 17" xfId="62269"/>
    <cellStyle name="Sub-total 12 17" xfId="62270"/>
    <cellStyle name="Subtotal 12 18" xfId="62271"/>
    <cellStyle name="Sub-total 12 18" xfId="62272"/>
    <cellStyle name="Subtotal 12 2" xfId="62273"/>
    <cellStyle name="Sub-total 12 2" xfId="62274"/>
    <cellStyle name="Subtotal 12 2 2" xfId="62275"/>
    <cellStyle name="Sub-total 12 2 2" xfId="62276"/>
    <cellStyle name="Subtotal 12 2 3" xfId="62277"/>
    <cellStyle name="Sub-total 12 2 3" xfId="62278"/>
    <cellStyle name="Subtotal 12 2 4" xfId="62279"/>
    <cellStyle name="Sub-total 12 2 4" xfId="62280"/>
    <cellStyle name="Subtotal 12 2 5" xfId="62281"/>
    <cellStyle name="Sub-total 12 2 5" xfId="62282"/>
    <cellStyle name="Subtotal 12 2 6" xfId="62283"/>
    <cellStyle name="Sub-total 12 2 6" xfId="62284"/>
    <cellStyle name="Subtotal 12 3" xfId="62285"/>
    <cellStyle name="Sub-total 12 3" xfId="62286"/>
    <cellStyle name="Subtotal 12 3 2" xfId="62287"/>
    <cellStyle name="Sub-total 12 3 2" xfId="62288"/>
    <cellStyle name="Subtotal 12 3 3" xfId="62289"/>
    <cellStyle name="Sub-total 12 3 3" xfId="62290"/>
    <cellStyle name="Subtotal 12 3 4" xfId="62291"/>
    <cellStyle name="Sub-total 12 3 4" xfId="62292"/>
    <cellStyle name="Subtotal 12 3 5" xfId="62293"/>
    <cellStyle name="Sub-total 12 3 5" xfId="62294"/>
    <cellStyle name="Subtotal 12 3 6" xfId="62295"/>
    <cellStyle name="Sub-total 12 3 6" xfId="62296"/>
    <cellStyle name="Subtotal 12 4" xfId="62297"/>
    <cellStyle name="Sub-total 12 4" xfId="62298"/>
    <cellStyle name="Subtotal 12 4 2" xfId="62299"/>
    <cellStyle name="Sub-total 12 4 2" xfId="62300"/>
    <cellStyle name="Subtotal 12 4 3" xfId="62301"/>
    <cellStyle name="Sub-total 12 4 3" xfId="62302"/>
    <cellStyle name="Subtotal 12 4 4" xfId="62303"/>
    <cellStyle name="Sub-total 12 4 4" xfId="62304"/>
    <cellStyle name="Subtotal 12 4 5" xfId="62305"/>
    <cellStyle name="Sub-total 12 4 5" xfId="62306"/>
    <cellStyle name="Subtotal 12 4 6" xfId="62307"/>
    <cellStyle name="Sub-total 12 4 6" xfId="62308"/>
    <cellStyle name="Subtotal 12 5" xfId="62309"/>
    <cellStyle name="Sub-total 12 5" xfId="62310"/>
    <cellStyle name="Subtotal 12 5 2" xfId="62311"/>
    <cellStyle name="Sub-total 12 5 2" xfId="62312"/>
    <cellStyle name="Subtotal 12 5 3" xfId="62313"/>
    <cellStyle name="Sub-total 12 5 3" xfId="62314"/>
    <cellStyle name="Subtotal 12 5 4" xfId="62315"/>
    <cellStyle name="Sub-total 12 5 4" xfId="62316"/>
    <cellStyle name="Subtotal 12 5 5" xfId="62317"/>
    <cellStyle name="Sub-total 12 5 5" xfId="62318"/>
    <cellStyle name="Subtotal 12 5 6" xfId="62319"/>
    <cellStyle name="Sub-total 12 5 6" xfId="62320"/>
    <cellStyle name="Subtotal 12 6" xfId="62321"/>
    <cellStyle name="Sub-total 12 6" xfId="62322"/>
    <cellStyle name="Subtotal 12 6 2" xfId="62323"/>
    <cellStyle name="Sub-total 12 6 2" xfId="62324"/>
    <cellStyle name="Subtotal 12 6 3" xfId="62325"/>
    <cellStyle name="Sub-total 12 6 3" xfId="62326"/>
    <cellStyle name="Subtotal 12 6 4" xfId="62327"/>
    <cellStyle name="Sub-total 12 6 4" xfId="62328"/>
    <cellStyle name="Subtotal 12 6 5" xfId="62329"/>
    <cellStyle name="Sub-total 12 6 5" xfId="62330"/>
    <cellStyle name="Subtotal 12 6 6" xfId="62331"/>
    <cellStyle name="Sub-total 12 6 6" xfId="62332"/>
    <cellStyle name="Subtotal 12 7" xfId="62333"/>
    <cellStyle name="Sub-total 12 7" xfId="62334"/>
    <cellStyle name="Subtotal 12 7 2" xfId="62335"/>
    <cellStyle name="Sub-total 12 7 2" xfId="62336"/>
    <cellStyle name="Subtotal 12 7 3" xfId="62337"/>
    <cellStyle name="Sub-total 12 7 3" xfId="62338"/>
    <cellStyle name="Subtotal 12 7 4" xfId="62339"/>
    <cellStyle name="Sub-total 12 7 4" xfId="62340"/>
    <cellStyle name="Subtotal 12 7 5" xfId="62341"/>
    <cellStyle name="Sub-total 12 7 5" xfId="62342"/>
    <cellStyle name="Subtotal 12 7 6" xfId="62343"/>
    <cellStyle name="Sub-total 12 7 6" xfId="62344"/>
    <cellStyle name="Subtotal 12 8" xfId="62345"/>
    <cellStyle name="Sub-total 12 8" xfId="62346"/>
    <cellStyle name="Subtotal 12 8 2" xfId="62347"/>
    <cellStyle name="Sub-total 12 8 2" xfId="62348"/>
    <cellStyle name="Subtotal 12 8 3" xfId="62349"/>
    <cellStyle name="Sub-total 12 8 3" xfId="62350"/>
    <cellStyle name="Subtotal 12 8 4" xfId="62351"/>
    <cellStyle name="Sub-total 12 8 4" xfId="62352"/>
    <cellStyle name="Subtotal 12 8 5" xfId="62353"/>
    <cellStyle name="Sub-total 12 8 5" xfId="62354"/>
    <cellStyle name="Subtotal 12 8 6" xfId="62355"/>
    <cellStyle name="Sub-total 12 8 6" xfId="62356"/>
    <cellStyle name="Subtotal 12 9" xfId="62357"/>
    <cellStyle name="Sub-total 12 9" xfId="62358"/>
    <cellStyle name="Subtotal 12 9 2" xfId="62359"/>
    <cellStyle name="Sub-total 12 9 2" xfId="62360"/>
    <cellStyle name="Subtotal 12 9 3" xfId="62361"/>
    <cellStyle name="Sub-total 12 9 3" xfId="62362"/>
    <cellStyle name="Subtotal 12 9 4" xfId="62363"/>
    <cellStyle name="Sub-total 12 9 4" xfId="62364"/>
    <cellStyle name="Subtotal 12 9 5" xfId="62365"/>
    <cellStyle name="Sub-total 12 9 5" xfId="62366"/>
    <cellStyle name="Subtotal 12 9 6" xfId="62367"/>
    <cellStyle name="Sub-total 12 9 6" xfId="62368"/>
    <cellStyle name="Subtotal 13" xfId="62369"/>
    <cellStyle name="Sub-total 13" xfId="62370"/>
    <cellStyle name="Subtotal 13 10" xfId="62371"/>
    <cellStyle name="Sub-total 13 10" xfId="62372"/>
    <cellStyle name="Subtotal 13 10 2" xfId="62373"/>
    <cellStyle name="Sub-total 13 10 2" xfId="62374"/>
    <cellStyle name="Subtotal 13 10 3" xfId="62375"/>
    <cellStyle name="Sub-total 13 10 3" xfId="62376"/>
    <cellStyle name="Subtotal 13 10 4" xfId="62377"/>
    <cellStyle name="Sub-total 13 10 4" xfId="62378"/>
    <cellStyle name="Subtotal 13 10 5" xfId="62379"/>
    <cellStyle name="Sub-total 13 10 5" xfId="62380"/>
    <cellStyle name="Subtotal 13 10 6" xfId="62381"/>
    <cellStyle name="Sub-total 13 10 6" xfId="62382"/>
    <cellStyle name="Subtotal 13 11" xfId="62383"/>
    <cellStyle name="Sub-total 13 11" xfId="62384"/>
    <cellStyle name="Subtotal 13 11 2" xfId="62385"/>
    <cellStyle name="Sub-total 13 11 2" xfId="62386"/>
    <cellStyle name="Subtotal 13 11 3" xfId="62387"/>
    <cellStyle name="Sub-total 13 11 3" xfId="62388"/>
    <cellStyle name="Subtotal 13 11 4" xfId="62389"/>
    <cellStyle name="Sub-total 13 11 4" xfId="62390"/>
    <cellStyle name="Subtotal 13 11 5" xfId="62391"/>
    <cellStyle name="Sub-total 13 11 5" xfId="62392"/>
    <cellStyle name="Subtotal 13 11 6" xfId="62393"/>
    <cellStyle name="Sub-total 13 11 6" xfId="62394"/>
    <cellStyle name="Subtotal 13 12" xfId="62395"/>
    <cellStyle name="Sub-total 13 12" xfId="62396"/>
    <cellStyle name="Subtotal 13 12 2" xfId="62397"/>
    <cellStyle name="Sub-total 13 12 2" xfId="62398"/>
    <cellStyle name="Subtotal 13 12 3" xfId="62399"/>
    <cellStyle name="Sub-total 13 12 3" xfId="62400"/>
    <cellStyle name="Subtotal 13 12 4" xfId="62401"/>
    <cellStyle name="Sub-total 13 12 4" xfId="62402"/>
    <cellStyle name="Subtotal 13 12 5" xfId="62403"/>
    <cellStyle name="Sub-total 13 12 5" xfId="62404"/>
    <cellStyle name="Subtotal 13 12 6" xfId="62405"/>
    <cellStyle name="Sub-total 13 12 6" xfId="62406"/>
    <cellStyle name="Subtotal 13 13" xfId="62407"/>
    <cellStyle name="Sub-total 13 13" xfId="62408"/>
    <cellStyle name="Subtotal 13 13 2" xfId="62409"/>
    <cellStyle name="Sub-total 13 13 2" xfId="62410"/>
    <cellStyle name="Subtotal 13 13 3" xfId="62411"/>
    <cellStyle name="Sub-total 13 13 3" xfId="62412"/>
    <cellStyle name="Subtotal 13 13 4" xfId="62413"/>
    <cellStyle name="Sub-total 13 13 4" xfId="62414"/>
    <cellStyle name="Subtotal 13 13 5" xfId="62415"/>
    <cellStyle name="Sub-total 13 13 5" xfId="62416"/>
    <cellStyle name="Subtotal 13 13 6" xfId="62417"/>
    <cellStyle name="Sub-total 13 13 6" xfId="62418"/>
    <cellStyle name="Subtotal 13 14" xfId="62419"/>
    <cellStyle name="Sub-total 13 14" xfId="62420"/>
    <cellStyle name="Subtotal 13 15" xfId="62421"/>
    <cellStyle name="Sub-total 13 15" xfId="62422"/>
    <cellStyle name="Subtotal 13 16" xfId="62423"/>
    <cellStyle name="Sub-total 13 16" xfId="62424"/>
    <cellStyle name="Subtotal 13 17" xfId="62425"/>
    <cellStyle name="Sub-total 13 17" xfId="62426"/>
    <cellStyle name="Subtotal 13 18" xfId="62427"/>
    <cellStyle name="Sub-total 13 18" xfId="62428"/>
    <cellStyle name="Subtotal 13 2" xfId="62429"/>
    <cellStyle name="Sub-total 13 2" xfId="62430"/>
    <cellStyle name="Subtotal 13 2 2" xfId="62431"/>
    <cellStyle name="Sub-total 13 2 2" xfId="62432"/>
    <cellStyle name="Subtotal 13 2 3" xfId="62433"/>
    <cellStyle name="Sub-total 13 2 3" xfId="62434"/>
    <cellStyle name="Subtotal 13 2 4" xfId="62435"/>
    <cellStyle name="Sub-total 13 2 4" xfId="62436"/>
    <cellStyle name="Subtotal 13 2 5" xfId="62437"/>
    <cellStyle name="Sub-total 13 2 5" xfId="62438"/>
    <cellStyle name="Subtotal 13 2 6" xfId="62439"/>
    <cellStyle name="Sub-total 13 2 6" xfId="62440"/>
    <cellStyle name="Subtotal 13 3" xfId="62441"/>
    <cellStyle name="Sub-total 13 3" xfId="62442"/>
    <cellStyle name="Subtotal 13 3 2" xfId="62443"/>
    <cellStyle name="Sub-total 13 3 2" xfId="62444"/>
    <cellStyle name="Subtotal 13 3 3" xfId="62445"/>
    <cellStyle name="Sub-total 13 3 3" xfId="62446"/>
    <cellStyle name="Subtotal 13 3 4" xfId="62447"/>
    <cellStyle name="Sub-total 13 3 4" xfId="62448"/>
    <cellStyle name="Subtotal 13 3 5" xfId="62449"/>
    <cellStyle name="Sub-total 13 3 5" xfId="62450"/>
    <cellStyle name="Subtotal 13 3 6" xfId="62451"/>
    <cellStyle name="Sub-total 13 3 6" xfId="62452"/>
    <cellStyle name="Subtotal 13 4" xfId="62453"/>
    <cellStyle name="Sub-total 13 4" xfId="62454"/>
    <cellStyle name="Subtotal 13 4 2" xfId="62455"/>
    <cellStyle name="Sub-total 13 4 2" xfId="62456"/>
    <cellStyle name="Subtotal 13 4 3" xfId="62457"/>
    <cellStyle name="Sub-total 13 4 3" xfId="62458"/>
    <cellStyle name="Subtotal 13 4 4" xfId="62459"/>
    <cellStyle name="Sub-total 13 4 4" xfId="62460"/>
    <cellStyle name="Subtotal 13 4 5" xfId="62461"/>
    <cellStyle name="Sub-total 13 4 5" xfId="62462"/>
    <cellStyle name="Subtotal 13 4 6" xfId="62463"/>
    <cellStyle name="Sub-total 13 4 6" xfId="62464"/>
    <cellStyle name="Subtotal 13 5" xfId="62465"/>
    <cellStyle name="Sub-total 13 5" xfId="62466"/>
    <cellStyle name="Subtotal 13 5 2" xfId="62467"/>
    <cellStyle name="Sub-total 13 5 2" xfId="62468"/>
    <cellStyle name="Subtotal 13 5 3" xfId="62469"/>
    <cellStyle name="Sub-total 13 5 3" xfId="62470"/>
    <cellStyle name="Subtotal 13 5 4" xfId="62471"/>
    <cellStyle name="Sub-total 13 5 4" xfId="62472"/>
    <cellStyle name="Subtotal 13 5 5" xfId="62473"/>
    <cellStyle name="Sub-total 13 5 5" xfId="62474"/>
    <cellStyle name="Subtotal 13 5 6" xfId="62475"/>
    <cellStyle name="Sub-total 13 5 6" xfId="62476"/>
    <cellStyle name="Subtotal 13 6" xfId="62477"/>
    <cellStyle name="Sub-total 13 6" xfId="62478"/>
    <cellStyle name="Subtotal 13 6 2" xfId="62479"/>
    <cellStyle name="Sub-total 13 6 2" xfId="62480"/>
    <cellStyle name="Subtotal 13 6 3" xfId="62481"/>
    <cellStyle name="Sub-total 13 6 3" xfId="62482"/>
    <cellStyle name="Subtotal 13 6 4" xfId="62483"/>
    <cellStyle name="Sub-total 13 6 4" xfId="62484"/>
    <cellStyle name="Subtotal 13 6 5" xfId="62485"/>
    <cellStyle name="Sub-total 13 6 5" xfId="62486"/>
    <cellStyle name="Subtotal 13 6 6" xfId="62487"/>
    <cellStyle name="Sub-total 13 6 6" xfId="62488"/>
    <cellStyle name="Subtotal 13 7" xfId="62489"/>
    <cellStyle name="Sub-total 13 7" xfId="62490"/>
    <cellStyle name="Subtotal 13 7 2" xfId="62491"/>
    <cellStyle name="Sub-total 13 7 2" xfId="62492"/>
    <cellStyle name="Subtotal 13 7 3" xfId="62493"/>
    <cellStyle name="Sub-total 13 7 3" xfId="62494"/>
    <cellStyle name="Subtotal 13 7 4" xfId="62495"/>
    <cellStyle name="Sub-total 13 7 4" xfId="62496"/>
    <cellStyle name="Subtotal 13 7 5" xfId="62497"/>
    <cellStyle name="Sub-total 13 7 5" xfId="62498"/>
    <cellStyle name="Subtotal 13 7 6" xfId="62499"/>
    <cellStyle name="Sub-total 13 7 6" xfId="62500"/>
    <cellStyle name="Subtotal 13 8" xfId="62501"/>
    <cellStyle name="Sub-total 13 8" xfId="62502"/>
    <cellStyle name="Subtotal 13 8 2" xfId="62503"/>
    <cellStyle name="Sub-total 13 8 2" xfId="62504"/>
    <cellStyle name="Subtotal 13 8 3" xfId="62505"/>
    <cellStyle name="Sub-total 13 8 3" xfId="62506"/>
    <cellStyle name="Subtotal 13 8 4" xfId="62507"/>
    <cellStyle name="Sub-total 13 8 4" xfId="62508"/>
    <cellStyle name="Subtotal 13 8 5" xfId="62509"/>
    <cellStyle name="Sub-total 13 8 5" xfId="62510"/>
    <cellStyle name="Subtotal 13 8 6" xfId="62511"/>
    <cellStyle name="Sub-total 13 8 6" xfId="62512"/>
    <cellStyle name="Subtotal 13 9" xfId="62513"/>
    <cellStyle name="Sub-total 13 9" xfId="62514"/>
    <cellStyle name="Subtotal 13 9 2" xfId="62515"/>
    <cellStyle name="Sub-total 13 9 2" xfId="62516"/>
    <cellStyle name="Subtotal 13 9 3" xfId="62517"/>
    <cellStyle name="Sub-total 13 9 3" xfId="62518"/>
    <cellStyle name="Subtotal 13 9 4" xfId="62519"/>
    <cellStyle name="Sub-total 13 9 4" xfId="62520"/>
    <cellStyle name="Subtotal 13 9 5" xfId="62521"/>
    <cellStyle name="Sub-total 13 9 5" xfId="62522"/>
    <cellStyle name="Subtotal 13 9 6" xfId="62523"/>
    <cellStyle name="Sub-total 13 9 6" xfId="62524"/>
    <cellStyle name="Subtotal 14" xfId="62525"/>
    <cellStyle name="Sub-total 14" xfId="62526"/>
    <cellStyle name="Subtotal 14 2" xfId="62527"/>
    <cellStyle name="Sub-total 14 2" xfId="62528"/>
    <cellStyle name="Subtotal 14 3" xfId="62529"/>
    <cellStyle name="Sub-total 14 3" xfId="62530"/>
    <cellStyle name="Subtotal 14 4" xfId="62531"/>
    <cellStyle name="Sub-total 14 4" xfId="62532"/>
    <cellStyle name="Subtotal 14 5" xfId="62533"/>
    <cellStyle name="Sub-total 14 5" xfId="62534"/>
    <cellStyle name="Subtotal 14 6" xfId="62535"/>
    <cellStyle name="Sub-total 14 6" xfId="62536"/>
    <cellStyle name="Subtotal 15" xfId="62537"/>
    <cellStyle name="Sub-total 15" xfId="62538"/>
    <cellStyle name="Subtotal 15 2" xfId="62539"/>
    <cellStyle name="Sub-total 15 2" xfId="62540"/>
    <cellStyle name="Subtotal 15 3" xfId="62541"/>
    <cellStyle name="Sub-total 15 3" xfId="62542"/>
    <cellStyle name="Subtotal 15 4" xfId="62543"/>
    <cellStyle name="Sub-total 15 4" xfId="62544"/>
    <cellStyle name="Subtotal 15 5" xfId="62545"/>
    <cellStyle name="Sub-total 15 5" xfId="62546"/>
    <cellStyle name="Subtotal 15 6" xfId="62547"/>
    <cellStyle name="Sub-total 15 6" xfId="62548"/>
    <cellStyle name="Subtotal 16" xfId="62549"/>
    <cellStyle name="Sub-total 16" xfId="62550"/>
    <cellStyle name="Subtotal 16 2" xfId="62551"/>
    <cellStyle name="Sub-total 16 2" xfId="62552"/>
    <cellStyle name="Subtotal 16 3" xfId="62553"/>
    <cellStyle name="Sub-total 16 3" xfId="62554"/>
    <cellStyle name="Subtotal 16 4" xfId="62555"/>
    <cellStyle name="Sub-total 16 4" xfId="62556"/>
    <cellStyle name="Subtotal 16 5" xfId="62557"/>
    <cellStyle name="Sub-total 16 5" xfId="62558"/>
    <cellStyle name="Subtotal 16 6" xfId="62559"/>
    <cellStyle name="Sub-total 16 6" xfId="62560"/>
    <cellStyle name="Subtotal 17" xfId="62561"/>
    <cellStyle name="Sub-total 17" xfId="62562"/>
    <cellStyle name="Subtotal 17 2" xfId="62563"/>
    <cellStyle name="Sub-total 17 2" xfId="62564"/>
    <cellStyle name="Subtotal 17 3" xfId="62565"/>
    <cellStyle name="Sub-total 17 3" xfId="62566"/>
    <cellStyle name="Subtotal 17 4" xfId="62567"/>
    <cellStyle name="Sub-total 17 4" xfId="62568"/>
    <cellStyle name="Subtotal 17 5" xfId="62569"/>
    <cellStyle name="Sub-total 17 5" xfId="62570"/>
    <cellStyle name="Subtotal 17 6" xfId="62571"/>
    <cellStyle name="Sub-total 17 6" xfId="62572"/>
    <cellStyle name="Subtotal 18" xfId="62573"/>
    <cellStyle name="Sub-total 18" xfId="62574"/>
    <cellStyle name="Subtotal 18 2" xfId="62575"/>
    <cellStyle name="Sub-total 18 2" xfId="62576"/>
    <cellStyle name="Subtotal 18 3" xfId="62577"/>
    <cellStyle name="Sub-total 18 3" xfId="62578"/>
    <cellStyle name="Subtotal 18 4" xfId="62579"/>
    <cellStyle name="Sub-total 18 4" xfId="62580"/>
    <cellStyle name="Subtotal 18 5" xfId="62581"/>
    <cellStyle name="Sub-total 18 5" xfId="62582"/>
    <cellStyle name="Subtotal 18 6" xfId="62583"/>
    <cellStyle name="Sub-total 18 6" xfId="62584"/>
    <cellStyle name="Subtotal 19" xfId="62585"/>
    <cellStyle name="Sub-total 19" xfId="62586"/>
    <cellStyle name="Subtotal 19 2" xfId="62587"/>
    <cellStyle name="Sub-total 19 2" xfId="62588"/>
    <cellStyle name="Subtotal 19 3" xfId="62589"/>
    <cellStyle name="Sub-total 19 3" xfId="62590"/>
    <cellStyle name="Subtotal 19 4" xfId="62591"/>
    <cellStyle name="Sub-total 19 4" xfId="62592"/>
    <cellStyle name="Subtotal 19 5" xfId="62593"/>
    <cellStyle name="Sub-total 19 5" xfId="62594"/>
    <cellStyle name="Subtotal 19 6" xfId="62595"/>
    <cellStyle name="Sub-total 19 6" xfId="62596"/>
    <cellStyle name="Subtotal 2" xfId="62597"/>
    <cellStyle name="Sub-total 2" xfId="62598"/>
    <cellStyle name="Subtotal 2 10" xfId="62599"/>
    <cellStyle name="Sub-total 2 10" xfId="62600"/>
    <cellStyle name="Subtotal 2 10 2" xfId="62601"/>
    <cellStyle name="Sub-total 2 10 2" xfId="62602"/>
    <cellStyle name="Subtotal 2 10 3" xfId="62603"/>
    <cellStyle name="Sub-total 2 10 3" xfId="62604"/>
    <cellStyle name="Subtotal 2 10 4" xfId="62605"/>
    <cellStyle name="Sub-total 2 10 4" xfId="62606"/>
    <cellStyle name="Subtotal 2 10 5" xfId="62607"/>
    <cellStyle name="Sub-total 2 10 5" xfId="62608"/>
    <cellStyle name="Subtotal 2 10 6" xfId="62609"/>
    <cellStyle name="Sub-total 2 10 6" xfId="62610"/>
    <cellStyle name="Subtotal 2 11" xfId="62611"/>
    <cellStyle name="Sub-total 2 11" xfId="62612"/>
    <cellStyle name="Subtotal 2 11 2" xfId="62613"/>
    <cellStyle name="Sub-total 2 11 2" xfId="62614"/>
    <cellStyle name="Subtotal 2 11 3" xfId="62615"/>
    <cellStyle name="Sub-total 2 11 3" xfId="62616"/>
    <cellStyle name="Subtotal 2 11 4" xfId="62617"/>
    <cellStyle name="Sub-total 2 11 4" xfId="62618"/>
    <cellStyle name="Subtotal 2 11 5" xfId="62619"/>
    <cellStyle name="Sub-total 2 11 5" xfId="62620"/>
    <cellStyle name="Subtotal 2 11 6" xfId="62621"/>
    <cellStyle name="Sub-total 2 11 6" xfId="62622"/>
    <cellStyle name="Subtotal 2 12" xfId="62623"/>
    <cellStyle name="Sub-total 2 12" xfId="62624"/>
    <cellStyle name="Subtotal 2 12 2" xfId="62625"/>
    <cellStyle name="Sub-total 2 12 2" xfId="62626"/>
    <cellStyle name="Subtotal 2 12 3" xfId="62627"/>
    <cellStyle name="Sub-total 2 12 3" xfId="62628"/>
    <cellStyle name="Subtotal 2 12 4" xfId="62629"/>
    <cellStyle name="Sub-total 2 12 4" xfId="62630"/>
    <cellStyle name="Subtotal 2 12 5" xfId="62631"/>
    <cellStyle name="Sub-total 2 12 5" xfId="62632"/>
    <cellStyle name="Subtotal 2 12 6" xfId="62633"/>
    <cellStyle name="Sub-total 2 12 6" xfId="62634"/>
    <cellStyle name="Subtotal 2 13" xfId="62635"/>
    <cellStyle name="Sub-total 2 13" xfId="62636"/>
    <cellStyle name="Subtotal 2 13 2" xfId="62637"/>
    <cellStyle name="Sub-total 2 13 2" xfId="62638"/>
    <cellStyle name="Subtotal 2 13 3" xfId="62639"/>
    <cellStyle name="Sub-total 2 13 3" xfId="62640"/>
    <cellStyle name="Subtotal 2 13 4" xfId="62641"/>
    <cellStyle name="Sub-total 2 13 4" xfId="62642"/>
    <cellStyle name="Subtotal 2 13 5" xfId="62643"/>
    <cellStyle name="Sub-total 2 13 5" xfId="62644"/>
    <cellStyle name="Subtotal 2 13 6" xfId="62645"/>
    <cellStyle name="Sub-total 2 13 6" xfId="62646"/>
    <cellStyle name="Subtotal 2 14" xfId="62647"/>
    <cellStyle name="Sub-total 2 14" xfId="62648"/>
    <cellStyle name="Subtotal 2 15" xfId="62649"/>
    <cellStyle name="Sub-total 2 15" xfId="62650"/>
    <cellStyle name="Subtotal 2 16" xfId="62651"/>
    <cellStyle name="Sub-total 2 16" xfId="62652"/>
    <cellStyle name="Subtotal 2 17" xfId="62653"/>
    <cellStyle name="Sub-total 2 17" xfId="62654"/>
    <cellStyle name="Subtotal 2 18" xfId="62655"/>
    <cellStyle name="Sub-total 2 18" xfId="62656"/>
    <cellStyle name="Subtotal 2 2" xfId="62657"/>
    <cellStyle name="Sub-total 2 2" xfId="62658"/>
    <cellStyle name="Subtotal 2 2 10" xfId="62659"/>
    <cellStyle name="Sub-total 2 2 10" xfId="62660"/>
    <cellStyle name="Subtotal 2 2 11" xfId="62661"/>
    <cellStyle name="Sub-total 2 2 11" xfId="62662"/>
    <cellStyle name="Subtotal 2 2 12" xfId="62663"/>
    <cellStyle name="Sub-total 2 2 12" xfId="62664"/>
    <cellStyle name="Subtotal 2 2 13" xfId="62665"/>
    <cellStyle name="Sub-total 2 2 13" xfId="62666"/>
    <cellStyle name="Subtotal 2 2 14" xfId="62667"/>
    <cellStyle name="Sub-total 2 2 14" xfId="62668"/>
    <cellStyle name="Subtotal 2 2 15" xfId="62669"/>
    <cellStyle name="Sub-total 2 2 15" xfId="62670"/>
    <cellStyle name="Subtotal 2 2 16" xfId="62671"/>
    <cellStyle name="Sub-total 2 2 16" xfId="62672"/>
    <cellStyle name="Subtotal 2 2 17" xfId="62673"/>
    <cellStyle name="Sub-total 2 2 17" xfId="62674"/>
    <cellStyle name="Subtotal 2 2 18" xfId="62675"/>
    <cellStyle name="Sub-total 2 2 18" xfId="62676"/>
    <cellStyle name="Subtotal 2 2 19" xfId="62677"/>
    <cellStyle name="Sub-total 2 2 19" xfId="62678"/>
    <cellStyle name="Subtotal 2 2 2" xfId="62679"/>
    <cellStyle name="Sub-total 2 2 2" xfId="62680"/>
    <cellStyle name="Subtotal 2 2 20" xfId="62681"/>
    <cellStyle name="Sub-total 2 2 20" xfId="62682"/>
    <cellStyle name="Subtotal 2 2 21" xfId="62683"/>
    <cellStyle name="Sub-total 2 2 21" xfId="62684"/>
    <cellStyle name="Subtotal 2 2 22" xfId="62685"/>
    <cellStyle name="Sub-total 2 2 22" xfId="62686"/>
    <cellStyle name="Subtotal 2 2 23" xfId="62687"/>
    <cellStyle name="Sub-total 2 2 23" xfId="62688"/>
    <cellStyle name="Subtotal 2 2 3" xfId="62689"/>
    <cellStyle name="Sub-total 2 2 3" xfId="62690"/>
    <cellStyle name="Subtotal 2 2 4" xfId="62691"/>
    <cellStyle name="Sub-total 2 2 4" xfId="62692"/>
    <cellStyle name="Subtotal 2 2 5" xfId="62693"/>
    <cellStyle name="Sub-total 2 2 5" xfId="62694"/>
    <cellStyle name="Subtotal 2 2 6" xfId="62695"/>
    <cellStyle name="Sub-total 2 2 6" xfId="62696"/>
    <cellStyle name="Subtotal 2 2 7" xfId="62697"/>
    <cellStyle name="Sub-total 2 2 7" xfId="62698"/>
    <cellStyle name="Subtotal 2 2 8" xfId="62699"/>
    <cellStyle name="Sub-total 2 2 8" xfId="62700"/>
    <cellStyle name="Subtotal 2 2 9" xfId="62701"/>
    <cellStyle name="Sub-total 2 2 9" xfId="62702"/>
    <cellStyle name="Subtotal 2 3" xfId="62703"/>
    <cellStyle name="Sub-total 2 3" xfId="62704"/>
    <cellStyle name="Subtotal 2 3 10" xfId="62705"/>
    <cellStyle name="Sub-total 2 3 10" xfId="62706"/>
    <cellStyle name="Subtotal 2 3 11" xfId="62707"/>
    <cellStyle name="Sub-total 2 3 11" xfId="62708"/>
    <cellStyle name="Subtotal 2 3 12" xfId="62709"/>
    <cellStyle name="Sub-total 2 3 12" xfId="62710"/>
    <cellStyle name="Subtotal 2 3 13" xfId="62711"/>
    <cellStyle name="Sub-total 2 3 13" xfId="62712"/>
    <cellStyle name="Subtotal 2 3 14" xfId="62713"/>
    <cellStyle name="Sub-total 2 3 14" xfId="62714"/>
    <cellStyle name="Subtotal 2 3 15" xfId="62715"/>
    <cellStyle name="Sub-total 2 3 15" xfId="62716"/>
    <cellStyle name="Subtotal 2 3 16" xfId="62717"/>
    <cellStyle name="Sub-total 2 3 16" xfId="62718"/>
    <cellStyle name="Subtotal 2 3 17" xfId="62719"/>
    <cellStyle name="Sub-total 2 3 17" xfId="62720"/>
    <cellStyle name="Subtotal 2 3 18" xfId="62721"/>
    <cellStyle name="Sub-total 2 3 18" xfId="62722"/>
    <cellStyle name="Subtotal 2 3 19" xfId="62723"/>
    <cellStyle name="Sub-total 2 3 19" xfId="62724"/>
    <cellStyle name="Subtotal 2 3 2" xfId="62725"/>
    <cellStyle name="Sub-total 2 3 2" xfId="62726"/>
    <cellStyle name="Subtotal 2 3 20" xfId="62727"/>
    <cellStyle name="Sub-total 2 3 20" xfId="62728"/>
    <cellStyle name="Subtotal 2 3 21" xfId="62729"/>
    <cellStyle name="Sub-total 2 3 21" xfId="62730"/>
    <cellStyle name="Subtotal 2 3 22" xfId="62731"/>
    <cellStyle name="Sub-total 2 3 22" xfId="62732"/>
    <cellStyle name="Subtotal 2 3 23" xfId="62733"/>
    <cellStyle name="Sub-total 2 3 23" xfId="62734"/>
    <cellStyle name="Subtotal 2 3 3" xfId="62735"/>
    <cellStyle name="Sub-total 2 3 3" xfId="62736"/>
    <cellStyle name="Subtotal 2 3 4" xfId="62737"/>
    <cellStyle name="Sub-total 2 3 4" xfId="62738"/>
    <cellStyle name="Subtotal 2 3 5" xfId="62739"/>
    <cellStyle name="Sub-total 2 3 5" xfId="62740"/>
    <cellStyle name="Subtotal 2 3 6" xfId="62741"/>
    <cellStyle name="Sub-total 2 3 6" xfId="62742"/>
    <cellStyle name="Subtotal 2 3 7" xfId="62743"/>
    <cellStyle name="Sub-total 2 3 7" xfId="62744"/>
    <cellStyle name="Subtotal 2 3 8" xfId="62745"/>
    <cellStyle name="Sub-total 2 3 8" xfId="62746"/>
    <cellStyle name="Subtotal 2 3 9" xfId="62747"/>
    <cellStyle name="Sub-total 2 3 9" xfId="62748"/>
    <cellStyle name="Subtotal 2 4" xfId="62749"/>
    <cellStyle name="Sub-total 2 4" xfId="62750"/>
    <cellStyle name="Subtotal 2 4 2" xfId="62751"/>
    <cellStyle name="Sub-total 2 4 2" xfId="62752"/>
    <cellStyle name="Subtotal 2 4 3" xfId="62753"/>
    <cellStyle name="Sub-total 2 4 3" xfId="62754"/>
    <cellStyle name="Subtotal 2 4 4" xfId="62755"/>
    <cellStyle name="Sub-total 2 4 4" xfId="62756"/>
    <cellStyle name="Subtotal 2 4 5" xfId="62757"/>
    <cellStyle name="Sub-total 2 4 5" xfId="62758"/>
    <cellStyle name="Subtotal 2 4 6" xfId="62759"/>
    <cellStyle name="Sub-total 2 4 6" xfId="62760"/>
    <cellStyle name="Subtotal 2 5" xfId="62761"/>
    <cellStyle name="Sub-total 2 5" xfId="62762"/>
    <cellStyle name="Subtotal 2 5 2" xfId="62763"/>
    <cellStyle name="Sub-total 2 5 2" xfId="62764"/>
    <cellStyle name="Subtotal 2 5 3" xfId="62765"/>
    <cellStyle name="Sub-total 2 5 3" xfId="62766"/>
    <cellStyle name="Subtotal 2 5 4" xfId="62767"/>
    <cellStyle name="Sub-total 2 5 4" xfId="62768"/>
    <cellStyle name="Subtotal 2 5 5" xfId="62769"/>
    <cellStyle name="Sub-total 2 5 5" xfId="62770"/>
    <cellStyle name="Subtotal 2 5 6" xfId="62771"/>
    <cellStyle name="Sub-total 2 5 6" xfId="62772"/>
    <cellStyle name="Subtotal 2 6" xfId="62773"/>
    <cellStyle name="Sub-total 2 6" xfId="62774"/>
    <cellStyle name="Subtotal 2 6 2" xfId="62775"/>
    <cellStyle name="Sub-total 2 6 2" xfId="62776"/>
    <cellStyle name="Subtotal 2 6 3" xfId="62777"/>
    <cellStyle name="Sub-total 2 6 3" xfId="62778"/>
    <cellStyle name="Subtotal 2 6 4" xfId="62779"/>
    <cellStyle name="Sub-total 2 6 4" xfId="62780"/>
    <cellStyle name="Subtotal 2 6 5" xfId="62781"/>
    <cellStyle name="Sub-total 2 6 5" xfId="62782"/>
    <cellStyle name="Subtotal 2 6 6" xfId="62783"/>
    <cellStyle name="Sub-total 2 6 6" xfId="62784"/>
    <cellStyle name="Subtotal 2 7" xfId="62785"/>
    <cellStyle name="Sub-total 2 7" xfId="62786"/>
    <cellStyle name="Subtotal 2 7 2" xfId="62787"/>
    <cellStyle name="Sub-total 2 7 2" xfId="62788"/>
    <cellStyle name="Subtotal 2 7 3" xfId="62789"/>
    <cellStyle name="Sub-total 2 7 3" xfId="62790"/>
    <cellStyle name="Subtotal 2 7 4" xfId="62791"/>
    <cellStyle name="Sub-total 2 7 4" xfId="62792"/>
    <cellStyle name="Subtotal 2 7 5" xfId="62793"/>
    <cellStyle name="Sub-total 2 7 5" xfId="62794"/>
    <cellStyle name="Subtotal 2 7 6" xfId="62795"/>
    <cellStyle name="Sub-total 2 7 6" xfId="62796"/>
    <cellStyle name="Subtotal 2 8" xfId="62797"/>
    <cellStyle name="Sub-total 2 8" xfId="62798"/>
    <cellStyle name="Subtotal 2 8 2" xfId="62799"/>
    <cellStyle name="Sub-total 2 8 2" xfId="62800"/>
    <cellStyle name="Subtotal 2 8 3" xfId="62801"/>
    <cellStyle name="Sub-total 2 8 3" xfId="62802"/>
    <cellStyle name="Subtotal 2 8 4" xfId="62803"/>
    <cellStyle name="Sub-total 2 8 4" xfId="62804"/>
    <cellStyle name="Subtotal 2 8 5" xfId="62805"/>
    <cellStyle name="Sub-total 2 8 5" xfId="62806"/>
    <cellStyle name="Subtotal 2 8 6" xfId="62807"/>
    <cellStyle name="Sub-total 2 8 6" xfId="62808"/>
    <cellStyle name="Subtotal 2 9" xfId="62809"/>
    <cellStyle name="Sub-total 2 9" xfId="62810"/>
    <cellStyle name="Subtotal 2 9 2" xfId="62811"/>
    <cellStyle name="Sub-total 2 9 2" xfId="62812"/>
    <cellStyle name="Subtotal 2 9 3" xfId="62813"/>
    <cellStyle name="Sub-total 2 9 3" xfId="62814"/>
    <cellStyle name="Subtotal 2 9 4" xfId="62815"/>
    <cellStyle name="Sub-total 2 9 4" xfId="62816"/>
    <cellStyle name="Subtotal 2 9 5" xfId="62817"/>
    <cellStyle name="Sub-total 2 9 5" xfId="62818"/>
    <cellStyle name="Subtotal 2 9 6" xfId="62819"/>
    <cellStyle name="Sub-total 2 9 6" xfId="62820"/>
    <cellStyle name="Subtotal 20" xfId="62821"/>
    <cellStyle name="Sub-total 20" xfId="62822"/>
    <cellStyle name="Subtotal 20 2" xfId="62823"/>
    <cellStyle name="Sub-total 20 2" xfId="62824"/>
    <cellStyle name="Subtotal 20 3" xfId="62825"/>
    <cellStyle name="Sub-total 20 3" xfId="62826"/>
    <cellStyle name="Subtotal 20 4" xfId="62827"/>
    <cellStyle name="Sub-total 20 4" xfId="62828"/>
    <cellStyle name="Subtotal 20 5" xfId="62829"/>
    <cellStyle name="Sub-total 20 5" xfId="62830"/>
    <cellStyle name="Subtotal 20 6" xfId="62831"/>
    <cellStyle name="Sub-total 20 6" xfId="62832"/>
    <cellStyle name="Subtotal 21" xfId="62833"/>
    <cellStyle name="Sub-total 21" xfId="62834"/>
    <cellStyle name="Subtotal 21 2" xfId="62835"/>
    <cellStyle name="Sub-total 21 2" xfId="62836"/>
    <cellStyle name="Subtotal 21 3" xfId="62837"/>
    <cellStyle name="Sub-total 21 3" xfId="62838"/>
    <cellStyle name="Subtotal 21 4" xfId="62839"/>
    <cellStyle name="Sub-total 21 4" xfId="62840"/>
    <cellStyle name="Subtotal 21 5" xfId="62841"/>
    <cellStyle name="Sub-total 21 5" xfId="62842"/>
    <cellStyle name="Subtotal 21 6" xfId="62843"/>
    <cellStyle name="Sub-total 21 6" xfId="62844"/>
    <cellStyle name="Subtotal 22" xfId="62845"/>
    <cellStyle name="Sub-total 22" xfId="62846"/>
    <cellStyle name="Subtotal 22 2" xfId="62847"/>
    <cellStyle name="Sub-total 22 2" xfId="62848"/>
    <cellStyle name="Subtotal 22 3" xfId="62849"/>
    <cellStyle name="Sub-total 22 3" xfId="62850"/>
    <cellStyle name="Subtotal 22 4" xfId="62851"/>
    <cellStyle name="Sub-total 22 4" xfId="62852"/>
    <cellStyle name="Subtotal 22 5" xfId="62853"/>
    <cellStyle name="Sub-total 22 5" xfId="62854"/>
    <cellStyle name="Subtotal 22 6" xfId="62855"/>
    <cellStyle name="Sub-total 22 6" xfId="62856"/>
    <cellStyle name="Subtotal 23" xfId="62857"/>
    <cellStyle name="Sub-total 23" xfId="62858"/>
    <cellStyle name="Subtotal 23 2" xfId="62859"/>
    <cellStyle name="Sub-total 23 2" xfId="62860"/>
    <cellStyle name="Subtotal 23 3" xfId="62861"/>
    <cellStyle name="Sub-total 23 3" xfId="62862"/>
    <cellStyle name="Subtotal 23 4" xfId="62863"/>
    <cellStyle name="Sub-total 23 4" xfId="62864"/>
    <cellStyle name="Subtotal 23 5" xfId="62865"/>
    <cellStyle name="Sub-total 23 5" xfId="62866"/>
    <cellStyle name="Subtotal 23 6" xfId="62867"/>
    <cellStyle name="Sub-total 23 6" xfId="62868"/>
    <cellStyle name="Subtotal 24" xfId="62869"/>
    <cellStyle name="Sub-total 24" xfId="62870"/>
    <cellStyle name="Subtotal 24 2" xfId="62871"/>
    <cellStyle name="Sub-total 24 2" xfId="62872"/>
    <cellStyle name="Subtotal 24 3" xfId="62873"/>
    <cellStyle name="Sub-total 24 3" xfId="62874"/>
    <cellStyle name="Subtotal 24 4" xfId="62875"/>
    <cellStyle name="Sub-total 24 4" xfId="62876"/>
    <cellStyle name="Subtotal 24 5" xfId="62877"/>
    <cellStyle name="Sub-total 24 5" xfId="62878"/>
    <cellStyle name="Subtotal 24 6" xfId="62879"/>
    <cellStyle name="Sub-total 24 6" xfId="62880"/>
    <cellStyle name="Subtotal 25" xfId="62881"/>
    <cellStyle name="Sub-total 25" xfId="62882"/>
    <cellStyle name="Subtotal 25 2" xfId="62883"/>
    <cellStyle name="Sub-total 25 2" xfId="62884"/>
    <cellStyle name="Subtotal 25 3" xfId="62885"/>
    <cellStyle name="Sub-total 25 3" xfId="62886"/>
    <cellStyle name="Subtotal 25 4" xfId="62887"/>
    <cellStyle name="Sub-total 25 4" xfId="62888"/>
    <cellStyle name="Subtotal 25 5" xfId="62889"/>
    <cellStyle name="Sub-total 25 5" xfId="62890"/>
    <cellStyle name="Subtotal 25 6" xfId="62891"/>
    <cellStyle name="Sub-total 25 6" xfId="62892"/>
    <cellStyle name="Subtotal 26" xfId="62893"/>
    <cellStyle name="Sub-total 26" xfId="62894"/>
    <cellStyle name="Subtotal 26 2" xfId="62895"/>
    <cellStyle name="Sub-total 26 2" xfId="62896"/>
    <cellStyle name="Subtotal 26 3" xfId="62897"/>
    <cellStyle name="Sub-total 26 3" xfId="62898"/>
    <cellStyle name="Subtotal 26 4" xfId="62899"/>
    <cellStyle name="Sub-total 26 4" xfId="62900"/>
    <cellStyle name="Subtotal 26 5" xfId="62901"/>
    <cellStyle name="Sub-total 26 5" xfId="62902"/>
    <cellStyle name="Subtotal 26 6" xfId="62903"/>
    <cellStyle name="Sub-total 26 6" xfId="62904"/>
    <cellStyle name="Subtotal 27" xfId="62905"/>
    <cellStyle name="Sub-total 27" xfId="62906"/>
    <cellStyle name="Subtotal 28" xfId="62907"/>
    <cellStyle name="Sub-total 28" xfId="62908"/>
    <cellStyle name="Subtotal 29" xfId="62909"/>
    <cellStyle name="Sub-total 29" xfId="62910"/>
    <cellStyle name="Subtotal 3" xfId="62911"/>
    <cellStyle name="Sub-total 3" xfId="62912"/>
    <cellStyle name="Subtotal 3 10" xfId="62913"/>
    <cellStyle name="Sub-total 3 10" xfId="62914"/>
    <cellStyle name="Subtotal 3 10 2" xfId="62915"/>
    <cellStyle name="Sub-total 3 10 2" xfId="62916"/>
    <cellStyle name="Subtotal 3 10 3" xfId="62917"/>
    <cellStyle name="Sub-total 3 10 3" xfId="62918"/>
    <cellStyle name="Subtotal 3 10 4" xfId="62919"/>
    <cellStyle name="Sub-total 3 10 4" xfId="62920"/>
    <cellStyle name="Subtotal 3 10 5" xfId="62921"/>
    <cellStyle name="Sub-total 3 10 5" xfId="62922"/>
    <cellStyle name="Subtotal 3 10 6" xfId="62923"/>
    <cellStyle name="Sub-total 3 10 6" xfId="62924"/>
    <cellStyle name="Subtotal 3 11" xfId="62925"/>
    <cellStyle name="Sub-total 3 11" xfId="62926"/>
    <cellStyle name="Subtotal 3 11 2" xfId="62927"/>
    <cellStyle name="Sub-total 3 11 2" xfId="62928"/>
    <cellStyle name="Subtotal 3 11 3" xfId="62929"/>
    <cellStyle name="Sub-total 3 11 3" xfId="62930"/>
    <cellStyle name="Subtotal 3 11 4" xfId="62931"/>
    <cellStyle name="Sub-total 3 11 4" xfId="62932"/>
    <cellStyle name="Subtotal 3 11 5" xfId="62933"/>
    <cellStyle name="Sub-total 3 11 5" xfId="62934"/>
    <cellStyle name="Subtotal 3 11 6" xfId="62935"/>
    <cellStyle name="Sub-total 3 11 6" xfId="62936"/>
    <cellStyle name="Subtotal 3 12" xfId="62937"/>
    <cellStyle name="Sub-total 3 12" xfId="62938"/>
    <cellStyle name="Subtotal 3 12 2" xfId="62939"/>
    <cellStyle name="Sub-total 3 12 2" xfId="62940"/>
    <cellStyle name="Subtotal 3 12 3" xfId="62941"/>
    <cellStyle name="Sub-total 3 12 3" xfId="62942"/>
    <cellStyle name="Subtotal 3 12 4" xfId="62943"/>
    <cellStyle name="Sub-total 3 12 4" xfId="62944"/>
    <cellStyle name="Subtotal 3 12 5" xfId="62945"/>
    <cellStyle name="Sub-total 3 12 5" xfId="62946"/>
    <cellStyle name="Subtotal 3 12 6" xfId="62947"/>
    <cellStyle name="Sub-total 3 12 6" xfId="62948"/>
    <cellStyle name="Subtotal 3 13" xfId="62949"/>
    <cellStyle name="Sub-total 3 13" xfId="62950"/>
    <cellStyle name="Subtotal 3 13 2" xfId="62951"/>
    <cellStyle name="Sub-total 3 13 2" xfId="62952"/>
    <cellStyle name="Subtotal 3 13 3" xfId="62953"/>
    <cellStyle name="Sub-total 3 13 3" xfId="62954"/>
    <cellStyle name="Subtotal 3 13 4" xfId="62955"/>
    <cellStyle name="Sub-total 3 13 4" xfId="62956"/>
    <cellStyle name="Subtotal 3 13 5" xfId="62957"/>
    <cellStyle name="Sub-total 3 13 5" xfId="62958"/>
    <cellStyle name="Subtotal 3 13 6" xfId="62959"/>
    <cellStyle name="Sub-total 3 13 6" xfId="62960"/>
    <cellStyle name="Subtotal 3 14" xfId="62961"/>
    <cellStyle name="Sub-total 3 14" xfId="62962"/>
    <cellStyle name="Subtotal 3 15" xfId="62963"/>
    <cellStyle name="Sub-total 3 15" xfId="62964"/>
    <cellStyle name="Subtotal 3 16" xfId="62965"/>
    <cellStyle name="Sub-total 3 16" xfId="62966"/>
    <cellStyle name="Subtotal 3 17" xfId="62967"/>
    <cellStyle name="Sub-total 3 17" xfId="62968"/>
    <cellStyle name="Subtotal 3 18" xfId="62969"/>
    <cellStyle name="Sub-total 3 18" xfId="62970"/>
    <cellStyle name="Subtotal 3 2" xfId="62971"/>
    <cellStyle name="Sub-total 3 2" xfId="62972"/>
    <cellStyle name="Subtotal 3 2 10" xfId="62973"/>
    <cellStyle name="Sub-total 3 2 10" xfId="62974"/>
    <cellStyle name="Subtotal 3 2 11" xfId="62975"/>
    <cellStyle name="Sub-total 3 2 11" xfId="62976"/>
    <cellStyle name="Subtotal 3 2 12" xfId="62977"/>
    <cellStyle name="Sub-total 3 2 12" xfId="62978"/>
    <cellStyle name="Subtotal 3 2 13" xfId="62979"/>
    <cellStyle name="Sub-total 3 2 13" xfId="62980"/>
    <cellStyle name="Subtotal 3 2 14" xfId="62981"/>
    <cellStyle name="Sub-total 3 2 14" xfId="62982"/>
    <cellStyle name="Subtotal 3 2 15" xfId="62983"/>
    <cellStyle name="Sub-total 3 2 15" xfId="62984"/>
    <cellStyle name="Subtotal 3 2 16" xfId="62985"/>
    <cellStyle name="Sub-total 3 2 16" xfId="62986"/>
    <cellStyle name="Subtotal 3 2 17" xfId="62987"/>
    <cellStyle name="Sub-total 3 2 17" xfId="62988"/>
    <cellStyle name="Subtotal 3 2 18" xfId="62989"/>
    <cellStyle name="Sub-total 3 2 18" xfId="62990"/>
    <cellStyle name="Subtotal 3 2 19" xfId="62991"/>
    <cellStyle name="Sub-total 3 2 19" xfId="62992"/>
    <cellStyle name="Subtotal 3 2 2" xfId="62993"/>
    <cellStyle name="Sub-total 3 2 2" xfId="62994"/>
    <cellStyle name="Subtotal 3 2 20" xfId="62995"/>
    <cellStyle name="Sub-total 3 2 20" xfId="62996"/>
    <cellStyle name="Subtotal 3 2 21" xfId="62997"/>
    <cellStyle name="Sub-total 3 2 21" xfId="62998"/>
    <cellStyle name="Subtotal 3 2 22" xfId="62999"/>
    <cellStyle name="Sub-total 3 2 22" xfId="63000"/>
    <cellStyle name="Subtotal 3 2 23" xfId="63001"/>
    <cellStyle name="Sub-total 3 2 23" xfId="63002"/>
    <cellStyle name="Subtotal 3 2 3" xfId="63003"/>
    <cellStyle name="Sub-total 3 2 3" xfId="63004"/>
    <cellStyle name="Subtotal 3 2 4" xfId="63005"/>
    <cellStyle name="Sub-total 3 2 4" xfId="63006"/>
    <cellStyle name="Subtotal 3 2 5" xfId="63007"/>
    <cellStyle name="Sub-total 3 2 5" xfId="63008"/>
    <cellStyle name="Subtotal 3 2 6" xfId="63009"/>
    <cellStyle name="Sub-total 3 2 6" xfId="63010"/>
    <cellStyle name="Subtotal 3 2 7" xfId="63011"/>
    <cellStyle name="Sub-total 3 2 7" xfId="63012"/>
    <cellStyle name="Subtotal 3 2 8" xfId="63013"/>
    <cellStyle name="Sub-total 3 2 8" xfId="63014"/>
    <cellStyle name="Subtotal 3 2 9" xfId="63015"/>
    <cellStyle name="Sub-total 3 2 9" xfId="63016"/>
    <cellStyle name="Subtotal 3 3" xfId="63017"/>
    <cellStyle name="Sub-total 3 3" xfId="63018"/>
    <cellStyle name="Subtotal 3 3 10" xfId="63019"/>
    <cellStyle name="Sub-total 3 3 10" xfId="63020"/>
    <cellStyle name="Subtotal 3 3 11" xfId="63021"/>
    <cellStyle name="Sub-total 3 3 11" xfId="63022"/>
    <cellStyle name="Subtotal 3 3 12" xfId="63023"/>
    <cellStyle name="Sub-total 3 3 12" xfId="63024"/>
    <cellStyle name="Subtotal 3 3 13" xfId="63025"/>
    <cellStyle name="Sub-total 3 3 13" xfId="63026"/>
    <cellStyle name="Subtotal 3 3 14" xfId="63027"/>
    <cellStyle name="Sub-total 3 3 14" xfId="63028"/>
    <cellStyle name="Subtotal 3 3 15" xfId="63029"/>
    <cellStyle name="Sub-total 3 3 15" xfId="63030"/>
    <cellStyle name="Subtotal 3 3 16" xfId="63031"/>
    <cellStyle name="Sub-total 3 3 16" xfId="63032"/>
    <cellStyle name="Subtotal 3 3 17" xfId="63033"/>
    <cellStyle name="Sub-total 3 3 17" xfId="63034"/>
    <cellStyle name="Subtotal 3 3 18" xfId="63035"/>
    <cellStyle name="Sub-total 3 3 18" xfId="63036"/>
    <cellStyle name="Subtotal 3 3 19" xfId="63037"/>
    <cellStyle name="Sub-total 3 3 19" xfId="63038"/>
    <cellStyle name="Subtotal 3 3 2" xfId="63039"/>
    <cellStyle name="Sub-total 3 3 2" xfId="63040"/>
    <cellStyle name="Subtotal 3 3 20" xfId="63041"/>
    <cellStyle name="Sub-total 3 3 20" xfId="63042"/>
    <cellStyle name="Subtotal 3 3 21" xfId="63043"/>
    <cellStyle name="Sub-total 3 3 21" xfId="63044"/>
    <cellStyle name="Subtotal 3 3 22" xfId="63045"/>
    <cellStyle name="Sub-total 3 3 22" xfId="63046"/>
    <cellStyle name="Subtotal 3 3 23" xfId="63047"/>
    <cellStyle name="Sub-total 3 3 23" xfId="63048"/>
    <cellStyle name="Subtotal 3 3 3" xfId="63049"/>
    <cellStyle name="Sub-total 3 3 3" xfId="63050"/>
    <cellStyle name="Subtotal 3 3 4" xfId="63051"/>
    <cellStyle name="Sub-total 3 3 4" xfId="63052"/>
    <cellStyle name="Subtotal 3 3 5" xfId="63053"/>
    <cellStyle name="Sub-total 3 3 5" xfId="63054"/>
    <cellStyle name="Subtotal 3 3 6" xfId="63055"/>
    <cellStyle name="Sub-total 3 3 6" xfId="63056"/>
    <cellStyle name="Subtotal 3 3 7" xfId="63057"/>
    <cellStyle name="Sub-total 3 3 7" xfId="63058"/>
    <cellStyle name="Subtotal 3 3 8" xfId="63059"/>
    <cellStyle name="Sub-total 3 3 8" xfId="63060"/>
    <cellStyle name="Subtotal 3 3 9" xfId="63061"/>
    <cellStyle name="Sub-total 3 3 9" xfId="63062"/>
    <cellStyle name="Subtotal 3 4" xfId="63063"/>
    <cellStyle name="Sub-total 3 4" xfId="63064"/>
    <cellStyle name="Subtotal 3 4 2" xfId="63065"/>
    <cellStyle name="Sub-total 3 4 2" xfId="63066"/>
    <cellStyle name="Subtotal 3 4 3" xfId="63067"/>
    <cellStyle name="Sub-total 3 4 3" xfId="63068"/>
    <cellStyle name="Subtotal 3 4 4" xfId="63069"/>
    <cellStyle name="Sub-total 3 4 4" xfId="63070"/>
    <cellStyle name="Subtotal 3 4 5" xfId="63071"/>
    <cellStyle name="Sub-total 3 4 5" xfId="63072"/>
    <cellStyle name="Subtotal 3 4 6" xfId="63073"/>
    <cellStyle name="Sub-total 3 4 6" xfId="63074"/>
    <cellStyle name="Subtotal 3 5" xfId="63075"/>
    <cellStyle name="Sub-total 3 5" xfId="63076"/>
    <cellStyle name="Subtotal 3 5 2" xfId="63077"/>
    <cellStyle name="Sub-total 3 5 2" xfId="63078"/>
    <cellStyle name="Subtotal 3 5 3" xfId="63079"/>
    <cellStyle name="Sub-total 3 5 3" xfId="63080"/>
    <cellStyle name="Subtotal 3 5 4" xfId="63081"/>
    <cellStyle name="Sub-total 3 5 4" xfId="63082"/>
    <cellStyle name="Subtotal 3 5 5" xfId="63083"/>
    <cellStyle name="Sub-total 3 5 5" xfId="63084"/>
    <cellStyle name="Subtotal 3 5 6" xfId="63085"/>
    <cellStyle name="Sub-total 3 5 6" xfId="63086"/>
    <cellStyle name="Subtotal 3 6" xfId="63087"/>
    <cellStyle name="Sub-total 3 6" xfId="63088"/>
    <cellStyle name="Subtotal 3 6 2" xfId="63089"/>
    <cellStyle name="Sub-total 3 6 2" xfId="63090"/>
    <cellStyle name="Subtotal 3 6 3" xfId="63091"/>
    <cellStyle name="Sub-total 3 6 3" xfId="63092"/>
    <cellStyle name="Subtotal 3 6 4" xfId="63093"/>
    <cellStyle name="Sub-total 3 6 4" xfId="63094"/>
    <cellStyle name="Subtotal 3 6 5" xfId="63095"/>
    <cellStyle name="Sub-total 3 6 5" xfId="63096"/>
    <cellStyle name="Subtotal 3 6 6" xfId="63097"/>
    <cellStyle name="Sub-total 3 6 6" xfId="63098"/>
    <cellStyle name="Subtotal 3 7" xfId="63099"/>
    <cellStyle name="Sub-total 3 7" xfId="63100"/>
    <cellStyle name="Subtotal 3 7 2" xfId="63101"/>
    <cellStyle name="Sub-total 3 7 2" xfId="63102"/>
    <cellStyle name="Subtotal 3 7 3" xfId="63103"/>
    <cellStyle name="Sub-total 3 7 3" xfId="63104"/>
    <cellStyle name="Subtotal 3 7 4" xfId="63105"/>
    <cellStyle name="Sub-total 3 7 4" xfId="63106"/>
    <cellStyle name="Subtotal 3 7 5" xfId="63107"/>
    <cellStyle name="Sub-total 3 7 5" xfId="63108"/>
    <cellStyle name="Subtotal 3 7 6" xfId="63109"/>
    <cellStyle name="Sub-total 3 7 6" xfId="63110"/>
    <cellStyle name="Subtotal 3 8" xfId="63111"/>
    <cellStyle name="Sub-total 3 8" xfId="63112"/>
    <cellStyle name="Subtotal 3 8 2" xfId="63113"/>
    <cellStyle name="Sub-total 3 8 2" xfId="63114"/>
    <cellStyle name="Subtotal 3 8 3" xfId="63115"/>
    <cellStyle name="Sub-total 3 8 3" xfId="63116"/>
    <cellStyle name="Subtotal 3 8 4" xfId="63117"/>
    <cellStyle name="Sub-total 3 8 4" xfId="63118"/>
    <cellStyle name="Subtotal 3 8 5" xfId="63119"/>
    <cellStyle name="Sub-total 3 8 5" xfId="63120"/>
    <cellStyle name="Subtotal 3 8 6" xfId="63121"/>
    <cellStyle name="Sub-total 3 8 6" xfId="63122"/>
    <cellStyle name="Subtotal 3 9" xfId="63123"/>
    <cellStyle name="Sub-total 3 9" xfId="63124"/>
    <cellStyle name="Subtotal 3 9 2" xfId="63125"/>
    <cellStyle name="Sub-total 3 9 2" xfId="63126"/>
    <cellStyle name="Subtotal 3 9 3" xfId="63127"/>
    <cellStyle name="Sub-total 3 9 3" xfId="63128"/>
    <cellStyle name="Subtotal 3 9 4" xfId="63129"/>
    <cellStyle name="Sub-total 3 9 4" xfId="63130"/>
    <cellStyle name="Subtotal 3 9 5" xfId="63131"/>
    <cellStyle name="Sub-total 3 9 5" xfId="63132"/>
    <cellStyle name="Subtotal 3 9 6" xfId="63133"/>
    <cellStyle name="Sub-total 3 9 6" xfId="63134"/>
    <cellStyle name="Subtotal 30" xfId="63135"/>
    <cellStyle name="Sub-total 30" xfId="63136"/>
    <cellStyle name="Subtotal 4" xfId="63137"/>
    <cellStyle name="Sub-total 4" xfId="63138"/>
    <cellStyle name="Subtotal 4 10" xfId="63139"/>
    <cellStyle name="Sub-total 4 10" xfId="63140"/>
    <cellStyle name="Subtotal 4 10 2" xfId="63141"/>
    <cellStyle name="Sub-total 4 10 2" xfId="63142"/>
    <cellStyle name="Subtotal 4 10 3" xfId="63143"/>
    <cellStyle name="Sub-total 4 10 3" xfId="63144"/>
    <cellStyle name="Subtotal 4 10 4" xfId="63145"/>
    <cellStyle name="Sub-total 4 10 4" xfId="63146"/>
    <cellStyle name="Subtotal 4 10 5" xfId="63147"/>
    <cellStyle name="Sub-total 4 10 5" xfId="63148"/>
    <cellStyle name="Subtotal 4 10 6" xfId="63149"/>
    <cellStyle name="Sub-total 4 10 6" xfId="63150"/>
    <cellStyle name="Subtotal 4 11" xfId="63151"/>
    <cellStyle name="Sub-total 4 11" xfId="63152"/>
    <cellStyle name="Subtotal 4 11 2" xfId="63153"/>
    <cellStyle name="Sub-total 4 11 2" xfId="63154"/>
    <cellStyle name="Subtotal 4 11 3" xfId="63155"/>
    <cellStyle name="Sub-total 4 11 3" xfId="63156"/>
    <cellStyle name="Subtotal 4 11 4" xfId="63157"/>
    <cellStyle name="Sub-total 4 11 4" xfId="63158"/>
    <cellStyle name="Subtotal 4 11 5" xfId="63159"/>
    <cellStyle name="Sub-total 4 11 5" xfId="63160"/>
    <cellStyle name="Subtotal 4 11 6" xfId="63161"/>
    <cellStyle name="Sub-total 4 11 6" xfId="63162"/>
    <cellStyle name="Subtotal 4 12" xfId="63163"/>
    <cellStyle name="Sub-total 4 12" xfId="63164"/>
    <cellStyle name="Subtotal 4 12 2" xfId="63165"/>
    <cellStyle name="Sub-total 4 12 2" xfId="63166"/>
    <cellStyle name="Subtotal 4 12 3" xfId="63167"/>
    <cellStyle name="Sub-total 4 12 3" xfId="63168"/>
    <cellStyle name="Subtotal 4 12 4" xfId="63169"/>
    <cellStyle name="Sub-total 4 12 4" xfId="63170"/>
    <cellStyle name="Subtotal 4 12 5" xfId="63171"/>
    <cellStyle name="Sub-total 4 12 5" xfId="63172"/>
    <cellStyle name="Subtotal 4 12 6" xfId="63173"/>
    <cellStyle name="Sub-total 4 12 6" xfId="63174"/>
    <cellStyle name="Subtotal 4 13" xfId="63175"/>
    <cellStyle name="Sub-total 4 13" xfId="63176"/>
    <cellStyle name="Subtotal 4 13 2" xfId="63177"/>
    <cellStyle name="Sub-total 4 13 2" xfId="63178"/>
    <cellStyle name="Subtotal 4 13 3" xfId="63179"/>
    <cellStyle name="Sub-total 4 13 3" xfId="63180"/>
    <cellStyle name="Subtotal 4 13 4" xfId="63181"/>
    <cellStyle name="Sub-total 4 13 4" xfId="63182"/>
    <cellStyle name="Subtotal 4 13 5" xfId="63183"/>
    <cellStyle name="Sub-total 4 13 5" xfId="63184"/>
    <cellStyle name="Subtotal 4 13 6" xfId="63185"/>
    <cellStyle name="Sub-total 4 13 6" xfId="63186"/>
    <cellStyle name="Subtotal 4 14" xfId="63187"/>
    <cellStyle name="Sub-total 4 14" xfId="63188"/>
    <cellStyle name="Subtotal 4 15" xfId="63189"/>
    <cellStyle name="Sub-total 4 15" xfId="63190"/>
    <cellStyle name="Subtotal 4 16" xfId="63191"/>
    <cellStyle name="Sub-total 4 16" xfId="63192"/>
    <cellStyle name="Subtotal 4 17" xfId="63193"/>
    <cellStyle name="Sub-total 4 17" xfId="63194"/>
    <cellStyle name="Subtotal 4 18" xfId="63195"/>
    <cellStyle name="Sub-total 4 18" xfId="63196"/>
    <cellStyle name="Subtotal 4 2" xfId="63197"/>
    <cellStyle name="Sub-total 4 2" xfId="63198"/>
    <cellStyle name="Subtotal 4 2 10" xfId="63199"/>
    <cellStyle name="Sub-total 4 2 10" xfId="63200"/>
    <cellStyle name="Subtotal 4 2 11" xfId="63201"/>
    <cellStyle name="Sub-total 4 2 11" xfId="63202"/>
    <cellStyle name="Subtotal 4 2 12" xfId="63203"/>
    <cellStyle name="Sub-total 4 2 12" xfId="63204"/>
    <cellStyle name="Subtotal 4 2 13" xfId="63205"/>
    <cellStyle name="Sub-total 4 2 13" xfId="63206"/>
    <cellStyle name="Subtotal 4 2 14" xfId="63207"/>
    <cellStyle name="Sub-total 4 2 14" xfId="63208"/>
    <cellStyle name="Subtotal 4 2 15" xfId="63209"/>
    <cellStyle name="Sub-total 4 2 15" xfId="63210"/>
    <cellStyle name="Subtotal 4 2 16" xfId="63211"/>
    <cellStyle name="Sub-total 4 2 16" xfId="63212"/>
    <cellStyle name="Subtotal 4 2 17" xfId="63213"/>
    <cellStyle name="Sub-total 4 2 17" xfId="63214"/>
    <cellStyle name="Subtotal 4 2 18" xfId="63215"/>
    <cellStyle name="Sub-total 4 2 18" xfId="63216"/>
    <cellStyle name="Subtotal 4 2 19" xfId="63217"/>
    <cellStyle name="Sub-total 4 2 19" xfId="63218"/>
    <cellStyle name="Subtotal 4 2 2" xfId="63219"/>
    <cellStyle name="Sub-total 4 2 2" xfId="63220"/>
    <cellStyle name="Subtotal 4 2 20" xfId="63221"/>
    <cellStyle name="Sub-total 4 2 20" xfId="63222"/>
    <cellStyle name="Subtotal 4 2 21" xfId="63223"/>
    <cellStyle name="Sub-total 4 2 21" xfId="63224"/>
    <cellStyle name="Subtotal 4 2 22" xfId="63225"/>
    <cellStyle name="Sub-total 4 2 22" xfId="63226"/>
    <cellStyle name="Subtotal 4 2 23" xfId="63227"/>
    <cellStyle name="Sub-total 4 2 23" xfId="63228"/>
    <cellStyle name="Subtotal 4 2 3" xfId="63229"/>
    <cellStyle name="Sub-total 4 2 3" xfId="63230"/>
    <cellStyle name="Subtotal 4 2 4" xfId="63231"/>
    <cellStyle name="Sub-total 4 2 4" xfId="63232"/>
    <cellStyle name="Subtotal 4 2 5" xfId="63233"/>
    <cellStyle name="Sub-total 4 2 5" xfId="63234"/>
    <cellStyle name="Subtotal 4 2 6" xfId="63235"/>
    <cellStyle name="Sub-total 4 2 6" xfId="63236"/>
    <cellStyle name="Subtotal 4 2 7" xfId="63237"/>
    <cellStyle name="Sub-total 4 2 7" xfId="63238"/>
    <cellStyle name="Subtotal 4 2 8" xfId="63239"/>
    <cellStyle name="Sub-total 4 2 8" xfId="63240"/>
    <cellStyle name="Subtotal 4 2 9" xfId="63241"/>
    <cellStyle name="Sub-total 4 2 9" xfId="63242"/>
    <cellStyle name="Subtotal 4 3" xfId="63243"/>
    <cellStyle name="Sub-total 4 3" xfId="63244"/>
    <cellStyle name="Subtotal 4 3 10" xfId="63245"/>
    <cellStyle name="Sub-total 4 3 10" xfId="63246"/>
    <cellStyle name="Subtotal 4 3 11" xfId="63247"/>
    <cellStyle name="Sub-total 4 3 11" xfId="63248"/>
    <cellStyle name="Subtotal 4 3 12" xfId="63249"/>
    <cellStyle name="Sub-total 4 3 12" xfId="63250"/>
    <cellStyle name="Subtotal 4 3 13" xfId="63251"/>
    <cellStyle name="Sub-total 4 3 13" xfId="63252"/>
    <cellStyle name="Subtotal 4 3 14" xfId="63253"/>
    <cellStyle name="Sub-total 4 3 14" xfId="63254"/>
    <cellStyle name="Subtotal 4 3 15" xfId="63255"/>
    <cellStyle name="Sub-total 4 3 15" xfId="63256"/>
    <cellStyle name="Subtotal 4 3 16" xfId="63257"/>
    <cellStyle name="Sub-total 4 3 16" xfId="63258"/>
    <cellStyle name="Subtotal 4 3 17" xfId="63259"/>
    <cellStyle name="Sub-total 4 3 17" xfId="63260"/>
    <cellStyle name="Subtotal 4 3 18" xfId="63261"/>
    <cellStyle name="Sub-total 4 3 18" xfId="63262"/>
    <cellStyle name="Subtotal 4 3 19" xfId="63263"/>
    <cellStyle name="Sub-total 4 3 19" xfId="63264"/>
    <cellStyle name="Subtotal 4 3 2" xfId="63265"/>
    <cellStyle name="Sub-total 4 3 2" xfId="63266"/>
    <cellStyle name="Subtotal 4 3 20" xfId="63267"/>
    <cellStyle name="Sub-total 4 3 20" xfId="63268"/>
    <cellStyle name="Subtotal 4 3 21" xfId="63269"/>
    <cellStyle name="Sub-total 4 3 21" xfId="63270"/>
    <cellStyle name="Subtotal 4 3 22" xfId="63271"/>
    <cellStyle name="Sub-total 4 3 22" xfId="63272"/>
    <cellStyle name="Subtotal 4 3 23" xfId="63273"/>
    <cellStyle name="Sub-total 4 3 23" xfId="63274"/>
    <cellStyle name="Subtotal 4 3 3" xfId="63275"/>
    <cellStyle name="Sub-total 4 3 3" xfId="63276"/>
    <cellStyle name="Subtotal 4 3 4" xfId="63277"/>
    <cellStyle name="Sub-total 4 3 4" xfId="63278"/>
    <cellStyle name="Subtotal 4 3 5" xfId="63279"/>
    <cellStyle name="Sub-total 4 3 5" xfId="63280"/>
    <cellStyle name="Subtotal 4 3 6" xfId="63281"/>
    <cellStyle name="Sub-total 4 3 6" xfId="63282"/>
    <cellStyle name="Subtotal 4 3 7" xfId="63283"/>
    <cellStyle name="Sub-total 4 3 7" xfId="63284"/>
    <cellStyle name="Subtotal 4 3 8" xfId="63285"/>
    <cellStyle name="Sub-total 4 3 8" xfId="63286"/>
    <cellStyle name="Subtotal 4 3 9" xfId="63287"/>
    <cellStyle name="Sub-total 4 3 9" xfId="63288"/>
    <cellStyle name="Subtotal 4 4" xfId="63289"/>
    <cellStyle name="Sub-total 4 4" xfId="63290"/>
    <cellStyle name="Subtotal 4 4 2" xfId="63291"/>
    <cellStyle name="Sub-total 4 4 2" xfId="63292"/>
    <cellStyle name="Subtotal 4 4 3" xfId="63293"/>
    <cellStyle name="Sub-total 4 4 3" xfId="63294"/>
    <cellStyle name="Subtotal 4 4 4" xfId="63295"/>
    <cellStyle name="Sub-total 4 4 4" xfId="63296"/>
    <cellStyle name="Subtotal 4 4 5" xfId="63297"/>
    <cellStyle name="Sub-total 4 4 5" xfId="63298"/>
    <cellStyle name="Subtotal 4 4 6" xfId="63299"/>
    <cellStyle name="Sub-total 4 4 6" xfId="63300"/>
    <cellStyle name="Subtotal 4 5" xfId="63301"/>
    <cellStyle name="Sub-total 4 5" xfId="63302"/>
    <cellStyle name="Subtotal 4 5 2" xfId="63303"/>
    <cellStyle name="Sub-total 4 5 2" xfId="63304"/>
    <cellStyle name="Subtotal 4 5 3" xfId="63305"/>
    <cellStyle name="Sub-total 4 5 3" xfId="63306"/>
    <cellStyle name="Subtotal 4 5 4" xfId="63307"/>
    <cellStyle name="Sub-total 4 5 4" xfId="63308"/>
    <cellStyle name="Subtotal 4 5 5" xfId="63309"/>
    <cellStyle name="Sub-total 4 5 5" xfId="63310"/>
    <cellStyle name="Subtotal 4 5 6" xfId="63311"/>
    <cellStyle name="Sub-total 4 5 6" xfId="63312"/>
    <cellStyle name="Subtotal 4 6" xfId="63313"/>
    <cellStyle name="Sub-total 4 6" xfId="63314"/>
    <cellStyle name="Subtotal 4 6 2" xfId="63315"/>
    <cellStyle name="Sub-total 4 6 2" xfId="63316"/>
    <cellStyle name="Subtotal 4 6 3" xfId="63317"/>
    <cellStyle name="Sub-total 4 6 3" xfId="63318"/>
    <cellStyle name="Subtotal 4 6 4" xfId="63319"/>
    <cellStyle name="Sub-total 4 6 4" xfId="63320"/>
    <cellStyle name="Subtotal 4 6 5" xfId="63321"/>
    <cellStyle name="Sub-total 4 6 5" xfId="63322"/>
    <cellStyle name="Subtotal 4 6 6" xfId="63323"/>
    <cellStyle name="Sub-total 4 6 6" xfId="63324"/>
    <cellStyle name="Subtotal 4 7" xfId="63325"/>
    <cellStyle name="Sub-total 4 7" xfId="63326"/>
    <cellStyle name="Subtotal 4 7 2" xfId="63327"/>
    <cellStyle name="Sub-total 4 7 2" xfId="63328"/>
    <cellStyle name="Subtotal 4 7 3" xfId="63329"/>
    <cellStyle name="Sub-total 4 7 3" xfId="63330"/>
    <cellStyle name="Subtotal 4 7 4" xfId="63331"/>
    <cellStyle name="Sub-total 4 7 4" xfId="63332"/>
    <cellStyle name="Subtotal 4 7 5" xfId="63333"/>
    <cellStyle name="Sub-total 4 7 5" xfId="63334"/>
    <cellStyle name="Subtotal 4 7 6" xfId="63335"/>
    <cellStyle name="Sub-total 4 7 6" xfId="63336"/>
    <cellStyle name="Subtotal 4 8" xfId="63337"/>
    <cellStyle name="Sub-total 4 8" xfId="63338"/>
    <cellStyle name="Subtotal 4 8 2" xfId="63339"/>
    <cellStyle name="Sub-total 4 8 2" xfId="63340"/>
    <cellStyle name="Subtotal 4 8 3" xfId="63341"/>
    <cellStyle name="Sub-total 4 8 3" xfId="63342"/>
    <cellStyle name="Subtotal 4 8 4" xfId="63343"/>
    <cellStyle name="Sub-total 4 8 4" xfId="63344"/>
    <cellStyle name="Subtotal 4 8 5" xfId="63345"/>
    <cellStyle name="Sub-total 4 8 5" xfId="63346"/>
    <cellStyle name="Subtotal 4 8 6" xfId="63347"/>
    <cellStyle name="Sub-total 4 8 6" xfId="63348"/>
    <cellStyle name="Subtotal 4 9" xfId="63349"/>
    <cellStyle name="Sub-total 4 9" xfId="63350"/>
    <cellStyle name="Subtotal 4 9 2" xfId="63351"/>
    <cellStyle name="Sub-total 4 9 2" xfId="63352"/>
    <cellStyle name="Subtotal 4 9 3" xfId="63353"/>
    <cellStyle name="Sub-total 4 9 3" xfId="63354"/>
    <cellStyle name="Subtotal 4 9 4" xfId="63355"/>
    <cellStyle name="Sub-total 4 9 4" xfId="63356"/>
    <cellStyle name="Subtotal 4 9 5" xfId="63357"/>
    <cellStyle name="Sub-total 4 9 5" xfId="63358"/>
    <cellStyle name="Subtotal 4 9 6" xfId="63359"/>
    <cellStyle name="Sub-total 4 9 6" xfId="63360"/>
    <cellStyle name="Subtotal 5" xfId="63361"/>
    <cellStyle name="Sub-total 5" xfId="63362"/>
    <cellStyle name="Subtotal 5 10" xfId="63363"/>
    <cellStyle name="Sub-total 5 10" xfId="63364"/>
    <cellStyle name="Subtotal 5 10 2" xfId="63365"/>
    <cellStyle name="Sub-total 5 10 2" xfId="63366"/>
    <cellStyle name="Subtotal 5 10 3" xfId="63367"/>
    <cellStyle name="Sub-total 5 10 3" xfId="63368"/>
    <cellStyle name="Subtotal 5 10 4" xfId="63369"/>
    <cellStyle name="Sub-total 5 10 4" xfId="63370"/>
    <cellStyle name="Subtotal 5 10 5" xfId="63371"/>
    <cellStyle name="Sub-total 5 10 5" xfId="63372"/>
    <cellStyle name="Subtotal 5 10 6" xfId="63373"/>
    <cellStyle name="Sub-total 5 10 6" xfId="63374"/>
    <cellStyle name="Subtotal 5 11" xfId="63375"/>
    <cellStyle name="Sub-total 5 11" xfId="63376"/>
    <cellStyle name="Subtotal 5 11 2" xfId="63377"/>
    <cellStyle name="Sub-total 5 11 2" xfId="63378"/>
    <cellStyle name="Subtotal 5 11 3" xfId="63379"/>
    <cellStyle name="Sub-total 5 11 3" xfId="63380"/>
    <cellStyle name="Subtotal 5 11 4" xfId="63381"/>
    <cellStyle name="Sub-total 5 11 4" xfId="63382"/>
    <cellStyle name="Subtotal 5 11 5" xfId="63383"/>
    <cellStyle name="Sub-total 5 11 5" xfId="63384"/>
    <cellStyle name="Subtotal 5 11 6" xfId="63385"/>
    <cellStyle name="Sub-total 5 11 6" xfId="63386"/>
    <cellStyle name="Subtotal 5 12" xfId="63387"/>
    <cellStyle name="Sub-total 5 12" xfId="63388"/>
    <cellStyle name="Subtotal 5 12 2" xfId="63389"/>
    <cellStyle name="Sub-total 5 12 2" xfId="63390"/>
    <cellStyle name="Subtotal 5 12 3" xfId="63391"/>
    <cellStyle name="Sub-total 5 12 3" xfId="63392"/>
    <cellStyle name="Subtotal 5 12 4" xfId="63393"/>
    <cellStyle name="Sub-total 5 12 4" xfId="63394"/>
    <cellStyle name="Subtotal 5 12 5" xfId="63395"/>
    <cellStyle name="Sub-total 5 12 5" xfId="63396"/>
    <cellStyle name="Subtotal 5 12 6" xfId="63397"/>
    <cellStyle name="Sub-total 5 12 6" xfId="63398"/>
    <cellStyle name="Subtotal 5 13" xfId="63399"/>
    <cellStyle name="Sub-total 5 13" xfId="63400"/>
    <cellStyle name="Subtotal 5 13 2" xfId="63401"/>
    <cellStyle name="Sub-total 5 13 2" xfId="63402"/>
    <cellStyle name="Subtotal 5 13 3" xfId="63403"/>
    <cellStyle name="Sub-total 5 13 3" xfId="63404"/>
    <cellStyle name="Subtotal 5 13 4" xfId="63405"/>
    <cellStyle name="Sub-total 5 13 4" xfId="63406"/>
    <cellStyle name="Subtotal 5 13 5" xfId="63407"/>
    <cellStyle name="Sub-total 5 13 5" xfId="63408"/>
    <cellStyle name="Subtotal 5 13 6" xfId="63409"/>
    <cellStyle name="Sub-total 5 13 6" xfId="63410"/>
    <cellStyle name="Subtotal 5 14" xfId="63411"/>
    <cellStyle name="Sub-total 5 14" xfId="63412"/>
    <cellStyle name="Subtotal 5 15" xfId="63413"/>
    <cellStyle name="Sub-total 5 15" xfId="63414"/>
    <cellStyle name="Subtotal 5 16" xfId="63415"/>
    <cellStyle name="Sub-total 5 16" xfId="63416"/>
    <cellStyle name="Subtotal 5 17" xfId="63417"/>
    <cellStyle name="Sub-total 5 17" xfId="63418"/>
    <cellStyle name="Subtotal 5 18" xfId="63419"/>
    <cellStyle name="Sub-total 5 18" xfId="63420"/>
    <cellStyle name="Subtotal 5 2" xfId="63421"/>
    <cellStyle name="Sub-total 5 2" xfId="63422"/>
    <cellStyle name="Subtotal 5 2 10" xfId="63423"/>
    <cellStyle name="Sub-total 5 2 10" xfId="63424"/>
    <cellStyle name="Subtotal 5 2 11" xfId="63425"/>
    <cellStyle name="Sub-total 5 2 11" xfId="63426"/>
    <cellStyle name="Subtotal 5 2 12" xfId="63427"/>
    <cellStyle name="Sub-total 5 2 12" xfId="63428"/>
    <cellStyle name="Subtotal 5 2 13" xfId="63429"/>
    <cellStyle name="Sub-total 5 2 13" xfId="63430"/>
    <cellStyle name="Subtotal 5 2 14" xfId="63431"/>
    <cellStyle name="Sub-total 5 2 14" xfId="63432"/>
    <cellStyle name="Subtotal 5 2 15" xfId="63433"/>
    <cellStyle name="Sub-total 5 2 15" xfId="63434"/>
    <cellStyle name="Subtotal 5 2 16" xfId="63435"/>
    <cellStyle name="Sub-total 5 2 16" xfId="63436"/>
    <cellStyle name="Subtotal 5 2 17" xfId="63437"/>
    <cellStyle name="Sub-total 5 2 17" xfId="63438"/>
    <cellStyle name="Subtotal 5 2 18" xfId="63439"/>
    <cellStyle name="Sub-total 5 2 18" xfId="63440"/>
    <cellStyle name="Subtotal 5 2 19" xfId="63441"/>
    <cellStyle name="Sub-total 5 2 19" xfId="63442"/>
    <cellStyle name="Subtotal 5 2 2" xfId="63443"/>
    <cellStyle name="Sub-total 5 2 2" xfId="63444"/>
    <cellStyle name="Subtotal 5 2 20" xfId="63445"/>
    <cellStyle name="Sub-total 5 2 20" xfId="63446"/>
    <cellStyle name="Subtotal 5 2 21" xfId="63447"/>
    <cellStyle name="Sub-total 5 2 21" xfId="63448"/>
    <cellStyle name="Subtotal 5 2 22" xfId="63449"/>
    <cellStyle name="Sub-total 5 2 22" xfId="63450"/>
    <cellStyle name="Subtotal 5 2 23" xfId="63451"/>
    <cellStyle name="Sub-total 5 2 23" xfId="63452"/>
    <cellStyle name="Subtotal 5 2 3" xfId="63453"/>
    <cellStyle name="Sub-total 5 2 3" xfId="63454"/>
    <cellStyle name="Subtotal 5 2 4" xfId="63455"/>
    <cellStyle name="Sub-total 5 2 4" xfId="63456"/>
    <cellStyle name="Subtotal 5 2 5" xfId="63457"/>
    <cellStyle name="Sub-total 5 2 5" xfId="63458"/>
    <cellStyle name="Subtotal 5 2 6" xfId="63459"/>
    <cellStyle name="Sub-total 5 2 6" xfId="63460"/>
    <cellStyle name="Subtotal 5 2 7" xfId="63461"/>
    <cellStyle name="Sub-total 5 2 7" xfId="63462"/>
    <cellStyle name="Subtotal 5 2 8" xfId="63463"/>
    <cellStyle name="Sub-total 5 2 8" xfId="63464"/>
    <cellStyle name="Subtotal 5 2 9" xfId="63465"/>
    <cellStyle name="Sub-total 5 2 9" xfId="63466"/>
    <cellStyle name="Subtotal 5 3" xfId="63467"/>
    <cellStyle name="Sub-total 5 3" xfId="63468"/>
    <cellStyle name="Subtotal 5 3 10" xfId="63469"/>
    <cellStyle name="Sub-total 5 3 10" xfId="63470"/>
    <cellStyle name="Subtotal 5 3 11" xfId="63471"/>
    <cellStyle name="Sub-total 5 3 11" xfId="63472"/>
    <cellStyle name="Subtotal 5 3 12" xfId="63473"/>
    <cellStyle name="Sub-total 5 3 12" xfId="63474"/>
    <cellStyle name="Subtotal 5 3 13" xfId="63475"/>
    <cellStyle name="Sub-total 5 3 13" xfId="63476"/>
    <cellStyle name="Subtotal 5 3 14" xfId="63477"/>
    <cellStyle name="Sub-total 5 3 14" xfId="63478"/>
    <cellStyle name="Subtotal 5 3 15" xfId="63479"/>
    <cellStyle name="Sub-total 5 3 15" xfId="63480"/>
    <cellStyle name="Subtotal 5 3 16" xfId="63481"/>
    <cellStyle name="Sub-total 5 3 16" xfId="63482"/>
    <cellStyle name="Subtotal 5 3 17" xfId="63483"/>
    <cellStyle name="Sub-total 5 3 17" xfId="63484"/>
    <cellStyle name="Subtotal 5 3 18" xfId="63485"/>
    <cellStyle name="Sub-total 5 3 18" xfId="63486"/>
    <cellStyle name="Subtotal 5 3 19" xfId="63487"/>
    <cellStyle name="Sub-total 5 3 19" xfId="63488"/>
    <cellStyle name="Subtotal 5 3 2" xfId="63489"/>
    <cellStyle name="Sub-total 5 3 2" xfId="63490"/>
    <cellStyle name="Subtotal 5 3 20" xfId="63491"/>
    <cellStyle name="Sub-total 5 3 20" xfId="63492"/>
    <cellStyle name="Subtotal 5 3 21" xfId="63493"/>
    <cellStyle name="Sub-total 5 3 21" xfId="63494"/>
    <cellStyle name="Subtotal 5 3 22" xfId="63495"/>
    <cellStyle name="Sub-total 5 3 22" xfId="63496"/>
    <cellStyle name="Subtotal 5 3 23" xfId="63497"/>
    <cellStyle name="Sub-total 5 3 23" xfId="63498"/>
    <cellStyle name="Subtotal 5 3 3" xfId="63499"/>
    <cellStyle name="Sub-total 5 3 3" xfId="63500"/>
    <cellStyle name="Subtotal 5 3 4" xfId="63501"/>
    <cellStyle name="Sub-total 5 3 4" xfId="63502"/>
    <cellStyle name="Subtotal 5 3 5" xfId="63503"/>
    <cellStyle name="Sub-total 5 3 5" xfId="63504"/>
    <cellStyle name="Subtotal 5 3 6" xfId="63505"/>
    <cellStyle name="Sub-total 5 3 6" xfId="63506"/>
    <cellStyle name="Subtotal 5 3 7" xfId="63507"/>
    <cellStyle name="Sub-total 5 3 7" xfId="63508"/>
    <cellStyle name="Subtotal 5 3 8" xfId="63509"/>
    <cellStyle name="Sub-total 5 3 8" xfId="63510"/>
    <cellStyle name="Subtotal 5 3 9" xfId="63511"/>
    <cellStyle name="Sub-total 5 3 9" xfId="63512"/>
    <cellStyle name="Subtotal 5 4" xfId="63513"/>
    <cellStyle name="Sub-total 5 4" xfId="63514"/>
    <cellStyle name="Subtotal 5 4 2" xfId="63515"/>
    <cellStyle name="Sub-total 5 4 2" xfId="63516"/>
    <cellStyle name="Subtotal 5 4 3" xfId="63517"/>
    <cellStyle name="Sub-total 5 4 3" xfId="63518"/>
    <cellStyle name="Subtotal 5 4 4" xfId="63519"/>
    <cellStyle name="Sub-total 5 4 4" xfId="63520"/>
    <cellStyle name="Subtotal 5 4 5" xfId="63521"/>
    <cellStyle name="Sub-total 5 4 5" xfId="63522"/>
    <cellStyle name="Subtotal 5 4 6" xfId="63523"/>
    <cellStyle name="Sub-total 5 4 6" xfId="63524"/>
    <cellStyle name="Subtotal 5 5" xfId="63525"/>
    <cellStyle name="Sub-total 5 5" xfId="63526"/>
    <cellStyle name="Subtotal 5 5 2" xfId="63527"/>
    <cellStyle name="Sub-total 5 5 2" xfId="63528"/>
    <cellStyle name="Subtotal 5 5 3" xfId="63529"/>
    <cellStyle name="Sub-total 5 5 3" xfId="63530"/>
    <cellStyle name="Subtotal 5 5 4" xfId="63531"/>
    <cellStyle name="Sub-total 5 5 4" xfId="63532"/>
    <cellStyle name="Subtotal 5 5 5" xfId="63533"/>
    <cellStyle name="Sub-total 5 5 5" xfId="63534"/>
    <cellStyle name="Subtotal 5 5 6" xfId="63535"/>
    <cellStyle name="Sub-total 5 5 6" xfId="63536"/>
    <cellStyle name="Subtotal 5 6" xfId="63537"/>
    <cellStyle name="Sub-total 5 6" xfId="63538"/>
    <cellStyle name="Subtotal 5 6 2" xfId="63539"/>
    <cellStyle name="Sub-total 5 6 2" xfId="63540"/>
    <cellStyle name="Subtotal 5 6 3" xfId="63541"/>
    <cellStyle name="Sub-total 5 6 3" xfId="63542"/>
    <cellStyle name="Subtotal 5 6 4" xfId="63543"/>
    <cellStyle name="Sub-total 5 6 4" xfId="63544"/>
    <cellStyle name="Subtotal 5 6 5" xfId="63545"/>
    <cellStyle name="Sub-total 5 6 5" xfId="63546"/>
    <cellStyle name="Subtotal 5 6 6" xfId="63547"/>
    <cellStyle name="Sub-total 5 6 6" xfId="63548"/>
    <cellStyle name="Subtotal 5 7" xfId="63549"/>
    <cellStyle name="Sub-total 5 7" xfId="63550"/>
    <cellStyle name="Subtotal 5 7 2" xfId="63551"/>
    <cellStyle name="Sub-total 5 7 2" xfId="63552"/>
    <cellStyle name="Subtotal 5 7 3" xfId="63553"/>
    <cellStyle name="Sub-total 5 7 3" xfId="63554"/>
    <cellStyle name="Subtotal 5 7 4" xfId="63555"/>
    <cellStyle name="Sub-total 5 7 4" xfId="63556"/>
    <cellStyle name="Subtotal 5 7 5" xfId="63557"/>
    <cellStyle name="Sub-total 5 7 5" xfId="63558"/>
    <cellStyle name="Subtotal 5 7 6" xfId="63559"/>
    <cellStyle name="Sub-total 5 7 6" xfId="63560"/>
    <cellStyle name="Subtotal 5 8" xfId="63561"/>
    <cellStyle name="Sub-total 5 8" xfId="63562"/>
    <cellStyle name="Subtotal 5 8 2" xfId="63563"/>
    <cellStyle name="Sub-total 5 8 2" xfId="63564"/>
    <cellStyle name="Subtotal 5 8 3" xfId="63565"/>
    <cellStyle name="Sub-total 5 8 3" xfId="63566"/>
    <cellStyle name="Subtotal 5 8 4" xfId="63567"/>
    <cellStyle name="Sub-total 5 8 4" xfId="63568"/>
    <cellStyle name="Subtotal 5 8 5" xfId="63569"/>
    <cellStyle name="Sub-total 5 8 5" xfId="63570"/>
    <cellStyle name="Subtotal 5 8 6" xfId="63571"/>
    <cellStyle name="Sub-total 5 8 6" xfId="63572"/>
    <cellStyle name="Subtotal 5 9" xfId="63573"/>
    <cellStyle name="Sub-total 5 9" xfId="63574"/>
    <cellStyle name="Subtotal 5 9 2" xfId="63575"/>
    <cellStyle name="Sub-total 5 9 2" xfId="63576"/>
    <cellStyle name="Subtotal 5 9 3" xfId="63577"/>
    <cellStyle name="Sub-total 5 9 3" xfId="63578"/>
    <cellStyle name="Subtotal 5 9 4" xfId="63579"/>
    <cellStyle name="Sub-total 5 9 4" xfId="63580"/>
    <cellStyle name="Subtotal 5 9 5" xfId="63581"/>
    <cellStyle name="Sub-total 5 9 5" xfId="63582"/>
    <cellStyle name="Subtotal 5 9 6" xfId="63583"/>
    <cellStyle name="Sub-total 5 9 6" xfId="63584"/>
    <cellStyle name="Subtotal 6" xfId="63585"/>
    <cellStyle name="Sub-total 6" xfId="63586"/>
    <cellStyle name="Subtotal 6 10" xfId="63587"/>
    <cellStyle name="Sub-total 6 10" xfId="63588"/>
    <cellStyle name="Subtotal 6 10 2" xfId="63589"/>
    <cellStyle name="Sub-total 6 10 2" xfId="63590"/>
    <cellStyle name="Subtotal 6 10 3" xfId="63591"/>
    <cellStyle name="Sub-total 6 10 3" xfId="63592"/>
    <cellStyle name="Subtotal 6 10 4" xfId="63593"/>
    <cellStyle name="Sub-total 6 10 4" xfId="63594"/>
    <cellStyle name="Subtotal 6 10 5" xfId="63595"/>
    <cellStyle name="Sub-total 6 10 5" xfId="63596"/>
    <cellStyle name="Subtotal 6 10 6" xfId="63597"/>
    <cellStyle name="Sub-total 6 10 6" xfId="63598"/>
    <cellStyle name="Subtotal 6 11" xfId="63599"/>
    <cellStyle name="Sub-total 6 11" xfId="63600"/>
    <cellStyle name="Subtotal 6 11 2" xfId="63601"/>
    <cellStyle name="Sub-total 6 11 2" xfId="63602"/>
    <cellStyle name="Subtotal 6 11 3" xfId="63603"/>
    <cellStyle name="Sub-total 6 11 3" xfId="63604"/>
    <cellStyle name="Subtotal 6 11 4" xfId="63605"/>
    <cellStyle name="Sub-total 6 11 4" xfId="63606"/>
    <cellStyle name="Subtotal 6 11 5" xfId="63607"/>
    <cellStyle name="Sub-total 6 11 5" xfId="63608"/>
    <cellStyle name="Subtotal 6 11 6" xfId="63609"/>
    <cellStyle name="Sub-total 6 11 6" xfId="63610"/>
    <cellStyle name="Subtotal 6 12" xfId="63611"/>
    <cellStyle name="Sub-total 6 12" xfId="63612"/>
    <cellStyle name="Subtotal 6 12 2" xfId="63613"/>
    <cellStyle name="Sub-total 6 12 2" xfId="63614"/>
    <cellStyle name="Subtotal 6 12 3" xfId="63615"/>
    <cellStyle name="Sub-total 6 12 3" xfId="63616"/>
    <cellStyle name="Subtotal 6 12 4" xfId="63617"/>
    <cellStyle name="Sub-total 6 12 4" xfId="63618"/>
    <cellStyle name="Subtotal 6 12 5" xfId="63619"/>
    <cellStyle name="Sub-total 6 12 5" xfId="63620"/>
    <cellStyle name="Subtotal 6 12 6" xfId="63621"/>
    <cellStyle name="Sub-total 6 12 6" xfId="63622"/>
    <cellStyle name="Subtotal 6 13" xfId="63623"/>
    <cellStyle name="Sub-total 6 13" xfId="63624"/>
    <cellStyle name="Subtotal 6 13 2" xfId="63625"/>
    <cellStyle name="Sub-total 6 13 2" xfId="63626"/>
    <cellStyle name="Subtotal 6 13 3" xfId="63627"/>
    <cellStyle name="Sub-total 6 13 3" xfId="63628"/>
    <cellStyle name="Subtotal 6 13 4" xfId="63629"/>
    <cellStyle name="Sub-total 6 13 4" xfId="63630"/>
    <cellStyle name="Subtotal 6 13 5" xfId="63631"/>
    <cellStyle name="Sub-total 6 13 5" xfId="63632"/>
    <cellStyle name="Subtotal 6 13 6" xfId="63633"/>
    <cellStyle name="Sub-total 6 13 6" xfId="63634"/>
    <cellStyle name="Subtotal 6 14" xfId="63635"/>
    <cellStyle name="Sub-total 6 14" xfId="63636"/>
    <cellStyle name="Subtotal 6 15" xfId="63637"/>
    <cellStyle name="Sub-total 6 15" xfId="63638"/>
    <cellStyle name="Subtotal 6 16" xfId="63639"/>
    <cellStyle name="Sub-total 6 16" xfId="63640"/>
    <cellStyle name="Subtotal 6 17" xfId="63641"/>
    <cellStyle name="Sub-total 6 17" xfId="63642"/>
    <cellStyle name="Subtotal 6 18" xfId="63643"/>
    <cellStyle name="Sub-total 6 18" xfId="63644"/>
    <cellStyle name="Subtotal 6 2" xfId="63645"/>
    <cellStyle name="Sub-total 6 2" xfId="63646"/>
    <cellStyle name="Subtotal 6 2 10" xfId="63647"/>
    <cellStyle name="Sub-total 6 2 10" xfId="63648"/>
    <cellStyle name="Subtotal 6 2 11" xfId="63649"/>
    <cellStyle name="Sub-total 6 2 11" xfId="63650"/>
    <cellStyle name="Subtotal 6 2 12" xfId="63651"/>
    <cellStyle name="Sub-total 6 2 12" xfId="63652"/>
    <cellStyle name="Subtotal 6 2 13" xfId="63653"/>
    <cellStyle name="Sub-total 6 2 13" xfId="63654"/>
    <cellStyle name="Subtotal 6 2 14" xfId="63655"/>
    <cellStyle name="Sub-total 6 2 14" xfId="63656"/>
    <cellStyle name="Subtotal 6 2 15" xfId="63657"/>
    <cellStyle name="Sub-total 6 2 15" xfId="63658"/>
    <cellStyle name="Subtotal 6 2 16" xfId="63659"/>
    <cellStyle name="Sub-total 6 2 16" xfId="63660"/>
    <cellStyle name="Subtotal 6 2 17" xfId="63661"/>
    <cellStyle name="Sub-total 6 2 17" xfId="63662"/>
    <cellStyle name="Subtotal 6 2 18" xfId="63663"/>
    <cellStyle name="Sub-total 6 2 18" xfId="63664"/>
    <cellStyle name="Subtotal 6 2 19" xfId="63665"/>
    <cellStyle name="Sub-total 6 2 19" xfId="63666"/>
    <cellStyle name="Subtotal 6 2 2" xfId="63667"/>
    <cellStyle name="Sub-total 6 2 2" xfId="63668"/>
    <cellStyle name="Subtotal 6 2 20" xfId="63669"/>
    <cellStyle name="Sub-total 6 2 20" xfId="63670"/>
    <cellStyle name="Subtotal 6 2 21" xfId="63671"/>
    <cellStyle name="Sub-total 6 2 21" xfId="63672"/>
    <cellStyle name="Subtotal 6 2 22" xfId="63673"/>
    <cellStyle name="Sub-total 6 2 22" xfId="63674"/>
    <cellStyle name="Subtotal 6 2 23" xfId="63675"/>
    <cellStyle name="Sub-total 6 2 23" xfId="63676"/>
    <cellStyle name="Subtotal 6 2 3" xfId="63677"/>
    <cellStyle name="Sub-total 6 2 3" xfId="63678"/>
    <cellStyle name="Subtotal 6 2 4" xfId="63679"/>
    <cellStyle name="Sub-total 6 2 4" xfId="63680"/>
    <cellStyle name="Subtotal 6 2 5" xfId="63681"/>
    <cellStyle name="Sub-total 6 2 5" xfId="63682"/>
    <cellStyle name="Subtotal 6 2 6" xfId="63683"/>
    <cellStyle name="Sub-total 6 2 6" xfId="63684"/>
    <cellStyle name="Subtotal 6 2 7" xfId="63685"/>
    <cellStyle name="Sub-total 6 2 7" xfId="63686"/>
    <cellStyle name="Subtotal 6 2 8" xfId="63687"/>
    <cellStyle name="Sub-total 6 2 8" xfId="63688"/>
    <cellStyle name="Subtotal 6 2 9" xfId="63689"/>
    <cellStyle name="Sub-total 6 2 9" xfId="63690"/>
    <cellStyle name="Subtotal 6 3" xfId="63691"/>
    <cellStyle name="Sub-total 6 3" xfId="63692"/>
    <cellStyle name="Subtotal 6 3 10" xfId="63693"/>
    <cellStyle name="Sub-total 6 3 10" xfId="63694"/>
    <cellStyle name="Subtotal 6 3 11" xfId="63695"/>
    <cellStyle name="Sub-total 6 3 11" xfId="63696"/>
    <cellStyle name="Subtotal 6 3 12" xfId="63697"/>
    <cellStyle name="Sub-total 6 3 12" xfId="63698"/>
    <cellStyle name="Subtotal 6 3 13" xfId="63699"/>
    <cellStyle name="Sub-total 6 3 13" xfId="63700"/>
    <cellStyle name="Subtotal 6 3 14" xfId="63701"/>
    <cellStyle name="Sub-total 6 3 14" xfId="63702"/>
    <cellStyle name="Subtotal 6 3 15" xfId="63703"/>
    <cellStyle name="Sub-total 6 3 15" xfId="63704"/>
    <cellStyle name="Subtotal 6 3 16" xfId="63705"/>
    <cellStyle name="Sub-total 6 3 16" xfId="63706"/>
    <cellStyle name="Subtotal 6 3 17" xfId="63707"/>
    <cellStyle name="Sub-total 6 3 17" xfId="63708"/>
    <cellStyle name="Subtotal 6 3 18" xfId="63709"/>
    <cellStyle name="Sub-total 6 3 18" xfId="63710"/>
    <cellStyle name="Subtotal 6 3 19" xfId="63711"/>
    <cellStyle name="Sub-total 6 3 19" xfId="63712"/>
    <cellStyle name="Subtotal 6 3 2" xfId="63713"/>
    <cellStyle name="Sub-total 6 3 2" xfId="63714"/>
    <cellStyle name="Subtotal 6 3 20" xfId="63715"/>
    <cellStyle name="Sub-total 6 3 20" xfId="63716"/>
    <cellStyle name="Subtotal 6 3 21" xfId="63717"/>
    <cellStyle name="Sub-total 6 3 21" xfId="63718"/>
    <cellStyle name="Subtotal 6 3 22" xfId="63719"/>
    <cellStyle name="Sub-total 6 3 22" xfId="63720"/>
    <cellStyle name="Subtotal 6 3 23" xfId="63721"/>
    <cellStyle name="Sub-total 6 3 23" xfId="63722"/>
    <cellStyle name="Subtotal 6 3 3" xfId="63723"/>
    <cellStyle name="Sub-total 6 3 3" xfId="63724"/>
    <cellStyle name="Subtotal 6 3 4" xfId="63725"/>
    <cellStyle name="Sub-total 6 3 4" xfId="63726"/>
    <cellStyle name="Subtotal 6 3 5" xfId="63727"/>
    <cellStyle name="Sub-total 6 3 5" xfId="63728"/>
    <cellStyle name="Subtotal 6 3 6" xfId="63729"/>
    <cellStyle name="Sub-total 6 3 6" xfId="63730"/>
    <cellStyle name="Subtotal 6 3 7" xfId="63731"/>
    <cellStyle name="Sub-total 6 3 7" xfId="63732"/>
    <cellStyle name="Subtotal 6 3 8" xfId="63733"/>
    <cellStyle name="Sub-total 6 3 8" xfId="63734"/>
    <cellStyle name="Subtotal 6 3 9" xfId="63735"/>
    <cellStyle name="Sub-total 6 3 9" xfId="63736"/>
    <cellStyle name="Subtotal 6 4" xfId="63737"/>
    <cellStyle name="Sub-total 6 4" xfId="63738"/>
    <cellStyle name="Subtotal 6 4 2" xfId="63739"/>
    <cellStyle name="Sub-total 6 4 2" xfId="63740"/>
    <cellStyle name="Subtotal 6 4 3" xfId="63741"/>
    <cellStyle name="Sub-total 6 4 3" xfId="63742"/>
    <cellStyle name="Subtotal 6 4 4" xfId="63743"/>
    <cellStyle name="Sub-total 6 4 4" xfId="63744"/>
    <cellStyle name="Subtotal 6 4 5" xfId="63745"/>
    <cellStyle name="Sub-total 6 4 5" xfId="63746"/>
    <cellStyle name="Subtotal 6 4 6" xfId="63747"/>
    <cellStyle name="Sub-total 6 4 6" xfId="63748"/>
    <cellStyle name="Subtotal 6 5" xfId="63749"/>
    <cellStyle name="Sub-total 6 5" xfId="63750"/>
    <cellStyle name="Subtotal 6 5 2" xfId="63751"/>
    <cellStyle name="Sub-total 6 5 2" xfId="63752"/>
    <cellStyle name="Subtotal 6 5 3" xfId="63753"/>
    <cellStyle name="Sub-total 6 5 3" xfId="63754"/>
    <cellStyle name="Subtotal 6 5 4" xfId="63755"/>
    <cellStyle name="Sub-total 6 5 4" xfId="63756"/>
    <cellStyle name="Subtotal 6 5 5" xfId="63757"/>
    <cellStyle name="Sub-total 6 5 5" xfId="63758"/>
    <cellStyle name="Subtotal 6 5 6" xfId="63759"/>
    <cellStyle name="Sub-total 6 5 6" xfId="63760"/>
    <cellStyle name="Subtotal 6 6" xfId="63761"/>
    <cellStyle name="Sub-total 6 6" xfId="63762"/>
    <cellStyle name="Subtotal 6 6 2" xfId="63763"/>
    <cellStyle name="Sub-total 6 6 2" xfId="63764"/>
    <cellStyle name="Subtotal 6 6 3" xfId="63765"/>
    <cellStyle name="Sub-total 6 6 3" xfId="63766"/>
    <cellStyle name="Subtotal 6 6 4" xfId="63767"/>
    <cellStyle name="Sub-total 6 6 4" xfId="63768"/>
    <cellStyle name="Subtotal 6 6 5" xfId="63769"/>
    <cellStyle name="Sub-total 6 6 5" xfId="63770"/>
    <cellStyle name="Subtotal 6 6 6" xfId="63771"/>
    <cellStyle name="Sub-total 6 6 6" xfId="63772"/>
    <cellStyle name="Subtotal 6 7" xfId="63773"/>
    <cellStyle name="Sub-total 6 7" xfId="63774"/>
    <cellStyle name="Subtotal 6 7 2" xfId="63775"/>
    <cellStyle name="Sub-total 6 7 2" xfId="63776"/>
    <cellStyle name="Subtotal 6 7 3" xfId="63777"/>
    <cellStyle name="Sub-total 6 7 3" xfId="63778"/>
    <cellStyle name="Subtotal 6 7 4" xfId="63779"/>
    <cellStyle name="Sub-total 6 7 4" xfId="63780"/>
    <cellStyle name="Subtotal 6 7 5" xfId="63781"/>
    <cellStyle name="Sub-total 6 7 5" xfId="63782"/>
    <cellStyle name="Subtotal 6 7 6" xfId="63783"/>
    <cellStyle name="Sub-total 6 7 6" xfId="63784"/>
    <cellStyle name="Subtotal 6 8" xfId="63785"/>
    <cellStyle name="Sub-total 6 8" xfId="63786"/>
    <cellStyle name="Subtotal 6 8 2" xfId="63787"/>
    <cellStyle name="Sub-total 6 8 2" xfId="63788"/>
    <cellStyle name="Subtotal 6 8 3" xfId="63789"/>
    <cellStyle name="Sub-total 6 8 3" xfId="63790"/>
    <cellStyle name="Subtotal 6 8 4" xfId="63791"/>
    <cellStyle name="Sub-total 6 8 4" xfId="63792"/>
    <cellStyle name="Subtotal 6 8 5" xfId="63793"/>
    <cellStyle name="Sub-total 6 8 5" xfId="63794"/>
    <cellStyle name="Subtotal 6 8 6" xfId="63795"/>
    <cellStyle name="Sub-total 6 8 6" xfId="63796"/>
    <cellStyle name="Subtotal 6 9" xfId="63797"/>
    <cellStyle name="Sub-total 6 9" xfId="63798"/>
    <cellStyle name="Subtotal 6 9 2" xfId="63799"/>
    <cellStyle name="Sub-total 6 9 2" xfId="63800"/>
    <cellStyle name="Subtotal 6 9 3" xfId="63801"/>
    <cellStyle name="Sub-total 6 9 3" xfId="63802"/>
    <cellStyle name="Subtotal 6 9 4" xfId="63803"/>
    <cellStyle name="Sub-total 6 9 4" xfId="63804"/>
    <cellStyle name="Subtotal 6 9 5" xfId="63805"/>
    <cellStyle name="Sub-total 6 9 5" xfId="63806"/>
    <cellStyle name="Subtotal 6 9 6" xfId="63807"/>
    <cellStyle name="Sub-total 6 9 6" xfId="63808"/>
    <cellStyle name="Subtotal 7" xfId="63809"/>
    <cellStyle name="Sub-total 7" xfId="63810"/>
    <cellStyle name="Subtotal 7 10" xfId="63811"/>
    <cellStyle name="Sub-total 7 10" xfId="63812"/>
    <cellStyle name="Subtotal 7 10 2" xfId="63813"/>
    <cellStyle name="Sub-total 7 10 2" xfId="63814"/>
    <cellStyle name="Subtotal 7 10 3" xfId="63815"/>
    <cellStyle name="Sub-total 7 10 3" xfId="63816"/>
    <cellStyle name="Subtotal 7 10 4" xfId="63817"/>
    <cellStyle name="Sub-total 7 10 4" xfId="63818"/>
    <cellStyle name="Subtotal 7 10 5" xfId="63819"/>
    <cellStyle name="Sub-total 7 10 5" xfId="63820"/>
    <cellStyle name="Subtotal 7 10 6" xfId="63821"/>
    <cellStyle name="Sub-total 7 10 6" xfId="63822"/>
    <cellStyle name="Subtotal 7 11" xfId="63823"/>
    <cellStyle name="Sub-total 7 11" xfId="63824"/>
    <cellStyle name="Subtotal 7 11 2" xfId="63825"/>
    <cellStyle name="Sub-total 7 11 2" xfId="63826"/>
    <cellStyle name="Subtotal 7 11 3" xfId="63827"/>
    <cellStyle name="Sub-total 7 11 3" xfId="63828"/>
    <cellStyle name="Subtotal 7 11 4" xfId="63829"/>
    <cellStyle name="Sub-total 7 11 4" xfId="63830"/>
    <cellStyle name="Subtotal 7 11 5" xfId="63831"/>
    <cellStyle name="Sub-total 7 11 5" xfId="63832"/>
    <cellStyle name="Subtotal 7 11 6" xfId="63833"/>
    <cellStyle name="Sub-total 7 11 6" xfId="63834"/>
    <cellStyle name="Subtotal 7 12" xfId="63835"/>
    <cellStyle name="Sub-total 7 12" xfId="63836"/>
    <cellStyle name="Subtotal 7 12 2" xfId="63837"/>
    <cellStyle name="Sub-total 7 12 2" xfId="63838"/>
    <cellStyle name="Subtotal 7 12 3" xfId="63839"/>
    <cellStyle name="Sub-total 7 12 3" xfId="63840"/>
    <cellStyle name="Subtotal 7 12 4" xfId="63841"/>
    <cellStyle name="Sub-total 7 12 4" xfId="63842"/>
    <cellStyle name="Subtotal 7 12 5" xfId="63843"/>
    <cellStyle name="Sub-total 7 12 5" xfId="63844"/>
    <cellStyle name="Subtotal 7 12 6" xfId="63845"/>
    <cellStyle name="Sub-total 7 12 6" xfId="63846"/>
    <cellStyle name="Subtotal 7 13" xfId="63847"/>
    <cellStyle name="Sub-total 7 13" xfId="63848"/>
    <cellStyle name="Subtotal 7 13 2" xfId="63849"/>
    <cellStyle name="Sub-total 7 13 2" xfId="63850"/>
    <cellStyle name="Subtotal 7 13 3" xfId="63851"/>
    <cellStyle name="Sub-total 7 13 3" xfId="63852"/>
    <cellStyle name="Subtotal 7 13 4" xfId="63853"/>
    <cellStyle name="Sub-total 7 13 4" xfId="63854"/>
    <cellStyle name="Subtotal 7 13 5" xfId="63855"/>
    <cellStyle name="Sub-total 7 13 5" xfId="63856"/>
    <cellStyle name="Subtotal 7 13 6" xfId="63857"/>
    <cellStyle name="Sub-total 7 13 6" xfId="63858"/>
    <cellStyle name="Subtotal 7 14" xfId="63859"/>
    <cellStyle name="Sub-total 7 14" xfId="63860"/>
    <cellStyle name="Subtotal 7 15" xfId="63861"/>
    <cellStyle name="Sub-total 7 15" xfId="63862"/>
    <cellStyle name="Subtotal 7 16" xfId="63863"/>
    <cellStyle name="Sub-total 7 16" xfId="63864"/>
    <cellStyle name="Subtotal 7 17" xfId="63865"/>
    <cellStyle name="Sub-total 7 17" xfId="63866"/>
    <cellStyle name="Subtotal 7 18" xfId="63867"/>
    <cellStyle name="Sub-total 7 18" xfId="63868"/>
    <cellStyle name="Subtotal 7 19" xfId="63869"/>
    <cellStyle name="Sub-total 7 19" xfId="63870"/>
    <cellStyle name="Subtotal 7 2" xfId="63871"/>
    <cellStyle name="Sub-total 7 2" xfId="63872"/>
    <cellStyle name="Subtotal 7 2 2" xfId="63873"/>
    <cellStyle name="Sub-total 7 2 2" xfId="63874"/>
    <cellStyle name="Subtotal 7 2 3" xfId="63875"/>
    <cellStyle name="Sub-total 7 2 3" xfId="63876"/>
    <cellStyle name="Subtotal 7 2 4" xfId="63877"/>
    <cellStyle name="Sub-total 7 2 4" xfId="63878"/>
    <cellStyle name="Subtotal 7 2 5" xfId="63879"/>
    <cellStyle name="Sub-total 7 2 5" xfId="63880"/>
    <cellStyle name="Subtotal 7 2 6" xfId="63881"/>
    <cellStyle name="Sub-total 7 2 6" xfId="63882"/>
    <cellStyle name="Subtotal 7 20" xfId="63883"/>
    <cellStyle name="Sub-total 7 20" xfId="63884"/>
    <cellStyle name="Subtotal 7 3" xfId="63885"/>
    <cellStyle name="Sub-total 7 3" xfId="63886"/>
    <cellStyle name="Subtotal 7 3 2" xfId="63887"/>
    <cellStyle name="Sub-total 7 3 2" xfId="63888"/>
    <cellStyle name="Subtotal 7 3 3" xfId="63889"/>
    <cellStyle name="Sub-total 7 3 3" xfId="63890"/>
    <cellStyle name="Subtotal 7 3 4" xfId="63891"/>
    <cellStyle name="Sub-total 7 3 4" xfId="63892"/>
    <cellStyle name="Subtotal 7 3 5" xfId="63893"/>
    <cellStyle name="Sub-total 7 3 5" xfId="63894"/>
    <cellStyle name="Subtotal 7 3 6" xfId="63895"/>
    <cellStyle name="Sub-total 7 3 6" xfId="63896"/>
    <cellStyle name="Subtotal 7 4" xfId="63897"/>
    <cellStyle name="Sub-total 7 4" xfId="63898"/>
    <cellStyle name="Subtotal 7 4 2" xfId="63899"/>
    <cellStyle name="Sub-total 7 4 2" xfId="63900"/>
    <cellStyle name="Subtotal 7 4 3" xfId="63901"/>
    <cellStyle name="Sub-total 7 4 3" xfId="63902"/>
    <cellStyle name="Subtotal 7 4 4" xfId="63903"/>
    <cellStyle name="Sub-total 7 4 4" xfId="63904"/>
    <cellStyle name="Subtotal 7 4 5" xfId="63905"/>
    <cellStyle name="Sub-total 7 4 5" xfId="63906"/>
    <cellStyle name="Subtotal 7 4 6" xfId="63907"/>
    <cellStyle name="Sub-total 7 4 6" xfId="63908"/>
    <cellStyle name="Subtotal 7 5" xfId="63909"/>
    <cellStyle name="Sub-total 7 5" xfId="63910"/>
    <cellStyle name="Subtotal 7 5 2" xfId="63911"/>
    <cellStyle name="Sub-total 7 5 2" xfId="63912"/>
    <cellStyle name="Subtotal 7 5 3" xfId="63913"/>
    <cellStyle name="Sub-total 7 5 3" xfId="63914"/>
    <cellStyle name="Subtotal 7 5 4" xfId="63915"/>
    <cellStyle name="Sub-total 7 5 4" xfId="63916"/>
    <cellStyle name="Subtotal 7 5 5" xfId="63917"/>
    <cellStyle name="Sub-total 7 5 5" xfId="63918"/>
    <cellStyle name="Subtotal 7 5 6" xfId="63919"/>
    <cellStyle name="Sub-total 7 5 6" xfId="63920"/>
    <cellStyle name="Subtotal 7 6" xfId="63921"/>
    <cellStyle name="Sub-total 7 6" xfId="63922"/>
    <cellStyle name="Subtotal 7 6 2" xfId="63923"/>
    <cellStyle name="Sub-total 7 6 2" xfId="63924"/>
    <cellStyle name="Subtotal 7 6 3" xfId="63925"/>
    <cellStyle name="Sub-total 7 6 3" xfId="63926"/>
    <cellStyle name="Subtotal 7 6 4" xfId="63927"/>
    <cellStyle name="Sub-total 7 6 4" xfId="63928"/>
    <cellStyle name="Subtotal 7 6 5" xfId="63929"/>
    <cellStyle name="Sub-total 7 6 5" xfId="63930"/>
    <cellStyle name="Subtotal 7 6 6" xfId="63931"/>
    <cellStyle name="Sub-total 7 6 6" xfId="63932"/>
    <cellStyle name="Subtotal 7 7" xfId="63933"/>
    <cellStyle name="Sub-total 7 7" xfId="63934"/>
    <cellStyle name="Subtotal 7 7 2" xfId="63935"/>
    <cellStyle name="Sub-total 7 7 2" xfId="63936"/>
    <cellStyle name="Subtotal 7 7 3" xfId="63937"/>
    <cellStyle name="Sub-total 7 7 3" xfId="63938"/>
    <cellStyle name="Subtotal 7 7 4" xfId="63939"/>
    <cellStyle name="Sub-total 7 7 4" xfId="63940"/>
    <cellStyle name="Subtotal 7 7 5" xfId="63941"/>
    <cellStyle name="Sub-total 7 7 5" xfId="63942"/>
    <cellStyle name="Subtotal 7 7 6" xfId="63943"/>
    <cellStyle name="Sub-total 7 7 6" xfId="63944"/>
    <cellStyle name="Subtotal 7 8" xfId="63945"/>
    <cellStyle name="Sub-total 7 8" xfId="63946"/>
    <cellStyle name="Subtotal 7 8 2" xfId="63947"/>
    <cellStyle name="Sub-total 7 8 2" xfId="63948"/>
    <cellStyle name="Subtotal 7 8 3" xfId="63949"/>
    <cellStyle name="Sub-total 7 8 3" xfId="63950"/>
    <cellStyle name="Subtotal 7 8 4" xfId="63951"/>
    <cellStyle name="Sub-total 7 8 4" xfId="63952"/>
    <cellStyle name="Subtotal 7 8 5" xfId="63953"/>
    <cellStyle name="Sub-total 7 8 5" xfId="63954"/>
    <cellStyle name="Subtotal 7 8 6" xfId="63955"/>
    <cellStyle name="Sub-total 7 8 6" xfId="63956"/>
    <cellStyle name="Subtotal 7 9" xfId="63957"/>
    <cellStyle name="Sub-total 7 9" xfId="63958"/>
    <cellStyle name="Subtotal 7 9 2" xfId="63959"/>
    <cellStyle name="Sub-total 7 9 2" xfId="63960"/>
    <cellStyle name="Subtotal 7 9 3" xfId="63961"/>
    <cellStyle name="Sub-total 7 9 3" xfId="63962"/>
    <cellStyle name="Subtotal 7 9 4" xfId="63963"/>
    <cellStyle name="Sub-total 7 9 4" xfId="63964"/>
    <cellStyle name="Subtotal 7 9 5" xfId="63965"/>
    <cellStyle name="Sub-total 7 9 5" xfId="63966"/>
    <cellStyle name="Subtotal 7 9 6" xfId="63967"/>
    <cellStyle name="Sub-total 7 9 6" xfId="63968"/>
    <cellStyle name="Subtotal 8" xfId="63969"/>
    <cellStyle name="Sub-total 8" xfId="63970"/>
    <cellStyle name="Subtotal 8 10" xfId="63971"/>
    <cellStyle name="Sub-total 8 10" xfId="63972"/>
    <cellStyle name="Subtotal 8 10 2" xfId="63973"/>
    <cellStyle name="Sub-total 8 10 2" xfId="63974"/>
    <cellStyle name="Subtotal 8 10 3" xfId="63975"/>
    <cellStyle name="Sub-total 8 10 3" xfId="63976"/>
    <cellStyle name="Subtotal 8 10 4" xfId="63977"/>
    <cellStyle name="Sub-total 8 10 4" xfId="63978"/>
    <cellStyle name="Subtotal 8 10 5" xfId="63979"/>
    <cellStyle name="Sub-total 8 10 5" xfId="63980"/>
    <cellStyle name="Subtotal 8 10 6" xfId="63981"/>
    <cellStyle name="Sub-total 8 10 6" xfId="63982"/>
    <cellStyle name="Subtotal 8 11" xfId="63983"/>
    <cellStyle name="Sub-total 8 11" xfId="63984"/>
    <cellStyle name="Subtotal 8 11 2" xfId="63985"/>
    <cellStyle name="Sub-total 8 11 2" xfId="63986"/>
    <cellStyle name="Subtotal 8 11 3" xfId="63987"/>
    <cellStyle name="Sub-total 8 11 3" xfId="63988"/>
    <cellStyle name="Subtotal 8 11 4" xfId="63989"/>
    <cellStyle name="Sub-total 8 11 4" xfId="63990"/>
    <cellStyle name="Subtotal 8 11 5" xfId="63991"/>
    <cellStyle name="Sub-total 8 11 5" xfId="63992"/>
    <cellStyle name="Subtotal 8 11 6" xfId="63993"/>
    <cellStyle name="Sub-total 8 11 6" xfId="63994"/>
    <cellStyle name="Subtotal 8 12" xfId="63995"/>
    <cellStyle name="Sub-total 8 12" xfId="63996"/>
    <cellStyle name="Subtotal 8 12 2" xfId="63997"/>
    <cellStyle name="Sub-total 8 12 2" xfId="63998"/>
    <cellStyle name="Subtotal 8 12 3" xfId="63999"/>
    <cellStyle name="Sub-total 8 12 3" xfId="64000"/>
    <cellStyle name="Subtotal 8 12 4" xfId="64001"/>
    <cellStyle name="Sub-total 8 12 4" xfId="64002"/>
    <cellStyle name="Subtotal 8 12 5" xfId="64003"/>
    <cellStyle name="Sub-total 8 12 5" xfId="64004"/>
    <cellStyle name="Subtotal 8 12 6" xfId="64005"/>
    <cellStyle name="Sub-total 8 12 6" xfId="64006"/>
    <cellStyle name="Subtotal 8 13" xfId="64007"/>
    <cellStyle name="Sub-total 8 13" xfId="64008"/>
    <cellStyle name="Subtotal 8 13 2" xfId="64009"/>
    <cellStyle name="Sub-total 8 13 2" xfId="64010"/>
    <cellStyle name="Subtotal 8 13 3" xfId="64011"/>
    <cellStyle name="Sub-total 8 13 3" xfId="64012"/>
    <cellStyle name="Subtotal 8 13 4" xfId="64013"/>
    <cellStyle name="Sub-total 8 13 4" xfId="64014"/>
    <cellStyle name="Subtotal 8 13 5" xfId="64015"/>
    <cellStyle name="Sub-total 8 13 5" xfId="64016"/>
    <cellStyle name="Subtotal 8 13 6" xfId="64017"/>
    <cellStyle name="Sub-total 8 13 6" xfId="64018"/>
    <cellStyle name="Subtotal 8 14" xfId="64019"/>
    <cellStyle name="Sub-total 8 14" xfId="64020"/>
    <cellStyle name="Subtotal 8 15" xfId="64021"/>
    <cellStyle name="Sub-total 8 15" xfId="64022"/>
    <cellStyle name="Subtotal 8 16" xfId="64023"/>
    <cellStyle name="Sub-total 8 16" xfId="64024"/>
    <cellStyle name="Subtotal 8 17" xfId="64025"/>
    <cellStyle name="Sub-total 8 17" xfId="64026"/>
    <cellStyle name="Subtotal 8 18" xfId="64027"/>
    <cellStyle name="Sub-total 8 18" xfId="64028"/>
    <cellStyle name="Subtotal 8 2" xfId="64029"/>
    <cellStyle name="Sub-total 8 2" xfId="64030"/>
    <cellStyle name="Subtotal 8 2 2" xfId="64031"/>
    <cellStyle name="Sub-total 8 2 2" xfId="64032"/>
    <cellStyle name="Subtotal 8 2 3" xfId="64033"/>
    <cellStyle name="Sub-total 8 2 3" xfId="64034"/>
    <cellStyle name="Subtotal 8 2 4" xfId="64035"/>
    <cellStyle name="Sub-total 8 2 4" xfId="64036"/>
    <cellStyle name="Subtotal 8 2 5" xfId="64037"/>
    <cellStyle name="Sub-total 8 2 5" xfId="64038"/>
    <cellStyle name="Subtotal 8 2 6" xfId="64039"/>
    <cellStyle name="Sub-total 8 2 6" xfId="64040"/>
    <cellStyle name="Subtotal 8 3" xfId="64041"/>
    <cellStyle name="Sub-total 8 3" xfId="64042"/>
    <cellStyle name="Subtotal 8 3 2" xfId="64043"/>
    <cellStyle name="Sub-total 8 3 2" xfId="64044"/>
    <cellStyle name="Subtotal 8 3 3" xfId="64045"/>
    <cellStyle name="Sub-total 8 3 3" xfId="64046"/>
    <cellStyle name="Subtotal 8 3 4" xfId="64047"/>
    <cellStyle name="Sub-total 8 3 4" xfId="64048"/>
    <cellStyle name="Subtotal 8 3 5" xfId="64049"/>
    <cellStyle name="Sub-total 8 3 5" xfId="64050"/>
    <cellStyle name="Subtotal 8 3 6" xfId="64051"/>
    <cellStyle name="Sub-total 8 3 6" xfId="64052"/>
    <cellStyle name="Subtotal 8 4" xfId="64053"/>
    <cellStyle name="Sub-total 8 4" xfId="64054"/>
    <cellStyle name="Subtotal 8 4 2" xfId="64055"/>
    <cellStyle name="Sub-total 8 4 2" xfId="64056"/>
    <cellStyle name="Subtotal 8 4 3" xfId="64057"/>
    <cellStyle name="Sub-total 8 4 3" xfId="64058"/>
    <cellStyle name="Subtotal 8 4 4" xfId="64059"/>
    <cellStyle name="Sub-total 8 4 4" xfId="64060"/>
    <cellStyle name="Subtotal 8 4 5" xfId="64061"/>
    <cellStyle name="Sub-total 8 4 5" xfId="64062"/>
    <cellStyle name="Subtotal 8 4 6" xfId="64063"/>
    <cellStyle name="Sub-total 8 4 6" xfId="64064"/>
    <cellStyle name="Subtotal 8 5" xfId="64065"/>
    <cellStyle name="Sub-total 8 5" xfId="64066"/>
    <cellStyle name="Subtotal 8 5 2" xfId="64067"/>
    <cellStyle name="Sub-total 8 5 2" xfId="64068"/>
    <cellStyle name="Subtotal 8 5 3" xfId="64069"/>
    <cellStyle name="Sub-total 8 5 3" xfId="64070"/>
    <cellStyle name="Subtotal 8 5 4" xfId="64071"/>
    <cellStyle name="Sub-total 8 5 4" xfId="64072"/>
    <cellStyle name="Subtotal 8 5 5" xfId="64073"/>
    <cellStyle name="Sub-total 8 5 5" xfId="64074"/>
    <cellStyle name="Subtotal 8 5 6" xfId="64075"/>
    <cellStyle name="Sub-total 8 5 6" xfId="64076"/>
    <cellStyle name="Subtotal 8 6" xfId="64077"/>
    <cellStyle name="Sub-total 8 6" xfId="64078"/>
    <cellStyle name="Subtotal 8 6 2" xfId="64079"/>
    <cellStyle name="Sub-total 8 6 2" xfId="64080"/>
    <cellStyle name="Subtotal 8 6 3" xfId="64081"/>
    <cellStyle name="Sub-total 8 6 3" xfId="64082"/>
    <cellStyle name="Subtotal 8 6 4" xfId="64083"/>
    <cellStyle name="Sub-total 8 6 4" xfId="64084"/>
    <cellStyle name="Subtotal 8 6 5" xfId="64085"/>
    <cellStyle name="Sub-total 8 6 5" xfId="64086"/>
    <cellStyle name="Subtotal 8 6 6" xfId="64087"/>
    <cellStyle name="Sub-total 8 6 6" xfId="64088"/>
    <cellStyle name="Subtotal 8 7" xfId="64089"/>
    <cellStyle name="Sub-total 8 7" xfId="64090"/>
    <cellStyle name="Subtotal 8 7 2" xfId="64091"/>
    <cellStyle name="Sub-total 8 7 2" xfId="64092"/>
    <cellStyle name="Subtotal 8 7 3" xfId="64093"/>
    <cellStyle name="Sub-total 8 7 3" xfId="64094"/>
    <cellStyle name="Subtotal 8 7 4" xfId="64095"/>
    <cellStyle name="Sub-total 8 7 4" xfId="64096"/>
    <cellStyle name="Subtotal 8 7 5" xfId="64097"/>
    <cellStyle name="Sub-total 8 7 5" xfId="64098"/>
    <cellStyle name="Subtotal 8 7 6" xfId="64099"/>
    <cellStyle name="Sub-total 8 7 6" xfId="64100"/>
    <cellStyle name="Subtotal 8 8" xfId="64101"/>
    <cellStyle name="Sub-total 8 8" xfId="64102"/>
    <cellStyle name="Subtotal 8 8 2" xfId="64103"/>
    <cellStyle name="Sub-total 8 8 2" xfId="64104"/>
    <cellStyle name="Subtotal 8 8 3" xfId="64105"/>
    <cellStyle name="Sub-total 8 8 3" xfId="64106"/>
    <cellStyle name="Subtotal 8 8 4" xfId="64107"/>
    <cellStyle name="Sub-total 8 8 4" xfId="64108"/>
    <cellStyle name="Subtotal 8 8 5" xfId="64109"/>
    <cellStyle name="Sub-total 8 8 5" xfId="64110"/>
    <cellStyle name="Subtotal 8 8 6" xfId="64111"/>
    <cellStyle name="Sub-total 8 8 6" xfId="64112"/>
    <cellStyle name="Subtotal 8 9" xfId="64113"/>
    <cellStyle name="Sub-total 8 9" xfId="64114"/>
    <cellStyle name="Subtotal 8 9 2" xfId="64115"/>
    <cellStyle name="Sub-total 8 9 2" xfId="64116"/>
    <cellStyle name="Subtotal 8 9 3" xfId="64117"/>
    <cellStyle name="Sub-total 8 9 3" xfId="64118"/>
    <cellStyle name="Subtotal 8 9 4" xfId="64119"/>
    <cellStyle name="Sub-total 8 9 4" xfId="64120"/>
    <cellStyle name="Subtotal 8 9 5" xfId="64121"/>
    <cellStyle name="Sub-total 8 9 5" xfId="64122"/>
    <cellStyle name="Subtotal 8 9 6" xfId="64123"/>
    <cellStyle name="Sub-total 8 9 6" xfId="64124"/>
    <cellStyle name="Subtotal 9" xfId="64125"/>
    <cellStyle name="Sub-total 9" xfId="64126"/>
    <cellStyle name="Subtotal 9 10" xfId="64127"/>
    <cellStyle name="Sub-total 9 10" xfId="64128"/>
    <cellStyle name="Subtotal 9 10 2" xfId="64129"/>
    <cellStyle name="Sub-total 9 10 2" xfId="64130"/>
    <cellStyle name="Subtotal 9 10 3" xfId="64131"/>
    <cellStyle name="Sub-total 9 10 3" xfId="64132"/>
    <cellStyle name="Subtotal 9 10 4" xfId="64133"/>
    <cellStyle name="Sub-total 9 10 4" xfId="64134"/>
    <cellStyle name="Subtotal 9 10 5" xfId="64135"/>
    <cellStyle name="Sub-total 9 10 5" xfId="64136"/>
    <cellStyle name="Subtotal 9 10 6" xfId="64137"/>
    <cellStyle name="Sub-total 9 10 6" xfId="64138"/>
    <cellStyle name="Subtotal 9 11" xfId="64139"/>
    <cellStyle name="Sub-total 9 11" xfId="64140"/>
    <cellStyle name="Subtotal 9 11 2" xfId="64141"/>
    <cellStyle name="Sub-total 9 11 2" xfId="64142"/>
    <cellStyle name="Subtotal 9 11 3" xfId="64143"/>
    <cellStyle name="Sub-total 9 11 3" xfId="64144"/>
    <cellStyle name="Subtotal 9 11 4" xfId="64145"/>
    <cellStyle name="Sub-total 9 11 4" xfId="64146"/>
    <cellStyle name="Subtotal 9 11 5" xfId="64147"/>
    <cellStyle name="Sub-total 9 11 5" xfId="64148"/>
    <cellStyle name="Subtotal 9 11 6" xfId="64149"/>
    <cellStyle name="Sub-total 9 11 6" xfId="64150"/>
    <cellStyle name="Subtotal 9 12" xfId="64151"/>
    <cellStyle name="Sub-total 9 12" xfId="64152"/>
    <cellStyle name="Subtotal 9 12 2" xfId="64153"/>
    <cellStyle name="Sub-total 9 12 2" xfId="64154"/>
    <cellStyle name="Subtotal 9 12 3" xfId="64155"/>
    <cellStyle name="Sub-total 9 12 3" xfId="64156"/>
    <cellStyle name="Subtotal 9 12 4" xfId="64157"/>
    <cellStyle name="Sub-total 9 12 4" xfId="64158"/>
    <cellStyle name="Subtotal 9 12 5" xfId="64159"/>
    <cellStyle name="Sub-total 9 12 5" xfId="64160"/>
    <cellStyle name="Subtotal 9 12 6" xfId="64161"/>
    <cellStyle name="Sub-total 9 12 6" xfId="64162"/>
    <cellStyle name="Subtotal 9 13" xfId="64163"/>
    <cellStyle name="Sub-total 9 13" xfId="64164"/>
    <cellStyle name="Subtotal 9 13 2" xfId="64165"/>
    <cellStyle name="Sub-total 9 13 2" xfId="64166"/>
    <cellStyle name="Subtotal 9 13 3" xfId="64167"/>
    <cellStyle name="Sub-total 9 13 3" xfId="64168"/>
    <cellStyle name="Subtotal 9 13 4" xfId="64169"/>
    <cellStyle name="Sub-total 9 13 4" xfId="64170"/>
    <cellStyle name="Subtotal 9 13 5" xfId="64171"/>
    <cellStyle name="Sub-total 9 13 5" xfId="64172"/>
    <cellStyle name="Subtotal 9 13 6" xfId="64173"/>
    <cellStyle name="Sub-total 9 13 6" xfId="64174"/>
    <cellStyle name="Subtotal 9 14" xfId="64175"/>
    <cellStyle name="Sub-total 9 14" xfId="64176"/>
    <cellStyle name="Subtotal 9 15" xfId="64177"/>
    <cellStyle name="Sub-total 9 15" xfId="64178"/>
    <cellStyle name="Subtotal 9 16" xfId="64179"/>
    <cellStyle name="Sub-total 9 16" xfId="64180"/>
    <cellStyle name="Subtotal 9 17" xfId="64181"/>
    <cellStyle name="Sub-total 9 17" xfId="64182"/>
    <cellStyle name="Subtotal 9 18" xfId="64183"/>
    <cellStyle name="Sub-total 9 18" xfId="64184"/>
    <cellStyle name="Subtotal 9 2" xfId="64185"/>
    <cellStyle name="Sub-total 9 2" xfId="64186"/>
    <cellStyle name="Subtotal 9 2 2" xfId="64187"/>
    <cellStyle name="Sub-total 9 2 2" xfId="64188"/>
    <cellStyle name="Subtotal 9 2 3" xfId="64189"/>
    <cellStyle name="Sub-total 9 2 3" xfId="64190"/>
    <cellStyle name="Subtotal 9 2 4" xfId="64191"/>
    <cellStyle name="Sub-total 9 2 4" xfId="64192"/>
    <cellStyle name="Subtotal 9 2 5" xfId="64193"/>
    <cellStyle name="Sub-total 9 2 5" xfId="64194"/>
    <cellStyle name="Subtotal 9 2 6" xfId="64195"/>
    <cellStyle name="Sub-total 9 2 6" xfId="64196"/>
    <cellStyle name="Subtotal 9 3" xfId="64197"/>
    <cellStyle name="Sub-total 9 3" xfId="64198"/>
    <cellStyle name="Subtotal 9 3 2" xfId="64199"/>
    <cellStyle name="Sub-total 9 3 2" xfId="64200"/>
    <cellStyle name="Subtotal 9 3 3" xfId="64201"/>
    <cellStyle name="Sub-total 9 3 3" xfId="64202"/>
    <cellStyle name="Subtotal 9 3 4" xfId="64203"/>
    <cellStyle name="Sub-total 9 3 4" xfId="64204"/>
    <cellStyle name="Subtotal 9 3 5" xfId="64205"/>
    <cellStyle name="Sub-total 9 3 5" xfId="64206"/>
    <cellStyle name="Subtotal 9 3 6" xfId="64207"/>
    <cellStyle name="Sub-total 9 3 6" xfId="64208"/>
    <cellStyle name="Subtotal 9 4" xfId="64209"/>
    <cellStyle name="Sub-total 9 4" xfId="64210"/>
    <cellStyle name="Subtotal 9 4 2" xfId="64211"/>
    <cellStyle name="Sub-total 9 4 2" xfId="64212"/>
    <cellStyle name="Subtotal 9 4 3" xfId="64213"/>
    <cellStyle name="Sub-total 9 4 3" xfId="64214"/>
    <cellStyle name="Subtotal 9 4 4" xfId="64215"/>
    <cellStyle name="Sub-total 9 4 4" xfId="64216"/>
    <cellStyle name="Subtotal 9 4 5" xfId="64217"/>
    <cellStyle name="Sub-total 9 4 5" xfId="64218"/>
    <cellStyle name="Subtotal 9 4 6" xfId="64219"/>
    <cellStyle name="Sub-total 9 4 6" xfId="64220"/>
    <cellStyle name="Subtotal 9 5" xfId="64221"/>
    <cellStyle name="Sub-total 9 5" xfId="64222"/>
    <cellStyle name="Subtotal 9 5 2" xfId="64223"/>
    <cellStyle name="Sub-total 9 5 2" xfId="64224"/>
    <cellStyle name="Subtotal 9 5 3" xfId="64225"/>
    <cellStyle name="Sub-total 9 5 3" xfId="64226"/>
    <cellStyle name="Subtotal 9 5 4" xfId="64227"/>
    <cellStyle name="Sub-total 9 5 4" xfId="64228"/>
    <cellStyle name="Subtotal 9 5 5" xfId="64229"/>
    <cellStyle name="Sub-total 9 5 5" xfId="64230"/>
    <cellStyle name="Subtotal 9 5 6" xfId="64231"/>
    <cellStyle name="Sub-total 9 5 6" xfId="64232"/>
    <cellStyle name="Subtotal 9 6" xfId="64233"/>
    <cellStyle name="Sub-total 9 6" xfId="64234"/>
    <cellStyle name="Subtotal 9 6 2" xfId="64235"/>
    <cellStyle name="Sub-total 9 6 2" xfId="64236"/>
    <cellStyle name="Subtotal 9 6 3" xfId="64237"/>
    <cellStyle name="Sub-total 9 6 3" xfId="64238"/>
    <cellStyle name="Subtotal 9 6 4" xfId="64239"/>
    <cellStyle name="Sub-total 9 6 4" xfId="64240"/>
    <cellStyle name="Subtotal 9 6 5" xfId="64241"/>
    <cellStyle name="Sub-total 9 6 5" xfId="64242"/>
    <cellStyle name="Subtotal 9 6 6" xfId="64243"/>
    <cellStyle name="Sub-total 9 6 6" xfId="64244"/>
    <cellStyle name="Subtotal 9 7" xfId="64245"/>
    <cellStyle name="Sub-total 9 7" xfId="64246"/>
    <cellStyle name="Subtotal 9 7 2" xfId="64247"/>
    <cellStyle name="Sub-total 9 7 2" xfId="64248"/>
    <cellStyle name="Subtotal 9 7 3" xfId="64249"/>
    <cellStyle name="Sub-total 9 7 3" xfId="64250"/>
    <cellStyle name="Subtotal 9 7 4" xfId="64251"/>
    <cellStyle name="Sub-total 9 7 4" xfId="64252"/>
    <cellStyle name="Subtotal 9 7 5" xfId="64253"/>
    <cellStyle name="Sub-total 9 7 5" xfId="64254"/>
    <cellStyle name="Subtotal 9 7 6" xfId="64255"/>
    <cellStyle name="Sub-total 9 7 6" xfId="64256"/>
    <cellStyle name="Subtotal 9 8" xfId="64257"/>
    <cellStyle name="Sub-total 9 8" xfId="64258"/>
    <cellStyle name="Subtotal 9 8 2" xfId="64259"/>
    <cellStyle name="Sub-total 9 8 2" xfId="64260"/>
    <cellStyle name="Subtotal 9 8 3" xfId="64261"/>
    <cellStyle name="Sub-total 9 8 3" xfId="64262"/>
    <cellStyle name="Subtotal 9 8 4" xfId="64263"/>
    <cellStyle name="Sub-total 9 8 4" xfId="64264"/>
    <cellStyle name="Subtotal 9 8 5" xfId="64265"/>
    <cellStyle name="Sub-total 9 8 5" xfId="64266"/>
    <cellStyle name="Subtotal 9 8 6" xfId="64267"/>
    <cellStyle name="Sub-total 9 8 6" xfId="64268"/>
    <cellStyle name="Subtotal 9 9" xfId="64269"/>
    <cellStyle name="Sub-total 9 9" xfId="64270"/>
    <cellStyle name="Subtotal 9 9 2" xfId="64271"/>
    <cellStyle name="Sub-total 9 9 2" xfId="64272"/>
    <cellStyle name="Subtotal 9 9 3" xfId="64273"/>
    <cellStyle name="Sub-total 9 9 3" xfId="64274"/>
    <cellStyle name="Subtotal 9 9 4" xfId="64275"/>
    <cellStyle name="Sub-total 9 9 4" xfId="64276"/>
    <cellStyle name="Subtotal 9 9 5" xfId="64277"/>
    <cellStyle name="Sub-total 9 9 5" xfId="64278"/>
    <cellStyle name="Subtotal 9 9 6" xfId="64279"/>
    <cellStyle name="Sub-total 9 9 6" xfId="64280"/>
    <cellStyle name="Table Data" xfId="64281"/>
    <cellStyle name="Table Headings Bold" xfId="64282"/>
    <cellStyle name="taples Plaza" xfId="64283"/>
    <cellStyle name="taples Plaza 2" xfId="64284"/>
    <cellStyle name="taples Plaza 3" xfId="64285"/>
    <cellStyle name="Test" xfId="64286"/>
    <cellStyle name="Test 2" xfId="64287"/>
    <cellStyle name="Tickmark" xfId="64288"/>
    <cellStyle name="Title 2" xfId="64289"/>
    <cellStyle name="Title 2 2" xfId="64290"/>
    <cellStyle name="Title 2 2 2" xfId="64291"/>
    <cellStyle name="Title 2 2 2 2" xfId="64292"/>
    <cellStyle name="Title 2 2 2 2 2" xfId="64293"/>
    <cellStyle name="Title 2 2 2 3" xfId="64294"/>
    <cellStyle name="Title 2 2 2 4" xfId="64295"/>
    <cellStyle name="Title 2 2 3" xfId="64296"/>
    <cellStyle name="Title 2 2 3 2" xfId="64297"/>
    <cellStyle name="Title 2 2 3 2 2" xfId="64298"/>
    <cellStyle name="Title 2 2 3 3" xfId="64299"/>
    <cellStyle name="Title 2 2 4" xfId="64300"/>
    <cellStyle name="Title 2 2 4 2" xfId="64301"/>
    <cellStyle name="Title 2 2 5" xfId="64302"/>
    <cellStyle name="Title 2 3" xfId="64303"/>
    <cellStyle name="Title 2 3 2" xfId="64304"/>
    <cellStyle name="Title 2 3 2 2" xfId="64305"/>
    <cellStyle name="Title 2 3 2 2 2" xfId="64306"/>
    <cellStyle name="Title 2 3 2 3" xfId="64307"/>
    <cellStyle name="Title 2 3 2 4" xfId="64308"/>
    <cellStyle name="Title 2 3 3" xfId="64309"/>
    <cellStyle name="Title 2 3 3 2" xfId="64310"/>
    <cellStyle name="Title 2 3 3 3" xfId="64311"/>
    <cellStyle name="Title 2 3 4" xfId="64312"/>
    <cellStyle name="Title 2 3 4 2" xfId="64313"/>
    <cellStyle name="Title 2 4" xfId="64314"/>
    <cellStyle name="Title 2 4 2" xfId="64315"/>
    <cellStyle name="Title 2 4 2 2" xfId="64316"/>
    <cellStyle name="Title 2 4 3" xfId="64317"/>
    <cellStyle name="Title 2 4 4" xfId="64318"/>
    <cellStyle name="Title 2 5" xfId="64319"/>
    <cellStyle name="Title 2 5 2" xfId="64320"/>
    <cellStyle name="Title 2 5 3" xfId="64321"/>
    <cellStyle name="Title 2 6" xfId="64322"/>
    <cellStyle name="Title 2 6 2" xfId="64323"/>
    <cellStyle name="Title 2 7" xfId="64324"/>
    <cellStyle name="Title 3" xfId="64325"/>
    <cellStyle name="Title 3 2" xfId="64326"/>
    <cellStyle name="Title 3 2 2" xfId="64327"/>
    <cellStyle name="Title 3 2 2 2" xfId="64328"/>
    <cellStyle name="Title 3 2 3" xfId="64329"/>
    <cellStyle name="Title 3 2 4" xfId="64330"/>
    <cellStyle name="Title 3 3" xfId="64331"/>
    <cellStyle name="Title 3 3 2" xfId="64332"/>
    <cellStyle name="Title 3 3 2 2" xfId="64333"/>
    <cellStyle name="Title 3 3 3" xfId="64334"/>
    <cellStyle name="Title 3 4" xfId="64335"/>
    <cellStyle name="Title 3 4 2" xfId="64336"/>
    <cellStyle name="Title 3 5" xfId="64337"/>
    <cellStyle name="Title 4" xfId="64338"/>
    <cellStyle name="Title 4 2" xfId="64339"/>
    <cellStyle name="Title 4 2 2" xfId="64340"/>
    <cellStyle name="Title 4 2 2 2" xfId="64341"/>
    <cellStyle name="Title 4 2 3" xfId="64342"/>
    <cellStyle name="Title 4 2 4" xfId="64343"/>
    <cellStyle name="Title 4 3" xfId="64344"/>
    <cellStyle name="Title 4 3 2" xfId="64345"/>
    <cellStyle name="Title 4 3 3" xfId="64346"/>
    <cellStyle name="Title 4 4" xfId="64347"/>
    <cellStyle name="Title 4 4 2" xfId="64348"/>
    <cellStyle name="Title 5" xfId="64349"/>
    <cellStyle name="Title 5 2" xfId="64350"/>
    <cellStyle name="Title 5 2 2" xfId="64351"/>
    <cellStyle name="Title 5 2 3" xfId="64352"/>
    <cellStyle name="Title 5 3" xfId="64353"/>
    <cellStyle name="Title 5 3 2" xfId="64354"/>
    <cellStyle name="Title 5 4" xfId="64355"/>
    <cellStyle name="Title 6" xfId="64356"/>
    <cellStyle name="Title 6 2" xfId="64357"/>
    <cellStyle name="Title 6 2 2" xfId="64358"/>
    <cellStyle name="Title 6 3" xfId="64359"/>
    <cellStyle name="Title 7" xfId="64360"/>
    <cellStyle name="Title 7 2" xfId="64361"/>
    <cellStyle name="Title 8" xfId="64362"/>
    <cellStyle name="Title 8 2" xfId="64363"/>
    <cellStyle name="Title: - Style3" xfId="64364"/>
    <cellStyle name="Title: - Style3 2" xfId="64365"/>
    <cellStyle name="Title: - Style4" xfId="64366"/>
    <cellStyle name="Title: - Style4 2" xfId="64367"/>
    <cellStyle name="Title: Major" xfId="64368"/>
    <cellStyle name="Title: Major 2" xfId="64369"/>
    <cellStyle name="Title: Major 2 2" xfId="64370"/>
    <cellStyle name="Title: Major 2 2 2" xfId="64371"/>
    <cellStyle name="Title: Major 2 2 2 2" xfId="64372"/>
    <cellStyle name="Title: Major 2 2 3" xfId="64373"/>
    <cellStyle name="Title: Major 2 2 4" xfId="64374"/>
    <cellStyle name="Title: Major 2 3" xfId="64375"/>
    <cellStyle name="Title: Major 2 3 2" xfId="64376"/>
    <cellStyle name="Title: Major 2 4" xfId="64377"/>
    <cellStyle name="Title: Major 2 4 2" xfId="64378"/>
    <cellStyle name="Title: Major 3" xfId="64379"/>
    <cellStyle name="Title: Major 3 2" xfId="64380"/>
    <cellStyle name="Title: Major 3 2 2" xfId="64381"/>
    <cellStyle name="Title: Major 3 3" xfId="64382"/>
    <cellStyle name="Title: Major 4" xfId="64383"/>
    <cellStyle name="Title: Major 4 2" xfId="64384"/>
    <cellStyle name="Title: Major 4 3" xfId="64385"/>
    <cellStyle name="Title: Major 5" xfId="64386"/>
    <cellStyle name="Title: Major 5 2" xfId="64387"/>
    <cellStyle name="Title: Minor" xfId="64388"/>
    <cellStyle name="Title: Minor 2" xfId="64389"/>
    <cellStyle name="Title: Minor 2 2" xfId="64390"/>
    <cellStyle name="Title: Minor 2 2 2" xfId="64391"/>
    <cellStyle name="Title: Minor 2 2 2 2" xfId="64392"/>
    <cellStyle name="Title: Minor 2 2 3" xfId="64393"/>
    <cellStyle name="Title: Minor 2 2 4" xfId="64394"/>
    <cellStyle name="Title: Minor 2 3" xfId="64395"/>
    <cellStyle name="Title: Minor 2 3 2" xfId="64396"/>
    <cellStyle name="Title: Minor 3" xfId="64397"/>
    <cellStyle name="Title: Minor 3 2" xfId="64398"/>
    <cellStyle name="Title: Minor 3 2 2" xfId="64399"/>
    <cellStyle name="Title: Minor 3 3" xfId="64400"/>
    <cellStyle name="Title: Minor 3 4" xfId="64401"/>
    <cellStyle name="Title: Minor 4" xfId="64402"/>
    <cellStyle name="Title: Minor 4 2" xfId="64403"/>
    <cellStyle name="Title: Minor 5" xfId="64404"/>
    <cellStyle name="Title: Minor 5 2" xfId="64405"/>
    <cellStyle name="Title: Minor_Electric Rev Req Model (2009 GRC) Rebuttal" xfId="64406"/>
    <cellStyle name="Title: Worksheet" xfId="64407"/>
    <cellStyle name="Title: Worksheet 2" xfId="64408"/>
    <cellStyle name="Title: Worksheet 2 2" xfId="64409"/>
    <cellStyle name="Title: Worksheet 2 2 2" xfId="64410"/>
    <cellStyle name="Title: Worksheet 2 3" xfId="64411"/>
    <cellStyle name="Title: Worksheet 2 4" xfId="64412"/>
    <cellStyle name="Title: Worksheet 3" xfId="64413"/>
    <cellStyle name="Title: Worksheet 3 2" xfId="64414"/>
    <cellStyle name="Title: Worksheet 3 3" xfId="64415"/>
    <cellStyle name="Title: Worksheet 4" xfId="64416"/>
    <cellStyle name="Title: Worksheet 4 2" xfId="64417"/>
    <cellStyle name="Titles" xfId="64418"/>
    <cellStyle name="Total 2" xfId="64419"/>
    <cellStyle name="Total 2 2" xfId="64420"/>
    <cellStyle name="Total 2 2 2" xfId="64421"/>
    <cellStyle name="Total 2 2 2 2" xfId="64422"/>
    <cellStyle name="Total 2 2 2 2 2" xfId="64423"/>
    <cellStyle name="Total 2 2 2 3" xfId="64424"/>
    <cellStyle name="Total 2 2 2 4" xfId="64425"/>
    <cellStyle name="Total 2 2 2 5" xfId="64426"/>
    <cellStyle name="Total 2 2 2 6" xfId="64427"/>
    <cellStyle name="Total 2 2 2 7" xfId="64428"/>
    <cellStyle name="Total 2 2 3" xfId="64429"/>
    <cellStyle name="Total 2 2 3 2" xfId="64430"/>
    <cellStyle name="Total 2 2 3 2 2" xfId="64431"/>
    <cellStyle name="Total 2 2 3 3" xfId="64432"/>
    <cellStyle name="Total 2 2 4" xfId="64433"/>
    <cellStyle name="Total 2 2 4 2" xfId="64434"/>
    <cellStyle name="Total 2 2 5" xfId="64435"/>
    <cellStyle name="Total 2 3" xfId="64436"/>
    <cellStyle name="Total 2 3 10" xfId="64437"/>
    <cellStyle name="Total 2 3 2" xfId="64438"/>
    <cellStyle name="Total 2 3 2 2" xfId="64439"/>
    <cellStyle name="Total 2 3 2 2 2" xfId="64440"/>
    <cellStyle name="Total 2 3 2 3" xfId="64441"/>
    <cellStyle name="Total 2 3 2 3 2" xfId="64442"/>
    <cellStyle name="Total 2 3 2 4" xfId="64443"/>
    <cellStyle name="Total 2 3 2 5" xfId="64444"/>
    <cellStyle name="Total 2 3 2 6" xfId="64445"/>
    <cellStyle name="Total 2 3 2 7" xfId="64446"/>
    <cellStyle name="Total 2 3 3" xfId="64447"/>
    <cellStyle name="Total 2 3 3 2" xfId="64448"/>
    <cellStyle name="Total 2 3 3 2 2" xfId="64449"/>
    <cellStyle name="Total 2 3 3 3" xfId="64450"/>
    <cellStyle name="Total 2 3 3 4" xfId="64451"/>
    <cellStyle name="Total 2 3 3 5" xfId="64452"/>
    <cellStyle name="Total 2 3 3 6" xfId="64453"/>
    <cellStyle name="Total 2 3 3 7" xfId="64454"/>
    <cellStyle name="Total 2 3 4" xfId="64455"/>
    <cellStyle name="Total 2 3 4 2" xfId="64456"/>
    <cellStyle name="Total 2 3 4 3" xfId="64457"/>
    <cellStyle name="Total 2 3 4 4" xfId="64458"/>
    <cellStyle name="Total 2 3 4 5" xfId="64459"/>
    <cellStyle name="Total 2 3 4 6" xfId="64460"/>
    <cellStyle name="Total 2 3 4 7" xfId="64461"/>
    <cellStyle name="Total 2 3 5" xfId="64462"/>
    <cellStyle name="Total 2 3 5 2" xfId="64463"/>
    <cellStyle name="Total 2 3 6" xfId="64464"/>
    <cellStyle name="Total 2 3 7" xfId="64465"/>
    <cellStyle name="Total 2 3 8" xfId="64466"/>
    <cellStyle name="Total 2 3 9" xfId="64467"/>
    <cellStyle name="Total 2 4" xfId="64468"/>
    <cellStyle name="Total 2 4 2" xfId="64469"/>
    <cellStyle name="Total 2 4 2 2" xfId="64470"/>
    <cellStyle name="Total 2 4 2 3" xfId="64471"/>
    <cellStyle name="Total 2 4 3" xfId="64472"/>
    <cellStyle name="Total 2 4 4" xfId="64473"/>
    <cellStyle name="Total 2 5" xfId="64474"/>
    <cellStyle name="Total 2 5 2" xfId="64475"/>
    <cellStyle name="Total 2 5 2 2" xfId="64476"/>
    <cellStyle name="Total 2 5 3" xfId="64477"/>
    <cellStyle name="Total 2 5 4" xfId="64478"/>
    <cellStyle name="Total 2 6" xfId="64479"/>
    <cellStyle name="Total 2 6 2" xfId="64480"/>
    <cellStyle name="Total 2 7" xfId="64481"/>
    <cellStyle name="Total 3" xfId="64482"/>
    <cellStyle name="Total 3 2" xfId="64483"/>
    <cellStyle name="Total 3 2 2" xfId="64484"/>
    <cellStyle name="Total 3 2 2 2" xfId="64485"/>
    <cellStyle name="Total 3 2 3" xfId="64486"/>
    <cellStyle name="Total 3 2 3 2" xfId="64487"/>
    <cellStyle name="Total 3 2 4" xfId="64488"/>
    <cellStyle name="Total 3 2 5" xfId="64489"/>
    <cellStyle name="Total 3 2 6" xfId="64490"/>
    <cellStyle name="Total 3 2 7" xfId="64491"/>
    <cellStyle name="Total 3 3" xfId="64492"/>
    <cellStyle name="Total 3 3 2" xfId="64493"/>
    <cellStyle name="Total 3 3 2 2" xfId="64494"/>
    <cellStyle name="Total 3 3 3" xfId="64495"/>
    <cellStyle name="Total 3 3 4" xfId="64496"/>
    <cellStyle name="Total 3 3 5" xfId="64497"/>
    <cellStyle name="Total 3 3 6" xfId="64498"/>
    <cellStyle name="Total 3 3 7" xfId="64499"/>
    <cellStyle name="Total 3 4" xfId="64500"/>
    <cellStyle name="Total 3 4 2" xfId="64501"/>
    <cellStyle name="Total 3 4 3" xfId="64502"/>
    <cellStyle name="Total 3 4 4" xfId="64503"/>
    <cellStyle name="Total 3 4 5" xfId="64504"/>
    <cellStyle name="Total 3 4 6" xfId="64505"/>
    <cellStyle name="Total 3 4 7" xfId="64506"/>
    <cellStyle name="Total 3 5" xfId="64507"/>
    <cellStyle name="Total 4" xfId="64508"/>
    <cellStyle name="Total 4 2" xfId="64509"/>
    <cellStyle name="Total 4 2 2" xfId="64510"/>
    <cellStyle name="Total 4 2 2 2" xfId="64511"/>
    <cellStyle name="Total 4 2 3" xfId="64512"/>
    <cellStyle name="Total 4 2 4" xfId="64513"/>
    <cellStyle name="Total 4 2 5" xfId="64514"/>
    <cellStyle name="Total 4 2 6" xfId="64515"/>
    <cellStyle name="Total 4 2 7" xfId="64516"/>
    <cellStyle name="Total 4 2 8" xfId="64517"/>
    <cellStyle name="Total 4 2 9" xfId="64518"/>
    <cellStyle name="Total 4 3" xfId="64519"/>
    <cellStyle name="Total 4 3 2" xfId="64520"/>
    <cellStyle name="Total 4 4" xfId="64521"/>
    <cellStyle name="Total 5" xfId="64522"/>
    <cellStyle name="Total 5 2" xfId="64523"/>
    <cellStyle name="Total 5 2 2" xfId="64524"/>
    <cellStyle name="Total 5 2 3" xfId="64525"/>
    <cellStyle name="Total 5 3" xfId="64526"/>
    <cellStyle name="Total 5 3 2" xfId="64527"/>
    <cellStyle name="Total 5 4" xfId="64528"/>
    <cellStyle name="Total 5 5" xfId="64529"/>
    <cellStyle name="Total 5 6" xfId="64530"/>
    <cellStyle name="Total 5 7" xfId="64531"/>
    <cellStyle name="Total 5 8" xfId="64532"/>
    <cellStyle name="Total 5 9" xfId="64533"/>
    <cellStyle name="Total 6" xfId="64534"/>
    <cellStyle name="Total 6 2" xfId="64535"/>
    <cellStyle name="Total 7" xfId="64536"/>
    <cellStyle name="Total 7 2" xfId="64537"/>
    <cellStyle name="Total 8" xfId="64538"/>
    <cellStyle name="Total 9" xfId="64539"/>
    <cellStyle name="Total 9 2" xfId="64540"/>
    <cellStyle name="Total4 - Style4" xfId="64541"/>
    <cellStyle name="Total4 - Style4 2" xfId="64542"/>
    <cellStyle name="Total4 - Style4 2 2" xfId="64543"/>
    <cellStyle name="Total4 - Style4 2 2 2" xfId="64544"/>
    <cellStyle name="Total4 - Style4 2 3" xfId="64545"/>
    <cellStyle name="Total4 - Style4 2 4" xfId="64546"/>
    <cellStyle name="Total4 - Style4 2 5" xfId="64547"/>
    <cellStyle name="Total4 - Style4 2 6" xfId="64548"/>
    <cellStyle name="Total4 - Style4 2 7" xfId="64549"/>
    <cellStyle name="Total4 - Style4 2 8" xfId="64550"/>
    <cellStyle name="Total4 - Style4 2 9" xfId="64551"/>
    <cellStyle name="Total4 - Style4 3" xfId="64552"/>
    <cellStyle name="Total4 - Style4 3 2" xfId="64553"/>
    <cellStyle name="Total4 - Style4 3 2 2" xfId="64554"/>
    <cellStyle name="Total4 - Style4 3 3" xfId="64555"/>
    <cellStyle name="Total4 - Style4 3 4" xfId="64556"/>
    <cellStyle name="Total4 - Style4 4" xfId="64557"/>
    <cellStyle name="Total4 - Style4 4 2" xfId="64558"/>
    <cellStyle name="Total4 - Style4 5" xfId="64559"/>
    <cellStyle name="Total4 - Style4_Electric Rev Req Model (2009 GRC) Rebuttal" xfId="64560"/>
    <cellStyle name="Totals" xfId="64561"/>
    <cellStyle name="Totals [0]" xfId="64562"/>
    <cellStyle name="Totals [2]" xfId="64563"/>
    <cellStyle name="Totals_FWB Summary" xfId="64564"/>
    <cellStyle name="UnProtectedCalc" xfId="64565"/>
    <cellStyle name="Warning Text 2" xfId="64566"/>
    <cellStyle name="Warning Text 2 2" xfId="64567"/>
    <cellStyle name="Warning Text 2 2 2" xfId="64568"/>
    <cellStyle name="Warning Text 2 2 2 2" xfId="64569"/>
    <cellStyle name="Warning Text 2 2 2 2 2" xfId="64570"/>
    <cellStyle name="Warning Text 2 2 2 3" xfId="64571"/>
    <cellStyle name="Warning Text 2 2 2 4" xfId="64572"/>
    <cellStyle name="Warning Text 2 2 3" xfId="64573"/>
    <cellStyle name="Warning Text 2 2 3 2" xfId="64574"/>
    <cellStyle name="Warning Text 2 2 3 2 2" xfId="64575"/>
    <cellStyle name="Warning Text 2 2 3 3" xfId="64576"/>
    <cellStyle name="Warning Text 2 2 4" xfId="64577"/>
    <cellStyle name="Warning Text 2 2 4 2" xfId="64578"/>
    <cellStyle name="Warning Text 2 2 5" xfId="64579"/>
    <cellStyle name="Warning Text 2 3" xfId="64580"/>
    <cellStyle name="Warning Text 2 3 2" xfId="64581"/>
    <cellStyle name="Warning Text 2 3 2 2" xfId="64582"/>
    <cellStyle name="Warning Text 2 3 2 2 2" xfId="64583"/>
    <cellStyle name="Warning Text 2 3 2 3" xfId="64584"/>
    <cellStyle name="Warning Text 2 3 2 4" xfId="64585"/>
    <cellStyle name="Warning Text 2 3 3" xfId="64586"/>
    <cellStyle name="Warning Text 2 3 3 2" xfId="64587"/>
    <cellStyle name="Warning Text 2 3 4" xfId="64588"/>
    <cellStyle name="Warning Text 2 3 4 2" xfId="64589"/>
    <cellStyle name="Warning Text 2 4" xfId="64590"/>
    <cellStyle name="Warning Text 2 4 2" xfId="64591"/>
    <cellStyle name="Warning Text 2 4 2 2" xfId="64592"/>
    <cellStyle name="Warning Text 2 4 3" xfId="64593"/>
    <cellStyle name="Warning Text 2 4 4" xfId="64594"/>
    <cellStyle name="Warning Text 2 5" xfId="64595"/>
    <cellStyle name="Warning Text 2 5 2" xfId="64596"/>
    <cellStyle name="Warning Text 2 5 3" xfId="64597"/>
    <cellStyle name="Warning Text 2 6" xfId="64598"/>
    <cellStyle name="Warning Text 2 6 2" xfId="64599"/>
    <cellStyle name="Warning Text 3" xfId="64600"/>
    <cellStyle name="Warning Text 3 2" xfId="64601"/>
    <cellStyle name="Warning Text 3 2 2" xfId="64602"/>
    <cellStyle name="Warning Text 3 2 2 2" xfId="64603"/>
    <cellStyle name="Warning Text 3 2 3" xfId="64604"/>
    <cellStyle name="Warning Text 3 2 4" xfId="64605"/>
    <cellStyle name="Warning Text 3 3" xfId="64606"/>
    <cellStyle name="Warning Text 3 3 2" xfId="64607"/>
    <cellStyle name="Warning Text 3 3 2 2" xfId="64608"/>
    <cellStyle name="Warning Text 3 3 3" xfId="64609"/>
    <cellStyle name="Warning Text 3 4" xfId="64610"/>
    <cellStyle name="Warning Text 3 4 2" xfId="64611"/>
    <cellStyle name="Warning Text 3 5" xfId="64612"/>
    <cellStyle name="Warning Text 4" xfId="64613"/>
    <cellStyle name="Warning Text 4 2" xfId="64614"/>
    <cellStyle name="Warning Text 4 2 2" xfId="64615"/>
    <cellStyle name="Warning Text 4 2 2 2" xfId="64616"/>
    <cellStyle name="Warning Text 4 2 3" xfId="64617"/>
    <cellStyle name="Warning Text 4 2 4" xfId="64618"/>
    <cellStyle name="Warning Text 4 3" xfId="64619"/>
    <cellStyle name="Warning Text 4 3 2" xfId="64620"/>
    <cellStyle name="Warning Text 4 3 3" xfId="64621"/>
    <cellStyle name="Warning Text 4 4" xfId="64622"/>
    <cellStyle name="Warning Text 4 4 2" xfId="64623"/>
    <cellStyle name="Warning Text 5" xfId="64624"/>
    <cellStyle name="Warning Text 5 2" xfId="64625"/>
    <cellStyle name="Warning Text 5 2 2" xfId="64626"/>
    <cellStyle name="Warning Text 5 2 3" xfId="64627"/>
    <cellStyle name="Warning Text 5 3" xfId="64628"/>
    <cellStyle name="Warning Text 6" xfId="64629"/>
    <cellStyle name="Warning Text 6 2" xfId="64630"/>
    <cellStyle name="Warning Text 6 2 2" xfId="64631"/>
    <cellStyle name="Warning Text 6 3" xfId="64632"/>
    <cellStyle name="Warning Text 6 4" xfId="64633"/>
    <cellStyle name="Warning Text 7" xfId="64634"/>
    <cellStyle name="Warning Text 7 2" xfId="64635"/>
    <cellStyle name="Warning Text 8" xfId="64636"/>
    <cellStyle name="Warning Text 9" xfId="64637"/>
    <cellStyle name="Year" xfId="64638"/>
    <cellStyle name="Year 2" xfId="646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7</xdr:col>
      <xdr:colOff>274320</xdr:colOff>
      <xdr:row>28</xdr:row>
      <xdr:rowOff>22860</xdr:rowOff>
    </xdr:from>
    <xdr:to>
      <xdr:col>9</xdr:col>
      <xdr:colOff>917258</xdr:colOff>
      <xdr:row>33</xdr:row>
      <xdr:rowOff>60007</xdr:rowOff>
    </xdr:to>
    <xdr:sp macro="" textlink="">
      <xdr:nvSpPr>
        <xdr:cNvPr id="2" name="Text Box 1" hidden="1"/>
        <xdr:cNvSpPr txBox="1">
          <a:spLocks noChangeArrowheads="1"/>
        </xdr:cNvSpPr>
      </xdr:nvSpPr>
      <xdr:spPr bwMode="auto">
        <a:xfrm>
          <a:off x="6682740" y="5052060"/>
          <a:ext cx="2768918" cy="1042987"/>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8</xdr:col>
      <xdr:colOff>121920</xdr:colOff>
      <xdr:row>24</xdr:row>
      <xdr:rowOff>70485</xdr:rowOff>
    </xdr:from>
    <xdr:to>
      <xdr:col>8</xdr:col>
      <xdr:colOff>152400</xdr:colOff>
      <xdr:row>27</xdr:row>
      <xdr:rowOff>61913</xdr:rowOff>
    </xdr:to>
    <xdr:sp macro="" textlink="">
      <xdr:nvSpPr>
        <xdr:cNvPr id="3" name="Text Box 2" hidden="1"/>
        <xdr:cNvSpPr txBox="1">
          <a:spLocks noChangeArrowheads="1"/>
        </xdr:cNvSpPr>
      </xdr:nvSpPr>
      <xdr:spPr bwMode="auto">
        <a:xfrm>
          <a:off x="7635240" y="4413885"/>
          <a:ext cx="30480" cy="50196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306"/>
  <sheetViews>
    <sheetView tabSelected="1" zoomScale="80" zoomScaleNormal="80" workbookViewId="0">
      <pane xSplit="2" ySplit="8" topLeftCell="C9" activePane="bottomRight" state="frozen"/>
      <selection activeCell="Y276" sqref="Y276"/>
      <selection pane="topRight" activeCell="Y276" sqref="Y276"/>
      <selection pane="bottomLeft" activeCell="Y276" sqref="Y276"/>
      <selection pane="bottomRight" activeCell="E247" sqref="E247"/>
    </sheetView>
  </sheetViews>
  <sheetFormatPr defaultColWidth="9.140625" defaultRowHeight="12.75"/>
  <cols>
    <col min="1" max="1" width="5.5703125" style="1" customWidth="1"/>
    <col min="2" max="2" width="7.5703125" style="1" customWidth="1"/>
    <col min="3" max="3" width="3.42578125" style="1" customWidth="1"/>
    <col min="4" max="4" width="13.7109375" style="1" customWidth="1"/>
    <col min="5" max="5" width="16.140625" style="1" customWidth="1"/>
    <col min="6" max="6" width="13.140625" style="1" customWidth="1"/>
    <col min="7" max="7" width="15.7109375" style="1" customWidth="1"/>
    <col min="8" max="8" width="13.28515625" style="1" customWidth="1"/>
    <col min="9" max="9" width="13.5703125" style="1" customWidth="1"/>
    <col min="10" max="10" width="12.7109375" style="1" customWidth="1"/>
    <col min="11" max="11" width="11.85546875" style="1" customWidth="1"/>
    <col min="12" max="12" width="13.7109375" style="1" customWidth="1"/>
    <col min="13" max="13" width="14" style="1" customWidth="1"/>
    <col min="14" max="14" width="13.140625" style="1" customWidth="1"/>
    <col min="15" max="15" width="12.85546875" style="1" customWidth="1"/>
    <col min="16" max="16" width="14.42578125" style="1" customWidth="1"/>
    <col min="17" max="17" width="5.7109375" style="1" hidden="1" customWidth="1"/>
    <col min="18" max="18" width="13.42578125" style="2" customWidth="1"/>
    <col min="19" max="19" width="14.28515625" style="1" customWidth="1"/>
    <col min="20" max="20" width="13.5703125" style="1" customWidth="1"/>
    <col min="21" max="21" width="14.28515625" style="1" customWidth="1"/>
    <col min="22" max="22" width="12.85546875" style="1" customWidth="1"/>
    <col min="23" max="23" width="14.7109375" style="1" customWidth="1"/>
    <col min="24" max="24" width="13.42578125" style="1" customWidth="1"/>
    <col min="25" max="25" width="13.5703125" style="1" customWidth="1"/>
    <col min="26" max="26" width="1.42578125" style="1" hidden="1" customWidth="1"/>
    <col min="27" max="27" width="17" style="1" hidden="1" customWidth="1"/>
    <col min="28" max="28" width="16" style="1" hidden="1" customWidth="1"/>
    <col min="29" max="16384" width="9.140625" style="1"/>
  </cols>
  <sheetData>
    <row r="2" spans="1:28" ht="21.75" customHeight="1">
      <c r="A2" s="231" t="s">
        <v>0</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row>
    <row r="3" spans="1:28" ht="21" customHeight="1">
      <c r="A3" s="231" t="s">
        <v>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row>
    <row r="4" spans="1:28" ht="21"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3"/>
      <c r="AA4" s="3"/>
      <c r="AB4" s="3"/>
    </row>
    <row r="5" spans="1:28" ht="18" customHeight="1">
      <c r="E5" s="2"/>
      <c r="J5" s="4"/>
      <c r="Z5" s="5"/>
      <c r="AA5" s="5"/>
      <c r="AB5" s="5"/>
    </row>
    <row r="6" spans="1:28" ht="18" customHeight="1" thickBot="1">
      <c r="A6" s="232" t="s">
        <v>2</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row>
    <row r="7" spans="1:28" ht="15.75">
      <c r="D7" s="233" t="s">
        <v>3</v>
      </c>
      <c r="E7" s="234"/>
      <c r="F7" s="233" t="s">
        <v>4</v>
      </c>
      <c r="G7" s="234"/>
      <c r="H7" s="233" t="s">
        <v>5</v>
      </c>
      <c r="I7" s="234"/>
      <c r="J7" s="233" t="s">
        <v>6</v>
      </c>
      <c r="K7" s="234"/>
      <c r="L7" s="233" t="s">
        <v>7</v>
      </c>
      <c r="M7" s="235"/>
      <c r="N7" s="234"/>
      <c r="O7" s="233" t="s">
        <v>8</v>
      </c>
      <c r="P7" s="234"/>
      <c r="Q7" s="6"/>
      <c r="R7" s="233" t="s">
        <v>9</v>
      </c>
      <c r="S7" s="234"/>
      <c r="T7" s="233" t="s">
        <v>10</v>
      </c>
      <c r="U7" s="234"/>
      <c r="V7" s="233" t="s">
        <v>11</v>
      </c>
      <c r="W7" s="234"/>
      <c r="X7" s="233" t="s">
        <v>12</v>
      </c>
      <c r="Y7" s="234"/>
      <c r="Z7" s="7"/>
      <c r="AA7" s="236" t="s">
        <v>13</v>
      </c>
      <c r="AB7" s="237"/>
    </row>
    <row r="8" spans="1:28" s="2" customFormat="1" ht="27.75" customHeight="1" thickBot="1">
      <c r="A8" s="2" t="s">
        <v>14</v>
      </c>
      <c r="B8" s="8"/>
      <c r="C8" s="8"/>
      <c r="D8" s="9" t="s">
        <v>15</v>
      </c>
      <c r="E8" s="10" t="s">
        <v>16</v>
      </c>
      <c r="F8" s="11" t="s">
        <v>4</v>
      </c>
      <c r="G8" s="10" t="s">
        <v>16</v>
      </c>
      <c r="H8" s="11" t="s">
        <v>15</v>
      </c>
      <c r="I8" s="10" t="s">
        <v>17</v>
      </c>
      <c r="J8" s="11" t="s">
        <v>15</v>
      </c>
      <c r="K8" s="12" t="s">
        <v>16</v>
      </c>
      <c r="L8" s="11" t="s">
        <v>15</v>
      </c>
      <c r="M8" s="13" t="s">
        <v>18</v>
      </c>
      <c r="N8" s="12" t="s">
        <v>16</v>
      </c>
      <c r="O8" s="11" t="s">
        <v>19</v>
      </c>
      <c r="P8" s="12" t="s">
        <v>20</v>
      </c>
      <c r="Q8" s="14"/>
      <c r="R8" s="11" t="s">
        <v>19</v>
      </c>
      <c r="S8" s="10" t="s">
        <v>20</v>
      </c>
      <c r="T8" s="11" t="s">
        <v>21</v>
      </c>
      <c r="U8" s="10" t="s">
        <v>22</v>
      </c>
      <c r="V8" s="11" t="s">
        <v>19</v>
      </c>
      <c r="W8" s="10" t="s">
        <v>20</v>
      </c>
      <c r="X8" s="11" t="s">
        <v>19</v>
      </c>
      <c r="Y8" s="10" t="s">
        <v>20</v>
      </c>
      <c r="Z8" s="15"/>
      <c r="AA8" s="16" t="s">
        <v>15</v>
      </c>
      <c r="AB8" s="17" t="s">
        <v>16</v>
      </c>
    </row>
    <row r="9" spans="1:28" s="2" customFormat="1" hidden="1">
      <c r="A9" s="18"/>
      <c r="D9" s="19"/>
      <c r="E9" s="19"/>
      <c r="F9" s="19"/>
      <c r="G9" s="19"/>
      <c r="H9" s="19"/>
      <c r="I9" s="19"/>
      <c r="J9" s="19"/>
      <c r="K9" s="20"/>
      <c r="L9" s="19"/>
      <c r="M9" s="19"/>
      <c r="N9" s="19"/>
      <c r="O9" s="19"/>
      <c r="P9" s="19"/>
      <c r="Q9" s="19"/>
      <c r="R9" s="19"/>
      <c r="S9" s="19"/>
      <c r="T9" s="19"/>
      <c r="U9" s="19"/>
      <c r="V9" s="19"/>
      <c r="W9" s="19"/>
      <c r="X9" s="19"/>
      <c r="Y9" s="19"/>
      <c r="AA9" s="21"/>
      <c r="AB9" s="22"/>
    </row>
    <row r="10" spans="1:28" s="2" customFormat="1" hidden="1">
      <c r="A10" s="18">
        <v>1</v>
      </c>
      <c r="B10" s="23">
        <v>37438</v>
      </c>
      <c r="D10" s="24">
        <v>58042049</v>
      </c>
      <c r="E10" s="25">
        <f>D10</f>
        <v>58042049</v>
      </c>
      <c r="F10" s="24">
        <v>61616393</v>
      </c>
      <c r="G10" s="25">
        <f>F10</f>
        <v>61616393</v>
      </c>
      <c r="H10" s="24">
        <f t="shared" ref="H10:I21" si="0">D10-F10</f>
        <v>-3574344</v>
      </c>
      <c r="I10" s="25">
        <f t="shared" si="0"/>
        <v>-3574344</v>
      </c>
      <c r="J10" s="24">
        <v>1445.449648</v>
      </c>
      <c r="K10" s="25">
        <f>J10</f>
        <v>1445.449648</v>
      </c>
      <c r="L10" s="25">
        <f t="shared" ref="L10:L21" si="1">H10+J10</f>
        <v>-3572898.5503520002</v>
      </c>
      <c r="M10" s="25">
        <f>L10</f>
        <v>-3572898.5503520002</v>
      </c>
      <c r="N10" s="25">
        <f>M10</f>
        <v>-3572898.5503520002</v>
      </c>
      <c r="O10" s="24">
        <v>-3572898.5503520002</v>
      </c>
      <c r="P10" s="26">
        <f>O10</f>
        <v>-3572898.5503520002</v>
      </c>
      <c r="Q10" s="27"/>
      <c r="R10" s="24">
        <v>0</v>
      </c>
      <c r="S10" s="26">
        <v>0</v>
      </c>
      <c r="T10" s="24">
        <f t="shared" ref="T10:T21" si="2">O10+R10</f>
        <v>-3572898.5503520002</v>
      </c>
      <c r="U10" s="25">
        <f>T10</f>
        <v>-3572898.5503520002</v>
      </c>
      <c r="V10" s="24">
        <v>0</v>
      </c>
      <c r="W10" s="25">
        <v>0</v>
      </c>
      <c r="X10" s="27">
        <v>0</v>
      </c>
      <c r="Y10" s="25">
        <v>0</v>
      </c>
      <c r="AA10" s="28">
        <v>0</v>
      </c>
      <c r="AB10" s="25">
        <v>0</v>
      </c>
    </row>
    <row r="11" spans="1:28" s="2" customFormat="1" hidden="1">
      <c r="A11" s="18">
        <v>1</v>
      </c>
      <c r="B11" s="23">
        <v>37469</v>
      </c>
      <c r="D11" s="29">
        <v>61026340</v>
      </c>
      <c r="E11" s="30">
        <f t="shared" ref="E11:E21" si="3">D11+E10</f>
        <v>119068389</v>
      </c>
      <c r="F11" s="29">
        <v>62377208</v>
      </c>
      <c r="G11" s="30">
        <f t="shared" ref="G11:G21" si="4">F11+G10</f>
        <v>123993601</v>
      </c>
      <c r="H11" s="29">
        <f t="shared" si="0"/>
        <v>-1350868</v>
      </c>
      <c r="I11" s="31">
        <f t="shared" si="0"/>
        <v>-4925212</v>
      </c>
      <c r="J11" s="29">
        <v>546.71153200000003</v>
      </c>
      <c r="K11" s="30">
        <f t="shared" ref="K11:K21" si="5">J11+K10</f>
        <v>1992.1611800000001</v>
      </c>
      <c r="L11" s="32">
        <f t="shared" si="1"/>
        <v>-1350321.288468</v>
      </c>
      <c r="M11" s="32">
        <f t="shared" ref="M11:M21" si="6">M10+L11</f>
        <v>-4923219.8388200002</v>
      </c>
      <c r="N11" s="32">
        <f t="shared" ref="N11:N21" si="7">N10+L11</f>
        <v>-4923219.8388200002</v>
      </c>
      <c r="O11" s="29">
        <v>-1350321.288468</v>
      </c>
      <c r="P11" s="32">
        <f t="shared" ref="P11:P21" si="8">O11+P10</f>
        <v>-4923219.8388200002</v>
      </c>
      <c r="Q11" s="33"/>
      <c r="R11" s="29">
        <v>0</v>
      </c>
      <c r="S11" s="32">
        <v>0</v>
      </c>
      <c r="T11" s="29">
        <f t="shared" si="2"/>
        <v>-1350321.288468</v>
      </c>
      <c r="U11" s="31">
        <f t="shared" ref="U11:U21" si="9">T11+U10</f>
        <v>-4923219.8388200002</v>
      </c>
      <c r="V11" s="34">
        <v>0</v>
      </c>
      <c r="W11" s="35">
        <v>0</v>
      </c>
      <c r="X11" s="36">
        <v>0</v>
      </c>
      <c r="Y11" s="35">
        <v>0</v>
      </c>
      <c r="AA11" s="34">
        <v>0</v>
      </c>
      <c r="AB11" s="35">
        <v>0</v>
      </c>
    </row>
    <row r="12" spans="1:28" s="2" customFormat="1" hidden="1">
      <c r="A12" s="18">
        <v>1</v>
      </c>
      <c r="B12" s="23">
        <v>37500</v>
      </c>
      <c r="D12" s="29">
        <v>66901856</v>
      </c>
      <c r="E12" s="30">
        <f t="shared" si="3"/>
        <v>185970245</v>
      </c>
      <c r="F12" s="29">
        <v>60040410</v>
      </c>
      <c r="G12" s="30">
        <f t="shared" si="4"/>
        <v>184034011</v>
      </c>
      <c r="H12" s="29">
        <f t="shared" si="0"/>
        <v>6861446</v>
      </c>
      <c r="I12" s="31">
        <f t="shared" si="0"/>
        <v>1936234</v>
      </c>
      <c r="J12" s="29">
        <v>-2775.1309160000001</v>
      </c>
      <c r="K12" s="30">
        <f t="shared" si="5"/>
        <v>-782.96973600000001</v>
      </c>
      <c r="L12" s="32">
        <f t="shared" si="1"/>
        <v>6858670.8690839997</v>
      </c>
      <c r="M12" s="32">
        <f t="shared" si="6"/>
        <v>1935451.0302639995</v>
      </c>
      <c r="N12" s="32">
        <f t="shared" si="7"/>
        <v>1935451.0302639995</v>
      </c>
      <c r="O12" s="29">
        <v>6858670.8690839997</v>
      </c>
      <c r="P12" s="32">
        <f t="shared" si="8"/>
        <v>1935451.0302639995</v>
      </c>
      <c r="Q12" s="33"/>
      <c r="R12" s="29">
        <v>0</v>
      </c>
      <c r="S12" s="32">
        <v>0</v>
      </c>
      <c r="T12" s="29">
        <f t="shared" si="2"/>
        <v>6858670.8690839997</v>
      </c>
      <c r="U12" s="31">
        <f t="shared" si="9"/>
        <v>1935451.0302639995</v>
      </c>
      <c r="V12" s="34">
        <v>0</v>
      </c>
      <c r="W12" s="35">
        <v>0</v>
      </c>
      <c r="X12" s="36">
        <v>0</v>
      </c>
      <c r="Y12" s="35">
        <v>0</v>
      </c>
      <c r="AA12" s="34">
        <v>0</v>
      </c>
      <c r="AB12" s="35">
        <v>0</v>
      </c>
    </row>
    <row r="13" spans="1:28" s="2" customFormat="1" hidden="1">
      <c r="A13" s="18">
        <v>1</v>
      </c>
      <c r="B13" s="23">
        <v>37530</v>
      </c>
      <c r="D13" s="29">
        <v>72973687</v>
      </c>
      <c r="E13" s="30">
        <f t="shared" si="3"/>
        <v>258943932</v>
      </c>
      <c r="F13" s="29">
        <v>69523163</v>
      </c>
      <c r="G13" s="30">
        <f t="shared" si="4"/>
        <v>253557174</v>
      </c>
      <c r="H13" s="29">
        <f t="shared" si="0"/>
        <v>3450524</v>
      </c>
      <c r="I13" s="31">
        <f t="shared" si="0"/>
        <v>5386758</v>
      </c>
      <c r="J13" s="29">
        <v>-1395.284596</v>
      </c>
      <c r="K13" s="30">
        <f t="shared" si="5"/>
        <v>-2178.254332</v>
      </c>
      <c r="L13" s="32">
        <f t="shared" si="1"/>
        <v>3449128.7154040001</v>
      </c>
      <c r="M13" s="32">
        <f t="shared" si="6"/>
        <v>5384579.7456679996</v>
      </c>
      <c r="N13" s="32">
        <f t="shared" si="7"/>
        <v>5384579.7456679996</v>
      </c>
      <c r="O13" s="29">
        <v>3449128.7154040001</v>
      </c>
      <c r="P13" s="32">
        <f t="shared" si="8"/>
        <v>5384579.7456679996</v>
      </c>
      <c r="Q13" s="33"/>
      <c r="R13" s="29">
        <v>0</v>
      </c>
      <c r="S13" s="32">
        <v>0</v>
      </c>
      <c r="T13" s="29">
        <f t="shared" si="2"/>
        <v>3449128.7154040001</v>
      </c>
      <c r="U13" s="31">
        <f t="shared" si="9"/>
        <v>5384579.7456679996</v>
      </c>
      <c r="V13" s="34">
        <v>0</v>
      </c>
      <c r="W13" s="35">
        <v>0</v>
      </c>
      <c r="X13" s="36">
        <v>0</v>
      </c>
      <c r="Y13" s="35">
        <v>0</v>
      </c>
      <c r="AA13" s="34">
        <v>0</v>
      </c>
      <c r="AB13" s="35">
        <v>0</v>
      </c>
    </row>
    <row r="14" spans="1:28" s="2" customFormat="1" hidden="1">
      <c r="A14" s="18">
        <v>1</v>
      </c>
      <c r="B14" s="23">
        <v>37561</v>
      </c>
      <c r="D14" s="29">
        <v>71935749</v>
      </c>
      <c r="E14" s="30">
        <f t="shared" si="3"/>
        <v>330879681</v>
      </c>
      <c r="F14" s="29">
        <v>74375539</v>
      </c>
      <c r="G14" s="30">
        <f t="shared" si="4"/>
        <v>327932713</v>
      </c>
      <c r="H14" s="29">
        <f t="shared" si="0"/>
        <v>-2439790</v>
      </c>
      <c r="I14" s="31">
        <f t="shared" si="0"/>
        <v>2946968</v>
      </c>
      <c r="J14" s="29">
        <v>986.17315199999996</v>
      </c>
      <c r="K14" s="30">
        <f t="shared" si="5"/>
        <v>-1192.0811800000001</v>
      </c>
      <c r="L14" s="32">
        <f t="shared" si="1"/>
        <v>-2438803.8268479998</v>
      </c>
      <c r="M14" s="32">
        <f t="shared" si="6"/>
        <v>2945775.9188199998</v>
      </c>
      <c r="N14" s="32">
        <f t="shared" si="7"/>
        <v>2945775.9188199998</v>
      </c>
      <c r="O14" s="29">
        <v>-2438803.8268479998</v>
      </c>
      <c r="P14" s="32">
        <f t="shared" si="8"/>
        <v>2945775.9188199998</v>
      </c>
      <c r="Q14" s="33"/>
      <c r="R14" s="29">
        <v>0</v>
      </c>
      <c r="S14" s="32">
        <v>0</v>
      </c>
      <c r="T14" s="29">
        <f t="shared" si="2"/>
        <v>-2438803.8268479998</v>
      </c>
      <c r="U14" s="31">
        <f t="shared" si="9"/>
        <v>2945775.9188199998</v>
      </c>
      <c r="V14" s="34">
        <v>0</v>
      </c>
      <c r="W14" s="35">
        <v>0</v>
      </c>
      <c r="X14" s="36">
        <v>0</v>
      </c>
      <c r="Y14" s="35">
        <v>0</v>
      </c>
      <c r="AA14" s="34">
        <v>0</v>
      </c>
      <c r="AB14" s="35">
        <v>0</v>
      </c>
    </row>
    <row r="15" spans="1:28" s="2" customFormat="1" hidden="1">
      <c r="A15" s="18">
        <v>1</v>
      </c>
      <c r="B15" s="23">
        <v>37591</v>
      </c>
      <c r="D15" s="29">
        <v>86777286</v>
      </c>
      <c r="E15" s="30">
        <f t="shared" si="3"/>
        <v>417656967</v>
      </c>
      <c r="F15" s="29">
        <v>84599358</v>
      </c>
      <c r="G15" s="30">
        <f t="shared" si="4"/>
        <v>412532071</v>
      </c>
      <c r="H15" s="29">
        <f t="shared" si="0"/>
        <v>2177928</v>
      </c>
      <c r="I15" s="31">
        <f t="shared" si="0"/>
        <v>5124896</v>
      </c>
      <c r="J15" s="29">
        <v>-881.21156399999995</v>
      </c>
      <c r="K15" s="30">
        <f t="shared" si="5"/>
        <v>-2073.2927440000003</v>
      </c>
      <c r="L15" s="32">
        <f t="shared" si="1"/>
        <v>2177046.7884359998</v>
      </c>
      <c r="M15" s="32">
        <f t="shared" si="6"/>
        <v>5122822.7072559996</v>
      </c>
      <c r="N15" s="32">
        <f t="shared" si="7"/>
        <v>5122822.7072559996</v>
      </c>
      <c r="O15" s="29">
        <v>2177046.7884359998</v>
      </c>
      <c r="P15" s="32">
        <f t="shared" si="8"/>
        <v>5122822.7072559996</v>
      </c>
      <c r="Q15" s="33"/>
      <c r="R15" s="29">
        <v>0</v>
      </c>
      <c r="S15" s="32">
        <v>0</v>
      </c>
      <c r="T15" s="29">
        <f t="shared" si="2"/>
        <v>2177046.7884359998</v>
      </c>
      <c r="U15" s="31">
        <f t="shared" si="9"/>
        <v>5122822.7072559996</v>
      </c>
      <c r="V15" s="34">
        <v>0</v>
      </c>
      <c r="W15" s="35">
        <v>0</v>
      </c>
      <c r="X15" s="36">
        <v>0</v>
      </c>
      <c r="Y15" s="35">
        <v>0</v>
      </c>
      <c r="AA15" s="34">
        <v>0</v>
      </c>
      <c r="AB15" s="35">
        <v>0</v>
      </c>
    </row>
    <row r="16" spans="1:28" s="2" customFormat="1" hidden="1">
      <c r="A16" s="18">
        <v>1</v>
      </c>
      <c r="B16" s="23">
        <v>37622</v>
      </c>
      <c r="D16" s="29">
        <v>80343724</v>
      </c>
      <c r="E16" s="30">
        <f t="shared" si="3"/>
        <v>498000691</v>
      </c>
      <c r="F16" s="29">
        <v>81723969</v>
      </c>
      <c r="G16" s="30">
        <f t="shared" si="4"/>
        <v>494256040</v>
      </c>
      <c r="H16" s="29">
        <f t="shared" si="0"/>
        <v>-1380245</v>
      </c>
      <c r="I16" s="31">
        <f t="shared" si="0"/>
        <v>3744651</v>
      </c>
      <c r="J16" s="29">
        <v>557.97720400000003</v>
      </c>
      <c r="K16" s="30">
        <f t="shared" si="5"/>
        <v>-1515.3155400000003</v>
      </c>
      <c r="L16" s="32">
        <f t="shared" si="1"/>
        <v>-1379687.0227959999</v>
      </c>
      <c r="M16" s="32">
        <f t="shared" si="6"/>
        <v>3743135.6844599997</v>
      </c>
      <c r="N16" s="32">
        <f t="shared" si="7"/>
        <v>3743135.6844599997</v>
      </c>
      <c r="O16" s="29">
        <v>-1379687.0227959999</v>
      </c>
      <c r="P16" s="32">
        <f t="shared" si="8"/>
        <v>3743135.6844599997</v>
      </c>
      <c r="Q16" s="33"/>
      <c r="R16" s="29">
        <v>0</v>
      </c>
      <c r="S16" s="32">
        <v>0</v>
      </c>
      <c r="T16" s="29">
        <f t="shared" si="2"/>
        <v>-1379687.0227959999</v>
      </c>
      <c r="U16" s="31">
        <f t="shared" si="9"/>
        <v>3743135.6844599997</v>
      </c>
      <c r="V16" s="34">
        <v>0</v>
      </c>
      <c r="W16" s="35">
        <v>0</v>
      </c>
      <c r="X16" s="36">
        <v>0</v>
      </c>
      <c r="Y16" s="35">
        <v>0</v>
      </c>
      <c r="AA16" s="34">
        <v>0</v>
      </c>
      <c r="AB16" s="35">
        <v>0</v>
      </c>
    </row>
    <row r="17" spans="1:28" s="2" customFormat="1" hidden="1">
      <c r="A17" s="18">
        <v>1</v>
      </c>
      <c r="B17" s="23">
        <v>37653</v>
      </c>
      <c r="D17" s="29">
        <v>80828615</v>
      </c>
      <c r="E17" s="30">
        <f t="shared" si="3"/>
        <v>578829306</v>
      </c>
      <c r="F17" s="29">
        <v>75416275</v>
      </c>
      <c r="G17" s="30">
        <f t="shared" si="4"/>
        <v>569672315</v>
      </c>
      <c r="H17" s="29">
        <f t="shared" si="0"/>
        <v>5412340</v>
      </c>
      <c r="I17" s="31">
        <f t="shared" si="0"/>
        <v>9156991</v>
      </c>
      <c r="J17" s="29">
        <v>-2189.1313639999998</v>
      </c>
      <c r="K17" s="30">
        <f t="shared" si="5"/>
        <v>-3704.4469040000004</v>
      </c>
      <c r="L17" s="32">
        <f t="shared" si="1"/>
        <v>5410150.868636</v>
      </c>
      <c r="M17" s="32">
        <f t="shared" si="6"/>
        <v>9153286.5530960001</v>
      </c>
      <c r="N17" s="32">
        <f t="shared" si="7"/>
        <v>9153286.5530960001</v>
      </c>
      <c r="O17" s="29">
        <v>5410150.8686360009</v>
      </c>
      <c r="P17" s="32">
        <f t="shared" si="8"/>
        <v>9153286.5530960001</v>
      </c>
      <c r="Q17" s="33"/>
      <c r="R17" s="29">
        <v>0</v>
      </c>
      <c r="S17" s="32">
        <v>0</v>
      </c>
      <c r="T17" s="29">
        <f t="shared" si="2"/>
        <v>5410150.8686360009</v>
      </c>
      <c r="U17" s="31">
        <f t="shared" si="9"/>
        <v>9153286.5530960001</v>
      </c>
      <c r="V17" s="34">
        <v>0</v>
      </c>
      <c r="W17" s="35">
        <v>0</v>
      </c>
      <c r="X17" s="36">
        <v>0</v>
      </c>
      <c r="Y17" s="35">
        <v>0</v>
      </c>
      <c r="AA17" s="34">
        <v>0</v>
      </c>
      <c r="AB17" s="35">
        <v>0</v>
      </c>
    </row>
    <row r="18" spans="1:28" s="2" customFormat="1" hidden="1">
      <c r="A18" s="18">
        <v>1</v>
      </c>
      <c r="B18" s="23">
        <v>37681</v>
      </c>
      <c r="D18" s="29">
        <v>84928004</v>
      </c>
      <c r="E18" s="30">
        <f t="shared" si="3"/>
        <v>663757310</v>
      </c>
      <c r="F18" s="29">
        <v>77553819</v>
      </c>
      <c r="G18" s="30">
        <f t="shared" si="4"/>
        <v>647226134</v>
      </c>
      <c r="H18" s="29">
        <f t="shared" si="0"/>
        <v>7374185</v>
      </c>
      <c r="I18" s="31">
        <f t="shared" si="0"/>
        <v>16531176</v>
      </c>
      <c r="J18" s="29">
        <v>-2982.8051479999999</v>
      </c>
      <c r="K18" s="30">
        <f t="shared" si="5"/>
        <v>-6687.2520519999998</v>
      </c>
      <c r="L18" s="32">
        <f t="shared" si="1"/>
        <v>7371202.1948520001</v>
      </c>
      <c r="M18" s="32">
        <f t="shared" si="6"/>
        <v>16524488.747948</v>
      </c>
      <c r="N18" s="32">
        <f t="shared" si="7"/>
        <v>16524488.747948</v>
      </c>
      <c r="O18" s="29">
        <v>7371202.1948520001</v>
      </c>
      <c r="P18" s="32">
        <f t="shared" si="8"/>
        <v>16524488.747948</v>
      </c>
      <c r="Q18" s="33"/>
      <c r="R18" s="29">
        <v>0</v>
      </c>
      <c r="S18" s="32">
        <v>0</v>
      </c>
      <c r="T18" s="29">
        <f t="shared" si="2"/>
        <v>7371202.1948520001</v>
      </c>
      <c r="U18" s="31">
        <f t="shared" si="9"/>
        <v>16524488.747948</v>
      </c>
      <c r="V18" s="34">
        <v>0</v>
      </c>
      <c r="W18" s="35">
        <v>0</v>
      </c>
      <c r="X18" s="36">
        <v>0</v>
      </c>
      <c r="Y18" s="35">
        <v>0</v>
      </c>
      <c r="AA18" s="34">
        <v>0</v>
      </c>
      <c r="AB18" s="35">
        <v>0</v>
      </c>
    </row>
    <row r="19" spans="1:28" s="2" customFormat="1" hidden="1">
      <c r="A19" s="18">
        <v>1</v>
      </c>
      <c r="B19" s="23">
        <v>37712</v>
      </c>
      <c r="D19" s="29">
        <v>67843290</v>
      </c>
      <c r="E19" s="30">
        <f t="shared" si="3"/>
        <v>731600600</v>
      </c>
      <c r="F19" s="29">
        <v>69473916</v>
      </c>
      <c r="G19" s="30">
        <f t="shared" si="4"/>
        <v>716700050</v>
      </c>
      <c r="H19" s="29">
        <f t="shared" si="0"/>
        <v>-1630626</v>
      </c>
      <c r="I19" s="31">
        <f t="shared" si="0"/>
        <v>14900550</v>
      </c>
      <c r="J19" s="29">
        <v>659.69369200000006</v>
      </c>
      <c r="K19" s="30">
        <f t="shared" si="5"/>
        <v>-6027.55836</v>
      </c>
      <c r="L19" s="32">
        <f t="shared" si="1"/>
        <v>-1629966.3063080001</v>
      </c>
      <c r="M19" s="32">
        <f t="shared" si="6"/>
        <v>14894522.441640001</v>
      </c>
      <c r="N19" s="32">
        <f t="shared" si="7"/>
        <v>14894522.441640001</v>
      </c>
      <c r="O19" s="29">
        <v>-1629966.3063079994</v>
      </c>
      <c r="P19" s="32">
        <f t="shared" si="8"/>
        <v>14894522.441640001</v>
      </c>
      <c r="Q19" s="33"/>
      <c r="R19" s="29">
        <v>0</v>
      </c>
      <c r="S19" s="32">
        <v>0</v>
      </c>
      <c r="T19" s="29">
        <f t="shared" si="2"/>
        <v>-1629966.3063079994</v>
      </c>
      <c r="U19" s="31">
        <f t="shared" si="9"/>
        <v>14894522.441640001</v>
      </c>
      <c r="V19" s="34">
        <v>0</v>
      </c>
      <c r="W19" s="35">
        <v>0</v>
      </c>
      <c r="X19" s="36">
        <v>0</v>
      </c>
      <c r="Y19" s="35">
        <v>0</v>
      </c>
      <c r="AA19" s="34">
        <v>0</v>
      </c>
      <c r="AB19" s="35">
        <v>0</v>
      </c>
    </row>
    <row r="20" spans="1:28" s="2" customFormat="1" hidden="1">
      <c r="A20" s="18">
        <v>1</v>
      </c>
      <c r="B20" s="23">
        <v>37742</v>
      </c>
      <c r="D20" s="29">
        <v>63318113</v>
      </c>
      <c r="E20" s="30">
        <f t="shared" si="3"/>
        <v>794918713</v>
      </c>
      <c r="F20" s="29">
        <v>65590803</v>
      </c>
      <c r="G20" s="30">
        <f t="shared" si="4"/>
        <v>782290853</v>
      </c>
      <c r="H20" s="29">
        <f t="shared" si="0"/>
        <v>-2272690</v>
      </c>
      <c r="I20" s="31">
        <f t="shared" si="0"/>
        <v>12627860</v>
      </c>
      <c r="J20" s="29">
        <v>919.350684</v>
      </c>
      <c r="K20" s="30">
        <f t="shared" si="5"/>
        <v>-5108.207676</v>
      </c>
      <c r="L20" s="32">
        <f t="shared" si="1"/>
        <v>-2271770.6493159998</v>
      </c>
      <c r="M20" s="32">
        <f t="shared" si="6"/>
        <v>12622751.792324001</v>
      </c>
      <c r="N20" s="32">
        <f t="shared" si="7"/>
        <v>12622751.792324001</v>
      </c>
      <c r="O20" s="29">
        <v>-2271770.6493159998</v>
      </c>
      <c r="P20" s="32">
        <f t="shared" si="8"/>
        <v>12622751.792324001</v>
      </c>
      <c r="Q20" s="33"/>
      <c r="R20" s="29">
        <v>0</v>
      </c>
      <c r="S20" s="32">
        <v>0</v>
      </c>
      <c r="T20" s="29">
        <f t="shared" si="2"/>
        <v>-2271770.6493159998</v>
      </c>
      <c r="U20" s="31">
        <f t="shared" si="9"/>
        <v>12622751.792324001</v>
      </c>
      <c r="V20" s="34">
        <v>0</v>
      </c>
      <c r="W20" s="35">
        <v>0</v>
      </c>
      <c r="X20" s="36">
        <v>0</v>
      </c>
      <c r="Y20" s="35">
        <v>0</v>
      </c>
      <c r="AA20" s="34">
        <v>0</v>
      </c>
      <c r="AB20" s="35">
        <v>0</v>
      </c>
    </row>
    <row r="21" spans="1:28" s="2" customFormat="1" hidden="1">
      <c r="A21" s="18">
        <v>1</v>
      </c>
      <c r="B21" s="23">
        <v>37773</v>
      </c>
      <c r="C21" s="2" t="s">
        <v>23</v>
      </c>
      <c r="D21" s="37">
        <v>50046037</v>
      </c>
      <c r="E21" s="38">
        <f t="shared" si="3"/>
        <v>844964750</v>
      </c>
      <c r="F21" s="37">
        <v>60835557</v>
      </c>
      <c r="G21" s="38">
        <f t="shared" si="4"/>
        <v>843126410</v>
      </c>
      <c r="H21" s="37">
        <f t="shared" si="0"/>
        <v>-10789520</v>
      </c>
      <c r="I21" s="39">
        <f t="shared" si="0"/>
        <v>1838340</v>
      </c>
      <c r="J21" s="37">
        <v>-4933.6501399999997</v>
      </c>
      <c r="K21" s="38">
        <f t="shared" si="5"/>
        <v>-10041.857816</v>
      </c>
      <c r="L21" s="40">
        <f t="shared" si="1"/>
        <v>-10794453.650140001</v>
      </c>
      <c r="M21" s="40">
        <f t="shared" si="6"/>
        <v>1828298.1421840005</v>
      </c>
      <c r="N21" s="40">
        <f t="shared" si="7"/>
        <v>1828298.1421840005</v>
      </c>
      <c r="O21" s="37">
        <v>-10794453.650140001</v>
      </c>
      <c r="P21" s="40">
        <f t="shared" si="8"/>
        <v>1828298.1421840005</v>
      </c>
      <c r="Q21" s="41"/>
      <c r="R21" s="37">
        <v>0</v>
      </c>
      <c r="S21" s="40">
        <v>0</v>
      </c>
      <c r="T21" s="37">
        <f t="shared" si="2"/>
        <v>-10794453.650140001</v>
      </c>
      <c r="U21" s="39">
        <f t="shared" si="9"/>
        <v>1828298.1421840005</v>
      </c>
      <c r="V21" s="42">
        <v>0</v>
      </c>
      <c r="W21" s="43">
        <v>0</v>
      </c>
      <c r="X21" s="37">
        <v>0</v>
      </c>
      <c r="Y21" s="39">
        <v>0</v>
      </c>
      <c r="Z21" s="44"/>
      <c r="AA21" s="37">
        <v>-22984656.66</v>
      </c>
      <c r="AB21" s="45">
        <v>-22984656.66</v>
      </c>
    </row>
    <row r="22" spans="1:28" s="2" customFormat="1" hidden="1">
      <c r="A22" s="18"/>
      <c r="B22" s="46"/>
      <c r="D22" s="29"/>
      <c r="E22" s="30"/>
      <c r="F22" s="29"/>
      <c r="G22" s="32"/>
      <c r="H22" s="24"/>
      <c r="I22" s="31"/>
      <c r="J22" s="29"/>
      <c r="K22" s="30"/>
      <c r="L22" s="32"/>
      <c r="M22" s="32"/>
      <c r="N22" s="32"/>
      <c r="O22" s="29"/>
      <c r="P22" s="30"/>
      <c r="Q22" s="47"/>
      <c r="R22" s="29"/>
      <c r="S22" s="32"/>
      <c r="T22" s="29"/>
      <c r="U22" s="31"/>
      <c r="V22" s="34"/>
      <c r="W22" s="48"/>
      <c r="X22" s="29"/>
      <c r="Y22" s="31"/>
      <c r="AA22" s="29"/>
      <c r="AB22" s="30"/>
    </row>
    <row r="23" spans="1:28" s="2" customFormat="1" ht="9.75" hidden="1" customHeight="1">
      <c r="A23" s="18"/>
      <c r="B23" s="46"/>
      <c r="D23" s="37"/>
      <c r="E23" s="38"/>
      <c r="F23" s="37"/>
      <c r="G23" s="40"/>
      <c r="H23" s="37"/>
      <c r="I23" s="40"/>
      <c r="J23" s="37"/>
      <c r="K23" s="38"/>
      <c r="L23" s="40"/>
      <c r="M23" s="40"/>
      <c r="N23" s="40"/>
      <c r="O23" s="37"/>
      <c r="P23" s="38"/>
      <c r="Q23" s="33"/>
      <c r="R23" s="49"/>
      <c r="S23" s="40"/>
      <c r="T23" s="37"/>
      <c r="U23" s="39"/>
      <c r="V23" s="42"/>
      <c r="W23" s="43"/>
      <c r="X23" s="40"/>
      <c r="Y23" s="39"/>
      <c r="Z23" s="50"/>
      <c r="AA23" s="51"/>
      <c r="AB23" s="39"/>
    </row>
    <row r="24" spans="1:28" s="2" customFormat="1" hidden="1">
      <c r="A24" s="18"/>
      <c r="B24" s="46"/>
      <c r="C24" s="52"/>
      <c r="D24" s="53"/>
      <c r="E24" s="54"/>
      <c r="F24" s="53"/>
      <c r="G24" s="54"/>
      <c r="H24" s="53"/>
      <c r="I24" s="32"/>
      <c r="J24" s="29"/>
      <c r="K24" s="30"/>
      <c r="L24" s="32"/>
      <c r="M24" s="32"/>
      <c r="N24" s="54"/>
      <c r="O24" s="53"/>
      <c r="P24" s="30"/>
      <c r="Q24" s="47"/>
      <c r="R24" s="53"/>
      <c r="S24" s="54"/>
      <c r="T24" s="53"/>
      <c r="U24" s="55"/>
      <c r="V24" s="48"/>
      <c r="W24" s="56"/>
      <c r="X24" s="32"/>
      <c r="Y24" s="54"/>
      <c r="Z24" s="57"/>
      <c r="AA24" s="32"/>
      <c r="AB24" s="54"/>
    </row>
    <row r="25" spans="1:28" s="2" customFormat="1" hidden="1">
      <c r="A25" s="18">
        <v>2</v>
      </c>
      <c r="B25" s="23">
        <v>37803</v>
      </c>
      <c r="C25" s="52" t="s">
        <v>24</v>
      </c>
      <c r="D25" s="53">
        <v>65184355.353712201</v>
      </c>
      <c r="E25" s="30">
        <f>D25+E21</f>
        <v>910149105.3537122</v>
      </c>
      <c r="F25" s="29">
        <v>64630576.330320001</v>
      </c>
      <c r="G25" s="31">
        <f>F25+G21</f>
        <v>907756986.33032</v>
      </c>
      <c r="H25" s="29">
        <f t="shared" ref="H25:I36" si="10">D25-F25</f>
        <v>553779.02339220047</v>
      </c>
      <c r="I25" s="31">
        <f t="shared" si="10"/>
        <v>2392119.0233922005</v>
      </c>
      <c r="J25" s="29">
        <f t="shared" ref="J25:J31" si="11">H25*-0.000404</f>
        <v>-223.72672545044898</v>
      </c>
      <c r="K25" s="30">
        <f>J25+K21</f>
        <v>-10265.584541450449</v>
      </c>
      <c r="L25" s="32">
        <f t="shared" ref="L25:L36" si="12">H25+J25</f>
        <v>553555.29666674999</v>
      </c>
      <c r="M25" s="32">
        <f>L25</f>
        <v>553555.29666674999</v>
      </c>
      <c r="N25" s="32">
        <f>L25+N21</f>
        <v>2381853.4388507502</v>
      </c>
      <c r="O25" s="29">
        <v>553555.29666674975</v>
      </c>
      <c r="P25" s="30">
        <f>O25+P21</f>
        <v>2381853.4388507502</v>
      </c>
      <c r="Q25" s="33"/>
      <c r="R25" s="29">
        <v>0</v>
      </c>
      <c r="S25" s="31">
        <v>0</v>
      </c>
      <c r="T25" s="29">
        <f t="shared" ref="T25:T36" si="13">O25+R25</f>
        <v>553555.29666674975</v>
      </c>
      <c r="U25" s="53">
        <f>T25+U21</f>
        <v>2381853.4388507502</v>
      </c>
      <c r="V25" s="29">
        <v>0</v>
      </c>
      <c r="W25" s="53">
        <f>V25+W21</f>
        <v>0</v>
      </c>
      <c r="X25" s="29">
        <v>0</v>
      </c>
      <c r="Y25" s="31">
        <v>0</v>
      </c>
      <c r="Z25" s="52"/>
      <c r="AA25" s="53">
        <v>9795.7099999999991</v>
      </c>
      <c r="AB25" s="31">
        <v>-22974860.949999999</v>
      </c>
    </row>
    <row r="26" spans="1:28" s="2" customFormat="1" hidden="1">
      <c r="A26" s="18">
        <v>2</v>
      </c>
      <c r="B26" s="23">
        <v>37834</v>
      </c>
      <c r="C26" s="52" t="s">
        <v>24</v>
      </c>
      <c r="D26" s="53">
        <v>64674166.473712102</v>
      </c>
      <c r="E26" s="30">
        <f t="shared" ref="E26:E36" si="14">D26+E25</f>
        <v>974823271.82742429</v>
      </c>
      <c r="F26" s="29">
        <v>63110327.900528997</v>
      </c>
      <c r="G26" s="30">
        <f t="shared" ref="G26:G36" si="15">F26+G25</f>
        <v>970867314.23084903</v>
      </c>
      <c r="H26" s="29">
        <f t="shared" si="10"/>
        <v>1563838.5731831044</v>
      </c>
      <c r="I26" s="31">
        <f t="shared" si="10"/>
        <v>3955957.5965752602</v>
      </c>
      <c r="J26" s="29">
        <f t="shared" si="11"/>
        <v>-631.79078356597415</v>
      </c>
      <c r="K26" s="30">
        <f t="shared" ref="K26:K36" si="16">J26+K25</f>
        <v>-10897.375325016423</v>
      </c>
      <c r="L26" s="32">
        <f t="shared" si="12"/>
        <v>1563206.7823995384</v>
      </c>
      <c r="M26" s="32">
        <f t="shared" ref="M26:M36" si="17">M25+L26</f>
        <v>2116762.0790662887</v>
      </c>
      <c r="N26" s="32">
        <f t="shared" ref="N26:N36" si="18">N25+L26</f>
        <v>3945060.2212502887</v>
      </c>
      <c r="O26" s="29">
        <v>1563206.7823995389</v>
      </c>
      <c r="P26" s="30">
        <f t="shared" ref="P26:P36" si="19">O26+P25</f>
        <v>3945060.2212502891</v>
      </c>
      <c r="Q26" s="33"/>
      <c r="R26" s="29">
        <v>0</v>
      </c>
      <c r="S26" s="31">
        <v>0</v>
      </c>
      <c r="T26" s="29">
        <f t="shared" si="13"/>
        <v>1563206.7823995389</v>
      </c>
      <c r="U26" s="53">
        <f t="shared" ref="U26:U36" si="20">T26+U25</f>
        <v>3945060.2212502891</v>
      </c>
      <c r="V26" s="29">
        <v>0</v>
      </c>
      <c r="W26" s="53">
        <f t="shared" ref="W26:W36" si="21">V26+W25</f>
        <v>0</v>
      </c>
      <c r="X26" s="29">
        <v>0</v>
      </c>
      <c r="Y26" s="31">
        <v>0</v>
      </c>
      <c r="AA26" s="29">
        <v>9489.59</v>
      </c>
      <c r="AB26" s="31">
        <v>-22965371.359999999</v>
      </c>
    </row>
    <row r="27" spans="1:28" s="2" customFormat="1" hidden="1">
      <c r="A27" s="18">
        <v>2</v>
      </c>
      <c r="B27" s="23">
        <v>37865</v>
      </c>
      <c r="C27" s="52" t="s">
        <v>24</v>
      </c>
      <c r="D27" s="53">
        <v>66766678.353712201</v>
      </c>
      <c r="E27" s="30">
        <f t="shared" si="14"/>
        <v>1041589950.1811365</v>
      </c>
      <c r="F27" s="29">
        <v>62478495.438176997</v>
      </c>
      <c r="G27" s="30">
        <f t="shared" si="15"/>
        <v>1033345809.669026</v>
      </c>
      <c r="H27" s="29">
        <f t="shared" si="10"/>
        <v>4288182.9155352041</v>
      </c>
      <c r="I27" s="31">
        <f t="shared" si="10"/>
        <v>8244140.5121104717</v>
      </c>
      <c r="J27" s="29">
        <f t="shared" si="11"/>
        <v>-1732.4258978762225</v>
      </c>
      <c r="K27" s="30">
        <f t="shared" si="16"/>
        <v>-12629.801222892645</v>
      </c>
      <c r="L27" s="32">
        <f t="shared" si="12"/>
        <v>4286450.4896373283</v>
      </c>
      <c r="M27" s="32">
        <f t="shared" si="17"/>
        <v>6403212.568703617</v>
      </c>
      <c r="N27" s="32">
        <f t="shared" si="18"/>
        <v>8231510.7108876165</v>
      </c>
      <c r="O27" s="29">
        <v>4286450.4896373283</v>
      </c>
      <c r="P27" s="30">
        <f t="shared" si="19"/>
        <v>8231510.7108876174</v>
      </c>
      <c r="Q27" s="33"/>
      <c r="R27" s="29">
        <v>0</v>
      </c>
      <c r="S27" s="31">
        <v>0</v>
      </c>
      <c r="T27" s="29">
        <f t="shared" si="13"/>
        <v>4286450.4896373283</v>
      </c>
      <c r="U27" s="31">
        <f t="shared" si="20"/>
        <v>8231510.7108876174</v>
      </c>
      <c r="V27" s="29">
        <v>0</v>
      </c>
      <c r="W27" s="53">
        <f t="shared" si="21"/>
        <v>0</v>
      </c>
      <c r="X27" s="29">
        <v>0</v>
      </c>
      <c r="Y27" s="31">
        <v>0</v>
      </c>
      <c r="AA27" s="29">
        <v>9183.4699999999993</v>
      </c>
      <c r="AB27" s="31">
        <v>-22956187.890000001</v>
      </c>
    </row>
    <row r="28" spans="1:28" s="2" customFormat="1" hidden="1">
      <c r="A28" s="18">
        <v>2</v>
      </c>
      <c r="B28" s="23">
        <v>37895</v>
      </c>
      <c r="C28" s="52" t="s">
        <v>24</v>
      </c>
      <c r="D28" s="53">
        <v>74949819.353712201</v>
      </c>
      <c r="E28" s="30">
        <f t="shared" si="14"/>
        <v>1116539769.5348487</v>
      </c>
      <c r="F28" s="29">
        <v>68971840.775838003</v>
      </c>
      <c r="G28" s="30">
        <f t="shared" si="15"/>
        <v>1102317650.444864</v>
      </c>
      <c r="H28" s="29">
        <f t="shared" si="10"/>
        <v>5977978.5778741986</v>
      </c>
      <c r="I28" s="31">
        <f t="shared" si="10"/>
        <v>14222119.089984655</v>
      </c>
      <c r="J28" s="29">
        <f t="shared" si="11"/>
        <v>-2415.1033454611761</v>
      </c>
      <c r="K28" s="30">
        <f t="shared" si="16"/>
        <v>-15044.904568353821</v>
      </c>
      <c r="L28" s="32">
        <f t="shared" si="12"/>
        <v>5975563.4745287374</v>
      </c>
      <c r="M28" s="32">
        <f t="shared" si="17"/>
        <v>12378776.043232355</v>
      </c>
      <c r="N28" s="32">
        <f t="shared" si="18"/>
        <v>14207074.185416354</v>
      </c>
      <c r="O28" s="29">
        <v>5975563.4745287383</v>
      </c>
      <c r="P28" s="30">
        <f t="shared" si="19"/>
        <v>14207074.185416356</v>
      </c>
      <c r="Q28" s="33"/>
      <c r="R28" s="29">
        <v>0</v>
      </c>
      <c r="S28" s="31">
        <v>0</v>
      </c>
      <c r="T28" s="29">
        <f t="shared" si="13"/>
        <v>5975563.4745287383</v>
      </c>
      <c r="U28" s="31">
        <f t="shared" si="20"/>
        <v>14207074.185416356</v>
      </c>
      <c r="V28" s="29">
        <v>0</v>
      </c>
      <c r="W28" s="53">
        <f t="shared" si="21"/>
        <v>0</v>
      </c>
      <c r="X28" s="29">
        <v>0</v>
      </c>
      <c r="Y28" s="31">
        <v>0</v>
      </c>
      <c r="AA28" s="29">
        <v>9087.67</v>
      </c>
      <c r="AB28" s="31">
        <v>-22947100.219999999</v>
      </c>
    </row>
    <row r="29" spans="1:28" s="2" customFormat="1" hidden="1">
      <c r="A29" s="18">
        <v>2</v>
      </c>
      <c r="B29" s="23">
        <v>37926</v>
      </c>
      <c r="C29" s="52" t="s">
        <v>24</v>
      </c>
      <c r="D29" s="53">
        <v>85103091.353712201</v>
      </c>
      <c r="E29" s="30">
        <f t="shared" si="14"/>
        <v>1201642860.8885608</v>
      </c>
      <c r="F29" s="29">
        <v>82180750.522962004</v>
      </c>
      <c r="G29" s="30">
        <f t="shared" si="15"/>
        <v>1184498400.9678261</v>
      </c>
      <c r="H29" s="29">
        <f t="shared" si="10"/>
        <v>2922340.8307501972</v>
      </c>
      <c r="I29" s="31">
        <f t="shared" si="10"/>
        <v>17144459.920734644</v>
      </c>
      <c r="J29" s="29">
        <f t="shared" si="11"/>
        <v>-1180.6256956230798</v>
      </c>
      <c r="K29" s="30">
        <f t="shared" si="16"/>
        <v>-16225.5302639769</v>
      </c>
      <c r="L29" s="32">
        <f t="shared" si="12"/>
        <v>2921160.2050545742</v>
      </c>
      <c r="M29" s="32">
        <f t="shared" si="17"/>
        <v>15299936.248286929</v>
      </c>
      <c r="N29" s="32">
        <f t="shared" si="18"/>
        <v>17128234.390470929</v>
      </c>
      <c r="O29" s="29">
        <v>2921160.2050545737</v>
      </c>
      <c r="P29" s="30">
        <f t="shared" si="19"/>
        <v>17128234.390470929</v>
      </c>
      <c r="Q29" s="33"/>
      <c r="R29" s="29">
        <v>0</v>
      </c>
      <c r="S29" s="31">
        <v>0</v>
      </c>
      <c r="T29" s="29">
        <f t="shared" si="13"/>
        <v>2921160.2050545737</v>
      </c>
      <c r="U29" s="31">
        <f t="shared" si="20"/>
        <v>17128234.390470929</v>
      </c>
      <c r="V29" s="29">
        <v>0</v>
      </c>
      <c r="W29" s="53">
        <f t="shared" si="21"/>
        <v>0</v>
      </c>
      <c r="X29" s="29">
        <v>0</v>
      </c>
      <c r="Y29" s="31">
        <v>0</v>
      </c>
      <c r="AA29" s="29">
        <v>8794.52</v>
      </c>
      <c r="AB29" s="31">
        <v>-22938305.699999999</v>
      </c>
    </row>
    <row r="30" spans="1:28" s="2" customFormat="1" hidden="1">
      <c r="A30" s="18">
        <v>2</v>
      </c>
      <c r="B30" s="23">
        <v>37956</v>
      </c>
      <c r="C30" s="52" t="s">
        <v>24</v>
      </c>
      <c r="D30" s="53">
        <v>92860817.353712201</v>
      </c>
      <c r="E30" s="30">
        <f t="shared" si="14"/>
        <v>1294503678.2422729</v>
      </c>
      <c r="F30" s="29">
        <v>89484104.071362004</v>
      </c>
      <c r="G30" s="30">
        <f t="shared" si="15"/>
        <v>1273982505.0391881</v>
      </c>
      <c r="H30" s="29">
        <f t="shared" si="10"/>
        <v>3376713.2823501974</v>
      </c>
      <c r="I30" s="31">
        <f t="shared" si="10"/>
        <v>20521173.203084707</v>
      </c>
      <c r="J30" s="29">
        <f t="shared" si="11"/>
        <v>-1364.1921660694798</v>
      </c>
      <c r="K30" s="30">
        <f t="shared" si="16"/>
        <v>-17589.722430046379</v>
      </c>
      <c r="L30" s="32">
        <f t="shared" si="12"/>
        <v>3375349.0901841279</v>
      </c>
      <c r="M30" s="32">
        <f t="shared" si="17"/>
        <v>18675285.338471055</v>
      </c>
      <c r="N30" s="32">
        <f t="shared" si="18"/>
        <v>20503583.480655059</v>
      </c>
      <c r="O30" s="29">
        <v>3375349.090184126</v>
      </c>
      <c r="P30" s="30">
        <f t="shared" si="19"/>
        <v>20503583.480655055</v>
      </c>
      <c r="Q30" s="33"/>
      <c r="R30" s="29">
        <v>0</v>
      </c>
      <c r="S30" s="31">
        <v>0</v>
      </c>
      <c r="T30" s="29">
        <f t="shared" si="13"/>
        <v>3375349.090184126</v>
      </c>
      <c r="U30" s="31">
        <f t="shared" si="20"/>
        <v>20503583.480655055</v>
      </c>
      <c r="V30" s="29">
        <v>0</v>
      </c>
      <c r="W30" s="53">
        <f t="shared" si="21"/>
        <v>0</v>
      </c>
      <c r="X30" s="29">
        <v>0</v>
      </c>
      <c r="Y30" s="31">
        <v>0</v>
      </c>
      <c r="AA30" s="29">
        <v>881777.83603121259</v>
      </c>
      <c r="AB30" s="31">
        <v>-22056527.863968786</v>
      </c>
    </row>
    <row r="31" spans="1:28" s="2" customFormat="1" hidden="1">
      <c r="A31" s="18">
        <v>2</v>
      </c>
      <c r="B31" s="23">
        <v>37987</v>
      </c>
      <c r="C31" s="52" t="s">
        <v>25</v>
      </c>
      <c r="D31" s="53">
        <v>91025416.826670602</v>
      </c>
      <c r="E31" s="30">
        <f t="shared" si="14"/>
        <v>1385529095.0689435</v>
      </c>
      <c r="F31" s="29">
        <v>90476339.793839991</v>
      </c>
      <c r="G31" s="30">
        <f t="shared" si="15"/>
        <v>1364458844.8330281</v>
      </c>
      <c r="H31" s="29">
        <f t="shared" si="10"/>
        <v>549077.03283061087</v>
      </c>
      <c r="I31" s="31">
        <f t="shared" si="10"/>
        <v>21070250.235915422</v>
      </c>
      <c r="J31" s="29">
        <f t="shared" si="11"/>
        <v>-221.8271212635668</v>
      </c>
      <c r="K31" s="30">
        <f t="shared" si="16"/>
        <v>-17811.549551309945</v>
      </c>
      <c r="L31" s="32">
        <f t="shared" si="12"/>
        <v>548855.20570934727</v>
      </c>
      <c r="M31" s="32">
        <f t="shared" si="17"/>
        <v>19224140.544180401</v>
      </c>
      <c r="N31" s="32">
        <f t="shared" si="18"/>
        <v>21052438.686364405</v>
      </c>
      <c r="O31" s="29">
        <v>548855.20570934564</v>
      </c>
      <c r="P31" s="30">
        <f t="shared" si="19"/>
        <v>21052438.686364401</v>
      </c>
      <c r="Q31" s="33"/>
      <c r="R31" s="29">
        <v>0</v>
      </c>
      <c r="S31" s="31">
        <v>0</v>
      </c>
      <c r="T31" s="29">
        <f t="shared" si="13"/>
        <v>548855.20570934564</v>
      </c>
      <c r="U31" s="31">
        <f t="shared" si="20"/>
        <v>21052438.686364401</v>
      </c>
      <c r="V31" s="29">
        <v>0</v>
      </c>
      <c r="W31" s="53">
        <f t="shared" si="21"/>
        <v>0</v>
      </c>
      <c r="X31" s="29">
        <v>0</v>
      </c>
      <c r="Y31" s="31">
        <v>0</v>
      </c>
      <c r="AA31" s="29">
        <v>1514353.4107343347</v>
      </c>
      <c r="AB31" s="31">
        <v>-20542174.453234453</v>
      </c>
    </row>
    <row r="32" spans="1:28" s="2" customFormat="1" hidden="1">
      <c r="A32" s="18">
        <v>2</v>
      </c>
      <c r="B32" s="23">
        <v>38018</v>
      </c>
      <c r="C32" s="52" t="s">
        <v>25</v>
      </c>
      <c r="D32" s="53">
        <v>85168466.368182793</v>
      </c>
      <c r="E32" s="30">
        <f t="shared" si="14"/>
        <v>1470697561.4371264</v>
      </c>
      <c r="F32" s="29">
        <v>78597503.295402005</v>
      </c>
      <c r="G32" s="30">
        <f t="shared" si="15"/>
        <v>1443056348.1284301</v>
      </c>
      <c r="H32" s="29">
        <f t="shared" si="10"/>
        <v>6570963.0727807879</v>
      </c>
      <c r="I32" s="31">
        <f t="shared" si="10"/>
        <v>27641213.30869627</v>
      </c>
      <c r="J32" s="29">
        <f>(H32*-0.000404)-12</f>
        <v>-2666.6690814034382</v>
      </c>
      <c r="K32" s="30">
        <f t="shared" si="16"/>
        <v>-20478.218632713382</v>
      </c>
      <c r="L32" s="32">
        <f t="shared" si="12"/>
        <v>6568296.4036993841</v>
      </c>
      <c r="M32" s="32">
        <f t="shared" si="17"/>
        <v>25792436.947879784</v>
      </c>
      <c r="N32" s="32">
        <f t="shared" si="18"/>
        <v>27620735.090063788</v>
      </c>
      <c r="O32" s="29">
        <v>3672077.9297594912</v>
      </c>
      <c r="P32" s="30">
        <f t="shared" si="19"/>
        <v>24724516.616123892</v>
      </c>
      <c r="Q32" s="33"/>
      <c r="R32" s="29">
        <v>2896218.4739398919</v>
      </c>
      <c r="S32" s="31">
        <f>R32</f>
        <v>2896218.4739398919</v>
      </c>
      <c r="T32" s="29">
        <f t="shared" si="13"/>
        <v>6568296.4036993831</v>
      </c>
      <c r="U32" s="31">
        <f t="shared" si="20"/>
        <v>27620735.090063784</v>
      </c>
      <c r="V32" s="29">
        <v>317.39</v>
      </c>
      <c r="W32" s="53">
        <f t="shared" si="21"/>
        <v>317.39</v>
      </c>
      <c r="X32" s="29">
        <f>+R32+V32</f>
        <v>2896535.863939892</v>
      </c>
      <c r="Y32" s="31">
        <f>X32</f>
        <v>2896535.863939892</v>
      </c>
      <c r="AA32" s="29">
        <v>7456337.432761441</v>
      </c>
      <c r="AB32" s="31">
        <v>-13085837.020473011</v>
      </c>
    </row>
    <row r="33" spans="1:28" s="2" customFormat="1" hidden="1">
      <c r="A33" s="18">
        <v>2</v>
      </c>
      <c r="B33" s="23">
        <v>38047</v>
      </c>
      <c r="C33" s="52" t="s">
        <v>25</v>
      </c>
      <c r="D33" s="53">
        <v>81261266.520378903</v>
      </c>
      <c r="E33" s="30">
        <f t="shared" si="14"/>
        <v>1551958827.9575052</v>
      </c>
      <c r="F33" s="29">
        <v>77150685.999933004</v>
      </c>
      <c r="G33" s="30">
        <f t="shared" si="15"/>
        <v>1520207034.1283631</v>
      </c>
      <c r="H33" s="29">
        <f t="shared" si="10"/>
        <v>4110580.5204458982</v>
      </c>
      <c r="I33" s="31">
        <f t="shared" si="10"/>
        <v>31751793.829142094</v>
      </c>
      <c r="J33" s="29">
        <f>H33*-0.000404</f>
        <v>-1660.674530260143</v>
      </c>
      <c r="K33" s="30">
        <f t="shared" si="16"/>
        <v>-22138.893162973523</v>
      </c>
      <c r="L33" s="32">
        <f t="shared" si="12"/>
        <v>4108919.8459156379</v>
      </c>
      <c r="M33" s="32">
        <f t="shared" si="17"/>
        <v>29901356.793795422</v>
      </c>
      <c r="N33" s="32">
        <f t="shared" si="18"/>
        <v>31729654.935979426</v>
      </c>
      <c r="O33" s="29">
        <v>2054459.922957819</v>
      </c>
      <c r="P33" s="30">
        <f t="shared" si="19"/>
        <v>26778976.539081711</v>
      </c>
      <c r="Q33" s="33"/>
      <c r="R33" s="29">
        <v>2054459.922957819</v>
      </c>
      <c r="S33" s="31">
        <f>R33+S32</f>
        <v>4950678.3968977109</v>
      </c>
      <c r="T33" s="29">
        <f t="shared" si="13"/>
        <v>4108919.8459156379</v>
      </c>
      <c r="U33" s="31">
        <f t="shared" si="20"/>
        <v>31729654.935979422</v>
      </c>
      <c r="V33" s="29">
        <v>10064.349999999999</v>
      </c>
      <c r="W33" s="53">
        <f t="shared" si="21"/>
        <v>10381.739999999998</v>
      </c>
      <c r="X33" s="29">
        <f>V33+R33</f>
        <v>2064524.272957819</v>
      </c>
      <c r="Y33" s="31">
        <f>X33+Y32</f>
        <v>4961060.1368977111</v>
      </c>
      <c r="AA33" s="29">
        <v>5073459.7954890151</v>
      </c>
      <c r="AB33" s="31">
        <v>-8012377.2249839958</v>
      </c>
    </row>
    <row r="34" spans="1:28" s="2" customFormat="1" hidden="1">
      <c r="A34" s="18">
        <v>2</v>
      </c>
      <c r="B34" s="23">
        <v>38078</v>
      </c>
      <c r="C34" s="52" t="s">
        <v>25</v>
      </c>
      <c r="D34" s="53">
        <v>68754789.720378906</v>
      </c>
      <c r="E34" s="30">
        <f t="shared" si="14"/>
        <v>1620713617.6778841</v>
      </c>
      <c r="F34" s="29">
        <v>65985593.741613001</v>
      </c>
      <c r="G34" s="30">
        <f t="shared" si="15"/>
        <v>1586192627.869976</v>
      </c>
      <c r="H34" s="29">
        <f t="shared" si="10"/>
        <v>2769195.9787659049</v>
      </c>
      <c r="I34" s="31">
        <f t="shared" si="10"/>
        <v>34520989.807908058</v>
      </c>
      <c r="J34" s="29">
        <f>H34*-0.000404</f>
        <v>-1118.7551754214255</v>
      </c>
      <c r="K34" s="30">
        <f t="shared" si="16"/>
        <v>-23257.648338394949</v>
      </c>
      <c r="L34" s="32">
        <f t="shared" si="12"/>
        <v>2768077.2235904834</v>
      </c>
      <c r="M34" s="32">
        <f t="shared" si="17"/>
        <v>32669434.017385904</v>
      </c>
      <c r="N34" s="32">
        <f t="shared" si="18"/>
        <v>34497732.159569912</v>
      </c>
      <c r="O34" s="29">
        <v>1384038.6117952392</v>
      </c>
      <c r="P34" s="30">
        <f t="shared" si="19"/>
        <v>28163015.15087695</v>
      </c>
      <c r="Q34" s="33"/>
      <c r="R34" s="29">
        <v>1384038.611795241</v>
      </c>
      <c r="S34" s="31">
        <f>R34+S33</f>
        <v>6334717.0086929519</v>
      </c>
      <c r="T34" s="29">
        <f t="shared" si="13"/>
        <v>2768077.2235904802</v>
      </c>
      <c r="U34" s="31">
        <f t="shared" si="20"/>
        <v>34497732.159569904</v>
      </c>
      <c r="V34" s="29">
        <v>16970.420000000002</v>
      </c>
      <c r="W34" s="53">
        <f t="shared" si="21"/>
        <v>27352.16</v>
      </c>
      <c r="X34" s="29">
        <f>V34+R34</f>
        <v>1401009.0317952409</v>
      </c>
      <c r="Y34" s="31">
        <f>X34+Y33</f>
        <v>6362069.168692952</v>
      </c>
      <c r="AA34" s="29">
        <v>3629625.7061034581</v>
      </c>
      <c r="AB34" s="31">
        <v>-4382751.5188805377</v>
      </c>
    </row>
    <row r="35" spans="1:28" s="2" customFormat="1" hidden="1">
      <c r="A35" s="18">
        <v>2</v>
      </c>
      <c r="B35" s="23">
        <v>38108</v>
      </c>
      <c r="C35" s="52" t="s">
        <v>25</v>
      </c>
      <c r="D35" s="53">
        <v>59043755.678364597</v>
      </c>
      <c r="E35" s="30">
        <f t="shared" si="14"/>
        <v>1679757373.3562486</v>
      </c>
      <c r="F35" s="29">
        <v>65152397.161110654</v>
      </c>
      <c r="G35" s="30">
        <f t="shared" si="15"/>
        <v>1651345025.0310867</v>
      </c>
      <c r="H35" s="29">
        <f t="shared" si="10"/>
        <v>-6108641.4827460572</v>
      </c>
      <c r="I35" s="31">
        <f t="shared" si="10"/>
        <v>28412348.325161934</v>
      </c>
      <c r="J35" s="29">
        <f>H35*-0.000404</f>
        <v>2467.8911590294069</v>
      </c>
      <c r="K35" s="30">
        <f t="shared" si="16"/>
        <v>-20789.757179365541</v>
      </c>
      <c r="L35" s="32">
        <f t="shared" si="12"/>
        <v>-6106173.5915870275</v>
      </c>
      <c r="M35" s="32">
        <f t="shared" si="17"/>
        <v>26563260.425798878</v>
      </c>
      <c r="N35" s="32">
        <f t="shared" si="18"/>
        <v>28391558.567982882</v>
      </c>
      <c r="O35" s="29">
        <v>-3053086.795793511</v>
      </c>
      <c r="P35" s="30">
        <f t="shared" si="19"/>
        <v>25109928.355083439</v>
      </c>
      <c r="Q35" s="33"/>
      <c r="R35" s="29">
        <v>-3053086.7957935128</v>
      </c>
      <c r="S35" s="31">
        <f>R35+S34</f>
        <v>3281630.212899439</v>
      </c>
      <c r="T35" s="29">
        <f t="shared" si="13"/>
        <v>-6106173.5915870238</v>
      </c>
      <c r="U35" s="31">
        <f t="shared" si="20"/>
        <v>28391558.567982882</v>
      </c>
      <c r="V35" s="29">
        <v>21186.100000000002</v>
      </c>
      <c r="W35" s="53">
        <f t="shared" si="21"/>
        <v>48538.26</v>
      </c>
      <c r="X35" s="29">
        <f>V35+R35</f>
        <v>-3031900.6957935127</v>
      </c>
      <c r="Y35" s="31">
        <f>X35+Y34</f>
        <v>3330168.4728994393</v>
      </c>
      <c r="Z35" s="58" t="s">
        <v>26</v>
      </c>
      <c r="AA35" s="29">
        <v>-11061062</v>
      </c>
      <c r="AB35" s="31">
        <v>-15443813.518880539</v>
      </c>
    </row>
    <row r="36" spans="1:28" s="2" customFormat="1" hidden="1">
      <c r="A36" s="18">
        <v>2</v>
      </c>
      <c r="B36" s="23">
        <v>38139</v>
      </c>
      <c r="C36" s="52" t="s">
        <v>25</v>
      </c>
      <c r="D36" s="49">
        <v>67556640.613998204</v>
      </c>
      <c r="E36" s="38">
        <f t="shared" si="14"/>
        <v>1747314013.9702468</v>
      </c>
      <c r="F36" s="37">
        <v>64567369.562437855</v>
      </c>
      <c r="G36" s="38">
        <f t="shared" si="15"/>
        <v>1715912394.5935245</v>
      </c>
      <c r="H36" s="37">
        <f t="shared" si="10"/>
        <v>2989271.0515603498</v>
      </c>
      <c r="I36" s="39">
        <f t="shared" si="10"/>
        <v>31401619.376722336</v>
      </c>
      <c r="J36" s="37">
        <f>H36*-0.000404</f>
        <v>-1207.6655048303812</v>
      </c>
      <c r="K36" s="38">
        <f t="shared" si="16"/>
        <v>-21997.422684195921</v>
      </c>
      <c r="L36" s="51">
        <f t="shared" si="12"/>
        <v>2988063.3860555193</v>
      </c>
      <c r="M36" s="40">
        <f t="shared" si="17"/>
        <v>29551323.811854396</v>
      </c>
      <c r="N36" s="38">
        <f t="shared" si="18"/>
        <v>31379621.9540384</v>
      </c>
      <c r="O36" s="37">
        <v>1494031.6930277571</v>
      </c>
      <c r="P36" s="38">
        <f t="shared" si="19"/>
        <v>26603960.048111197</v>
      </c>
      <c r="Q36" s="41"/>
      <c r="R36" s="37">
        <v>1494031.693027759</v>
      </c>
      <c r="S36" s="39">
        <f>R36+S35</f>
        <v>4775661.905927198</v>
      </c>
      <c r="T36" s="37">
        <f t="shared" si="13"/>
        <v>2988063.3860555161</v>
      </c>
      <c r="U36" s="39">
        <f t="shared" si="20"/>
        <v>31379621.954038396</v>
      </c>
      <c r="V36" s="37">
        <v>11312.28</v>
      </c>
      <c r="W36" s="53">
        <f t="shared" si="21"/>
        <v>59850.54</v>
      </c>
      <c r="X36" s="37">
        <f>V36+R36</f>
        <v>1505343.973027759</v>
      </c>
      <c r="Y36" s="31">
        <f>X36+Y35</f>
        <v>4835512.445927198</v>
      </c>
      <c r="Z36" s="59" t="s">
        <v>26</v>
      </c>
      <c r="AA36" s="37">
        <v>-336099.77346820012</v>
      </c>
      <c r="AB36" s="39">
        <v>-15779913.292348739</v>
      </c>
    </row>
    <row r="37" spans="1:28" s="2" customFormat="1" hidden="1">
      <c r="A37" s="18"/>
      <c r="B37" s="46"/>
      <c r="C37" s="52"/>
      <c r="D37" s="53"/>
      <c r="E37" s="54"/>
      <c r="F37" s="53"/>
      <c r="G37" s="54"/>
      <c r="H37" s="53"/>
      <c r="I37" s="32"/>
      <c r="J37" s="29"/>
      <c r="K37" s="30"/>
      <c r="L37" s="32"/>
      <c r="M37" s="32"/>
      <c r="N37" s="54"/>
      <c r="O37" s="53"/>
      <c r="P37" s="54"/>
      <c r="Q37" s="47"/>
      <c r="R37" s="53"/>
      <c r="S37" s="54"/>
      <c r="T37" s="53"/>
      <c r="U37" s="55"/>
      <c r="V37" s="48"/>
      <c r="W37" s="56"/>
      <c r="X37" s="32"/>
      <c r="Y37" s="54"/>
      <c r="Z37" s="57"/>
      <c r="AA37" s="32"/>
      <c r="AB37" s="54"/>
    </row>
    <row r="38" spans="1:28" s="2" customFormat="1" ht="7.5" hidden="1" customHeight="1">
      <c r="A38" s="18"/>
      <c r="B38" s="23"/>
      <c r="C38" s="52"/>
      <c r="D38" s="19"/>
      <c r="E38" s="50"/>
      <c r="F38" s="19"/>
      <c r="G38" s="50"/>
      <c r="H38" s="40"/>
      <c r="I38" s="19"/>
      <c r="J38" s="37"/>
      <c r="K38" s="38"/>
      <c r="L38" s="40"/>
      <c r="M38" s="40"/>
      <c r="N38" s="38"/>
      <c r="O38" s="19"/>
      <c r="P38" s="50"/>
      <c r="Q38" s="19"/>
      <c r="R38" s="19"/>
      <c r="S38" s="50"/>
      <c r="T38" s="19"/>
      <c r="U38" s="50"/>
      <c r="V38" s="19"/>
      <c r="W38" s="50"/>
      <c r="X38" s="19"/>
      <c r="Y38" s="50"/>
      <c r="Z38" s="50"/>
      <c r="AA38" s="19"/>
      <c r="AB38" s="50"/>
    </row>
    <row r="39" spans="1:28" s="2" customFormat="1" hidden="1">
      <c r="A39" s="18">
        <v>3</v>
      </c>
      <c r="B39" s="23">
        <v>38169</v>
      </c>
      <c r="C39" s="2" t="s">
        <v>26</v>
      </c>
      <c r="D39" s="29">
        <v>72426753.299780294</v>
      </c>
      <c r="E39" s="31">
        <f>D39+E36</f>
        <v>1819740767.2700272</v>
      </c>
      <c r="F39" s="29">
        <v>69717173.446274996</v>
      </c>
      <c r="G39" s="31">
        <f>F39+G36</f>
        <v>1785629568.0397995</v>
      </c>
      <c r="H39" s="29">
        <f t="shared" ref="H39:I45" si="22">D39-F39</f>
        <v>2709579.8535052985</v>
      </c>
      <c r="I39" s="31">
        <f t="shared" si="22"/>
        <v>34111199.230227709</v>
      </c>
      <c r="J39" s="29">
        <v>-1095.6702608161406</v>
      </c>
      <c r="K39" s="31">
        <f>K36+J39</f>
        <v>-23093.09294501206</v>
      </c>
      <c r="L39" s="53">
        <f t="shared" ref="L39:L50" si="23">H39+J39</f>
        <v>2708484.1832444821</v>
      </c>
      <c r="M39" s="53">
        <f>L39</f>
        <v>2708484.1832444821</v>
      </c>
      <c r="N39" s="53">
        <f>L39+N36</f>
        <v>34088106.137282886</v>
      </c>
      <c r="O39" s="29">
        <v>2708484.1832444817</v>
      </c>
      <c r="P39" s="31">
        <f>O39+P36</f>
        <v>29312444.231355678</v>
      </c>
      <c r="Q39" s="60"/>
      <c r="R39" s="29">
        <v>0</v>
      </c>
      <c r="S39" s="31">
        <f>+R39+S36</f>
        <v>4775661.905927198</v>
      </c>
      <c r="T39" s="29">
        <f t="shared" ref="T39:U50" si="24">O39+R39</f>
        <v>2708484.1832444817</v>
      </c>
      <c r="U39" s="55">
        <f t="shared" si="24"/>
        <v>34088106.137282878</v>
      </c>
      <c r="V39" s="29">
        <v>17238.18</v>
      </c>
      <c r="W39" s="55">
        <f>+W36+V39</f>
        <v>77088.72</v>
      </c>
      <c r="X39" s="53">
        <f t="shared" ref="X39:X50" si="25">+R39+V39</f>
        <v>17238.18</v>
      </c>
      <c r="Y39" s="31">
        <f>+X39+Y36</f>
        <v>4852750.6259271977</v>
      </c>
      <c r="Z39" s="25"/>
      <c r="AA39" s="26">
        <v>2969709</v>
      </c>
      <c r="AB39" s="25">
        <v>-12810204.292348739</v>
      </c>
    </row>
    <row r="40" spans="1:28" s="2" customFormat="1" hidden="1">
      <c r="A40" s="18">
        <v>3</v>
      </c>
      <c r="B40" s="23">
        <v>38200</v>
      </c>
      <c r="C40" s="52" t="s">
        <v>26</v>
      </c>
      <c r="D40" s="29">
        <v>69270006.133113593</v>
      </c>
      <c r="E40" s="31">
        <f t="shared" ref="E40:E50" si="26">+E39+D40</f>
        <v>1889010773.4031408</v>
      </c>
      <c r="F40" s="29">
        <v>70298182.156748593</v>
      </c>
      <c r="G40" s="31">
        <f t="shared" ref="G40:G50" si="27">+G39+F40</f>
        <v>1855927750.196548</v>
      </c>
      <c r="H40" s="29">
        <f t="shared" si="22"/>
        <v>-1028176.023635</v>
      </c>
      <c r="I40" s="31">
        <f t="shared" si="22"/>
        <v>33083023.206592798</v>
      </c>
      <c r="J40" s="29">
        <v>416.38311354854</v>
      </c>
      <c r="K40" s="31">
        <f t="shared" ref="K40:K50" si="28">+K39+J40</f>
        <v>-22676.709831463519</v>
      </c>
      <c r="L40" s="53">
        <f t="shared" si="23"/>
        <v>-1027759.6405214515</v>
      </c>
      <c r="M40" s="53">
        <f t="shared" ref="M40:M50" si="29">M39+L40</f>
        <v>1680724.5427230308</v>
      </c>
      <c r="N40" s="53">
        <f t="shared" ref="N40:N45" si="30">N39+L40</f>
        <v>33060346.496761434</v>
      </c>
      <c r="O40" s="29">
        <v>-1027759.6405214518</v>
      </c>
      <c r="P40" s="31">
        <f t="shared" ref="P40:P50" si="31">+P39+O40</f>
        <v>28284684.590834226</v>
      </c>
      <c r="Q40" s="60"/>
      <c r="R40" s="29">
        <v>0</v>
      </c>
      <c r="S40" s="31">
        <f t="shared" ref="S40:S50" si="32">R40+S39</f>
        <v>4775661.905927198</v>
      </c>
      <c r="T40" s="29">
        <f t="shared" si="24"/>
        <v>-1027759.6405214518</v>
      </c>
      <c r="U40" s="53">
        <f t="shared" si="24"/>
        <v>33060346.496761426</v>
      </c>
      <c r="V40" s="29">
        <v>15772.039999999999</v>
      </c>
      <c r="W40" s="53">
        <f t="shared" ref="W40:W50" si="33">+W39+V40</f>
        <v>92860.76</v>
      </c>
      <c r="X40" s="29">
        <f t="shared" si="25"/>
        <v>15772.039999999999</v>
      </c>
      <c r="Y40" s="31">
        <f t="shared" ref="Y40:Y50" si="34">+X40+Y39</f>
        <v>4868522.6659271978</v>
      </c>
      <c r="Z40" s="61"/>
      <c r="AA40" s="53">
        <v>-905000</v>
      </c>
      <c r="AB40" s="31">
        <v>-13715204.292348739</v>
      </c>
    </row>
    <row r="41" spans="1:28" s="2" customFormat="1" hidden="1">
      <c r="A41" s="18">
        <v>3</v>
      </c>
      <c r="B41" s="23">
        <v>38231</v>
      </c>
      <c r="C41" s="52" t="s">
        <v>26</v>
      </c>
      <c r="D41" s="29">
        <v>66899700.516446903</v>
      </c>
      <c r="E41" s="31">
        <f t="shared" si="26"/>
        <v>1955910473.9195876</v>
      </c>
      <c r="F41" s="29">
        <v>66608144.805586994</v>
      </c>
      <c r="G41" s="31">
        <f t="shared" si="27"/>
        <v>1922535895.002135</v>
      </c>
      <c r="H41" s="29">
        <f t="shared" si="22"/>
        <v>291555.71085990965</v>
      </c>
      <c r="I41" s="31">
        <f t="shared" si="22"/>
        <v>33374578.917452574</v>
      </c>
      <c r="J41" s="29">
        <v>-118.7885071874035</v>
      </c>
      <c r="K41" s="31">
        <f t="shared" si="28"/>
        <v>-22795.498338650923</v>
      </c>
      <c r="L41" s="53">
        <f t="shared" si="23"/>
        <v>291436.92235272226</v>
      </c>
      <c r="M41" s="53">
        <f t="shared" si="29"/>
        <v>1972161.4650757532</v>
      </c>
      <c r="N41" s="53">
        <f t="shared" si="30"/>
        <v>33351783.419114158</v>
      </c>
      <c r="O41" s="29">
        <v>291436.92235272378</v>
      </c>
      <c r="P41" s="31">
        <f t="shared" si="31"/>
        <v>28576121.51318695</v>
      </c>
      <c r="Q41" s="60"/>
      <c r="R41" s="29">
        <v>0</v>
      </c>
      <c r="S41" s="31">
        <f t="shared" si="32"/>
        <v>4775661.905927198</v>
      </c>
      <c r="T41" s="29">
        <f t="shared" si="24"/>
        <v>291436.92235272378</v>
      </c>
      <c r="U41" s="31">
        <f t="shared" si="24"/>
        <v>33351783.41911415</v>
      </c>
      <c r="V41" s="29">
        <v>15700.810000000001</v>
      </c>
      <c r="W41" s="53">
        <f t="shared" si="33"/>
        <v>108561.56999999999</v>
      </c>
      <c r="X41" s="29">
        <f t="shared" si="25"/>
        <v>15700.810000000001</v>
      </c>
      <c r="Y41" s="31">
        <f t="shared" si="34"/>
        <v>4884223.4759271974</v>
      </c>
      <c r="Z41" s="52"/>
      <c r="AA41" s="53">
        <v>343993.43661769107</v>
      </c>
      <c r="AB41" s="31">
        <v>-13371210.855731048</v>
      </c>
    </row>
    <row r="42" spans="1:28" s="2" customFormat="1" hidden="1">
      <c r="A42" s="18">
        <v>3</v>
      </c>
      <c r="B42" s="23">
        <v>38261</v>
      </c>
      <c r="C42" s="52" t="s">
        <v>26</v>
      </c>
      <c r="D42" s="29">
        <v>79322393.216446996</v>
      </c>
      <c r="E42" s="31">
        <f t="shared" si="26"/>
        <v>2035232867.1360345</v>
      </c>
      <c r="F42" s="29">
        <v>74713966.506787002</v>
      </c>
      <c r="G42" s="31">
        <f t="shared" si="27"/>
        <v>1997249861.5089221</v>
      </c>
      <c r="H42" s="29">
        <f t="shared" si="22"/>
        <v>4608426.7096599936</v>
      </c>
      <c r="I42" s="31">
        <f t="shared" si="22"/>
        <v>37983005.627112389</v>
      </c>
      <c r="J42" s="29">
        <v>-1863.8043907026374</v>
      </c>
      <c r="K42" s="31">
        <f t="shared" si="28"/>
        <v>-24659.30272935356</v>
      </c>
      <c r="L42" s="53">
        <f t="shared" si="23"/>
        <v>4606562.9052692913</v>
      </c>
      <c r="M42" s="53">
        <f t="shared" si="29"/>
        <v>6578724.3703450449</v>
      </c>
      <c r="N42" s="53">
        <f t="shared" si="30"/>
        <v>37958346.324383453</v>
      </c>
      <c r="O42" s="29">
        <v>4606562.9052692913</v>
      </c>
      <c r="P42" s="31">
        <f t="shared" si="31"/>
        <v>33182684.418456241</v>
      </c>
      <c r="Q42" s="60"/>
      <c r="R42" s="29">
        <v>0</v>
      </c>
      <c r="S42" s="31">
        <f t="shared" si="32"/>
        <v>4775661.905927198</v>
      </c>
      <c r="T42" s="29">
        <f t="shared" si="24"/>
        <v>4606562.9052692913</v>
      </c>
      <c r="U42" s="31">
        <f t="shared" si="24"/>
        <v>37958346.324383438</v>
      </c>
      <c r="V42" s="29">
        <v>17116.5</v>
      </c>
      <c r="W42" s="53">
        <f t="shared" si="33"/>
        <v>125678.06999999999</v>
      </c>
      <c r="X42" s="29">
        <f t="shared" si="25"/>
        <v>17116.5</v>
      </c>
      <c r="Y42" s="31">
        <f t="shared" si="34"/>
        <v>4901339.9759271974</v>
      </c>
      <c r="Z42" s="62"/>
      <c r="AA42" s="29">
        <v>4515551.6605098583</v>
      </c>
      <c r="AB42" s="31">
        <v>-8855659.1952211894</v>
      </c>
    </row>
    <row r="43" spans="1:28" s="2" customFormat="1" hidden="1">
      <c r="A43" s="18">
        <v>3</v>
      </c>
      <c r="B43" s="23">
        <v>38292</v>
      </c>
      <c r="C43" s="52" t="s">
        <v>26</v>
      </c>
      <c r="D43" s="29">
        <v>86147413.511398703</v>
      </c>
      <c r="E43" s="31">
        <f t="shared" si="26"/>
        <v>2121380280.6474333</v>
      </c>
      <c r="F43" s="29">
        <v>84210823.535925999</v>
      </c>
      <c r="G43" s="31">
        <f t="shared" si="27"/>
        <v>2081460685.0448482</v>
      </c>
      <c r="H43" s="29">
        <f t="shared" si="22"/>
        <v>1936589.9754727036</v>
      </c>
      <c r="I43" s="31">
        <f t="shared" si="22"/>
        <v>39919595.602585077</v>
      </c>
      <c r="J43" s="29">
        <v>-782.3823500909723</v>
      </c>
      <c r="K43" s="31">
        <f t="shared" si="28"/>
        <v>-25441.685079444531</v>
      </c>
      <c r="L43" s="53">
        <f t="shared" si="23"/>
        <v>1935807.5931226127</v>
      </c>
      <c r="M43" s="53">
        <f t="shared" si="29"/>
        <v>8514531.9634676576</v>
      </c>
      <c r="N43" s="53">
        <f t="shared" si="30"/>
        <v>39894153.917506069</v>
      </c>
      <c r="O43" s="29">
        <v>1935807.5931226164</v>
      </c>
      <c r="P43" s="31">
        <f t="shared" si="31"/>
        <v>35118492.011578858</v>
      </c>
      <c r="Q43" s="60"/>
      <c r="R43" s="29">
        <v>0</v>
      </c>
      <c r="S43" s="31">
        <f t="shared" si="32"/>
        <v>4775661.905927198</v>
      </c>
      <c r="T43" s="29">
        <f t="shared" si="24"/>
        <v>1935807.5931226164</v>
      </c>
      <c r="U43" s="31">
        <f t="shared" si="24"/>
        <v>39894153.917506054</v>
      </c>
      <c r="V43" s="29">
        <v>16564.36</v>
      </c>
      <c r="W43" s="53">
        <f t="shared" si="33"/>
        <v>142242.43</v>
      </c>
      <c r="X43" s="29">
        <f t="shared" si="25"/>
        <v>16564.36</v>
      </c>
      <c r="Y43" s="31">
        <f t="shared" si="34"/>
        <v>4917904.3359271977</v>
      </c>
      <c r="AA43" s="29">
        <v>1741963.6219601855</v>
      </c>
      <c r="AB43" s="31">
        <v>-7113695.5732610039</v>
      </c>
    </row>
    <row r="44" spans="1:28" s="2" customFormat="1" hidden="1">
      <c r="A44" s="18">
        <v>3</v>
      </c>
      <c r="B44" s="23">
        <v>38322</v>
      </c>
      <c r="C44" s="52" t="s">
        <v>26</v>
      </c>
      <c r="D44" s="29">
        <v>95992386.394731998</v>
      </c>
      <c r="E44" s="31">
        <f t="shared" si="26"/>
        <v>2217372667.0421653</v>
      </c>
      <c r="F44" s="29">
        <v>93976935.936486989</v>
      </c>
      <c r="G44" s="31">
        <f t="shared" si="27"/>
        <v>2175437620.9813352</v>
      </c>
      <c r="H44" s="29">
        <f t="shared" si="22"/>
        <v>2015450.4582450092</v>
      </c>
      <c r="I44" s="31">
        <f t="shared" si="22"/>
        <v>41935046.060830116</v>
      </c>
      <c r="J44" s="29">
        <v>-815.24198513098372</v>
      </c>
      <c r="K44" s="31">
        <f t="shared" si="28"/>
        <v>-26256.927064575513</v>
      </c>
      <c r="L44" s="53">
        <f t="shared" si="23"/>
        <v>2014635.2162598781</v>
      </c>
      <c r="M44" s="53">
        <f t="shared" si="29"/>
        <v>10529167.179727536</v>
      </c>
      <c r="N44" s="53">
        <f t="shared" si="30"/>
        <v>41908789.133765951</v>
      </c>
      <c r="O44" s="29">
        <v>2014635.2162598744</v>
      </c>
      <c r="P44" s="31">
        <f t="shared" si="31"/>
        <v>37133127.227838732</v>
      </c>
      <c r="Q44" s="60"/>
      <c r="R44" s="29">
        <v>0</v>
      </c>
      <c r="S44" s="31">
        <f t="shared" si="32"/>
        <v>4775661.905927198</v>
      </c>
      <c r="T44" s="29">
        <f t="shared" si="24"/>
        <v>2014635.2162598744</v>
      </c>
      <c r="U44" s="31">
        <f t="shared" si="24"/>
        <v>41908789.133765928</v>
      </c>
      <c r="V44" s="29">
        <v>17116.5</v>
      </c>
      <c r="W44" s="53">
        <f t="shared" si="33"/>
        <v>159358.93</v>
      </c>
      <c r="X44" s="29">
        <f t="shared" si="25"/>
        <v>17116.5</v>
      </c>
      <c r="Y44" s="31">
        <f t="shared" si="34"/>
        <v>4935020.8359271977</v>
      </c>
      <c r="Z44" s="62"/>
      <c r="AA44" s="29">
        <v>1756483.5407235734</v>
      </c>
      <c r="AB44" s="31">
        <v>-5357212.0325374305</v>
      </c>
    </row>
    <row r="45" spans="1:28" s="2" customFormat="1" hidden="1">
      <c r="A45" s="18">
        <v>3</v>
      </c>
      <c r="B45" s="23">
        <v>38353</v>
      </c>
      <c r="C45" s="52" t="s">
        <v>27</v>
      </c>
      <c r="D45" s="29">
        <v>98603104.394731998</v>
      </c>
      <c r="E45" s="31">
        <f t="shared" si="26"/>
        <v>2315975771.4368973</v>
      </c>
      <c r="F45" s="29">
        <v>95513123.020098001</v>
      </c>
      <c r="G45" s="31">
        <f t="shared" si="27"/>
        <v>2270950744.0014334</v>
      </c>
      <c r="H45" s="29">
        <f t="shared" si="22"/>
        <v>3089981.3746339977</v>
      </c>
      <c r="I45" s="31">
        <f t="shared" si="22"/>
        <v>45025027.435463905</v>
      </c>
      <c r="J45" s="29">
        <v>-1249.3524753521351</v>
      </c>
      <c r="K45" s="31">
        <f t="shared" si="28"/>
        <v>-27506.279539927647</v>
      </c>
      <c r="L45" s="53">
        <f t="shared" si="23"/>
        <v>3088732.0221586456</v>
      </c>
      <c r="M45" s="53">
        <f t="shared" si="29"/>
        <v>13617899.201886181</v>
      </c>
      <c r="N45" s="53">
        <f t="shared" si="30"/>
        <v>44997521.155924596</v>
      </c>
      <c r="O45" s="29">
        <v>2869091.3646612391</v>
      </c>
      <c r="P45" s="31">
        <f t="shared" si="31"/>
        <v>40002218.592499971</v>
      </c>
      <c r="Q45" s="60"/>
      <c r="R45" s="29">
        <v>219640.65749740321</v>
      </c>
      <c r="S45" s="31">
        <f t="shared" si="32"/>
        <v>4995302.5634246012</v>
      </c>
      <c r="T45" s="29">
        <f t="shared" si="24"/>
        <v>3088732.0221586423</v>
      </c>
      <c r="U45" s="31">
        <f t="shared" si="24"/>
        <v>44997521.155924574</v>
      </c>
      <c r="V45" s="29">
        <v>19294.78</v>
      </c>
      <c r="W45" s="53">
        <f t="shared" si="33"/>
        <v>178653.71</v>
      </c>
      <c r="X45" s="29">
        <f t="shared" si="25"/>
        <v>238935.43749740321</v>
      </c>
      <c r="Y45" s="31">
        <f t="shared" si="34"/>
        <v>5173956.2734246012</v>
      </c>
      <c r="Z45" s="63"/>
      <c r="AA45" s="24">
        <v>3183731.5781713054</v>
      </c>
      <c r="AB45" s="25">
        <v>-2173480.4543661252</v>
      </c>
    </row>
    <row r="46" spans="1:28" s="2" customFormat="1" hidden="1">
      <c r="A46" s="18">
        <v>3</v>
      </c>
      <c r="B46" s="23">
        <v>38384</v>
      </c>
      <c r="C46" s="52" t="s">
        <v>26</v>
      </c>
      <c r="D46" s="29">
        <v>88725927.394731998</v>
      </c>
      <c r="E46" s="31">
        <f t="shared" si="26"/>
        <v>2404701698.8316293</v>
      </c>
      <c r="F46" s="29">
        <v>83599520.495023996</v>
      </c>
      <c r="G46" s="31">
        <f t="shared" si="27"/>
        <v>2354550264.4964576</v>
      </c>
      <c r="H46" s="29">
        <f>D46-F46</f>
        <v>5126406.8997080028</v>
      </c>
      <c r="I46" s="31">
        <f>H46+I45</f>
        <v>50151434.335171908</v>
      </c>
      <c r="J46" s="29">
        <v>-2073.0683874820334</v>
      </c>
      <c r="K46" s="31">
        <f t="shared" si="28"/>
        <v>-29579.347927409683</v>
      </c>
      <c r="L46" s="53">
        <f t="shared" si="23"/>
        <v>5124333.8313205205</v>
      </c>
      <c r="M46" s="53">
        <f t="shared" si="29"/>
        <v>18742233.033206701</v>
      </c>
      <c r="N46" s="53">
        <f>L46+N45</f>
        <v>50121854.987245113</v>
      </c>
      <c r="O46" s="29">
        <v>51243.33831320703</v>
      </c>
      <c r="P46" s="31">
        <f t="shared" si="31"/>
        <v>40053461.930813178</v>
      </c>
      <c r="Q46" s="60"/>
      <c r="R46" s="29">
        <v>5073090.4930073181</v>
      </c>
      <c r="S46" s="31">
        <f t="shared" si="32"/>
        <v>10068393.056431919</v>
      </c>
      <c r="T46" s="29">
        <f t="shared" si="24"/>
        <v>5124333.8313205251</v>
      </c>
      <c r="U46" s="31">
        <f t="shared" si="24"/>
        <v>50121854.987245098</v>
      </c>
      <c r="V46" s="29">
        <v>18862.260000000002</v>
      </c>
      <c r="W46" s="53">
        <f t="shared" si="33"/>
        <v>197515.97</v>
      </c>
      <c r="X46" s="29">
        <f t="shared" si="25"/>
        <v>5091952.7530073179</v>
      </c>
      <c r="Y46" s="31">
        <f t="shared" si="34"/>
        <v>10265909.026431918</v>
      </c>
      <c r="Z46" s="62"/>
      <c r="AA46" s="29">
        <v>2173480.3593661189</v>
      </c>
      <c r="AB46" s="31">
        <v>0</v>
      </c>
    </row>
    <row r="47" spans="1:28" s="2" customFormat="1" hidden="1">
      <c r="A47" s="18">
        <v>3</v>
      </c>
      <c r="B47" s="23">
        <v>38412</v>
      </c>
      <c r="C47" s="52" t="s">
        <v>28</v>
      </c>
      <c r="D47" s="29">
        <v>89131538.734929502</v>
      </c>
      <c r="E47" s="30">
        <f t="shared" si="26"/>
        <v>2493833237.5665588</v>
      </c>
      <c r="F47" s="29">
        <v>86090863.631000489</v>
      </c>
      <c r="G47" s="30">
        <f t="shared" si="27"/>
        <v>2440641128.1274581</v>
      </c>
      <c r="H47" s="29">
        <f>D47-F47</f>
        <v>3040675.103929013</v>
      </c>
      <c r="I47" s="31">
        <f>H47+I46</f>
        <v>53192109.439100921</v>
      </c>
      <c r="J47" s="29">
        <v>-1212.4327419873214</v>
      </c>
      <c r="K47" s="30">
        <f t="shared" si="28"/>
        <v>-30791.780669397005</v>
      </c>
      <c r="L47" s="32">
        <f t="shared" si="23"/>
        <v>3039462.6711870255</v>
      </c>
      <c r="M47" s="32">
        <f t="shared" si="29"/>
        <v>21781695.704393726</v>
      </c>
      <c r="N47" s="32">
        <f>L47+N46</f>
        <v>53161317.658432141</v>
      </c>
      <c r="O47" s="29">
        <v>21486.148189902306</v>
      </c>
      <c r="P47" s="30">
        <f t="shared" si="31"/>
        <v>40074948.079003081</v>
      </c>
      <c r="Q47" s="33"/>
      <c r="R47" s="29">
        <v>3017976.5229971185</v>
      </c>
      <c r="S47" s="31">
        <f t="shared" si="32"/>
        <v>13086369.579429038</v>
      </c>
      <c r="T47" s="29">
        <f t="shared" si="24"/>
        <v>3039462.6711870208</v>
      </c>
      <c r="U47" s="31">
        <f t="shared" si="24"/>
        <v>53161317.658432119</v>
      </c>
      <c r="V47" s="29">
        <v>41011.129999999997</v>
      </c>
      <c r="W47" s="53">
        <f t="shared" si="33"/>
        <v>238527.1</v>
      </c>
      <c r="X47" s="29">
        <f t="shared" si="25"/>
        <v>3058987.6529971184</v>
      </c>
      <c r="Y47" s="31">
        <f t="shared" si="34"/>
        <v>13324896.679429036</v>
      </c>
      <c r="AA47" s="29">
        <v>0</v>
      </c>
      <c r="AB47" s="31">
        <v>0</v>
      </c>
    </row>
    <row r="48" spans="1:28" s="2" customFormat="1" ht="13.15" hidden="1" customHeight="1">
      <c r="A48" s="18">
        <v>3</v>
      </c>
      <c r="B48" s="23">
        <v>38443</v>
      </c>
      <c r="C48" s="52" t="s">
        <v>26</v>
      </c>
      <c r="D48" s="29">
        <v>79808213.499852404</v>
      </c>
      <c r="E48" s="30">
        <f t="shared" si="26"/>
        <v>2573641451.066411</v>
      </c>
      <c r="F48" s="29">
        <v>79275583.785099998</v>
      </c>
      <c r="G48" s="30">
        <f t="shared" si="27"/>
        <v>2519916711.9125581</v>
      </c>
      <c r="H48" s="29">
        <f>D48-F48</f>
        <v>532629.71475240588</v>
      </c>
      <c r="I48" s="31">
        <f>H48+I47</f>
        <v>53724739.153853327</v>
      </c>
      <c r="J48" s="29">
        <v>-211.18240475997197</v>
      </c>
      <c r="K48" s="30">
        <f t="shared" si="28"/>
        <v>-31002.963074156978</v>
      </c>
      <c r="L48" s="32">
        <f t="shared" si="23"/>
        <v>532418.53234764596</v>
      </c>
      <c r="M48" s="32">
        <f t="shared" si="29"/>
        <v>22314114.236741371</v>
      </c>
      <c r="N48" s="32">
        <f>L48+N47</f>
        <v>53693736.19077979</v>
      </c>
      <c r="O48" s="29">
        <v>2662.0926617383957</v>
      </c>
      <c r="P48" s="30">
        <f t="shared" si="31"/>
        <v>40077610.171664819</v>
      </c>
      <c r="Q48" s="33"/>
      <c r="R48" s="29">
        <v>529756.43968590908</v>
      </c>
      <c r="S48" s="31">
        <f t="shared" si="32"/>
        <v>13616126.019114947</v>
      </c>
      <c r="T48" s="29">
        <f t="shared" si="24"/>
        <v>532418.53234764747</v>
      </c>
      <c r="U48" s="31">
        <f t="shared" si="24"/>
        <v>53693736.190779768</v>
      </c>
      <c r="V48" s="29">
        <v>58983.519999999997</v>
      </c>
      <c r="W48" s="53">
        <f t="shared" si="33"/>
        <v>297510.62</v>
      </c>
      <c r="X48" s="29">
        <f t="shared" si="25"/>
        <v>588739.9596859091</v>
      </c>
      <c r="Y48" s="31">
        <f t="shared" si="34"/>
        <v>13913636.639114944</v>
      </c>
      <c r="AA48" s="29">
        <v>0</v>
      </c>
      <c r="AB48" s="31">
        <v>0</v>
      </c>
    </row>
    <row r="49" spans="1:28" s="2" customFormat="1" ht="13.15" hidden="1" customHeight="1">
      <c r="A49" s="18">
        <v>3</v>
      </c>
      <c r="B49" s="23">
        <v>38473</v>
      </c>
      <c r="C49" s="52" t="s">
        <v>26</v>
      </c>
      <c r="D49" s="29">
        <v>61013758.499852501</v>
      </c>
      <c r="E49" s="30">
        <f t="shared" si="26"/>
        <v>2634655209.5662637</v>
      </c>
      <c r="F49" s="29">
        <v>74193398.594715998</v>
      </c>
      <c r="G49" s="30">
        <f t="shared" si="27"/>
        <v>2594110110.5072742</v>
      </c>
      <c r="H49" s="29">
        <f>D49-F49</f>
        <v>-13179640.094863497</v>
      </c>
      <c r="I49" s="31">
        <f>H49+I48</f>
        <v>40545099.05898983</v>
      </c>
      <c r="J49" s="29">
        <v>5245.5745983248526</v>
      </c>
      <c r="K49" s="30">
        <f t="shared" si="28"/>
        <v>-25757.388475832126</v>
      </c>
      <c r="L49" s="32">
        <f t="shared" si="23"/>
        <v>-13174394.520265171</v>
      </c>
      <c r="M49" s="32">
        <f t="shared" si="29"/>
        <v>9139719.7164762001</v>
      </c>
      <c r="N49" s="32">
        <f>L49+N48</f>
        <v>40519341.670514621</v>
      </c>
      <c r="O49" s="29">
        <v>-4333930.4070774242</v>
      </c>
      <c r="P49" s="30">
        <f t="shared" si="31"/>
        <v>35743679.764587395</v>
      </c>
      <c r="Q49" s="33"/>
      <c r="R49" s="29">
        <v>-8840464.1131877489</v>
      </c>
      <c r="S49" s="31">
        <f t="shared" si="32"/>
        <v>4775661.905927198</v>
      </c>
      <c r="T49" s="29">
        <f t="shared" si="24"/>
        <v>-13174394.520265173</v>
      </c>
      <c r="U49" s="31">
        <f t="shared" si="24"/>
        <v>40519341.670514591</v>
      </c>
      <c r="V49" s="29">
        <v>60007.53</v>
      </c>
      <c r="W49" s="53">
        <f t="shared" si="33"/>
        <v>357518.15</v>
      </c>
      <c r="X49" s="29">
        <f t="shared" si="25"/>
        <v>-8780456.5831877496</v>
      </c>
      <c r="Y49" s="31">
        <f t="shared" si="34"/>
        <v>5133180.0559271947</v>
      </c>
      <c r="Z49" s="58"/>
      <c r="AA49" s="29">
        <v>0</v>
      </c>
      <c r="AB49" s="31">
        <v>0</v>
      </c>
    </row>
    <row r="50" spans="1:28" s="2" customFormat="1" ht="13.15" hidden="1" customHeight="1">
      <c r="A50" s="18">
        <v>3</v>
      </c>
      <c r="B50" s="23">
        <v>38504</v>
      </c>
      <c r="C50" s="52" t="s">
        <v>26</v>
      </c>
      <c r="D50" s="37">
        <v>72032908.435373396</v>
      </c>
      <c r="E50" s="38">
        <f t="shared" si="26"/>
        <v>2706688118.001637</v>
      </c>
      <c r="F50" s="37">
        <v>71214743</v>
      </c>
      <c r="G50" s="38">
        <f t="shared" si="27"/>
        <v>2665324853.5072742</v>
      </c>
      <c r="H50" s="37">
        <f>D50-F50</f>
        <v>818165.43537339568</v>
      </c>
      <c r="I50" s="39">
        <f>H50+I49</f>
        <v>41363264.494363226</v>
      </c>
      <c r="J50" s="37">
        <v>-324.53883589085189</v>
      </c>
      <c r="K50" s="38">
        <f t="shared" si="28"/>
        <v>-26081.927311722979</v>
      </c>
      <c r="L50" s="51">
        <f t="shared" si="23"/>
        <v>817840.89653750486</v>
      </c>
      <c r="M50" s="40">
        <f t="shared" si="29"/>
        <v>9957560.6130137052</v>
      </c>
      <c r="N50" s="38">
        <f>L50+N49</f>
        <v>41337182.567052126</v>
      </c>
      <c r="O50" s="37">
        <v>817840.39653750509</v>
      </c>
      <c r="P50" s="38">
        <f t="shared" si="31"/>
        <v>36561520.1611249</v>
      </c>
      <c r="Q50" s="41"/>
      <c r="R50" s="37">
        <v>0</v>
      </c>
      <c r="S50" s="39">
        <f t="shared" si="32"/>
        <v>4775661.905927198</v>
      </c>
      <c r="T50" s="37">
        <f t="shared" si="24"/>
        <v>817840.39653750509</v>
      </c>
      <c r="U50" s="39">
        <f t="shared" si="24"/>
        <v>41337182.067052096</v>
      </c>
      <c r="V50" s="37">
        <v>20803.57</v>
      </c>
      <c r="W50" s="49">
        <f t="shared" si="33"/>
        <v>378321.72000000003</v>
      </c>
      <c r="X50" s="37">
        <f t="shared" si="25"/>
        <v>20803.57</v>
      </c>
      <c r="Y50" s="39">
        <f t="shared" si="34"/>
        <v>5153983.625927195</v>
      </c>
      <c r="Z50" s="64"/>
      <c r="AA50" s="37">
        <v>0</v>
      </c>
      <c r="AB50" s="65">
        <v>0</v>
      </c>
    </row>
    <row r="51" spans="1:28" ht="6.75" hidden="1" customHeight="1">
      <c r="B51" s="66"/>
      <c r="D51" s="67"/>
      <c r="E51" s="67"/>
      <c r="F51" s="67"/>
      <c r="G51" s="67"/>
      <c r="H51" s="67"/>
      <c r="I51" s="68"/>
      <c r="J51" s="69"/>
      <c r="K51" s="69"/>
      <c r="L51" s="69"/>
      <c r="M51" s="69"/>
      <c r="N51" s="69"/>
      <c r="O51" s="70"/>
      <c r="P51" s="71"/>
      <c r="Q51" s="69"/>
      <c r="R51" s="72"/>
      <c r="S51" s="73"/>
      <c r="T51" s="74"/>
      <c r="U51" s="71"/>
      <c r="V51" s="67"/>
      <c r="W51" s="67"/>
      <c r="X51" s="67"/>
      <c r="Y51" s="67"/>
      <c r="Z51" s="5"/>
      <c r="AA51" s="5"/>
      <c r="AB51" s="5"/>
    </row>
    <row r="52" spans="1:28" hidden="1">
      <c r="A52" s="75">
        <v>4</v>
      </c>
      <c r="B52" s="66">
        <v>38534</v>
      </c>
      <c r="C52" s="5"/>
      <c r="D52" s="76">
        <v>68411941.758498028</v>
      </c>
      <c r="E52" s="77">
        <f>D52+E50</f>
        <v>2775100059.7601352</v>
      </c>
      <c r="F52" s="78">
        <v>74070384.349716008</v>
      </c>
      <c r="G52" s="79">
        <f>F52+G50</f>
        <v>2739395237.8569903</v>
      </c>
      <c r="H52" s="78">
        <f t="shared" ref="H52:I58" si="35">D52-F52</f>
        <v>-5658442.5912179798</v>
      </c>
      <c r="I52" s="79">
        <f t="shared" si="35"/>
        <v>35704821.903144836</v>
      </c>
      <c r="J52" s="78">
        <v>2252.0601513050497</v>
      </c>
      <c r="K52" s="77">
        <f>J52+K50</f>
        <v>-23829.867160417929</v>
      </c>
      <c r="L52" s="80">
        <f t="shared" ref="L52:L63" si="36">H52+J52</f>
        <v>-5656190.5310666747</v>
      </c>
      <c r="M52" s="80">
        <f>L52</f>
        <v>-5656190.5310666747</v>
      </c>
      <c r="N52" s="77">
        <f>L52+N50</f>
        <v>35680992.035985455</v>
      </c>
      <c r="O52" s="81">
        <v>-5656190.5310666747</v>
      </c>
      <c r="P52" s="77">
        <f>O52+P50</f>
        <v>30905329.630058225</v>
      </c>
      <c r="Q52" s="82"/>
      <c r="R52" s="29">
        <v>0</v>
      </c>
      <c r="S52" s="79">
        <f>+R52+S50</f>
        <v>4775661.905927198</v>
      </c>
      <c r="T52" s="78">
        <f t="shared" ref="T52:U63" si="37">O52+R52</f>
        <v>-5656190.5310666747</v>
      </c>
      <c r="U52" s="79">
        <f t="shared" si="37"/>
        <v>35680991.535985425</v>
      </c>
      <c r="V52" s="81">
        <v>23403.360000000001</v>
      </c>
      <c r="W52" s="79">
        <f>+W50+V52</f>
        <v>401725.08</v>
      </c>
      <c r="X52" s="83">
        <f t="shared" ref="X52:X63" si="38">+R52+V52</f>
        <v>23403.360000000001</v>
      </c>
      <c r="Y52" s="79">
        <f>+X52+Y50</f>
        <v>5177386.9859271953</v>
      </c>
      <c r="Z52" s="5"/>
      <c r="AA52" s="53"/>
      <c r="AB52" s="84"/>
    </row>
    <row r="53" spans="1:28" hidden="1">
      <c r="A53" s="75">
        <v>4</v>
      </c>
      <c r="B53" s="66">
        <v>38565</v>
      </c>
      <c r="C53" s="85"/>
      <c r="D53" s="81">
        <v>75099856.758498028</v>
      </c>
      <c r="E53" s="86">
        <f t="shared" ref="E53:E63" si="39">+E52+D53</f>
        <v>2850199916.5186334</v>
      </c>
      <c r="F53" s="81">
        <v>75878971.789204001</v>
      </c>
      <c r="G53" s="86">
        <f t="shared" ref="G53:G63" si="40">+G52+F53</f>
        <v>2815274209.6461945</v>
      </c>
      <c r="H53" s="81">
        <f t="shared" si="35"/>
        <v>-779115.03070597351</v>
      </c>
      <c r="I53" s="87">
        <f t="shared" si="35"/>
        <v>34925706.872438908</v>
      </c>
      <c r="J53" s="81">
        <v>310.08778222103138</v>
      </c>
      <c r="K53" s="86">
        <f t="shared" ref="K53:K63" si="41">+K52+J53</f>
        <v>-23519.779378196898</v>
      </c>
      <c r="L53" s="88">
        <f t="shared" si="36"/>
        <v>-778804.94292375247</v>
      </c>
      <c r="M53" s="89">
        <f t="shared" ref="M53:M63" si="42">M52+L53</f>
        <v>-6434995.4739904273</v>
      </c>
      <c r="N53" s="86">
        <f t="shared" ref="N53:N58" si="43">N52+L53</f>
        <v>34902187.0930617</v>
      </c>
      <c r="O53" s="81">
        <v>-778804.94292375073</v>
      </c>
      <c r="P53" s="86">
        <f t="shared" ref="P53:P63" si="44">+P52+O53</f>
        <v>30126524.687134475</v>
      </c>
      <c r="Q53" s="90"/>
      <c r="R53" s="29">
        <v>0</v>
      </c>
      <c r="S53" s="87">
        <f t="shared" ref="S53:S63" si="45">R53+S52</f>
        <v>4775661.905927198</v>
      </c>
      <c r="T53" s="81">
        <f t="shared" si="37"/>
        <v>-778804.94292375073</v>
      </c>
      <c r="U53" s="87">
        <f t="shared" si="37"/>
        <v>34902186.593061671</v>
      </c>
      <c r="V53" s="81">
        <v>22951.23</v>
      </c>
      <c r="W53" s="87">
        <f t="shared" ref="W53:W63" si="46">+W52+V53</f>
        <v>424676.31</v>
      </c>
      <c r="X53" s="29">
        <f t="shared" si="38"/>
        <v>22951.23</v>
      </c>
      <c r="Y53" s="87">
        <f t="shared" ref="Y53:Y63" si="47">+X53+Y52</f>
        <v>5200338.2159271957</v>
      </c>
      <c r="Z53" s="5"/>
      <c r="AA53" s="53"/>
      <c r="AB53" s="84"/>
    </row>
    <row r="54" spans="1:28" hidden="1">
      <c r="A54" s="75">
        <v>4</v>
      </c>
      <c r="B54" s="66">
        <v>38596</v>
      </c>
      <c r="C54" s="85"/>
      <c r="D54" s="81">
        <v>77992438.758498028</v>
      </c>
      <c r="E54" s="86">
        <f t="shared" si="39"/>
        <v>2928192355.2771316</v>
      </c>
      <c r="F54" s="81">
        <v>72653042.690820009</v>
      </c>
      <c r="G54" s="86">
        <f t="shared" si="40"/>
        <v>2887927252.3370147</v>
      </c>
      <c r="H54" s="81">
        <f t="shared" si="35"/>
        <v>5339396.0676780194</v>
      </c>
      <c r="I54" s="87">
        <f t="shared" si="35"/>
        <v>40265102.940116882</v>
      </c>
      <c r="J54" s="81">
        <v>-2125.0796349355951</v>
      </c>
      <c r="K54" s="86">
        <f t="shared" si="41"/>
        <v>-25644.859013132493</v>
      </c>
      <c r="L54" s="88">
        <f t="shared" si="36"/>
        <v>5337270.9880430838</v>
      </c>
      <c r="M54" s="89">
        <f t="shared" si="42"/>
        <v>-1097724.4859473435</v>
      </c>
      <c r="N54" s="86">
        <f t="shared" si="43"/>
        <v>40239458.081104785</v>
      </c>
      <c r="O54" s="81">
        <v>5337270.9880430847</v>
      </c>
      <c r="P54" s="86">
        <f t="shared" si="44"/>
        <v>35463795.675177559</v>
      </c>
      <c r="Q54" s="91"/>
      <c r="R54" s="29">
        <v>0</v>
      </c>
      <c r="S54" s="87">
        <f t="shared" si="45"/>
        <v>4775661.905927198</v>
      </c>
      <c r="T54" s="81">
        <f t="shared" si="37"/>
        <v>5337270.9880430847</v>
      </c>
      <c r="U54" s="87">
        <f t="shared" si="37"/>
        <v>40239457.581104755</v>
      </c>
      <c r="V54" s="81">
        <v>22648.420000000002</v>
      </c>
      <c r="W54" s="87">
        <f t="shared" si="46"/>
        <v>447324.73</v>
      </c>
      <c r="X54" s="29">
        <f t="shared" si="38"/>
        <v>22648.420000000002</v>
      </c>
      <c r="Y54" s="87">
        <f t="shared" si="47"/>
        <v>5222986.6359271957</v>
      </c>
      <c r="Z54" s="5"/>
      <c r="AA54" s="53"/>
      <c r="AB54" s="84"/>
    </row>
    <row r="55" spans="1:28" hidden="1">
      <c r="A55" s="75">
        <v>4</v>
      </c>
      <c r="B55" s="66">
        <v>38626</v>
      </c>
      <c r="C55" s="85"/>
      <c r="D55" s="81">
        <v>85827622.758498028</v>
      </c>
      <c r="E55" s="30">
        <f t="shared" si="39"/>
        <v>3014019978.0356297</v>
      </c>
      <c r="F55" s="53">
        <v>80243629.763216004</v>
      </c>
      <c r="G55" s="30">
        <f t="shared" si="40"/>
        <v>2968170882.1002307</v>
      </c>
      <c r="H55" s="84">
        <f t="shared" si="35"/>
        <v>5583992.9952820241</v>
      </c>
      <c r="I55" s="87">
        <f t="shared" si="35"/>
        <v>45849095.935399055</v>
      </c>
      <c r="J55" s="84">
        <v>-2222.4292121222243</v>
      </c>
      <c r="K55" s="30">
        <f t="shared" si="41"/>
        <v>-27867.288225254717</v>
      </c>
      <c r="L55" s="89">
        <f t="shared" si="36"/>
        <v>5581770.5660699019</v>
      </c>
      <c r="M55" s="89">
        <f t="shared" si="42"/>
        <v>4484046.0801225584</v>
      </c>
      <c r="N55" s="86">
        <f t="shared" si="43"/>
        <v>45821228.647174686</v>
      </c>
      <c r="O55" s="81">
        <v>4546659.4922349155</v>
      </c>
      <c r="P55" s="30">
        <f t="shared" si="44"/>
        <v>40010455.167412475</v>
      </c>
      <c r="Q55" s="47"/>
      <c r="R55" s="29">
        <v>1035111.0738349855</v>
      </c>
      <c r="S55" s="31">
        <f t="shared" si="45"/>
        <v>5810772.9797621835</v>
      </c>
      <c r="T55" s="53">
        <f t="shared" si="37"/>
        <v>5581770.566069901</v>
      </c>
      <c r="U55" s="31">
        <f t="shared" si="37"/>
        <v>45821228.147174656</v>
      </c>
      <c r="V55" s="81">
        <v>25445.82</v>
      </c>
      <c r="W55" s="31">
        <f t="shared" si="46"/>
        <v>472770.55</v>
      </c>
      <c r="X55" s="53">
        <f t="shared" si="38"/>
        <v>1060556.8938349856</v>
      </c>
      <c r="Y55" s="87">
        <f t="shared" si="47"/>
        <v>6283543.5297621815</v>
      </c>
      <c r="Z55" s="92"/>
      <c r="AA55" s="53"/>
      <c r="AB55" s="84"/>
    </row>
    <row r="56" spans="1:28" hidden="1">
      <c r="A56" s="75">
        <v>4</v>
      </c>
      <c r="B56" s="66">
        <v>38657</v>
      </c>
      <c r="C56" s="85"/>
      <c r="D56" s="81">
        <v>100834275.37383108</v>
      </c>
      <c r="E56" s="86">
        <f t="shared" si="39"/>
        <v>3114854253.409461</v>
      </c>
      <c r="F56" s="84">
        <v>101324973.1038107</v>
      </c>
      <c r="G56" s="86">
        <f t="shared" si="40"/>
        <v>3069495855.2040415</v>
      </c>
      <c r="H56" s="84">
        <f t="shared" si="35"/>
        <v>-490697.72997961938</v>
      </c>
      <c r="I56" s="87">
        <f t="shared" si="35"/>
        <v>45358398.20541954</v>
      </c>
      <c r="J56" s="84">
        <v>195.29769653186668</v>
      </c>
      <c r="K56" s="86">
        <f t="shared" si="41"/>
        <v>-27671.99052872285</v>
      </c>
      <c r="L56" s="89">
        <f t="shared" si="36"/>
        <v>-490502.43228308752</v>
      </c>
      <c r="M56" s="89">
        <f t="shared" si="42"/>
        <v>3993543.6478394708</v>
      </c>
      <c r="N56" s="86">
        <f t="shared" si="43"/>
        <v>45330726.214891598</v>
      </c>
      <c r="O56" s="81">
        <v>-4905.0243228301406</v>
      </c>
      <c r="P56" s="86">
        <f t="shared" si="44"/>
        <v>40005550.143089645</v>
      </c>
      <c r="Q56" s="91"/>
      <c r="R56" s="29">
        <v>-485597.40796025749</v>
      </c>
      <c r="S56" s="87">
        <f t="shared" si="45"/>
        <v>5325175.571801926</v>
      </c>
      <c r="T56" s="84">
        <f t="shared" si="37"/>
        <v>-490502.43228308763</v>
      </c>
      <c r="U56" s="87">
        <f t="shared" si="37"/>
        <v>45330725.714891568</v>
      </c>
      <c r="V56" s="81">
        <v>29671.46</v>
      </c>
      <c r="W56" s="87">
        <f t="shared" si="46"/>
        <v>502442.01</v>
      </c>
      <c r="X56" s="53">
        <f t="shared" si="38"/>
        <v>-455925.94796025747</v>
      </c>
      <c r="Y56" s="87">
        <f t="shared" si="47"/>
        <v>5827617.5818019239</v>
      </c>
      <c r="Z56" s="5"/>
      <c r="AA56" s="53"/>
      <c r="AB56" s="84"/>
    </row>
    <row r="57" spans="1:28" hidden="1">
      <c r="A57" s="75">
        <v>4</v>
      </c>
      <c r="B57" s="66">
        <v>38687</v>
      </c>
      <c r="C57" s="85"/>
      <c r="D57" s="81">
        <v>124659147.09624203</v>
      </c>
      <c r="E57" s="86">
        <f t="shared" si="39"/>
        <v>3239513400.505703</v>
      </c>
      <c r="F57" s="84">
        <v>114228748.79118812</v>
      </c>
      <c r="G57" s="86">
        <f t="shared" si="40"/>
        <v>3183724603.9952297</v>
      </c>
      <c r="H57" s="84">
        <f t="shared" si="35"/>
        <v>10430398.305053905</v>
      </c>
      <c r="I57" s="87">
        <f t="shared" si="35"/>
        <v>55788796.510473251</v>
      </c>
      <c r="J57" s="84">
        <v>-4151.2985254116356</v>
      </c>
      <c r="K57" s="86">
        <f t="shared" si="41"/>
        <v>-31823.289054134486</v>
      </c>
      <c r="L57" s="89">
        <f t="shared" si="36"/>
        <v>10426247.006528493</v>
      </c>
      <c r="M57" s="89">
        <f t="shared" si="42"/>
        <v>14419790.654367965</v>
      </c>
      <c r="N57" s="86">
        <f t="shared" si="43"/>
        <v>55756973.221420094</v>
      </c>
      <c r="O57" s="81">
        <v>104262.4700652808</v>
      </c>
      <c r="P57" s="86">
        <f t="shared" si="44"/>
        <v>40109812.613154925</v>
      </c>
      <c r="Q57" s="91"/>
      <c r="R57" s="29">
        <v>10321984.536463212</v>
      </c>
      <c r="S57" s="87">
        <f t="shared" si="45"/>
        <v>15647160.108265139</v>
      </c>
      <c r="T57" s="84">
        <f t="shared" si="37"/>
        <v>10426247.006528493</v>
      </c>
      <c r="U57" s="87">
        <f t="shared" si="37"/>
        <v>55756972.721420065</v>
      </c>
      <c r="V57" s="81">
        <v>29938.55</v>
      </c>
      <c r="W57" s="87">
        <f t="shared" si="46"/>
        <v>532380.56000000006</v>
      </c>
      <c r="X57" s="53">
        <f t="shared" si="38"/>
        <v>10351923.086463213</v>
      </c>
      <c r="Y57" s="87">
        <f t="shared" si="47"/>
        <v>16179540.668265138</v>
      </c>
      <c r="Z57" s="85"/>
      <c r="AA57" s="53"/>
      <c r="AB57" s="84"/>
    </row>
    <row r="58" spans="1:28" hidden="1">
      <c r="A58" s="75">
        <v>4</v>
      </c>
      <c r="B58" s="66">
        <v>38718</v>
      </c>
      <c r="C58" s="85"/>
      <c r="D58" s="81">
        <v>104630999.23447217</v>
      </c>
      <c r="E58" s="86">
        <f t="shared" si="39"/>
        <v>3344144399.7401752</v>
      </c>
      <c r="F58" s="84">
        <v>107291961.32717976</v>
      </c>
      <c r="G58" s="86">
        <f t="shared" si="40"/>
        <v>3291016565.3224096</v>
      </c>
      <c r="H58" s="84">
        <f t="shared" si="35"/>
        <v>-2660962.0927075893</v>
      </c>
      <c r="I58" s="87">
        <f t="shared" si="35"/>
        <v>53127834.417765617</v>
      </c>
      <c r="J58" s="84">
        <v>1059.0629128976725</v>
      </c>
      <c r="K58" s="86">
        <f t="shared" si="41"/>
        <v>-30764.226141236813</v>
      </c>
      <c r="L58" s="89">
        <f t="shared" si="36"/>
        <v>-2659903.0297946916</v>
      </c>
      <c r="M58" s="89">
        <f t="shared" si="42"/>
        <v>11759887.624573274</v>
      </c>
      <c r="N58" s="86">
        <f t="shared" si="43"/>
        <v>53097070.191625401</v>
      </c>
      <c r="O58" s="81">
        <v>-26599.03029794246</v>
      </c>
      <c r="P58" s="86">
        <f t="shared" si="44"/>
        <v>40083213.582856983</v>
      </c>
      <c r="Q58" s="91"/>
      <c r="R58" s="29">
        <v>-2633303.9994967449</v>
      </c>
      <c r="S58" s="87">
        <f t="shared" si="45"/>
        <v>13013856.108768394</v>
      </c>
      <c r="T58" s="84">
        <f t="shared" si="37"/>
        <v>-2659903.0297946874</v>
      </c>
      <c r="U58" s="87">
        <f t="shared" si="37"/>
        <v>53097069.691625379</v>
      </c>
      <c r="V58" s="81">
        <v>89612.78</v>
      </c>
      <c r="W58" s="87">
        <f t="shared" si="46"/>
        <v>621993.34000000008</v>
      </c>
      <c r="X58" s="53">
        <f t="shared" si="38"/>
        <v>-2543691.2194967452</v>
      </c>
      <c r="Y58" s="87">
        <f t="shared" si="47"/>
        <v>13635849.448768392</v>
      </c>
      <c r="Z58" s="85"/>
      <c r="AA58" s="53"/>
      <c r="AB58" s="84"/>
    </row>
    <row r="59" spans="1:28" hidden="1">
      <c r="A59" s="75">
        <v>4</v>
      </c>
      <c r="B59" s="66">
        <v>38749</v>
      </c>
      <c r="C59" s="85"/>
      <c r="D59" s="81">
        <v>102024029.55788586</v>
      </c>
      <c r="E59" s="86">
        <f t="shared" si="39"/>
        <v>3446168429.2980609</v>
      </c>
      <c r="F59" s="84">
        <v>99805663.690891728</v>
      </c>
      <c r="G59" s="86">
        <f t="shared" si="40"/>
        <v>3390822229.0133014</v>
      </c>
      <c r="H59" s="84">
        <f>D59-F59</f>
        <v>2218365.8669941276</v>
      </c>
      <c r="I59" s="87">
        <f>H59+I58</f>
        <v>55346200.284759745</v>
      </c>
      <c r="J59" s="84">
        <v>-633.90961506357417</v>
      </c>
      <c r="K59" s="86">
        <f t="shared" si="41"/>
        <v>-31398.135756300388</v>
      </c>
      <c r="L59" s="89">
        <f t="shared" si="36"/>
        <v>2217731.9573790641</v>
      </c>
      <c r="M59" s="89">
        <f t="shared" si="42"/>
        <v>13977619.581952337</v>
      </c>
      <c r="N59" s="86">
        <f>L59+N58</f>
        <v>55314802.149004467</v>
      </c>
      <c r="O59" s="81">
        <v>22177.319573789835</v>
      </c>
      <c r="P59" s="86">
        <f t="shared" si="44"/>
        <v>40105390.902430773</v>
      </c>
      <c r="Q59" s="91"/>
      <c r="R59" s="29">
        <v>2195554.6378052663</v>
      </c>
      <c r="S59" s="87">
        <f t="shared" si="45"/>
        <v>15209410.746573661</v>
      </c>
      <c r="T59" s="84">
        <f t="shared" si="37"/>
        <v>2217731.9573790561</v>
      </c>
      <c r="U59" s="87">
        <f t="shared" si="37"/>
        <v>55314801.64900443</v>
      </c>
      <c r="V59" s="81">
        <v>68094.149999999994</v>
      </c>
      <c r="W59" s="87">
        <f t="shared" si="46"/>
        <v>690087.49000000011</v>
      </c>
      <c r="X59" s="53">
        <f t="shared" si="38"/>
        <v>2263648.7878052662</v>
      </c>
      <c r="Y59" s="87">
        <f t="shared" si="47"/>
        <v>15899498.236573659</v>
      </c>
      <c r="Z59" s="85"/>
      <c r="AA59" s="53"/>
      <c r="AB59" s="84"/>
    </row>
    <row r="60" spans="1:28" hidden="1">
      <c r="A60" s="75">
        <v>4</v>
      </c>
      <c r="B60" s="66">
        <v>38777</v>
      </c>
      <c r="C60" s="85"/>
      <c r="D60" s="81">
        <v>108508429.20494995</v>
      </c>
      <c r="E60" s="86">
        <f t="shared" si="39"/>
        <v>3554676858.5030107</v>
      </c>
      <c r="F60" s="81">
        <v>101462776.98743582</v>
      </c>
      <c r="G60" s="86">
        <f t="shared" si="40"/>
        <v>3492285006.0007372</v>
      </c>
      <c r="H60" s="81">
        <f>D60-F60</f>
        <v>7045652.2175141275</v>
      </c>
      <c r="I60" s="87">
        <f>H60+I59</f>
        <v>62391852.502273872</v>
      </c>
      <c r="J60" s="81">
        <v>-2804.169582570903</v>
      </c>
      <c r="K60" s="86">
        <f t="shared" si="41"/>
        <v>-34202.305338871287</v>
      </c>
      <c r="L60" s="88">
        <f t="shared" si="36"/>
        <v>7042848.0479315566</v>
      </c>
      <c r="M60" s="89">
        <f t="shared" si="42"/>
        <v>21020467.629883893</v>
      </c>
      <c r="N60" s="86">
        <f>L60+N59</f>
        <v>62357650.196936026</v>
      </c>
      <c r="O60" s="81">
        <v>65326.142329894006</v>
      </c>
      <c r="P60" s="86">
        <f t="shared" si="44"/>
        <v>40170717.044760667</v>
      </c>
      <c r="Q60" s="90"/>
      <c r="R60" s="29">
        <v>6977521.9056016635</v>
      </c>
      <c r="S60" s="87">
        <f t="shared" si="45"/>
        <v>22186932.652175322</v>
      </c>
      <c r="T60" s="81">
        <f t="shared" si="37"/>
        <v>7042848.0479315575</v>
      </c>
      <c r="U60" s="87">
        <f t="shared" si="37"/>
        <v>62357649.696935989</v>
      </c>
      <c r="V60" s="81">
        <v>88877.3</v>
      </c>
      <c r="W60" s="87">
        <f t="shared" si="46"/>
        <v>778964.79000000015</v>
      </c>
      <c r="X60" s="29">
        <f t="shared" si="38"/>
        <v>7066399.2056016633</v>
      </c>
      <c r="Y60" s="87">
        <f t="shared" si="47"/>
        <v>22965897.442175321</v>
      </c>
      <c r="AA60" s="53"/>
      <c r="AB60" s="84"/>
    </row>
    <row r="61" spans="1:28" ht="12.75" hidden="1" customHeight="1">
      <c r="A61" s="75">
        <v>4</v>
      </c>
      <c r="B61" s="66">
        <v>38808</v>
      </c>
      <c r="C61" s="85"/>
      <c r="D61" s="81">
        <v>77069135.0794705</v>
      </c>
      <c r="E61" s="86">
        <f t="shared" si="39"/>
        <v>3631745993.5824814</v>
      </c>
      <c r="F61" s="81">
        <v>86590213.145753711</v>
      </c>
      <c r="G61" s="86">
        <f t="shared" si="40"/>
        <v>3578875219.1464911</v>
      </c>
      <c r="H61" s="81">
        <f>D61-F61</f>
        <v>-9521078.0662832111</v>
      </c>
      <c r="I61" s="87">
        <f>H61+I60</f>
        <v>52870774.435990661</v>
      </c>
      <c r="J61" s="81">
        <v>3789.3890703804791</v>
      </c>
      <c r="K61" s="86">
        <f t="shared" si="41"/>
        <v>-30412.916268490808</v>
      </c>
      <c r="L61" s="88">
        <f t="shared" si="36"/>
        <v>-9517288.6772128306</v>
      </c>
      <c r="M61" s="89">
        <f t="shared" si="42"/>
        <v>11503178.952671062</v>
      </c>
      <c r="N61" s="86">
        <f>L61+N60</f>
        <v>52840361.519723192</v>
      </c>
      <c r="O61" s="81">
        <v>-90070.548622705042</v>
      </c>
      <c r="P61" s="86">
        <f t="shared" si="44"/>
        <v>40080646.496137962</v>
      </c>
      <c r="Q61" s="90"/>
      <c r="R61" s="29">
        <v>-9427218.1285901181</v>
      </c>
      <c r="S61" s="87">
        <f t="shared" si="45"/>
        <v>12759714.523585204</v>
      </c>
      <c r="T61" s="81">
        <f t="shared" si="37"/>
        <v>-9517288.6772128232</v>
      </c>
      <c r="U61" s="87">
        <f t="shared" si="37"/>
        <v>52840361.019723162</v>
      </c>
      <c r="V61" s="81">
        <v>135673.54</v>
      </c>
      <c r="W61" s="87">
        <f t="shared" si="46"/>
        <v>914638.33000000019</v>
      </c>
      <c r="X61" s="29">
        <f t="shared" si="38"/>
        <v>-9291544.588590119</v>
      </c>
      <c r="Y61" s="87">
        <f t="shared" si="47"/>
        <v>13674352.853585202</v>
      </c>
      <c r="AA61" s="53"/>
      <c r="AB61" s="84"/>
    </row>
    <row r="62" spans="1:28" s="2" customFormat="1" ht="12.75" hidden="1" customHeight="1">
      <c r="A62" s="18">
        <v>4</v>
      </c>
      <c r="B62" s="66">
        <v>38838</v>
      </c>
      <c r="C62" s="85"/>
      <c r="D62" s="81">
        <v>64132971.830849953</v>
      </c>
      <c r="E62" s="30">
        <f t="shared" si="39"/>
        <v>3695878965.4133315</v>
      </c>
      <c r="F62" s="29">
        <v>82958419.818329141</v>
      </c>
      <c r="G62" s="30">
        <f t="shared" si="40"/>
        <v>3661833638.9648204</v>
      </c>
      <c r="H62" s="81">
        <f>D62-F62</f>
        <v>-18825447.987479188</v>
      </c>
      <c r="I62" s="87">
        <f>H62+I61</f>
        <v>34045326.448511474</v>
      </c>
      <c r="J62" s="81">
        <v>7492.5282990187407</v>
      </c>
      <c r="K62" s="30">
        <f t="shared" si="41"/>
        <v>-22920.387969472067</v>
      </c>
      <c r="L62" s="88">
        <f t="shared" si="36"/>
        <v>-18817955.459180169</v>
      </c>
      <c r="M62" s="89">
        <f t="shared" si="42"/>
        <v>-7314776.5065091066</v>
      </c>
      <c r="N62" s="86">
        <f>L62+N61</f>
        <v>34022406.060543023</v>
      </c>
      <c r="O62" s="81">
        <v>-10833902.841522168</v>
      </c>
      <c r="P62" s="86">
        <f t="shared" si="44"/>
        <v>29246743.654615793</v>
      </c>
      <c r="Q62" s="33"/>
      <c r="R62" s="29">
        <v>-7984052.617658006</v>
      </c>
      <c r="S62" s="31">
        <f t="shared" si="45"/>
        <v>4775661.905927198</v>
      </c>
      <c r="T62" s="29">
        <f t="shared" si="37"/>
        <v>-18817955.459180176</v>
      </c>
      <c r="U62" s="31">
        <f t="shared" si="37"/>
        <v>34022405.560542993</v>
      </c>
      <c r="V62" s="81">
        <v>69514.41</v>
      </c>
      <c r="W62" s="31">
        <f t="shared" si="46"/>
        <v>984152.74000000022</v>
      </c>
      <c r="X62" s="29">
        <f t="shared" si="38"/>
        <v>-7914538.2076580059</v>
      </c>
      <c r="Y62" s="87">
        <f t="shared" si="47"/>
        <v>5759814.6459271964</v>
      </c>
      <c r="Z62" s="93"/>
      <c r="AA62" s="53"/>
      <c r="AB62" s="84"/>
    </row>
    <row r="63" spans="1:28" s="2" customFormat="1" ht="13.15" hidden="1" customHeight="1">
      <c r="A63" s="18">
        <v>4</v>
      </c>
      <c r="B63" s="66">
        <v>38869</v>
      </c>
      <c r="C63" s="85"/>
      <c r="D63" s="94">
        <v>73656972.342851937</v>
      </c>
      <c r="E63" s="38">
        <f t="shared" si="39"/>
        <v>3769535937.7561836</v>
      </c>
      <c r="F63" s="37">
        <v>78718897.422895804</v>
      </c>
      <c r="G63" s="38">
        <f t="shared" si="40"/>
        <v>3740552536.3877163</v>
      </c>
      <c r="H63" s="94">
        <f>D63-F63</f>
        <v>-5061925.0800438672</v>
      </c>
      <c r="I63" s="65">
        <f>H63+I62</f>
        <v>28983401.368467607</v>
      </c>
      <c r="J63" s="94">
        <v>1213.7265043761581</v>
      </c>
      <c r="K63" s="38">
        <f t="shared" si="41"/>
        <v>-21706.661465095909</v>
      </c>
      <c r="L63" s="95">
        <f t="shared" si="36"/>
        <v>-5060711.3535394911</v>
      </c>
      <c r="M63" s="68">
        <f t="shared" si="42"/>
        <v>-12375487.860048598</v>
      </c>
      <c r="N63" s="96">
        <f>L63+N62</f>
        <v>28961694.707003534</v>
      </c>
      <c r="O63" s="94">
        <v>-5060711.3535394929</v>
      </c>
      <c r="P63" s="38">
        <f t="shared" si="44"/>
        <v>24186032.3010763</v>
      </c>
      <c r="Q63" s="41"/>
      <c r="R63" s="37">
        <v>0</v>
      </c>
      <c r="S63" s="39">
        <f t="shared" si="45"/>
        <v>4775661.905927198</v>
      </c>
      <c r="T63" s="37">
        <f t="shared" si="37"/>
        <v>-5060711.3535394929</v>
      </c>
      <c r="U63" s="39">
        <f t="shared" si="37"/>
        <v>28961694.207003497</v>
      </c>
      <c r="V63" s="94">
        <v>27181.97</v>
      </c>
      <c r="W63" s="39">
        <f t="shared" si="46"/>
        <v>1011334.7100000002</v>
      </c>
      <c r="X63" s="37">
        <f t="shared" si="38"/>
        <v>27181.97</v>
      </c>
      <c r="Y63" s="65">
        <f t="shared" si="47"/>
        <v>5786996.6159271961</v>
      </c>
      <c r="Z63" s="92"/>
      <c r="AA63" s="53"/>
      <c r="AB63" s="84"/>
    </row>
    <row r="64" spans="1:28" s="2" customFormat="1" ht="15.75" hidden="1" customHeight="1">
      <c r="A64" s="97" t="s">
        <v>29</v>
      </c>
      <c r="B64" s="66"/>
      <c r="C64" s="85"/>
      <c r="D64" s="84"/>
      <c r="E64" s="32">
        <f>E63</f>
        <v>3769535937.7561836</v>
      </c>
      <c r="F64" s="53"/>
      <c r="G64" s="32">
        <f>G63</f>
        <v>3740552536.3877163</v>
      </c>
      <c r="H64" s="84"/>
      <c r="I64" s="32">
        <f>I63</f>
        <v>28983401.368467607</v>
      </c>
      <c r="J64" s="84"/>
      <c r="K64" s="32">
        <f>K63</f>
        <v>-21706.661465095909</v>
      </c>
      <c r="L64" s="89"/>
      <c r="M64" s="89"/>
      <c r="N64" s="32">
        <f>N63</f>
        <v>28961694.707003534</v>
      </c>
      <c r="O64" s="84"/>
      <c r="P64" s="32">
        <f>P63</f>
        <v>24186032.3010763</v>
      </c>
      <c r="Q64" s="47"/>
      <c r="R64" s="53"/>
      <c r="S64" s="32">
        <f>S63</f>
        <v>4775661.905927198</v>
      </c>
      <c r="T64" s="53"/>
      <c r="U64" s="32">
        <f>U63</f>
        <v>28961694.207003497</v>
      </c>
      <c r="V64" s="84"/>
      <c r="W64" s="32">
        <f>W63</f>
        <v>1011334.7100000002</v>
      </c>
      <c r="X64" s="53"/>
      <c r="Y64" s="32">
        <f>Y63</f>
        <v>5786996.6159271961</v>
      </c>
      <c r="Z64" s="92"/>
      <c r="AA64" s="53"/>
      <c r="AB64" s="84"/>
    </row>
    <row r="65" spans="1:29" s="2" customFormat="1" ht="13.15" hidden="1" customHeight="1">
      <c r="A65" s="18"/>
      <c r="B65" s="66"/>
      <c r="C65" s="85"/>
      <c r="D65" s="84"/>
      <c r="E65" s="32"/>
      <c r="F65" s="53"/>
      <c r="G65" s="32"/>
      <c r="H65" s="84"/>
      <c r="I65" s="84"/>
      <c r="J65" s="84"/>
      <c r="K65" s="32"/>
      <c r="L65" s="89"/>
      <c r="M65" s="89"/>
      <c r="N65" s="89"/>
      <c r="O65" s="84"/>
      <c r="P65" s="32"/>
      <c r="Q65" s="47"/>
      <c r="R65" s="53"/>
      <c r="S65" s="53"/>
      <c r="T65" s="53"/>
      <c r="U65" s="53"/>
      <c r="V65" s="84"/>
      <c r="W65" s="53"/>
      <c r="X65" s="53"/>
      <c r="Y65" s="84"/>
      <c r="Z65" s="92"/>
      <c r="AA65" s="53"/>
      <c r="AB65" s="84"/>
    </row>
    <row r="66" spans="1:29" s="2" customFormat="1" ht="15.75" hidden="1">
      <c r="A66" s="18"/>
      <c r="B66" s="66"/>
      <c r="C66" s="85"/>
      <c r="D66" s="233" t="s">
        <v>3</v>
      </c>
      <c r="E66" s="234"/>
      <c r="F66" s="233" t="s">
        <v>4</v>
      </c>
      <c r="G66" s="234"/>
      <c r="H66" s="233" t="s">
        <v>5</v>
      </c>
      <c r="I66" s="234"/>
      <c r="J66" s="233" t="s">
        <v>6</v>
      </c>
      <c r="K66" s="234"/>
      <c r="L66" s="233" t="s">
        <v>7</v>
      </c>
      <c r="M66" s="235"/>
      <c r="N66" s="234"/>
      <c r="O66" s="233" t="s">
        <v>8</v>
      </c>
      <c r="P66" s="234"/>
      <c r="Q66" s="98"/>
      <c r="R66" s="233" t="s">
        <v>9</v>
      </c>
      <c r="S66" s="234"/>
      <c r="T66" s="233" t="s">
        <v>10</v>
      </c>
      <c r="U66" s="234"/>
      <c r="V66" s="233" t="s">
        <v>11</v>
      </c>
      <c r="W66" s="234"/>
      <c r="X66" s="233" t="s">
        <v>12</v>
      </c>
      <c r="Y66" s="234"/>
      <c r="Z66" s="92"/>
      <c r="AA66" s="53"/>
      <c r="AB66" s="84"/>
      <c r="AC66" s="99"/>
    </row>
    <row r="67" spans="1:29" s="2" customFormat="1" ht="13.15" hidden="1" customHeight="1">
      <c r="A67" s="18"/>
      <c r="B67" s="66"/>
      <c r="C67" s="85"/>
      <c r="D67" s="16" t="s">
        <v>3</v>
      </c>
      <c r="E67" s="12" t="s">
        <v>18</v>
      </c>
      <c r="F67" s="100" t="s">
        <v>4</v>
      </c>
      <c r="G67" s="12" t="s">
        <v>18</v>
      </c>
      <c r="H67" s="100" t="s">
        <v>30</v>
      </c>
      <c r="I67" s="12" t="s">
        <v>18</v>
      </c>
      <c r="J67" s="100" t="s">
        <v>15</v>
      </c>
      <c r="K67" s="12" t="s">
        <v>18</v>
      </c>
      <c r="L67" s="100" t="s">
        <v>15</v>
      </c>
      <c r="M67" s="13" t="s">
        <v>18</v>
      </c>
      <c r="N67" s="101"/>
      <c r="O67" s="100" t="s">
        <v>15</v>
      </c>
      <c r="P67" s="13" t="s">
        <v>18</v>
      </c>
      <c r="Q67" s="8"/>
      <c r="R67" s="100" t="s">
        <v>15</v>
      </c>
      <c r="S67" s="13" t="s">
        <v>18</v>
      </c>
      <c r="T67" s="100" t="s">
        <v>30</v>
      </c>
      <c r="U67" s="13" t="s">
        <v>18</v>
      </c>
      <c r="V67" s="100" t="s">
        <v>15</v>
      </c>
      <c r="W67" s="13" t="s">
        <v>18</v>
      </c>
      <c r="X67" s="100" t="s">
        <v>15</v>
      </c>
      <c r="Y67" s="12" t="s">
        <v>18</v>
      </c>
      <c r="Z67" s="92"/>
      <c r="AA67" s="53"/>
      <c r="AB67" s="84"/>
      <c r="AC67" s="99"/>
    </row>
    <row r="68" spans="1:29" s="2" customFormat="1" ht="13.5" hidden="1" customHeight="1">
      <c r="A68" s="18">
        <v>5</v>
      </c>
      <c r="B68" s="66">
        <v>38899</v>
      </c>
      <c r="C68" s="85"/>
      <c r="D68" s="76">
        <v>73767454.873121977</v>
      </c>
      <c r="E68" s="77">
        <f>D68</f>
        <v>73767454.873121977</v>
      </c>
      <c r="F68" s="78">
        <v>89533013.274700835</v>
      </c>
      <c r="G68" s="79">
        <f>F68</f>
        <v>89533013.274700835</v>
      </c>
      <c r="H68" s="78">
        <f t="shared" ref="H68:I73" si="48">D68-F68</f>
        <v>-15765558.401578858</v>
      </c>
      <c r="I68" s="79">
        <f t="shared" si="48"/>
        <v>-15765558.401578858</v>
      </c>
      <c r="J68" s="78">
        <v>4661.8756193462759</v>
      </c>
      <c r="K68" s="77">
        <f>J68</f>
        <v>4661.8756193462759</v>
      </c>
      <c r="L68" s="102">
        <f t="shared" ref="L68:L73" si="49">H68+J68</f>
        <v>-15760896.525959512</v>
      </c>
      <c r="M68" s="80">
        <f>L68</f>
        <v>-15760896.525959512</v>
      </c>
      <c r="N68" s="103"/>
      <c r="O68" s="81">
        <v>-12880448.262979757</v>
      </c>
      <c r="P68" s="77">
        <f>O68</f>
        <v>-12880448.262979757</v>
      </c>
      <c r="Q68" s="82"/>
      <c r="R68" s="29">
        <v>-2880448.2629797561</v>
      </c>
      <c r="S68" s="55">
        <f>+R68</f>
        <v>-2880448.2629797561</v>
      </c>
      <c r="T68" s="83">
        <f t="shared" ref="T68:T73" si="50">O68+R68</f>
        <v>-15760896.525959514</v>
      </c>
      <c r="U68" s="104">
        <f>+P68+S68</f>
        <v>-15760896.525959514</v>
      </c>
      <c r="V68" s="81">
        <v>30782.95</v>
      </c>
      <c r="W68" s="79">
        <f>+V68</f>
        <v>30782.95</v>
      </c>
      <c r="X68" s="83">
        <f t="shared" ref="X68:X73" si="51">+R68+V68</f>
        <v>-2849665.3129797559</v>
      </c>
      <c r="Y68" s="105">
        <f>+X68</f>
        <v>-2849665.3129797559</v>
      </c>
      <c r="Z68" s="5"/>
      <c r="AA68" s="53"/>
      <c r="AB68" s="84"/>
      <c r="AC68" s="99"/>
    </row>
    <row r="69" spans="1:29" s="2" customFormat="1" ht="13.15" hidden="1" customHeight="1">
      <c r="A69" s="18">
        <v>5</v>
      </c>
      <c r="B69" s="106">
        <v>38930</v>
      </c>
      <c r="C69" s="85"/>
      <c r="D69" s="81">
        <v>82157751.873121977</v>
      </c>
      <c r="E69" s="86">
        <f>+E68+D69</f>
        <v>155925206.74624395</v>
      </c>
      <c r="F69" s="81">
        <v>89240945.167962</v>
      </c>
      <c r="G69" s="86">
        <f>+G68+F69</f>
        <v>178773958.44266284</v>
      </c>
      <c r="H69" s="81">
        <f t="shared" si="48"/>
        <v>-7083193.2948400229</v>
      </c>
      <c r="I69" s="87">
        <f t="shared" si="48"/>
        <v>-22848751.696418881</v>
      </c>
      <c r="J69" s="81">
        <v>2094.5002572843805</v>
      </c>
      <c r="K69" s="86">
        <f>+K68+J69</f>
        <v>6756.3758766306564</v>
      </c>
      <c r="L69" s="88">
        <f t="shared" si="49"/>
        <v>-7081098.7945827385</v>
      </c>
      <c r="M69" s="32">
        <f>M68+L69</f>
        <v>-22841995.32054225</v>
      </c>
      <c r="N69" s="107"/>
      <c r="O69" s="81">
        <v>-2403751.2690744679</v>
      </c>
      <c r="P69" s="30">
        <f>+P68+O69</f>
        <v>-15284199.532054225</v>
      </c>
      <c r="Q69" s="33"/>
      <c r="R69" s="29">
        <v>-4677347.5255082687</v>
      </c>
      <c r="S69" s="31">
        <f>R69+S68</f>
        <v>-7557795.7884880248</v>
      </c>
      <c r="T69" s="29">
        <f t="shared" si="50"/>
        <v>-7081098.7945827367</v>
      </c>
      <c r="U69" s="108">
        <f>P69+S69</f>
        <v>-22841995.32054225</v>
      </c>
      <c r="V69" s="81">
        <v>11466.71</v>
      </c>
      <c r="W69" s="31">
        <f>+W68+V69</f>
        <v>42249.66</v>
      </c>
      <c r="X69" s="29">
        <f t="shared" si="51"/>
        <v>-4665880.8155082688</v>
      </c>
      <c r="Y69" s="87">
        <f>+X69+Y68</f>
        <v>-7515546.1284880247</v>
      </c>
      <c r="Z69" s="5"/>
      <c r="AA69" s="53"/>
      <c r="AB69" s="84"/>
      <c r="AC69" s="99"/>
    </row>
    <row r="70" spans="1:29" s="2" customFormat="1" ht="13.15" hidden="1" customHeight="1">
      <c r="A70" s="18">
        <v>5</v>
      </c>
      <c r="B70" s="66">
        <v>38961</v>
      </c>
      <c r="C70" s="85"/>
      <c r="D70" s="81">
        <v>92776030.873121977</v>
      </c>
      <c r="E70" s="86">
        <f>+E69+D70</f>
        <v>248701237.61936593</v>
      </c>
      <c r="F70" s="81">
        <v>87713288.327574</v>
      </c>
      <c r="G70" s="86">
        <f>+G69+F70</f>
        <v>266487246.77023685</v>
      </c>
      <c r="H70" s="81">
        <f t="shared" si="48"/>
        <v>5062742.5455479771</v>
      </c>
      <c r="I70" s="87">
        <f t="shared" si="48"/>
        <v>-17786009.150870919</v>
      </c>
      <c r="J70" s="81">
        <v>-1497.0529707185924</v>
      </c>
      <c r="K70" s="86">
        <f>+K69+J70</f>
        <v>5259.322905912064</v>
      </c>
      <c r="L70" s="88">
        <f t="shared" si="49"/>
        <v>5061245.4925772585</v>
      </c>
      <c r="M70" s="32">
        <f>M69+L70</f>
        <v>-17780749.827964991</v>
      </c>
      <c r="N70" s="107"/>
      <c r="O70" s="81">
        <v>1393824.6180717293</v>
      </c>
      <c r="P70" s="30">
        <f>+P69+O70</f>
        <v>-13890374.913982496</v>
      </c>
      <c r="Q70" s="91"/>
      <c r="R70" s="29">
        <v>3667420.8745055292</v>
      </c>
      <c r="S70" s="31">
        <f>R70+S69</f>
        <v>-3890374.9139824957</v>
      </c>
      <c r="T70" s="29">
        <f t="shared" si="50"/>
        <v>5061245.4925772585</v>
      </c>
      <c r="U70" s="108">
        <f>P70+S70</f>
        <v>-17780749.827964991</v>
      </c>
      <c r="V70" s="81">
        <v>-16921.25</v>
      </c>
      <c r="W70" s="31">
        <f>+W69+V70</f>
        <v>25328.410000000003</v>
      </c>
      <c r="X70" s="29">
        <f t="shared" si="51"/>
        <v>3650499.6245055292</v>
      </c>
      <c r="Y70" s="87">
        <f>+X70+Y69</f>
        <v>-3865046.5039824955</v>
      </c>
      <c r="Z70" s="5"/>
      <c r="AA70" s="53"/>
      <c r="AB70" s="84"/>
      <c r="AC70" s="99"/>
    </row>
    <row r="71" spans="1:29" s="2" customFormat="1" ht="13.15" hidden="1" customHeight="1">
      <c r="A71" s="18">
        <v>5</v>
      </c>
      <c r="B71" s="66">
        <v>38991</v>
      </c>
      <c r="C71" s="85"/>
      <c r="D71" s="81">
        <v>109259892.87312198</v>
      </c>
      <c r="E71" s="30">
        <f>+E70+D71</f>
        <v>357961130.49248791</v>
      </c>
      <c r="F71" s="53">
        <v>97980392.843307003</v>
      </c>
      <c r="G71" s="30">
        <f>+G70+F71</f>
        <v>364467639.61354387</v>
      </c>
      <c r="H71" s="84">
        <f t="shared" si="48"/>
        <v>11279500.029814973</v>
      </c>
      <c r="I71" s="87">
        <f t="shared" si="48"/>
        <v>-6506509.1210559607</v>
      </c>
      <c r="J71" s="84">
        <v>-3335.3481588158756</v>
      </c>
      <c r="K71" s="30">
        <f>+K70+J71</f>
        <v>1923.9747470961884</v>
      </c>
      <c r="L71" s="88">
        <f t="shared" si="49"/>
        <v>11276164.681656158</v>
      </c>
      <c r="M71" s="32">
        <f>M70+L71</f>
        <v>-6504585.1463088337</v>
      </c>
      <c r="N71" s="107"/>
      <c r="O71" s="81">
        <v>7385789.7676736638</v>
      </c>
      <c r="P71" s="30">
        <f>+P70+O71</f>
        <v>-6504585.1463088319</v>
      </c>
      <c r="Q71" s="47"/>
      <c r="R71" s="29">
        <v>3890374.9139824957</v>
      </c>
      <c r="S71" s="31">
        <f>R71+S70</f>
        <v>0</v>
      </c>
      <c r="T71" s="53">
        <f t="shared" si="50"/>
        <v>11276164.681656159</v>
      </c>
      <c r="U71" s="108">
        <f>P71+S71</f>
        <v>-6504585.1463088319</v>
      </c>
      <c r="V71" s="81">
        <v>7013.72</v>
      </c>
      <c r="W71" s="31">
        <f>+W70+V71</f>
        <v>32342.130000000005</v>
      </c>
      <c r="X71" s="53">
        <f t="shared" si="51"/>
        <v>3897388.6339824959</v>
      </c>
      <c r="Y71" s="87">
        <f>+X71+Y70</f>
        <v>32342.130000000354</v>
      </c>
      <c r="Z71" s="92"/>
      <c r="AA71" s="53"/>
      <c r="AB71" s="84"/>
      <c r="AC71" s="99"/>
    </row>
    <row r="72" spans="1:29" s="2" customFormat="1" ht="13.15" hidden="1" customHeight="1">
      <c r="A72" s="18">
        <v>5</v>
      </c>
      <c r="B72" s="66">
        <v>39022</v>
      </c>
      <c r="C72" s="85"/>
      <c r="D72" s="81">
        <v>111200870.78312197</v>
      </c>
      <c r="E72" s="86">
        <f>+E71+D72</f>
        <v>469162001.27560985</v>
      </c>
      <c r="F72" s="84">
        <v>112283251.710435</v>
      </c>
      <c r="G72" s="86">
        <f>+G71+F72</f>
        <v>476750891.3239789</v>
      </c>
      <c r="H72" s="84">
        <f t="shared" si="48"/>
        <v>-1082380.9273130298</v>
      </c>
      <c r="I72" s="87">
        <f t="shared" si="48"/>
        <v>-7588890.04836905</v>
      </c>
      <c r="J72" s="84">
        <v>320.06004020641558</v>
      </c>
      <c r="K72" s="89">
        <f>+K71+J72</f>
        <v>2244.0347873026039</v>
      </c>
      <c r="L72" s="88">
        <f t="shared" si="49"/>
        <v>-1082060.8672728234</v>
      </c>
      <c r="M72" s="32">
        <f>M71+L72</f>
        <v>-7586646.0135816569</v>
      </c>
      <c r="N72" s="109"/>
      <c r="O72" s="81">
        <v>-1082060.867272824</v>
      </c>
      <c r="P72" s="30">
        <f>+P71+O72</f>
        <v>-7586646.0135816559</v>
      </c>
      <c r="Q72" s="47"/>
      <c r="R72" s="29">
        <v>0</v>
      </c>
      <c r="S72" s="31">
        <f>R72+S71</f>
        <v>0</v>
      </c>
      <c r="T72" s="53">
        <f t="shared" si="50"/>
        <v>-1082060.867272824</v>
      </c>
      <c r="U72" s="108">
        <f>P72+S72</f>
        <v>-7586646.0135816559</v>
      </c>
      <c r="V72" s="81">
        <v>32068.89</v>
      </c>
      <c r="W72" s="31">
        <f>+W71+V72</f>
        <v>64411.020000000004</v>
      </c>
      <c r="X72" s="53">
        <f t="shared" si="51"/>
        <v>32068.89</v>
      </c>
      <c r="Y72" s="31">
        <f>+X72+Y71</f>
        <v>64411.020000000353</v>
      </c>
      <c r="Z72" s="99"/>
      <c r="AA72" s="53"/>
      <c r="AB72" s="53"/>
      <c r="AC72" s="99"/>
    </row>
    <row r="73" spans="1:29" s="2" customFormat="1" ht="13.15" hidden="1" customHeight="1">
      <c r="A73" s="18">
        <v>5</v>
      </c>
      <c r="B73" s="66">
        <v>39052</v>
      </c>
      <c r="C73" s="85"/>
      <c r="D73" s="94">
        <v>127256333.91849095</v>
      </c>
      <c r="E73" s="96">
        <f>+E72+D73</f>
        <v>596418335.19410086</v>
      </c>
      <c r="F73" s="110">
        <v>120338675.52474301</v>
      </c>
      <c r="G73" s="96">
        <f>+G72+F73</f>
        <v>597089566.84872186</v>
      </c>
      <c r="H73" s="110">
        <f t="shared" si="48"/>
        <v>6917658.3937479407</v>
      </c>
      <c r="I73" s="65">
        <f t="shared" si="48"/>
        <v>-671231.65462100506</v>
      </c>
      <c r="J73" s="110">
        <v>-2045.5515870312229</v>
      </c>
      <c r="K73" s="96">
        <f>+K72+J73</f>
        <v>198.48320027138107</v>
      </c>
      <c r="L73" s="68">
        <f t="shared" si="49"/>
        <v>6915612.8421609094</v>
      </c>
      <c r="M73" s="40">
        <f>M72+L73</f>
        <v>-671033.17142074741</v>
      </c>
      <c r="N73" s="96"/>
      <c r="O73" s="94">
        <v>6915612.8421609104</v>
      </c>
      <c r="P73" s="96">
        <f>+P72+O73</f>
        <v>-671033.17142074555</v>
      </c>
      <c r="Q73" s="74"/>
      <c r="R73" s="37">
        <v>0</v>
      </c>
      <c r="S73" s="39">
        <f>R73+S72</f>
        <v>0</v>
      </c>
      <c r="T73" s="49">
        <f t="shared" si="50"/>
        <v>6915612.8421609104</v>
      </c>
      <c r="U73" s="111">
        <f>P73+S73</f>
        <v>-671033.17142074555</v>
      </c>
      <c r="V73" s="94">
        <v>33137.86</v>
      </c>
      <c r="W73" s="65">
        <f>+W72+V73</f>
        <v>97548.88</v>
      </c>
      <c r="X73" s="49">
        <f t="shared" si="51"/>
        <v>33137.86</v>
      </c>
      <c r="Y73" s="65">
        <f>+X73+Y72</f>
        <v>97548.880000000354</v>
      </c>
      <c r="Z73" s="85"/>
      <c r="AA73" s="53"/>
      <c r="AB73" s="84"/>
      <c r="AC73" s="99"/>
    </row>
    <row r="74" spans="1:29" s="2" customFormat="1" ht="13.15" hidden="1" customHeight="1">
      <c r="A74" s="97" t="s">
        <v>31</v>
      </c>
      <c r="B74" s="66"/>
      <c r="C74" s="85"/>
      <c r="D74" s="84"/>
      <c r="E74" s="89">
        <f>ROUND(E64+E73,0)</f>
        <v>4365954273</v>
      </c>
      <c r="F74" s="84"/>
      <c r="G74" s="89">
        <f>ROUND(G64+G73,0)</f>
        <v>4337642103</v>
      </c>
      <c r="H74" s="84"/>
      <c r="I74" s="89">
        <f>ROUND(I64+I73,0)</f>
        <v>28312170</v>
      </c>
      <c r="J74" s="84"/>
      <c r="K74" s="89">
        <f>ROUND(K64+K73,0)</f>
        <v>-21508</v>
      </c>
      <c r="L74" s="89"/>
      <c r="M74" s="32"/>
      <c r="N74" s="89">
        <f>ROUND(N64+M73,0)</f>
        <v>28290662</v>
      </c>
      <c r="O74" s="84"/>
      <c r="P74" s="89">
        <f>ROUND(P64+P73,0)</f>
        <v>23514999</v>
      </c>
      <c r="Q74" s="91"/>
      <c r="R74" s="53"/>
      <c r="S74" s="89">
        <f>ROUND(S64+S73,0)</f>
        <v>4775662</v>
      </c>
      <c r="T74" s="53"/>
      <c r="U74" s="89">
        <f>ROUND(U64+U73,0)</f>
        <v>28290661</v>
      </c>
      <c r="V74" s="84"/>
      <c r="W74" s="89">
        <f>ROUND(W64+W73,0)</f>
        <v>1108884</v>
      </c>
      <c r="X74" s="53"/>
      <c r="Y74" s="89">
        <f>ROUND(Y64+Y73,0)</f>
        <v>5884545</v>
      </c>
      <c r="Z74" s="85"/>
      <c r="AA74" s="53"/>
      <c r="AB74" s="84"/>
      <c r="AC74" s="99"/>
    </row>
    <row r="75" spans="1:29" s="2" customFormat="1" ht="13.15" hidden="1" customHeight="1">
      <c r="A75" s="18"/>
      <c r="B75" s="106"/>
      <c r="C75" s="85"/>
      <c r="D75" s="84"/>
      <c r="E75" s="89"/>
      <c r="F75" s="84"/>
      <c r="G75" s="89"/>
      <c r="H75" s="84"/>
      <c r="I75" s="84"/>
      <c r="J75" s="84"/>
      <c r="K75" s="89"/>
      <c r="L75" s="89"/>
      <c r="M75" s="32"/>
      <c r="N75" s="89"/>
      <c r="O75" s="84"/>
      <c r="P75" s="89"/>
      <c r="Q75" s="91"/>
      <c r="R75" s="53"/>
      <c r="S75" s="53"/>
      <c r="T75" s="53"/>
      <c r="U75" s="112"/>
      <c r="V75" s="84"/>
      <c r="W75" s="84"/>
      <c r="X75" s="53"/>
      <c r="Y75" s="84"/>
      <c r="Z75" s="85"/>
      <c r="AA75" s="53"/>
      <c r="AB75" s="84"/>
      <c r="AC75" s="99"/>
    </row>
    <row r="76" spans="1:29" s="2" customFormat="1" ht="13.15" hidden="1" customHeight="1">
      <c r="A76" s="18"/>
      <c r="B76" s="106"/>
      <c r="C76" s="85"/>
      <c r="D76" s="84"/>
      <c r="E76" s="89"/>
      <c r="F76" s="84"/>
      <c r="G76" s="89"/>
      <c r="H76" s="84"/>
      <c r="I76" s="84"/>
      <c r="J76" s="84"/>
      <c r="K76" s="89"/>
      <c r="L76" s="89"/>
      <c r="M76" s="32"/>
      <c r="N76" s="89"/>
      <c r="O76" s="84"/>
      <c r="P76" s="89"/>
      <c r="Q76" s="91"/>
      <c r="R76" s="53"/>
      <c r="S76" s="53"/>
      <c r="T76" s="53"/>
      <c r="U76" s="112"/>
      <c r="V76" s="84"/>
      <c r="W76" s="84"/>
      <c r="X76" s="53"/>
      <c r="Y76" s="84"/>
      <c r="Z76" s="85"/>
      <c r="AA76" s="53"/>
      <c r="AB76" s="84"/>
      <c r="AC76" s="99"/>
    </row>
    <row r="77" spans="1:29" s="2" customFormat="1" ht="15.75" hidden="1" customHeight="1">
      <c r="A77" s="18"/>
      <c r="B77" s="106"/>
      <c r="C77" s="85"/>
      <c r="D77" s="233" t="s">
        <v>3</v>
      </c>
      <c r="E77" s="234"/>
      <c r="F77" s="233" t="s">
        <v>4</v>
      </c>
      <c r="G77" s="234"/>
      <c r="H77" s="233" t="s">
        <v>5</v>
      </c>
      <c r="I77" s="234"/>
      <c r="J77" s="233" t="s">
        <v>6</v>
      </c>
      <c r="K77" s="234"/>
      <c r="L77" s="233" t="s">
        <v>7</v>
      </c>
      <c r="M77" s="235"/>
      <c r="N77" s="234"/>
      <c r="O77" s="233" t="s">
        <v>8</v>
      </c>
      <c r="P77" s="234"/>
      <c r="Q77" s="98"/>
      <c r="R77" s="233" t="s">
        <v>9</v>
      </c>
      <c r="S77" s="234"/>
      <c r="T77" s="233" t="s">
        <v>10</v>
      </c>
      <c r="U77" s="234"/>
      <c r="V77" s="233" t="s">
        <v>11</v>
      </c>
      <c r="W77" s="234"/>
      <c r="X77" s="233" t="s">
        <v>12</v>
      </c>
      <c r="Y77" s="234"/>
      <c r="Z77" s="85"/>
      <c r="AA77" s="53"/>
      <c r="AB77" s="84"/>
      <c r="AC77" s="99"/>
    </row>
    <row r="78" spans="1:29" s="2" customFormat="1" ht="27" hidden="1" customHeight="1">
      <c r="A78" s="113"/>
      <c r="B78" s="114"/>
      <c r="C78" s="85"/>
      <c r="D78" s="16" t="s">
        <v>3</v>
      </c>
      <c r="E78" s="12" t="s">
        <v>18</v>
      </c>
      <c r="F78" s="100" t="s">
        <v>4</v>
      </c>
      <c r="G78" s="12" t="s">
        <v>18</v>
      </c>
      <c r="H78" s="100" t="s">
        <v>30</v>
      </c>
      <c r="I78" s="12" t="s">
        <v>18</v>
      </c>
      <c r="J78" s="100" t="s">
        <v>15</v>
      </c>
      <c r="K78" s="12" t="s">
        <v>18</v>
      </c>
      <c r="L78" s="100" t="s">
        <v>15</v>
      </c>
      <c r="M78" s="13" t="s">
        <v>18</v>
      </c>
      <c r="N78" s="101"/>
      <c r="O78" s="11" t="s">
        <v>19</v>
      </c>
      <c r="P78" s="13" t="s">
        <v>32</v>
      </c>
      <c r="Q78" s="8"/>
      <c r="R78" s="100" t="s">
        <v>19</v>
      </c>
      <c r="S78" s="13" t="s">
        <v>32</v>
      </c>
      <c r="T78" s="100" t="s">
        <v>33</v>
      </c>
      <c r="U78" s="13" t="s">
        <v>32</v>
      </c>
      <c r="V78" s="100" t="s">
        <v>19</v>
      </c>
      <c r="W78" s="13" t="s">
        <v>32</v>
      </c>
      <c r="X78" s="100" t="s">
        <v>19</v>
      </c>
      <c r="Y78" s="12" t="s">
        <v>32</v>
      </c>
      <c r="Z78" s="92"/>
      <c r="AA78" s="53"/>
      <c r="AB78" s="84"/>
      <c r="AC78" s="99"/>
    </row>
    <row r="79" spans="1:29" s="2" customFormat="1" ht="12.75" hidden="1" customHeight="1">
      <c r="A79" s="18">
        <v>6</v>
      </c>
      <c r="B79" s="66">
        <v>39083</v>
      </c>
      <c r="C79" s="85"/>
      <c r="D79" s="76">
        <v>130313494.42938054</v>
      </c>
      <c r="E79" s="54">
        <f>D79</f>
        <v>130313494.42938054</v>
      </c>
      <c r="F79" s="115">
        <v>130173815.35710528</v>
      </c>
      <c r="G79" s="54">
        <f>F79</f>
        <v>130173815.35710528</v>
      </c>
      <c r="H79" s="76">
        <f t="shared" ref="H79:I82" si="52">D79-F79</f>
        <v>139679.07227525115</v>
      </c>
      <c r="I79" s="79">
        <f t="shared" si="52"/>
        <v>139679.07227525115</v>
      </c>
      <c r="J79" s="76">
        <v>-47.235857622261392</v>
      </c>
      <c r="K79" s="54">
        <f>J79</f>
        <v>-47.235857622261392</v>
      </c>
      <c r="L79" s="102">
        <f>H79+J79</f>
        <v>139631.83641762889</v>
      </c>
      <c r="M79" s="116">
        <f>L79</f>
        <v>139631.83641762889</v>
      </c>
      <c r="N79" s="77"/>
      <c r="O79" s="81">
        <v>139631.83641763031</v>
      </c>
      <c r="P79" s="54">
        <f>O79</f>
        <v>139631.83641763031</v>
      </c>
      <c r="Q79" s="47"/>
      <c r="R79" s="29">
        <v>0</v>
      </c>
      <c r="S79" s="55">
        <f>R79</f>
        <v>0</v>
      </c>
      <c r="T79" s="115">
        <f t="shared" ref="T79:U83" si="53">O79+R79</f>
        <v>139631.83641763031</v>
      </c>
      <c r="U79" s="104">
        <f t="shared" si="53"/>
        <v>139631.83641763031</v>
      </c>
      <c r="V79" s="81">
        <v>33462.339999999997</v>
      </c>
      <c r="W79" s="55">
        <f>V79</f>
        <v>33462.339999999997</v>
      </c>
      <c r="X79" s="115">
        <f>R79+V79</f>
        <v>33462.339999999997</v>
      </c>
      <c r="Y79" s="79">
        <f>X79</f>
        <v>33462.339999999997</v>
      </c>
      <c r="Z79" s="92"/>
      <c r="AA79" s="53"/>
      <c r="AB79" s="84"/>
      <c r="AC79" s="99"/>
    </row>
    <row r="80" spans="1:29" s="2" customFormat="1" ht="12.75" hidden="1" customHeight="1">
      <c r="A80" s="18">
        <v>6</v>
      </c>
      <c r="B80" s="66">
        <v>39114</v>
      </c>
      <c r="C80" s="85"/>
      <c r="D80" s="81">
        <v>117609944.15898828</v>
      </c>
      <c r="E80" s="30">
        <f>E79+D80</f>
        <v>247923438.58836883</v>
      </c>
      <c r="F80" s="29">
        <v>105725084.986692</v>
      </c>
      <c r="G80" s="30">
        <f t="shared" ref="G80:G90" si="54">G79+F80</f>
        <v>235898900.34379727</v>
      </c>
      <c r="H80" s="81">
        <f t="shared" si="52"/>
        <v>11884859.172296286</v>
      </c>
      <c r="I80" s="87">
        <f t="shared" si="52"/>
        <v>12024538.244571567</v>
      </c>
      <c r="J80" s="81">
        <v>-4337.9735978879035</v>
      </c>
      <c r="K80" s="30">
        <f t="shared" ref="K80:K90" si="55">K79+J80</f>
        <v>-4385.2094555101648</v>
      </c>
      <c r="L80" s="88">
        <f>H80+J80</f>
        <v>11880521.198698398</v>
      </c>
      <c r="M80" s="32">
        <f>M79+L80</f>
        <v>12020153.035116026</v>
      </c>
      <c r="N80" s="86"/>
      <c r="O80" s="81">
        <v>11880521.198698394</v>
      </c>
      <c r="P80" s="30">
        <f>P79+O80</f>
        <v>12020153.035116024</v>
      </c>
      <c r="Q80" s="47"/>
      <c r="R80" s="29">
        <v>0</v>
      </c>
      <c r="S80" s="31">
        <f t="shared" ref="S80:S90" si="56">R80+S79</f>
        <v>0</v>
      </c>
      <c r="T80" s="29">
        <f t="shared" si="53"/>
        <v>11880521.198698394</v>
      </c>
      <c r="U80" s="108">
        <f t="shared" si="53"/>
        <v>12020153.035116024</v>
      </c>
      <c r="V80" s="81">
        <v>30224.05</v>
      </c>
      <c r="W80" s="31">
        <f t="shared" ref="W80:W90" si="57">W79+V80</f>
        <v>63686.39</v>
      </c>
      <c r="X80" s="29">
        <f>R80+V80</f>
        <v>30224.05</v>
      </c>
      <c r="Y80" s="87">
        <f t="shared" ref="Y80:Y90" si="58">X80+Y79</f>
        <v>63686.39</v>
      </c>
      <c r="Z80" s="92"/>
      <c r="AA80" s="53"/>
      <c r="AB80" s="84"/>
      <c r="AC80" s="99"/>
    </row>
    <row r="81" spans="1:29" s="2" customFormat="1" ht="13.15" hidden="1" customHeight="1">
      <c r="A81" s="18">
        <v>6</v>
      </c>
      <c r="B81" s="66">
        <v>39142</v>
      </c>
      <c r="C81" s="85"/>
      <c r="D81" s="81">
        <v>108842911.15898828</v>
      </c>
      <c r="E81" s="30">
        <f>E80+D81</f>
        <v>356766349.74735713</v>
      </c>
      <c r="F81" s="29">
        <v>108271541.58091399</v>
      </c>
      <c r="G81" s="30">
        <f t="shared" si="54"/>
        <v>344170441.92471123</v>
      </c>
      <c r="H81" s="81">
        <f t="shared" si="52"/>
        <v>571369.57807429135</v>
      </c>
      <c r="I81" s="87">
        <f t="shared" si="52"/>
        <v>12595907.822645903</v>
      </c>
      <c r="J81" s="81">
        <v>-208.54989599704277</v>
      </c>
      <c r="K81" s="30">
        <f t="shared" si="55"/>
        <v>-4593.7593515072076</v>
      </c>
      <c r="L81" s="88">
        <f>H81+J81</f>
        <v>571161.02817829431</v>
      </c>
      <c r="M81" s="32">
        <f>M80+L81</f>
        <v>12591314.063294321</v>
      </c>
      <c r="N81" s="86"/>
      <c r="O81" s="81">
        <v>571161.02817829698</v>
      </c>
      <c r="P81" s="30">
        <f>P80+O81</f>
        <v>12591314.063294321</v>
      </c>
      <c r="Q81" s="47"/>
      <c r="R81" s="29">
        <v>0</v>
      </c>
      <c r="S81" s="31">
        <f t="shared" si="56"/>
        <v>0</v>
      </c>
      <c r="T81" s="29">
        <f t="shared" si="53"/>
        <v>571161.02817829698</v>
      </c>
      <c r="U81" s="108">
        <f t="shared" si="53"/>
        <v>12591314.063294321</v>
      </c>
      <c r="V81" s="81">
        <v>33462.339999999997</v>
      </c>
      <c r="W81" s="31">
        <f t="shared" si="57"/>
        <v>97148.73</v>
      </c>
      <c r="X81" s="29">
        <f>R81+V81</f>
        <v>33462.339999999997</v>
      </c>
      <c r="Y81" s="87">
        <f t="shared" si="58"/>
        <v>97148.73</v>
      </c>
      <c r="Z81" s="92"/>
      <c r="AA81" s="53"/>
      <c r="AB81" s="84"/>
      <c r="AC81" s="99"/>
    </row>
    <row r="82" spans="1:29" s="2" customFormat="1" ht="13.15" hidden="1" customHeight="1">
      <c r="A82" s="18">
        <v>6</v>
      </c>
      <c r="B82" s="66">
        <v>39173</v>
      </c>
      <c r="C82" s="85"/>
      <c r="D82" s="81">
        <v>80844751.448988289</v>
      </c>
      <c r="E82" s="30">
        <f>E81+D82</f>
        <v>437611101.19634545</v>
      </c>
      <c r="F82" s="29">
        <v>96523696.999697998</v>
      </c>
      <c r="G82" s="30">
        <f t="shared" si="54"/>
        <v>440694138.92440921</v>
      </c>
      <c r="H82" s="81">
        <f t="shared" si="52"/>
        <v>-15678945.55070971</v>
      </c>
      <c r="I82" s="87">
        <f t="shared" si="52"/>
        <v>-3083037.7280637622</v>
      </c>
      <c r="J82" s="81">
        <v>5722.8151260074228</v>
      </c>
      <c r="K82" s="30">
        <f t="shared" si="55"/>
        <v>1129.0557745002152</v>
      </c>
      <c r="L82" s="88">
        <f>H82+J82</f>
        <v>-15673222.735583702</v>
      </c>
      <c r="M82" s="32">
        <f>M81+L82</f>
        <v>-3081908.6722893808</v>
      </c>
      <c r="N82" s="86"/>
      <c r="O82" s="81">
        <v>-15673222.7355837</v>
      </c>
      <c r="P82" s="30">
        <f>P81+O82</f>
        <v>-3081908.6722893789</v>
      </c>
      <c r="Q82" s="47"/>
      <c r="R82" s="29">
        <v>0</v>
      </c>
      <c r="S82" s="31">
        <f t="shared" si="56"/>
        <v>0</v>
      </c>
      <c r="T82" s="29">
        <f t="shared" si="53"/>
        <v>-15673222.7355837</v>
      </c>
      <c r="U82" s="108">
        <f t="shared" si="53"/>
        <v>-3081908.6722893789</v>
      </c>
      <c r="V82" s="81">
        <v>32382.91</v>
      </c>
      <c r="W82" s="31">
        <f t="shared" si="57"/>
        <v>129531.64</v>
      </c>
      <c r="X82" s="29">
        <f>R82+V82</f>
        <v>32382.91</v>
      </c>
      <c r="Y82" s="87">
        <f t="shared" si="58"/>
        <v>129531.64</v>
      </c>
      <c r="Z82" s="92"/>
      <c r="AA82" s="53"/>
      <c r="AB82" s="84"/>
      <c r="AC82" s="99"/>
    </row>
    <row r="83" spans="1:29" s="2" customFormat="1" ht="13.15" hidden="1" customHeight="1">
      <c r="A83" s="18">
        <v>6</v>
      </c>
      <c r="B83" s="66">
        <v>39203</v>
      </c>
      <c r="C83" s="85"/>
      <c r="D83" s="81">
        <v>73163799.158988282</v>
      </c>
      <c r="E83" s="30">
        <f>E82+D83</f>
        <v>510774900.35533375</v>
      </c>
      <c r="F83" s="29">
        <v>91051297.410127997</v>
      </c>
      <c r="G83" s="30">
        <f t="shared" si="54"/>
        <v>531745436.33453721</v>
      </c>
      <c r="H83" s="81">
        <f>D83-F83-1</f>
        <v>-17887499.251139715</v>
      </c>
      <c r="I83" s="87">
        <f>E83-G83</f>
        <v>-20970535.979203463</v>
      </c>
      <c r="J83" s="81">
        <v>6528.9372266642749</v>
      </c>
      <c r="K83" s="30">
        <f t="shared" si="55"/>
        <v>7657.9930011644901</v>
      </c>
      <c r="L83" s="88">
        <f>H83+J83+1</f>
        <v>-17880969.313913051</v>
      </c>
      <c r="M83" s="32">
        <f>M82+L83-1</f>
        <v>-20962878.986202434</v>
      </c>
      <c r="N83" s="86"/>
      <c r="O83" s="81">
        <v>-17399530.320811838</v>
      </c>
      <c r="P83" s="30">
        <f>P82+O83-0.5</f>
        <v>-20481439.493101217</v>
      </c>
      <c r="Q83" s="47"/>
      <c r="R83" s="29">
        <v>-481438.99310121685</v>
      </c>
      <c r="S83" s="31">
        <f t="shared" si="56"/>
        <v>-481438.99310121685</v>
      </c>
      <c r="T83" s="29">
        <f t="shared" si="53"/>
        <v>-17880969.313913055</v>
      </c>
      <c r="U83" s="108">
        <f t="shared" si="53"/>
        <v>-20962878.486202434</v>
      </c>
      <c r="V83" s="81">
        <v>33353.519999999997</v>
      </c>
      <c r="W83" s="31">
        <f t="shared" si="57"/>
        <v>162885.16</v>
      </c>
      <c r="X83" s="29">
        <f>R83+V83</f>
        <v>-448085.47310121683</v>
      </c>
      <c r="Y83" s="87">
        <f t="shared" si="58"/>
        <v>-318553.83310121682</v>
      </c>
      <c r="Z83" s="92"/>
      <c r="AA83" s="53"/>
      <c r="AB83" s="84"/>
      <c r="AC83" s="99"/>
    </row>
    <row r="84" spans="1:29" s="2" customFormat="1" ht="13.15" hidden="1" customHeight="1">
      <c r="A84" s="18">
        <v>6</v>
      </c>
      <c r="B84" s="66">
        <v>39234</v>
      </c>
      <c r="C84" s="85"/>
      <c r="D84" s="81">
        <v>79290450.158988282</v>
      </c>
      <c r="E84" s="30">
        <f>E83+D84-1</f>
        <v>590065349.51432204</v>
      </c>
      <c r="F84" s="29">
        <v>86418506.235539004</v>
      </c>
      <c r="G84" s="30">
        <f t="shared" si="54"/>
        <v>618163942.57007623</v>
      </c>
      <c r="H84" s="81">
        <f t="shared" ref="H84:H90" si="59">D84-F84</f>
        <v>-7128056.0765507221</v>
      </c>
      <c r="I84" s="87">
        <f>E84-G84</f>
        <v>-28098593.055754185</v>
      </c>
      <c r="J84" s="81">
        <v>2601.7404679404572</v>
      </c>
      <c r="K84" s="30">
        <f t="shared" si="55"/>
        <v>10259.733469104947</v>
      </c>
      <c r="L84" s="88">
        <f t="shared" ref="L84:L90" si="60">H84+J84</f>
        <v>-7125454.3360827817</v>
      </c>
      <c r="M84" s="32">
        <f>M83+L84+1</f>
        <v>-28088332.322285216</v>
      </c>
      <c r="N84" s="86"/>
      <c r="O84" s="81">
        <v>-3562727.1680413932</v>
      </c>
      <c r="P84" s="30">
        <f t="shared" ref="P84:P90" si="61">P83+O84</f>
        <v>-24044166.66114261</v>
      </c>
      <c r="Q84" s="47"/>
      <c r="R84" s="29">
        <v>-3562728.1680413913</v>
      </c>
      <c r="S84" s="31">
        <f t="shared" si="56"/>
        <v>-4044167.1611426082</v>
      </c>
      <c r="T84" s="29">
        <f>O84+R84+1</f>
        <v>-7125454.3360827845</v>
      </c>
      <c r="U84" s="108">
        <f>P84+S84+1</f>
        <v>-28088332.82228522</v>
      </c>
      <c r="V84" s="81">
        <v>28313.09</v>
      </c>
      <c r="W84" s="31">
        <f t="shared" si="57"/>
        <v>191198.25</v>
      </c>
      <c r="X84" s="29">
        <f>R84+V84+1</f>
        <v>-3534414.0780413914</v>
      </c>
      <c r="Y84" s="87">
        <f t="shared" si="58"/>
        <v>-3852967.9111426082</v>
      </c>
      <c r="Z84" s="92"/>
      <c r="AA84" s="53"/>
      <c r="AB84" s="84"/>
      <c r="AC84" s="99"/>
    </row>
    <row r="85" spans="1:29" s="2" customFormat="1" ht="13.15" hidden="1" customHeight="1">
      <c r="A85" s="18">
        <v>6</v>
      </c>
      <c r="B85" s="66">
        <v>39264</v>
      </c>
      <c r="C85" s="85"/>
      <c r="D85" s="81">
        <v>76518472.858988285</v>
      </c>
      <c r="E85" s="30">
        <f>E84+D85+1</f>
        <v>666583823.37331033</v>
      </c>
      <c r="F85" s="29">
        <v>91349133.063465998</v>
      </c>
      <c r="G85" s="30">
        <f t="shared" si="54"/>
        <v>709513075.63354218</v>
      </c>
      <c r="H85" s="81">
        <f t="shared" si="59"/>
        <v>-14830660.204477713</v>
      </c>
      <c r="I85" s="87">
        <f>E85-G85-1</f>
        <v>-42929253.260231853</v>
      </c>
      <c r="J85" s="81">
        <v>5413.1909746341407</v>
      </c>
      <c r="K85" s="30">
        <f t="shared" si="55"/>
        <v>15672.924443739088</v>
      </c>
      <c r="L85" s="88">
        <f t="shared" si="60"/>
        <v>-14825247.013503078</v>
      </c>
      <c r="M85" s="32">
        <f>M84+L85-1</f>
        <v>-42913580.335788295</v>
      </c>
      <c r="N85" s="86"/>
      <c r="O85" s="81">
        <v>-6247190.7724362202</v>
      </c>
      <c r="P85" s="30">
        <f t="shared" si="61"/>
        <v>-30291357.43357883</v>
      </c>
      <c r="Q85" s="47"/>
      <c r="R85" s="29">
        <v>-8578055.2410668563</v>
      </c>
      <c r="S85" s="31">
        <f t="shared" si="56"/>
        <v>-12622222.402209464</v>
      </c>
      <c r="T85" s="29">
        <f>O85+R85-1</f>
        <v>-14825247.013503077</v>
      </c>
      <c r="U85" s="108">
        <f t="shared" ref="U85:U90" si="62">P85+S85</f>
        <v>-42913579.835788295</v>
      </c>
      <c r="V85" s="81">
        <v>3186.6000000000004</v>
      </c>
      <c r="W85" s="31">
        <f t="shared" si="57"/>
        <v>194384.85</v>
      </c>
      <c r="X85" s="29">
        <f t="shared" ref="X85:X90" si="63">R85+V85</f>
        <v>-8574868.6410668567</v>
      </c>
      <c r="Y85" s="87">
        <f t="shared" si="58"/>
        <v>-12427836.552209465</v>
      </c>
      <c r="Z85" s="92"/>
      <c r="AA85" s="53"/>
      <c r="AB85" s="84"/>
      <c r="AC85" s="99"/>
    </row>
    <row r="86" spans="1:29" s="2" customFormat="1" ht="13.15" hidden="1" customHeight="1">
      <c r="A86" s="18">
        <v>6</v>
      </c>
      <c r="B86" s="66">
        <v>39295</v>
      </c>
      <c r="C86" s="85"/>
      <c r="D86" s="81">
        <v>86187490.158988282</v>
      </c>
      <c r="E86" s="30">
        <f>E85+D86</f>
        <v>752771313.53229856</v>
      </c>
      <c r="F86" s="29">
        <v>89646970.004784003</v>
      </c>
      <c r="G86" s="30">
        <f t="shared" si="54"/>
        <v>799160045.63832617</v>
      </c>
      <c r="H86" s="81">
        <f t="shared" si="59"/>
        <v>-3459479.8457957208</v>
      </c>
      <c r="I86" s="87">
        <f>E86-G86</f>
        <v>-46388732.106027603</v>
      </c>
      <c r="J86" s="81">
        <v>1262.7101437151432</v>
      </c>
      <c r="K86" s="30">
        <f t="shared" si="55"/>
        <v>16935.634587454231</v>
      </c>
      <c r="L86" s="88">
        <f t="shared" si="60"/>
        <v>-3458217.1356520057</v>
      </c>
      <c r="M86" s="32">
        <f>M85+L86</f>
        <v>-46371797.4714403</v>
      </c>
      <c r="N86" s="86"/>
      <c r="O86" s="81">
        <v>-345821.71356520057</v>
      </c>
      <c r="P86" s="30">
        <f t="shared" si="61"/>
        <v>-30637179.147144031</v>
      </c>
      <c r="Q86" s="47"/>
      <c r="R86" s="29">
        <v>-3112395.4220868051</v>
      </c>
      <c r="S86" s="31">
        <f t="shared" si="56"/>
        <v>-15734617.82429627</v>
      </c>
      <c r="T86" s="29">
        <f>O86+R86</f>
        <v>-3458217.1356520057</v>
      </c>
      <c r="U86" s="108">
        <f t="shared" si="62"/>
        <v>-46371796.9714403</v>
      </c>
      <c r="V86" s="81">
        <v>-55683.149999999994</v>
      </c>
      <c r="W86" s="31">
        <f t="shared" si="57"/>
        <v>138701.70000000001</v>
      </c>
      <c r="X86" s="29">
        <f t="shared" si="63"/>
        <v>-3168078.572086805</v>
      </c>
      <c r="Y86" s="87">
        <f t="shared" si="58"/>
        <v>-15595915.12429627</v>
      </c>
      <c r="Z86" s="92"/>
      <c r="AA86" s="53"/>
      <c r="AB86" s="84"/>
      <c r="AC86" s="99"/>
    </row>
    <row r="87" spans="1:29" s="2" customFormat="1" ht="13.15" hidden="1" customHeight="1">
      <c r="A87" s="18">
        <v>6</v>
      </c>
      <c r="B87" s="66">
        <v>39326</v>
      </c>
      <c r="C87" s="85"/>
      <c r="D87" s="81">
        <v>95038223.271449581</v>
      </c>
      <c r="E87" s="30">
        <f>E86+D87</f>
        <v>847809536.80374813</v>
      </c>
      <c r="F87" s="29">
        <v>93144340.043624997</v>
      </c>
      <c r="G87" s="30">
        <f t="shared" si="54"/>
        <v>892304385.68195117</v>
      </c>
      <c r="H87" s="81">
        <f t="shared" si="59"/>
        <v>1893883.2278245836</v>
      </c>
      <c r="I87" s="87">
        <f>E87-G87</f>
        <v>-44494848.878203034</v>
      </c>
      <c r="J87" s="81">
        <v>-672.32854587770998</v>
      </c>
      <c r="K87" s="30">
        <f t="shared" si="55"/>
        <v>16263.306041576521</v>
      </c>
      <c r="L87" s="88">
        <f t="shared" si="60"/>
        <v>1893210.8992787059</v>
      </c>
      <c r="M87" s="32">
        <f>M86+L87</f>
        <v>-44478586.572161593</v>
      </c>
      <c r="N87" s="86"/>
      <c r="O87" s="81">
        <v>189321.08992787078</v>
      </c>
      <c r="P87" s="30">
        <f t="shared" si="61"/>
        <v>-30447858.05721616</v>
      </c>
      <c r="Q87" s="47"/>
      <c r="R87" s="29">
        <v>1703889.809350837</v>
      </c>
      <c r="S87" s="31">
        <f t="shared" si="56"/>
        <v>-14030728.014945433</v>
      </c>
      <c r="T87" s="29">
        <f>O87+R87</f>
        <v>1893210.8992787078</v>
      </c>
      <c r="U87" s="108">
        <f t="shared" si="62"/>
        <v>-44478586.072161593</v>
      </c>
      <c r="V87" s="81">
        <v>-73925.599999999991</v>
      </c>
      <c r="W87" s="31">
        <f t="shared" si="57"/>
        <v>64776.10000000002</v>
      </c>
      <c r="X87" s="29">
        <f t="shared" si="63"/>
        <v>1629964.2093508369</v>
      </c>
      <c r="Y87" s="87">
        <f t="shared" si="58"/>
        <v>-13965950.914945433</v>
      </c>
      <c r="Z87" s="92"/>
      <c r="AA87" s="53"/>
      <c r="AB87" s="84"/>
      <c r="AC87" s="99"/>
    </row>
    <row r="88" spans="1:29" s="2" customFormat="1" ht="13.15" hidden="1" customHeight="1">
      <c r="A88" s="18">
        <v>6</v>
      </c>
      <c r="B88" s="66">
        <v>39356</v>
      </c>
      <c r="C88" s="85"/>
      <c r="D88" s="81">
        <v>111900399.27144958</v>
      </c>
      <c r="E88" s="30">
        <f>E87+D88</f>
        <v>959709936.0751977</v>
      </c>
      <c r="F88" s="29">
        <v>107522297.84328499</v>
      </c>
      <c r="G88" s="30">
        <f t="shared" si="54"/>
        <v>999826683.52523613</v>
      </c>
      <c r="H88" s="81">
        <f t="shared" si="59"/>
        <v>4378101.4281645864</v>
      </c>
      <c r="I88" s="87">
        <f>E88-G88</f>
        <v>-40116747.450038433</v>
      </c>
      <c r="J88" s="81">
        <v>-1554.2260069986805</v>
      </c>
      <c r="K88" s="30">
        <f t="shared" si="55"/>
        <v>14709.080034577841</v>
      </c>
      <c r="L88" s="88">
        <f t="shared" si="60"/>
        <v>4376547.2021575877</v>
      </c>
      <c r="M88" s="32">
        <f>M87+L88</f>
        <v>-40102039.370004006</v>
      </c>
      <c r="N88" s="86"/>
      <c r="O88" s="81">
        <v>437654.72021576017</v>
      </c>
      <c r="P88" s="30">
        <f t="shared" si="61"/>
        <v>-30010203.3370004</v>
      </c>
      <c r="Q88" s="47"/>
      <c r="R88" s="29">
        <v>3938892.4819418266</v>
      </c>
      <c r="S88" s="31">
        <f t="shared" si="56"/>
        <v>-10091835.533003606</v>
      </c>
      <c r="T88" s="29">
        <f>O88+R88</f>
        <v>4376547.2021575868</v>
      </c>
      <c r="U88" s="108">
        <f t="shared" si="62"/>
        <v>-40102038.870004006</v>
      </c>
      <c r="V88" s="81">
        <v>-63958.559999999998</v>
      </c>
      <c r="W88" s="31">
        <f t="shared" si="57"/>
        <v>817.5400000000227</v>
      </c>
      <c r="X88" s="29">
        <f t="shared" si="63"/>
        <v>3874933.9219418266</v>
      </c>
      <c r="Y88" s="87">
        <f t="shared" si="58"/>
        <v>-10091016.993003607</v>
      </c>
      <c r="Z88" s="92"/>
      <c r="AA88" s="53"/>
      <c r="AB88" s="84"/>
      <c r="AC88" s="99"/>
    </row>
    <row r="89" spans="1:29" s="2" customFormat="1" ht="13.15" hidden="1" customHeight="1">
      <c r="A89" s="18">
        <v>6</v>
      </c>
      <c r="B89" s="66">
        <v>39387</v>
      </c>
      <c r="C89" s="85"/>
      <c r="D89" s="81">
        <v>121527866.27144958</v>
      </c>
      <c r="E89" s="30">
        <f>E88+D89</f>
        <v>1081237802.3466473</v>
      </c>
      <c r="F89" s="29">
        <v>117673983.186149</v>
      </c>
      <c r="G89" s="30">
        <f t="shared" si="54"/>
        <v>1117500666.7113853</v>
      </c>
      <c r="H89" s="81">
        <f t="shared" si="59"/>
        <v>3853883.0853005797</v>
      </c>
      <c r="I89" s="87">
        <f>E89-G89</f>
        <v>-36262864.364737988</v>
      </c>
      <c r="J89" s="81">
        <v>-1368.1284952815622</v>
      </c>
      <c r="K89" s="30">
        <f t="shared" si="55"/>
        <v>13340.951539296278</v>
      </c>
      <c r="L89" s="88">
        <f t="shared" si="60"/>
        <v>3852514.9568052981</v>
      </c>
      <c r="M89" s="32">
        <f>M88+L89</f>
        <v>-36249524.413198709</v>
      </c>
      <c r="N89" s="86"/>
      <c r="O89" s="81">
        <v>1885442.1304010451</v>
      </c>
      <c r="P89" s="30">
        <f t="shared" si="61"/>
        <v>-28124761.206599355</v>
      </c>
      <c r="Q89" s="47"/>
      <c r="R89" s="29">
        <v>1967072.8264042512</v>
      </c>
      <c r="S89" s="31">
        <f t="shared" si="56"/>
        <v>-8124762.7065993547</v>
      </c>
      <c r="T89" s="29">
        <f>O89+R89</f>
        <v>3852514.9568052962</v>
      </c>
      <c r="U89" s="108">
        <f t="shared" si="62"/>
        <v>-36249523.913198709</v>
      </c>
      <c r="V89" s="81">
        <v>-35603.42</v>
      </c>
      <c r="W89" s="31">
        <f t="shared" si="57"/>
        <v>-34785.879999999976</v>
      </c>
      <c r="X89" s="29">
        <f t="shared" si="63"/>
        <v>1931469.4064042512</v>
      </c>
      <c r="Y89" s="87">
        <f t="shared" si="58"/>
        <v>-8159547.5865993556</v>
      </c>
      <c r="Z89" s="92"/>
      <c r="AA89" s="53"/>
      <c r="AB89" s="84"/>
      <c r="AC89" s="99"/>
    </row>
    <row r="90" spans="1:29" s="2" customFormat="1" ht="13.15" hidden="1" customHeight="1">
      <c r="A90" s="18">
        <v>6</v>
      </c>
      <c r="B90" s="66">
        <v>39417</v>
      </c>
      <c r="C90" s="85"/>
      <c r="D90" s="94">
        <v>141627517.2714496</v>
      </c>
      <c r="E90" s="38">
        <f>E89+D90</f>
        <v>1222865319.6180968</v>
      </c>
      <c r="F90" s="37">
        <v>135588520.505945</v>
      </c>
      <c r="G90" s="38">
        <f t="shared" si="54"/>
        <v>1253089187.2173302</v>
      </c>
      <c r="H90" s="94">
        <f t="shared" si="59"/>
        <v>6038996.7655045986</v>
      </c>
      <c r="I90" s="65">
        <f>E90-G90</f>
        <v>-30223867.599233389</v>
      </c>
      <c r="J90" s="94">
        <v>-2143.8438517544419</v>
      </c>
      <c r="K90" s="38">
        <f t="shared" si="55"/>
        <v>11197.107687541837</v>
      </c>
      <c r="L90" s="95">
        <f t="shared" si="60"/>
        <v>6036852.9216528442</v>
      </c>
      <c r="M90" s="40">
        <f>M89+L90</f>
        <v>-30212671.491545863</v>
      </c>
      <c r="N90" s="96"/>
      <c r="O90" s="94">
        <v>3018426.460826423</v>
      </c>
      <c r="P90" s="38">
        <f t="shared" si="61"/>
        <v>-25106334.745772932</v>
      </c>
      <c r="Q90" s="41"/>
      <c r="R90" s="37">
        <v>3018426.460826423</v>
      </c>
      <c r="S90" s="39">
        <f t="shared" si="56"/>
        <v>-5106336.2457729317</v>
      </c>
      <c r="T90" s="37">
        <f>O90+R90</f>
        <v>6036852.921652846</v>
      </c>
      <c r="U90" s="111">
        <f t="shared" si="62"/>
        <v>-30212670.991545863</v>
      </c>
      <c r="V90" s="94">
        <v>-22784.400000000001</v>
      </c>
      <c r="W90" s="39">
        <f t="shared" si="57"/>
        <v>-57570.279999999977</v>
      </c>
      <c r="X90" s="37">
        <f t="shared" si="63"/>
        <v>2995642.0608264231</v>
      </c>
      <c r="Y90" s="65">
        <f t="shared" si="58"/>
        <v>-5163905.5257729329</v>
      </c>
      <c r="Z90" s="92"/>
      <c r="AA90" s="53"/>
      <c r="AB90" s="84"/>
      <c r="AC90" s="99"/>
    </row>
    <row r="91" spans="1:29" s="2" customFormat="1" ht="13.15" hidden="1" customHeight="1">
      <c r="A91" s="18"/>
      <c r="B91" s="66"/>
      <c r="C91" s="85"/>
      <c r="D91" s="84"/>
      <c r="E91" s="32"/>
      <c r="F91" s="53"/>
      <c r="G91" s="32"/>
      <c r="H91" s="84"/>
      <c r="I91" s="84"/>
      <c r="J91" s="84"/>
      <c r="K91" s="32"/>
      <c r="L91" s="89"/>
      <c r="M91" s="32"/>
      <c r="N91" s="89"/>
      <c r="O91" s="53"/>
      <c r="P91" s="117">
        <v>-25106334.745772932</v>
      </c>
      <c r="Q91" s="47"/>
      <c r="R91" s="53"/>
      <c r="S91" s="53"/>
      <c r="T91" s="53"/>
      <c r="U91" s="112"/>
      <c r="V91" s="84"/>
      <c r="W91" s="53"/>
      <c r="X91" s="53"/>
      <c r="Y91" s="84"/>
      <c r="Z91" s="92"/>
      <c r="AA91" s="53"/>
      <c r="AB91" s="84"/>
      <c r="AC91" s="99"/>
    </row>
    <row r="92" spans="1:29" s="2" customFormat="1" ht="15.75" hidden="1" customHeight="1">
      <c r="A92" s="118" t="s">
        <v>34</v>
      </c>
      <c r="B92" s="106"/>
      <c r="C92" s="85"/>
      <c r="D92" s="84"/>
      <c r="E92" s="32">
        <f>E64+E73+E90</f>
        <v>5588819592.5683823</v>
      </c>
      <c r="F92" s="53"/>
      <c r="G92" s="32">
        <f>G64+G73+G90</f>
        <v>5590731290.4537678</v>
      </c>
      <c r="H92" s="84"/>
      <c r="I92" s="32">
        <f>I64+I73+I90</f>
        <v>-1911697.8853867874</v>
      </c>
      <c r="J92" s="84"/>
      <c r="K92" s="32">
        <f>K64+K73+K90</f>
        <v>-10311.070577282691</v>
      </c>
      <c r="L92" s="89"/>
      <c r="M92" s="89"/>
      <c r="N92" s="32">
        <f>N64+M73+M90</f>
        <v>-1922009.9559630752</v>
      </c>
      <c r="O92" s="84"/>
      <c r="P92" s="32">
        <f>P64+P73+P90</f>
        <v>-1591335.6161173768</v>
      </c>
      <c r="Q92" s="47"/>
      <c r="R92" s="53"/>
      <c r="S92" s="32">
        <f>S64+S73+S90</f>
        <v>-330674.33984573372</v>
      </c>
      <c r="T92" s="53"/>
      <c r="U92" s="32">
        <f>U64+U73+U90</f>
        <v>-1922009.9559631124</v>
      </c>
      <c r="V92" s="84"/>
      <c r="W92" s="32">
        <f>W64+W73+W90</f>
        <v>1051313.3100000003</v>
      </c>
      <c r="X92" s="53"/>
      <c r="Y92" s="32">
        <f>Y64+Y73+Y90</f>
        <v>720639.97015426308</v>
      </c>
      <c r="Z92" s="92"/>
      <c r="AA92" s="53"/>
      <c r="AB92" s="84"/>
    </row>
    <row r="93" spans="1:29" s="2" customFormat="1" ht="13.15" hidden="1" customHeight="1">
      <c r="A93" s="18"/>
      <c r="B93" s="106"/>
      <c r="C93" s="85"/>
      <c r="D93" s="110"/>
      <c r="E93" s="40"/>
      <c r="F93" s="49"/>
      <c r="G93" s="40"/>
      <c r="H93" s="110"/>
      <c r="I93" s="110"/>
      <c r="J93" s="110"/>
      <c r="K93" s="40"/>
      <c r="L93" s="68"/>
      <c r="M93" s="40"/>
      <c r="N93" s="68"/>
      <c r="O93" s="49"/>
      <c r="P93" s="40"/>
      <c r="Q93" s="41"/>
      <c r="R93" s="49"/>
      <c r="S93" s="49"/>
      <c r="T93" s="49"/>
      <c r="U93" s="119"/>
      <c r="V93" s="110"/>
      <c r="W93" s="49"/>
      <c r="X93" s="49"/>
      <c r="Y93" s="110"/>
      <c r="Z93" s="92"/>
      <c r="AA93" s="53"/>
      <c r="AB93" s="84"/>
      <c r="AC93" s="99"/>
    </row>
    <row r="94" spans="1:29" s="2" customFormat="1" ht="13.15" hidden="1" customHeight="1">
      <c r="A94" s="18">
        <v>7</v>
      </c>
      <c r="B94" s="106">
        <v>39448</v>
      </c>
      <c r="C94" s="85"/>
      <c r="D94" s="81">
        <v>135571915.43811625</v>
      </c>
      <c r="E94" s="30">
        <f>D94</f>
        <v>135571915.43811625</v>
      </c>
      <c r="F94" s="29">
        <v>137848115.50408599</v>
      </c>
      <c r="G94" s="30">
        <f>F94</f>
        <v>137848115.50408599</v>
      </c>
      <c r="H94" s="81">
        <f t="shared" ref="H94:I105" si="64">D94-F94</f>
        <v>-2276200.0659697354</v>
      </c>
      <c r="I94" s="87">
        <f t="shared" si="64"/>
        <v>-2276200.0659697354</v>
      </c>
      <c r="J94" s="81">
        <v>808.05102341901511</v>
      </c>
      <c r="K94" s="30">
        <f>J94</f>
        <v>808.05102341901511</v>
      </c>
      <c r="L94" s="88">
        <f t="shared" ref="L94:L105" si="65">H94+J94</f>
        <v>-2275392.0149463164</v>
      </c>
      <c r="M94" s="32">
        <f>L94</f>
        <v>-2275392.0149463164</v>
      </c>
      <c r="N94" s="89"/>
      <c r="O94" s="81">
        <v>-2275392.0149463164</v>
      </c>
      <c r="P94" s="30">
        <f>O94</f>
        <v>-2275392.0149463164</v>
      </c>
      <c r="Q94" s="47"/>
      <c r="R94" s="29">
        <v>0</v>
      </c>
      <c r="S94" s="31">
        <f>R94</f>
        <v>0</v>
      </c>
      <c r="T94" s="29">
        <f t="shared" ref="T94:U105" si="66">O94+R94</f>
        <v>-2275392.0149463164</v>
      </c>
      <c r="U94" s="108">
        <f t="shared" si="66"/>
        <v>-2275392.0149463164</v>
      </c>
      <c r="V94" s="81">
        <v>-2179.3700000000003</v>
      </c>
      <c r="W94" s="31">
        <f>V94</f>
        <v>-2179.3700000000003</v>
      </c>
      <c r="X94" s="29">
        <f t="shared" ref="X94:X105" si="67">R94+V94</f>
        <v>-2179.3700000000003</v>
      </c>
      <c r="Y94" s="87">
        <f>X94</f>
        <v>-2179.3700000000003</v>
      </c>
      <c r="Z94" s="92"/>
      <c r="AA94" s="53"/>
      <c r="AB94" s="84"/>
      <c r="AC94" s="99"/>
    </row>
    <row r="95" spans="1:29" s="2" customFormat="1" ht="13.15" hidden="1" customHeight="1">
      <c r="A95" s="18">
        <v>7</v>
      </c>
      <c r="B95" s="106">
        <v>39479</v>
      </c>
      <c r="C95" s="85"/>
      <c r="D95" s="81">
        <v>120260949.43811625</v>
      </c>
      <c r="E95" s="30">
        <f t="shared" ref="E95:E105" si="68">E94+D95</f>
        <v>255832864.8762325</v>
      </c>
      <c r="F95" s="29">
        <v>117800650.31269599</v>
      </c>
      <c r="G95" s="30">
        <f t="shared" ref="G95:G105" si="69">G94+F95</f>
        <v>255648765.816782</v>
      </c>
      <c r="H95" s="81">
        <f t="shared" si="64"/>
        <v>2460299.1254202574</v>
      </c>
      <c r="I95" s="87">
        <f t="shared" si="64"/>
        <v>184099.05945050716</v>
      </c>
      <c r="J95" s="81">
        <v>-873.40618952410296</v>
      </c>
      <c r="K95" s="30">
        <f t="shared" ref="K95:K105" si="70">K94+J95</f>
        <v>-65.355166105087847</v>
      </c>
      <c r="L95" s="88">
        <f t="shared" si="65"/>
        <v>2459425.7192307333</v>
      </c>
      <c r="M95" s="32">
        <f t="shared" ref="M95:M105" si="71">M94+L95</f>
        <v>184033.70428441698</v>
      </c>
      <c r="N95" s="89"/>
      <c r="O95" s="81">
        <v>2459425.7192307333</v>
      </c>
      <c r="P95" s="30">
        <f t="shared" ref="P95:P105" si="72">P94+O95</f>
        <v>184033.70428441698</v>
      </c>
      <c r="Q95" s="47"/>
      <c r="R95" s="29">
        <v>0</v>
      </c>
      <c r="S95" s="31">
        <f t="shared" ref="S95:S105" si="73">R95+S94</f>
        <v>0</v>
      </c>
      <c r="T95" s="29">
        <f t="shared" si="66"/>
        <v>2459425.7192307333</v>
      </c>
      <c r="U95" s="108">
        <f t="shared" si="66"/>
        <v>184033.70428441698</v>
      </c>
      <c r="V95" s="81">
        <v>-2038.76</v>
      </c>
      <c r="W95" s="31">
        <f t="shared" ref="W95:W105" si="74">W94+V95</f>
        <v>-4218.13</v>
      </c>
      <c r="X95" s="29">
        <f t="shared" si="67"/>
        <v>-2038.76</v>
      </c>
      <c r="Y95" s="87">
        <f t="shared" ref="Y95:Y105" si="75">X95+Y94</f>
        <v>-4218.13</v>
      </c>
      <c r="Z95" s="92"/>
      <c r="AA95" s="53"/>
      <c r="AB95" s="84"/>
      <c r="AC95" s="99"/>
    </row>
    <row r="96" spans="1:29" s="2" customFormat="1" ht="13.15" hidden="1" customHeight="1">
      <c r="A96" s="18">
        <v>7</v>
      </c>
      <c r="B96" s="106">
        <v>39508</v>
      </c>
      <c r="C96" s="85"/>
      <c r="D96" s="81">
        <v>122262804.43811625</v>
      </c>
      <c r="E96" s="30">
        <f t="shared" si="68"/>
        <v>378095669.31434876</v>
      </c>
      <c r="F96" s="29">
        <v>120889465.707361</v>
      </c>
      <c r="G96" s="30">
        <f t="shared" si="69"/>
        <v>376538231.52414298</v>
      </c>
      <c r="H96" s="81">
        <f t="shared" si="64"/>
        <v>1373338.7307552546</v>
      </c>
      <c r="I96" s="87">
        <f t="shared" si="64"/>
        <v>1557437.7902057767</v>
      </c>
      <c r="J96" s="81">
        <v>-487.53524941811338</v>
      </c>
      <c r="K96" s="30">
        <f t="shared" si="70"/>
        <v>-552.89041552320123</v>
      </c>
      <c r="L96" s="88">
        <f t="shared" si="65"/>
        <v>1372851.1955058365</v>
      </c>
      <c r="M96" s="32">
        <f t="shared" si="71"/>
        <v>1556884.8997902535</v>
      </c>
      <c r="N96" s="89"/>
      <c r="O96" s="81">
        <v>1372851.1955058365</v>
      </c>
      <c r="P96" s="30">
        <f t="shared" si="72"/>
        <v>1556884.8997902535</v>
      </c>
      <c r="Q96" s="47"/>
      <c r="R96" s="29">
        <v>0</v>
      </c>
      <c r="S96" s="31">
        <f t="shared" si="73"/>
        <v>0</v>
      </c>
      <c r="T96" s="29">
        <f t="shared" si="66"/>
        <v>1372851.1955058365</v>
      </c>
      <c r="U96" s="108">
        <f t="shared" si="66"/>
        <v>1556884.8997902535</v>
      </c>
      <c r="V96" s="81">
        <v>-2179.3700000000003</v>
      </c>
      <c r="W96" s="31">
        <f t="shared" si="74"/>
        <v>-6397.5</v>
      </c>
      <c r="X96" s="29">
        <f t="shared" si="67"/>
        <v>-2179.3700000000003</v>
      </c>
      <c r="Y96" s="87">
        <f t="shared" si="75"/>
        <v>-6397.5</v>
      </c>
      <c r="Z96" s="92"/>
      <c r="AA96" s="53"/>
      <c r="AB96" s="84"/>
      <c r="AC96" s="99"/>
    </row>
    <row r="97" spans="1:29" s="2" customFormat="1" ht="13.15" hidden="1" customHeight="1">
      <c r="A97" s="18">
        <v>7</v>
      </c>
      <c r="B97" s="106">
        <v>39539</v>
      </c>
      <c r="C97" s="85"/>
      <c r="D97" s="81">
        <v>106748926.43811625</v>
      </c>
      <c r="E97" s="30">
        <f t="shared" si="68"/>
        <v>484844595.75246501</v>
      </c>
      <c r="F97" s="29">
        <v>109488535.736203</v>
      </c>
      <c r="G97" s="30">
        <f t="shared" si="69"/>
        <v>486026767.260346</v>
      </c>
      <c r="H97" s="81">
        <f t="shared" si="64"/>
        <v>-2739609.2980867475</v>
      </c>
      <c r="I97" s="87">
        <f t="shared" si="64"/>
        <v>-1182171.5078809857</v>
      </c>
      <c r="J97" s="81">
        <v>972.56130082067102</v>
      </c>
      <c r="K97" s="30">
        <f t="shared" si="70"/>
        <v>419.67088529746979</v>
      </c>
      <c r="L97" s="88">
        <f t="shared" si="65"/>
        <v>-2738636.7367859269</v>
      </c>
      <c r="M97" s="32">
        <f t="shared" si="71"/>
        <v>-1181751.8369956734</v>
      </c>
      <c r="N97" s="89"/>
      <c r="O97" s="81">
        <v>-2738636.7367859269</v>
      </c>
      <c r="P97" s="30">
        <f t="shared" si="72"/>
        <v>-1181751.8369956734</v>
      </c>
      <c r="Q97" s="47"/>
      <c r="R97" s="29">
        <v>0</v>
      </c>
      <c r="S97" s="31">
        <f t="shared" si="73"/>
        <v>0</v>
      </c>
      <c r="T97" s="29">
        <f t="shared" si="66"/>
        <v>-2738636.7367859269</v>
      </c>
      <c r="U97" s="108">
        <f t="shared" si="66"/>
        <v>-1181751.8369956734</v>
      </c>
      <c r="V97" s="81">
        <v>-1840</v>
      </c>
      <c r="W97" s="31">
        <f t="shared" si="74"/>
        <v>-8237.5</v>
      </c>
      <c r="X97" s="29">
        <f t="shared" si="67"/>
        <v>-1840</v>
      </c>
      <c r="Y97" s="87">
        <f t="shared" si="75"/>
        <v>-8237.5</v>
      </c>
      <c r="Z97" s="92"/>
      <c r="AA97" s="53"/>
      <c r="AB97" s="84"/>
      <c r="AC97" s="99"/>
    </row>
    <row r="98" spans="1:29" s="2" customFormat="1" ht="13.15" hidden="1" customHeight="1">
      <c r="A98" s="18">
        <v>7</v>
      </c>
      <c r="B98" s="106">
        <v>39569</v>
      </c>
      <c r="C98" s="85"/>
      <c r="D98" s="81">
        <v>78026834.438116252</v>
      </c>
      <c r="E98" s="30">
        <f t="shared" si="68"/>
        <v>562871430.19058132</v>
      </c>
      <c r="F98" s="29">
        <v>99047042.830788001</v>
      </c>
      <c r="G98" s="30">
        <f t="shared" si="69"/>
        <v>585073810.09113395</v>
      </c>
      <c r="H98" s="29">
        <f t="shared" si="64"/>
        <v>-21020208.392671749</v>
      </c>
      <c r="I98" s="31">
        <f t="shared" si="64"/>
        <v>-22202379.90055263</v>
      </c>
      <c r="J98" s="29">
        <v>7462.1739793978631</v>
      </c>
      <c r="K98" s="30">
        <f t="shared" si="70"/>
        <v>7881.8448646953329</v>
      </c>
      <c r="L98" s="120">
        <f t="shared" si="65"/>
        <v>-21012746.218692351</v>
      </c>
      <c r="M98" s="32">
        <f t="shared" si="71"/>
        <v>-22194498.055688024</v>
      </c>
      <c r="N98" s="32"/>
      <c r="O98" s="81">
        <v>-19915497.190848339</v>
      </c>
      <c r="P98" s="30">
        <f t="shared" si="72"/>
        <v>-21097249.027844012</v>
      </c>
      <c r="Q98" s="47"/>
      <c r="R98" s="29">
        <v>-1097249.0278440118</v>
      </c>
      <c r="S98" s="31">
        <f t="shared" si="73"/>
        <v>-1097249.0278440118</v>
      </c>
      <c r="T98" s="29">
        <f t="shared" si="66"/>
        <v>-21012746.218692351</v>
      </c>
      <c r="U98" s="108">
        <f t="shared" si="66"/>
        <v>-22194498.055688024</v>
      </c>
      <c r="V98" s="81">
        <v>-2104.85</v>
      </c>
      <c r="W98" s="31">
        <f t="shared" si="74"/>
        <v>-10342.35</v>
      </c>
      <c r="X98" s="29">
        <f t="shared" si="67"/>
        <v>-1099353.8778440119</v>
      </c>
      <c r="Y98" s="87">
        <f t="shared" si="75"/>
        <v>-1107591.3778440119</v>
      </c>
      <c r="Z98" s="92"/>
      <c r="AA98" s="53"/>
      <c r="AB98" s="84"/>
      <c r="AC98" s="99"/>
    </row>
    <row r="99" spans="1:29" s="2" customFormat="1" ht="13.15" hidden="1" customHeight="1">
      <c r="A99" s="18">
        <v>7</v>
      </c>
      <c r="B99" s="106">
        <v>39600</v>
      </c>
      <c r="C99" s="85"/>
      <c r="D99" s="81">
        <v>85268061.438116252</v>
      </c>
      <c r="E99" s="30">
        <f t="shared" si="68"/>
        <v>648139491.62869763</v>
      </c>
      <c r="F99" s="29">
        <v>93626853.907144994</v>
      </c>
      <c r="G99" s="30">
        <f t="shared" si="69"/>
        <v>678700663.99827898</v>
      </c>
      <c r="H99" s="29">
        <f t="shared" si="64"/>
        <v>-8358792.4690287411</v>
      </c>
      <c r="I99" s="31">
        <f t="shared" si="64"/>
        <v>-30561172.369581342</v>
      </c>
      <c r="J99" s="29">
        <v>2967.3713265052065</v>
      </c>
      <c r="K99" s="30">
        <f t="shared" si="70"/>
        <v>10849.216191200539</v>
      </c>
      <c r="L99" s="120">
        <f t="shared" si="65"/>
        <v>-8355825.0977022359</v>
      </c>
      <c r="M99" s="32">
        <f t="shared" si="71"/>
        <v>-30550323.153390259</v>
      </c>
      <c r="N99" s="32"/>
      <c r="O99" s="81">
        <v>-4177912.5488511175</v>
      </c>
      <c r="P99" s="30">
        <f t="shared" si="72"/>
        <v>-25275161.576695129</v>
      </c>
      <c r="Q99" s="47"/>
      <c r="R99" s="29">
        <v>-4177912.5488511175</v>
      </c>
      <c r="S99" s="31">
        <f t="shared" si="73"/>
        <v>-5275161.5766951293</v>
      </c>
      <c r="T99" s="29">
        <f t="shared" si="66"/>
        <v>-8355825.097702235</v>
      </c>
      <c r="U99" s="108">
        <f t="shared" si="66"/>
        <v>-30550323.153390259</v>
      </c>
      <c r="V99" s="81">
        <v>-8720.43</v>
      </c>
      <c r="W99" s="31">
        <f t="shared" si="74"/>
        <v>-19062.78</v>
      </c>
      <c r="X99" s="29">
        <f t="shared" si="67"/>
        <v>-4186632.9788511177</v>
      </c>
      <c r="Y99" s="87">
        <f t="shared" si="75"/>
        <v>-5294224.3566951295</v>
      </c>
      <c r="Z99" s="92"/>
      <c r="AA99" s="53"/>
      <c r="AB99" s="84"/>
      <c r="AC99" s="99"/>
    </row>
    <row r="100" spans="1:29" s="2" customFormat="1" ht="13.15" hidden="1" customHeight="1">
      <c r="A100" s="18">
        <v>7</v>
      </c>
      <c r="B100" s="106">
        <v>39630</v>
      </c>
      <c r="C100" s="85"/>
      <c r="D100" s="81">
        <v>84378310.438116252</v>
      </c>
      <c r="E100" s="30">
        <f t="shared" si="68"/>
        <v>732517802.06681395</v>
      </c>
      <c r="F100" s="29">
        <v>93609618.492129996</v>
      </c>
      <c r="G100" s="30">
        <f t="shared" si="69"/>
        <v>772310282.49040902</v>
      </c>
      <c r="H100" s="29">
        <f t="shared" si="64"/>
        <v>-9231308.054013744</v>
      </c>
      <c r="I100" s="31">
        <f t="shared" si="64"/>
        <v>-39792480.423595071</v>
      </c>
      <c r="J100" s="29">
        <v>3277.1143591739237</v>
      </c>
      <c r="K100" s="30">
        <f t="shared" si="70"/>
        <v>14126.330550374463</v>
      </c>
      <c r="L100" s="120">
        <f t="shared" si="65"/>
        <v>-9228030.9396545701</v>
      </c>
      <c r="M100" s="32">
        <f t="shared" si="71"/>
        <v>-39778354.093044832</v>
      </c>
      <c r="N100" s="32"/>
      <c r="O100" s="81">
        <v>-4614015.4698272869</v>
      </c>
      <c r="P100" s="30">
        <f t="shared" si="72"/>
        <v>-29889177.046522416</v>
      </c>
      <c r="Q100" s="47"/>
      <c r="R100" s="29">
        <v>-4614015.4698272869</v>
      </c>
      <c r="S100" s="31">
        <f t="shared" si="73"/>
        <v>-9889177.0465224162</v>
      </c>
      <c r="T100" s="29">
        <f t="shared" si="66"/>
        <v>-9228030.9396545738</v>
      </c>
      <c r="U100" s="108">
        <f t="shared" si="66"/>
        <v>-39778354.093044832</v>
      </c>
      <c r="V100" s="81">
        <v>-25903.919999999998</v>
      </c>
      <c r="W100" s="31">
        <f t="shared" si="74"/>
        <v>-44966.7</v>
      </c>
      <c r="X100" s="29">
        <f t="shared" si="67"/>
        <v>-4639919.3898272868</v>
      </c>
      <c r="Y100" s="87">
        <f t="shared" si="75"/>
        <v>-9934143.7465224154</v>
      </c>
      <c r="Z100" s="92"/>
      <c r="AA100" s="53"/>
      <c r="AB100" s="84"/>
      <c r="AC100" s="99"/>
    </row>
    <row r="101" spans="1:29" s="2" customFormat="1" ht="13.15" hidden="1" customHeight="1">
      <c r="A101" s="18">
        <v>7</v>
      </c>
      <c r="B101" s="106">
        <v>39661</v>
      </c>
      <c r="C101" s="85"/>
      <c r="D101" s="81">
        <v>97932557.438116252</v>
      </c>
      <c r="E101" s="30">
        <f t="shared" si="68"/>
        <v>830450359.50493026</v>
      </c>
      <c r="F101" s="29">
        <v>95078751.259803995</v>
      </c>
      <c r="G101" s="30">
        <f t="shared" si="69"/>
        <v>867389033.75021303</v>
      </c>
      <c r="H101" s="81">
        <f t="shared" si="64"/>
        <v>2853806.1783122569</v>
      </c>
      <c r="I101" s="87">
        <f t="shared" si="64"/>
        <v>-36938674.245282769</v>
      </c>
      <c r="J101" s="81">
        <v>-1013.101193300914</v>
      </c>
      <c r="K101" s="30">
        <f t="shared" si="70"/>
        <v>13113.229357073549</v>
      </c>
      <c r="L101" s="88">
        <f t="shared" si="65"/>
        <v>2852793.077118956</v>
      </c>
      <c r="M101" s="32">
        <f t="shared" si="71"/>
        <v>-36925561.015925877</v>
      </c>
      <c r="N101" s="89"/>
      <c r="O101" s="81">
        <v>1426396.5385594778</v>
      </c>
      <c r="P101" s="30">
        <f t="shared" si="72"/>
        <v>-28462780.507962938</v>
      </c>
      <c r="Q101" s="47"/>
      <c r="R101" s="29">
        <v>1426396.5385594778</v>
      </c>
      <c r="S101" s="31">
        <f t="shared" si="73"/>
        <v>-8462780.5079629384</v>
      </c>
      <c r="T101" s="29">
        <f t="shared" si="66"/>
        <v>2852793.0771189556</v>
      </c>
      <c r="U101" s="108">
        <f t="shared" si="66"/>
        <v>-36925561.015925877</v>
      </c>
      <c r="V101" s="81">
        <v>-45796.21</v>
      </c>
      <c r="W101" s="31">
        <f t="shared" si="74"/>
        <v>-90762.91</v>
      </c>
      <c r="X101" s="29">
        <f t="shared" si="67"/>
        <v>1380600.3285594778</v>
      </c>
      <c r="Y101" s="87">
        <f t="shared" si="75"/>
        <v>-8553543.4179629385</v>
      </c>
      <c r="Z101" s="92"/>
      <c r="AA101" s="53"/>
      <c r="AB101" s="84"/>
      <c r="AC101" s="99"/>
    </row>
    <row r="102" spans="1:29" s="2" customFormat="1" ht="13.15" hidden="1" customHeight="1">
      <c r="A102" s="18">
        <v>7</v>
      </c>
      <c r="B102" s="106">
        <v>39692</v>
      </c>
      <c r="C102" s="85"/>
      <c r="D102" s="81">
        <v>104739444.43811625</v>
      </c>
      <c r="E102" s="30">
        <f t="shared" si="68"/>
        <v>935189803.94304657</v>
      </c>
      <c r="F102" s="29">
        <v>91978344.344990999</v>
      </c>
      <c r="G102" s="30">
        <f t="shared" si="69"/>
        <v>959367378.095204</v>
      </c>
      <c r="H102" s="81">
        <f t="shared" si="64"/>
        <v>12761100.093125254</v>
      </c>
      <c r="I102" s="87">
        <f t="shared" si="64"/>
        <v>-24177574.152157426</v>
      </c>
      <c r="J102" s="81">
        <v>-4530.1905330587178</v>
      </c>
      <c r="K102" s="30">
        <f t="shared" si="70"/>
        <v>8583.0388240148313</v>
      </c>
      <c r="L102" s="88">
        <f t="shared" si="65"/>
        <v>12756569.902592195</v>
      </c>
      <c r="M102" s="32">
        <f t="shared" si="71"/>
        <v>-24168991.11333368</v>
      </c>
      <c r="N102" s="89"/>
      <c r="O102" s="81">
        <v>6378284.9512960985</v>
      </c>
      <c r="P102" s="30">
        <f t="shared" si="72"/>
        <v>-22084495.55666684</v>
      </c>
      <c r="Q102" s="47"/>
      <c r="R102" s="29">
        <v>6378284.9512960985</v>
      </c>
      <c r="S102" s="31">
        <f t="shared" si="73"/>
        <v>-2084495.5566668399</v>
      </c>
      <c r="T102" s="29">
        <f t="shared" si="66"/>
        <v>12756569.902592197</v>
      </c>
      <c r="U102" s="108">
        <f t="shared" si="66"/>
        <v>-24168991.11333368</v>
      </c>
      <c r="V102" s="81">
        <v>-37379.579999999994</v>
      </c>
      <c r="W102" s="31">
        <f t="shared" si="74"/>
        <v>-128142.48999999999</v>
      </c>
      <c r="X102" s="29">
        <f t="shared" si="67"/>
        <v>6340905.3712960985</v>
      </c>
      <c r="Y102" s="87">
        <f t="shared" si="75"/>
        <v>-2212638.0466668401</v>
      </c>
      <c r="Z102" s="92"/>
      <c r="AA102" s="53"/>
      <c r="AB102" s="84"/>
      <c r="AC102" s="99"/>
    </row>
    <row r="103" spans="1:29" s="2" customFormat="1" ht="13.15" hidden="1" customHeight="1">
      <c r="A103" s="18">
        <v>7</v>
      </c>
      <c r="B103" s="106">
        <v>39722</v>
      </c>
      <c r="C103" s="85"/>
      <c r="D103" s="81">
        <v>115174515.43811625</v>
      </c>
      <c r="E103" s="30">
        <f t="shared" si="68"/>
        <v>1050364319.3811629</v>
      </c>
      <c r="F103" s="29">
        <v>108124950.304215</v>
      </c>
      <c r="G103" s="30">
        <f t="shared" si="69"/>
        <v>1067492328.399419</v>
      </c>
      <c r="H103" s="81">
        <f t="shared" si="64"/>
        <v>7049565.1339012533</v>
      </c>
      <c r="I103" s="87">
        <f t="shared" si="64"/>
        <v>-17128009.018256068</v>
      </c>
      <c r="J103" s="81">
        <v>-2502.5956225348637</v>
      </c>
      <c r="K103" s="30">
        <f t="shared" si="70"/>
        <v>6080.4432014799677</v>
      </c>
      <c r="L103" s="88">
        <f t="shared" si="65"/>
        <v>7047062.5382787185</v>
      </c>
      <c r="M103" s="32">
        <f t="shared" si="71"/>
        <v>-17121928.575054962</v>
      </c>
      <c r="N103" s="89"/>
      <c r="O103" s="81">
        <v>4962566.9816118777</v>
      </c>
      <c r="P103" s="30">
        <f t="shared" si="72"/>
        <v>-17121928.575054962</v>
      </c>
      <c r="Q103" s="47"/>
      <c r="R103" s="29">
        <v>2084495.5566668399</v>
      </c>
      <c r="S103" s="31">
        <f t="shared" si="73"/>
        <v>0</v>
      </c>
      <c r="T103" s="29">
        <f t="shared" si="66"/>
        <v>7047062.5382787175</v>
      </c>
      <c r="U103" s="108">
        <f t="shared" si="66"/>
        <v>-17121928.575054962</v>
      </c>
      <c r="V103" s="81">
        <v>-9970.66</v>
      </c>
      <c r="W103" s="31">
        <f t="shared" si="74"/>
        <v>-138113.15</v>
      </c>
      <c r="X103" s="29">
        <f t="shared" si="67"/>
        <v>2074524.89666684</v>
      </c>
      <c r="Y103" s="87">
        <f t="shared" si="75"/>
        <v>-138113.15000000014</v>
      </c>
      <c r="Z103" s="92"/>
      <c r="AA103" s="53"/>
      <c r="AB103" s="84"/>
      <c r="AC103" s="99"/>
    </row>
    <row r="104" spans="1:29" s="2" customFormat="1" ht="13.15" hidden="1" customHeight="1">
      <c r="A104" s="18">
        <v>7</v>
      </c>
      <c r="B104" s="106">
        <v>39753</v>
      </c>
      <c r="C104" s="85"/>
      <c r="D104" s="81">
        <v>117564742.31798133</v>
      </c>
      <c r="E104" s="30">
        <f t="shared" si="68"/>
        <v>1167929061.6991441</v>
      </c>
      <c r="F104" s="29">
        <v>114664738.56560099</v>
      </c>
      <c r="G104" s="30">
        <f t="shared" si="69"/>
        <v>1182157066.9650199</v>
      </c>
      <c r="H104" s="81">
        <f t="shared" si="64"/>
        <v>2900003.7523803413</v>
      </c>
      <c r="I104" s="87">
        <f t="shared" si="64"/>
        <v>-14228005.265875816</v>
      </c>
      <c r="J104" s="81">
        <v>-1042.8703493932262</v>
      </c>
      <c r="K104" s="30">
        <f t="shared" si="70"/>
        <v>5037.5728520867415</v>
      </c>
      <c r="L104" s="88">
        <f t="shared" si="65"/>
        <v>2898960.8820309481</v>
      </c>
      <c r="M104" s="32">
        <f t="shared" si="71"/>
        <v>-14222967.693024013</v>
      </c>
      <c r="N104" s="89"/>
      <c r="O104" s="81">
        <v>2898960.882030949</v>
      </c>
      <c r="P104" s="30">
        <f t="shared" si="72"/>
        <v>-14222967.693024013</v>
      </c>
      <c r="Q104" s="47"/>
      <c r="R104" s="29">
        <v>0</v>
      </c>
      <c r="S104" s="31">
        <f t="shared" si="73"/>
        <v>0</v>
      </c>
      <c r="T104" s="29">
        <f t="shared" si="66"/>
        <v>2898960.882030949</v>
      </c>
      <c r="U104" s="108">
        <f t="shared" si="66"/>
        <v>-14222967.693024013</v>
      </c>
      <c r="V104" s="81">
        <v>-1358.94</v>
      </c>
      <c r="W104" s="31">
        <f t="shared" si="74"/>
        <v>-139472.09</v>
      </c>
      <c r="X104" s="29">
        <f t="shared" si="67"/>
        <v>-1358.94</v>
      </c>
      <c r="Y104" s="87">
        <f t="shared" si="75"/>
        <v>-139472.09000000014</v>
      </c>
      <c r="Z104" s="92"/>
      <c r="AA104" s="53"/>
      <c r="AB104" s="84"/>
      <c r="AC104" s="99"/>
    </row>
    <row r="105" spans="1:29" s="2" customFormat="1" ht="13.15" hidden="1" customHeight="1">
      <c r="A105" s="18">
        <v>7</v>
      </c>
      <c r="B105" s="106">
        <v>39783</v>
      </c>
      <c r="C105" s="85"/>
      <c r="D105" s="94">
        <v>160186129.31798133</v>
      </c>
      <c r="E105" s="38">
        <f t="shared" si="68"/>
        <v>1328115191.0171254</v>
      </c>
      <c r="F105" s="37">
        <v>147723604.35824698</v>
      </c>
      <c r="G105" s="38">
        <f t="shared" si="69"/>
        <v>1329880671.323267</v>
      </c>
      <c r="H105" s="94">
        <f t="shared" si="64"/>
        <v>12462524.95973435</v>
      </c>
      <c r="I105" s="65">
        <f t="shared" si="64"/>
        <v>-1765480.3061416149</v>
      </c>
      <c r="J105" s="94">
        <v>-4481.6486007701606</v>
      </c>
      <c r="K105" s="38">
        <f t="shared" si="70"/>
        <v>555.92425131658092</v>
      </c>
      <c r="L105" s="95">
        <f t="shared" si="65"/>
        <v>12458043.31113358</v>
      </c>
      <c r="M105" s="40">
        <f t="shared" si="71"/>
        <v>-1764924.3818904329</v>
      </c>
      <c r="N105" s="68"/>
      <c r="O105" s="94">
        <v>12458043.31113358</v>
      </c>
      <c r="P105" s="38">
        <f t="shared" si="72"/>
        <v>-1764924.3818904329</v>
      </c>
      <c r="Q105" s="41"/>
      <c r="R105" s="37">
        <v>0</v>
      </c>
      <c r="S105" s="39">
        <f t="shared" si="73"/>
        <v>0</v>
      </c>
      <c r="T105" s="37">
        <f t="shared" si="66"/>
        <v>12458043.31113358</v>
      </c>
      <c r="U105" s="111">
        <f t="shared" si="66"/>
        <v>-1764924.3818904329</v>
      </c>
      <c r="V105" s="94">
        <v>-1404.24</v>
      </c>
      <c r="W105" s="39">
        <f t="shared" si="74"/>
        <v>-140876.32999999999</v>
      </c>
      <c r="X105" s="37">
        <f t="shared" si="67"/>
        <v>-1404.24</v>
      </c>
      <c r="Y105" s="65">
        <f t="shared" si="75"/>
        <v>-140876.33000000013</v>
      </c>
      <c r="Z105" s="92"/>
      <c r="AA105" s="53"/>
      <c r="AB105" s="84"/>
      <c r="AC105" s="99"/>
    </row>
    <row r="106" spans="1:29" s="2" customFormat="1" ht="12" hidden="1" customHeight="1">
      <c r="A106" s="18"/>
      <c r="B106" s="106"/>
      <c r="C106" s="85"/>
      <c r="D106" s="84"/>
      <c r="E106" s="32"/>
      <c r="F106" s="53"/>
      <c r="G106" s="32"/>
      <c r="H106" s="84"/>
      <c r="I106" s="84"/>
      <c r="J106" s="84"/>
      <c r="K106" s="32"/>
      <c r="L106" s="89"/>
      <c r="M106" s="32"/>
      <c r="N106" s="89"/>
      <c r="O106" s="84"/>
      <c r="P106" s="32"/>
      <c r="Q106" s="47"/>
      <c r="R106" s="53"/>
      <c r="S106" s="53"/>
      <c r="T106" s="53"/>
      <c r="U106" s="112"/>
      <c r="V106" s="84"/>
      <c r="W106" s="53"/>
      <c r="X106" s="53"/>
      <c r="Y106" s="84"/>
      <c r="Z106" s="92"/>
      <c r="AA106" s="53"/>
      <c r="AB106" s="84"/>
      <c r="AC106" s="99"/>
    </row>
    <row r="107" spans="1:29" s="2" customFormat="1" ht="15.75" hidden="1" customHeight="1">
      <c r="A107" s="118" t="s">
        <v>35</v>
      </c>
      <c r="B107" s="106"/>
      <c r="C107" s="85"/>
      <c r="D107" s="84"/>
      <c r="E107" s="32">
        <f>E74+E90+E105</f>
        <v>6916934783.6352224</v>
      </c>
      <c r="F107" s="53"/>
      <c r="G107" s="32">
        <f>G74+G90+G105</f>
        <v>6920611961.540597</v>
      </c>
      <c r="H107" s="84"/>
      <c r="I107" s="32">
        <f>I74+I90+I105</f>
        <v>-3677177.9053750038</v>
      </c>
      <c r="J107" s="84"/>
      <c r="K107" s="32">
        <f>K74+K90+K105</f>
        <v>-9754.9680611415824</v>
      </c>
      <c r="L107" s="89"/>
      <c r="M107" s="89"/>
      <c r="N107" s="32">
        <f>N64+M73+M90+M105</f>
        <v>-3686934.3378535081</v>
      </c>
      <c r="O107" s="84"/>
      <c r="P107" s="32">
        <f>P74+P90+P105</f>
        <v>-3356260.1276633646</v>
      </c>
      <c r="Q107" s="47"/>
      <c r="R107" s="53"/>
      <c r="S107" s="32">
        <f>S74+S90+S105</f>
        <v>-330674.24577293172</v>
      </c>
      <c r="T107" s="53"/>
      <c r="U107" s="32">
        <f>U74+U90+U105</f>
        <v>-3686934.3734362964</v>
      </c>
      <c r="V107" s="84"/>
      <c r="W107" s="32">
        <f>W74+W90+W105</f>
        <v>910437.39</v>
      </c>
      <c r="X107" s="53"/>
      <c r="Y107" s="32">
        <f>Y74+Y90+Y105+1</f>
        <v>579764.14422706701</v>
      </c>
      <c r="Z107" s="92"/>
      <c r="AA107" s="53"/>
      <c r="AB107" s="84"/>
    </row>
    <row r="108" spans="1:29" s="2" customFormat="1" ht="12.75" hidden="1" customHeight="1">
      <c r="A108" s="18"/>
      <c r="B108" s="106"/>
      <c r="C108" s="85"/>
      <c r="D108" s="84"/>
      <c r="E108" s="32"/>
      <c r="F108" s="53"/>
      <c r="G108" s="32"/>
      <c r="H108" s="84"/>
      <c r="I108" s="84"/>
      <c r="J108" s="84"/>
      <c r="K108" s="32"/>
      <c r="L108" s="89"/>
      <c r="M108" s="32"/>
      <c r="N108" s="89"/>
      <c r="O108" s="68"/>
      <c r="P108" s="89"/>
      <c r="Q108" s="47"/>
      <c r="R108" s="49"/>
      <c r="S108" s="53"/>
      <c r="T108" s="53"/>
      <c r="U108" s="112"/>
      <c r="V108" s="110"/>
      <c r="W108" s="53"/>
      <c r="X108" s="53"/>
      <c r="Y108" s="84"/>
      <c r="Z108" s="92"/>
      <c r="AA108" s="53"/>
      <c r="AB108" s="84"/>
      <c r="AC108" s="99"/>
    </row>
    <row r="109" spans="1:29" s="2" customFormat="1" ht="13.15" hidden="1" customHeight="1">
      <c r="A109" s="18">
        <v>8</v>
      </c>
      <c r="B109" s="106">
        <v>39814</v>
      </c>
      <c r="C109" s="85"/>
      <c r="D109" s="76">
        <v>132102143.31798133</v>
      </c>
      <c r="E109" s="54">
        <f>D109</f>
        <v>132102143.31798133</v>
      </c>
      <c r="F109" s="76">
        <v>142357342.28308499</v>
      </c>
      <c r="G109" s="54">
        <f>F109</f>
        <v>142357342.28308499</v>
      </c>
      <c r="H109" s="76">
        <f t="shared" ref="H109:I120" si="76">D109-F109</f>
        <v>-10255198.965103656</v>
      </c>
      <c r="I109" s="79">
        <f t="shared" si="76"/>
        <v>-10255198.965103656</v>
      </c>
      <c r="J109" s="76">
        <v>3687.8720998410136</v>
      </c>
      <c r="K109" s="54">
        <f>J109</f>
        <v>3687.8720998410136</v>
      </c>
      <c r="L109" s="102">
        <f t="shared" ref="L109:L120" si="77">H109+J109</f>
        <v>-10251511.093003815</v>
      </c>
      <c r="M109" s="116">
        <f>L109</f>
        <v>-10251511.093003815</v>
      </c>
      <c r="N109" s="77"/>
      <c r="O109" s="76">
        <v>-10251511.093003815</v>
      </c>
      <c r="P109" s="54">
        <f>O109</f>
        <v>-10251511.093003815</v>
      </c>
      <c r="Q109" s="47"/>
      <c r="R109" s="115">
        <v>0</v>
      </c>
      <c r="S109" s="55">
        <f>R109</f>
        <v>0</v>
      </c>
      <c r="T109" s="115">
        <f t="shared" ref="T109:U120" si="78">O109+R109</f>
        <v>-10251511.093003815</v>
      </c>
      <c r="U109" s="104">
        <f t="shared" si="78"/>
        <v>-10251511.093003815</v>
      </c>
      <c r="V109" s="76">
        <v>-1269.43</v>
      </c>
      <c r="W109" s="55">
        <f>V109</f>
        <v>-1269.43</v>
      </c>
      <c r="X109" s="115">
        <f t="shared" ref="X109:X120" si="79">R109+V109</f>
        <v>-1269.43</v>
      </c>
      <c r="Y109" s="79">
        <f>X109</f>
        <v>-1269.43</v>
      </c>
      <c r="Z109" s="92"/>
      <c r="AA109" s="53"/>
      <c r="AB109" s="84"/>
      <c r="AC109" s="99"/>
    </row>
    <row r="110" spans="1:29" s="2" customFormat="1" ht="13.15" hidden="1" customHeight="1">
      <c r="A110" s="18">
        <v>8</v>
      </c>
      <c r="B110" s="106">
        <v>39845</v>
      </c>
      <c r="C110" s="85"/>
      <c r="D110" s="81">
        <v>126942999.31798133</v>
      </c>
      <c r="E110" s="30">
        <f t="shared" ref="E110:E120" si="80">E109+D110</f>
        <v>259045142.63596267</v>
      </c>
      <c r="F110" s="29">
        <v>121748942.62011899</v>
      </c>
      <c r="G110" s="30">
        <f t="shared" ref="G110:G120" si="81">G109+F110</f>
        <v>264106284.90320396</v>
      </c>
      <c r="H110" s="81">
        <f t="shared" si="76"/>
        <v>5194056.697862342</v>
      </c>
      <c r="I110" s="87">
        <f t="shared" si="76"/>
        <v>-5061142.2672412992</v>
      </c>
      <c r="J110" s="81">
        <v>-1867.8347291182727</v>
      </c>
      <c r="K110" s="30">
        <f t="shared" ref="K110:K120" si="82">K109+J110</f>
        <v>1820.0373707227409</v>
      </c>
      <c r="L110" s="88">
        <f t="shared" si="77"/>
        <v>5192188.8631332237</v>
      </c>
      <c r="M110" s="32">
        <f t="shared" ref="M110:M120" si="83">M109+L110</f>
        <v>-5059322.2298705913</v>
      </c>
      <c r="N110" s="86"/>
      <c r="O110" s="81">
        <v>5192188.8631332237</v>
      </c>
      <c r="P110" s="30">
        <f t="shared" ref="P110:P120" si="84">P109+O110</f>
        <v>-5059322.2298705913</v>
      </c>
      <c r="Q110" s="47"/>
      <c r="R110" s="29">
        <v>0</v>
      </c>
      <c r="S110" s="31">
        <f t="shared" ref="S110:S120" si="85">R110+S109</f>
        <v>0</v>
      </c>
      <c r="T110" s="29">
        <f t="shared" si="78"/>
        <v>5192188.8631332237</v>
      </c>
      <c r="U110" s="108">
        <f t="shared" si="78"/>
        <v>-5059322.2298705913</v>
      </c>
      <c r="V110" s="81">
        <v>-1146.5800000000002</v>
      </c>
      <c r="W110" s="31">
        <f t="shared" ref="W110:W120" si="86">W109+V110</f>
        <v>-2416.0100000000002</v>
      </c>
      <c r="X110" s="29">
        <f t="shared" si="79"/>
        <v>-1146.5800000000002</v>
      </c>
      <c r="Y110" s="87">
        <f t="shared" ref="Y110:Y120" si="87">X110+Y109</f>
        <v>-2416.0100000000002</v>
      </c>
      <c r="Z110" s="92"/>
      <c r="AA110" s="53"/>
      <c r="AB110" s="84"/>
      <c r="AC110" s="99"/>
    </row>
    <row r="111" spans="1:29" s="2" customFormat="1" ht="13.15" hidden="1" customHeight="1">
      <c r="A111" s="18">
        <v>8</v>
      </c>
      <c r="B111" s="106">
        <v>39873</v>
      </c>
      <c r="C111" s="85"/>
      <c r="D111" s="81">
        <v>129596033.31798133</v>
      </c>
      <c r="E111" s="30">
        <f t="shared" si="80"/>
        <v>388641175.95394397</v>
      </c>
      <c r="F111" s="53">
        <v>129587004.96895799</v>
      </c>
      <c r="G111" s="30">
        <f t="shared" si="81"/>
        <v>393693289.87216198</v>
      </c>
      <c r="H111" s="84">
        <f t="shared" si="76"/>
        <v>9028.3490233421326</v>
      </c>
      <c r="I111" s="87">
        <f t="shared" si="76"/>
        <v>-5052113.9182180166</v>
      </c>
      <c r="J111" s="81">
        <v>-3.2466845922845096</v>
      </c>
      <c r="K111" s="30">
        <f t="shared" si="82"/>
        <v>1816.7906861304564</v>
      </c>
      <c r="L111" s="89">
        <f t="shared" si="77"/>
        <v>9025.1023387498481</v>
      </c>
      <c r="M111" s="32">
        <f t="shared" si="83"/>
        <v>-5050297.1275318414</v>
      </c>
      <c r="N111" s="86"/>
      <c r="O111" s="81">
        <v>9025.1023387499154</v>
      </c>
      <c r="P111" s="32">
        <f t="shared" si="84"/>
        <v>-5050297.1275318414</v>
      </c>
      <c r="Q111" s="47"/>
      <c r="R111" s="29">
        <v>0</v>
      </c>
      <c r="S111" s="31">
        <f t="shared" si="85"/>
        <v>0</v>
      </c>
      <c r="T111" s="29">
        <f t="shared" si="78"/>
        <v>9025.1023387499154</v>
      </c>
      <c r="U111" s="108">
        <f t="shared" si="78"/>
        <v>-5050297.1275318414</v>
      </c>
      <c r="V111" s="81">
        <v>-1269.43</v>
      </c>
      <c r="W111" s="31">
        <f t="shared" si="86"/>
        <v>-3685.4400000000005</v>
      </c>
      <c r="X111" s="53">
        <f t="shared" si="79"/>
        <v>-1269.43</v>
      </c>
      <c r="Y111" s="87">
        <f t="shared" si="87"/>
        <v>-3685.4400000000005</v>
      </c>
      <c r="Z111" s="92"/>
      <c r="AA111" s="53"/>
      <c r="AB111" s="84"/>
      <c r="AC111" s="99"/>
    </row>
    <row r="112" spans="1:29" s="2" customFormat="1" ht="13.15" hidden="1" customHeight="1">
      <c r="A112" s="18">
        <v>8</v>
      </c>
      <c r="B112" s="106">
        <v>39904</v>
      </c>
      <c r="C112" s="85"/>
      <c r="D112" s="81">
        <v>103945338.31798133</v>
      </c>
      <c r="E112" s="30">
        <f t="shared" si="80"/>
        <v>492586514.27192533</v>
      </c>
      <c r="F112" s="29">
        <v>107439486.44123998</v>
      </c>
      <c r="G112" s="30">
        <f t="shared" si="81"/>
        <v>501132776.31340194</v>
      </c>
      <c r="H112" s="81">
        <f t="shared" si="76"/>
        <v>-3494148.1232586503</v>
      </c>
      <c r="I112" s="87">
        <f t="shared" si="76"/>
        <v>-8546262.0414766073</v>
      </c>
      <c r="J112" s="81">
        <v>1256.5306066051126</v>
      </c>
      <c r="K112" s="30">
        <f t="shared" si="82"/>
        <v>3073.3212927355689</v>
      </c>
      <c r="L112" s="88">
        <f t="shared" si="77"/>
        <v>-3492891.5926520452</v>
      </c>
      <c r="M112" s="32">
        <f t="shared" si="83"/>
        <v>-8543188.7201838866</v>
      </c>
      <c r="N112" s="89"/>
      <c r="O112" s="81">
        <v>-3492891.5926520452</v>
      </c>
      <c r="P112" s="30">
        <f t="shared" si="84"/>
        <v>-8543188.7201838866</v>
      </c>
      <c r="Q112" s="47"/>
      <c r="R112" s="29">
        <v>0</v>
      </c>
      <c r="S112" s="31">
        <f t="shared" si="85"/>
        <v>0</v>
      </c>
      <c r="T112" s="29">
        <f t="shared" si="78"/>
        <v>-3492891.5926520452</v>
      </c>
      <c r="U112" s="108">
        <f t="shared" si="78"/>
        <v>-8543188.7201838866</v>
      </c>
      <c r="V112" s="81">
        <v>-915.92</v>
      </c>
      <c r="W112" s="31">
        <f t="shared" si="86"/>
        <v>-4601.3600000000006</v>
      </c>
      <c r="X112" s="29">
        <f t="shared" si="79"/>
        <v>-915.92</v>
      </c>
      <c r="Y112" s="87">
        <f t="shared" si="87"/>
        <v>-4601.3600000000006</v>
      </c>
      <c r="Z112" s="92"/>
      <c r="AA112" s="53"/>
      <c r="AB112" s="84"/>
      <c r="AC112" s="99"/>
    </row>
    <row r="113" spans="1:29" s="2" customFormat="1" ht="13.15" hidden="1" customHeight="1">
      <c r="A113" s="18">
        <v>8</v>
      </c>
      <c r="B113" s="106">
        <v>39934</v>
      </c>
      <c r="C113" s="85"/>
      <c r="D113" s="81">
        <v>87289510.317981333</v>
      </c>
      <c r="E113" s="30">
        <f t="shared" si="80"/>
        <v>579876024.58990669</v>
      </c>
      <c r="F113" s="29">
        <v>100022768.78705399</v>
      </c>
      <c r="G113" s="30">
        <f t="shared" si="81"/>
        <v>601155545.10045588</v>
      </c>
      <c r="H113" s="29">
        <f t="shared" si="76"/>
        <v>-12733258.469072655</v>
      </c>
      <c r="I113" s="31">
        <f t="shared" si="76"/>
        <v>-21279520.510549188</v>
      </c>
      <c r="J113" s="29">
        <v>4579.0070780627429</v>
      </c>
      <c r="K113" s="30">
        <f t="shared" si="82"/>
        <v>7652.3283707983119</v>
      </c>
      <c r="L113" s="120">
        <f t="shared" si="77"/>
        <v>-12728679.461994592</v>
      </c>
      <c r="M113" s="32">
        <f t="shared" si="83"/>
        <v>-21271868.182178479</v>
      </c>
      <c r="N113" s="32"/>
      <c r="O113" s="81">
        <v>-12092745.370905356</v>
      </c>
      <c r="P113" s="30">
        <f t="shared" si="84"/>
        <v>-20635934.091089241</v>
      </c>
      <c r="Q113" s="47"/>
      <c r="R113" s="29">
        <v>-635934.09108923934</v>
      </c>
      <c r="S113" s="31">
        <f t="shared" si="85"/>
        <v>-635934.09108923934</v>
      </c>
      <c r="T113" s="29">
        <f t="shared" si="78"/>
        <v>-12728679.461994596</v>
      </c>
      <c r="U113" s="108">
        <f t="shared" si="78"/>
        <v>-21271868.182178482</v>
      </c>
      <c r="V113" s="81">
        <v>-1005.17</v>
      </c>
      <c r="W113" s="31">
        <f t="shared" si="86"/>
        <v>-5606.5300000000007</v>
      </c>
      <c r="X113" s="29">
        <f t="shared" si="79"/>
        <v>-636939.26108923939</v>
      </c>
      <c r="Y113" s="87">
        <f t="shared" si="87"/>
        <v>-641540.62108923937</v>
      </c>
      <c r="Z113" s="92"/>
      <c r="AA113" s="53"/>
      <c r="AB113" s="84"/>
      <c r="AC113" s="99"/>
    </row>
    <row r="114" spans="1:29" s="2" customFormat="1" ht="13.15" hidden="1" customHeight="1">
      <c r="A114" s="18">
        <v>8</v>
      </c>
      <c r="B114" s="106">
        <v>39965</v>
      </c>
      <c r="C114" s="85"/>
      <c r="D114" s="81">
        <v>93572695.317981333</v>
      </c>
      <c r="E114" s="30">
        <f t="shared" si="80"/>
        <v>673448719.90788805</v>
      </c>
      <c r="F114" s="29">
        <v>94670137.364678994</v>
      </c>
      <c r="G114" s="30">
        <f t="shared" si="81"/>
        <v>695825682.46513486</v>
      </c>
      <c r="H114" s="29">
        <f t="shared" si="76"/>
        <v>-1097442.0466976613</v>
      </c>
      <c r="I114" s="31">
        <f t="shared" si="76"/>
        <v>-22376962.557246804</v>
      </c>
      <c r="J114" s="29">
        <v>394.65113441296853</v>
      </c>
      <c r="K114" s="30">
        <f t="shared" si="82"/>
        <v>8046.9795052112804</v>
      </c>
      <c r="L114" s="120">
        <f t="shared" si="77"/>
        <v>-1097047.3955632483</v>
      </c>
      <c r="M114" s="32">
        <f t="shared" si="83"/>
        <v>-22368915.577741727</v>
      </c>
      <c r="N114" s="32"/>
      <c r="O114" s="81">
        <v>-548523.69778162241</v>
      </c>
      <c r="P114" s="30">
        <f t="shared" si="84"/>
        <v>-21184457.788870864</v>
      </c>
      <c r="Q114" s="47"/>
      <c r="R114" s="29">
        <v>-548523.69778162427</v>
      </c>
      <c r="S114" s="31">
        <f t="shared" si="85"/>
        <v>-1184457.7888708636</v>
      </c>
      <c r="T114" s="29">
        <f t="shared" si="78"/>
        <v>-1097047.3955632467</v>
      </c>
      <c r="U114" s="108">
        <f t="shared" si="78"/>
        <v>-22368915.577741727</v>
      </c>
      <c r="V114" s="81">
        <v>-2728.02</v>
      </c>
      <c r="W114" s="31">
        <f t="shared" si="86"/>
        <v>-8334.5500000000011</v>
      </c>
      <c r="X114" s="29">
        <f t="shared" si="79"/>
        <v>-551251.71778162429</v>
      </c>
      <c r="Y114" s="87">
        <f t="shared" si="87"/>
        <v>-1192792.3388708637</v>
      </c>
      <c r="Z114" s="92"/>
      <c r="AA114" s="53"/>
      <c r="AB114" s="84"/>
      <c r="AC114" s="99"/>
    </row>
    <row r="115" spans="1:29" s="2" customFormat="1" ht="13.15" hidden="1" customHeight="1">
      <c r="A115" s="18">
        <v>8</v>
      </c>
      <c r="B115" s="106">
        <v>39995</v>
      </c>
      <c r="C115" s="85"/>
      <c r="D115" s="81">
        <v>101039840.31798133</v>
      </c>
      <c r="E115" s="30">
        <f t="shared" si="80"/>
        <v>774488560.22586942</v>
      </c>
      <c r="F115" s="29">
        <v>103847341.92624599</v>
      </c>
      <c r="G115" s="30">
        <f t="shared" si="81"/>
        <v>799673024.39138079</v>
      </c>
      <c r="H115" s="29">
        <f t="shared" si="76"/>
        <v>-2807501.6082646549</v>
      </c>
      <c r="I115" s="31">
        <f t="shared" si="76"/>
        <v>-25184464.16551137</v>
      </c>
      <c r="J115" s="29">
        <v>1009.6056533479132</v>
      </c>
      <c r="K115" s="30">
        <f t="shared" si="82"/>
        <v>9056.5851585591936</v>
      </c>
      <c r="L115" s="120">
        <f t="shared" si="77"/>
        <v>-2806492.002611307</v>
      </c>
      <c r="M115" s="32">
        <f t="shared" si="83"/>
        <v>-25175407.580353033</v>
      </c>
      <c r="N115" s="32"/>
      <c r="O115" s="81">
        <v>-1403246.0013056546</v>
      </c>
      <c r="P115" s="30">
        <f t="shared" si="84"/>
        <v>-22587703.790176518</v>
      </c>
      <c r="Q115" s="47"/>
      <c r="R115" s="29">
        <v>-1403246.0013056528</v>
      </c>
      <c r="S115" s="31">
        <f t="shared" si="85"/>
        <v>-2587703.7901765164</v>
      </c>
      <c r="T115" s="29">
        <f t="shared" si="78"/>
        <v>-2806492.0026113074</v>
      </c>
      <c r="U115" s="108">
        <f t="shared" si="78"/>
        <v>-25175407.580353037</v>
      </c>
      <c r="V115" s="81">
        <v>-4307.13</v>
      </c>
      <c r="W115" s="31">
        <f t="shared" si="86"/>
        <v>-12641.68</v>
      </c>
      <c r="X115" s="29">
        <f t="shared" si="79"/>
        <v>-1407553.1313056527</v>
      </c>
      <c r="Y115" s="87">
        <f t="shared" si="87"/>
        <v>-2600345.4701765161</v>
      </c>
      <c r="Z115" s="92"/>
      <c r="AA115" s="53"/>
      <c r="AB115" s="84"/>
      <c r="AC115" s="99"/>
    </row>
    <row r="116" spans="1:29" s="2" customFormat="1" ht="13.15" hidden="1" customHeight="1">
      <c r="A116" s="18">
        <v>8</v>
      </c>
      <c r="B116" s="106">
        <v>40026</v>
      </c>
      <c r="C116" s="85"/>
      <c r="D116" s="81">
        <v>100784418.31798133</v>
      </c>
      <c r="E116" s="30">
        <f t="shared" si="80"/>
        <v>875272978.54385078</v>
      </c>
      <c r="F116" s="29">
        <v>99566731.398689985</v>
      </c>
      <c r="G116" s="30">
        <f t="shared" si="81"/>
        <v>899239755.79007077</v>
      </c>
      <c r="H116" s="81">
        <f t="shared" si="76"/>
        <v>1217686.9192913473</v>
      </c>
      <c r="I116" s="87">
        <f t="shared" si="76"/>
        <v>-23966777.246219993</v>
      </c>
      <c r="J116" s="81">
        <v>-437.89239304629155</v>
      </c>
      <c r="K116" s="30">
        <f t="shared" si="82"/>
        <v>8618.692765512902</v>
      </c>
      <c r="L116" s="88">
        <f t="shared" si="77"/>
        <v>1217249.026898301</v>
      </c>
      <c r="M116" s="32">
        <f t="shared" si="83"/>
        <v>-23958158.553454731</v>
      </c>
      <c r="N116" s="89"/>
      <c r="O116" s="81">
        <v>608624.51344915479</v>
      </c>
      <c r="P116" s="30">
        <f t="shared" si="84"/>
        <v>-21979079.276727363</v>
      </c>
      <c r="Q116" s="47"/>
      <c r="R116" s="29">
        <v>608624.51344915107</v>
      </c>
      <c r="S116" s="31">
        <f t="shared" si="85"/>
        <v>-1979079.2767273653</v>
      </c>
      <c r="T116" s="29">
        <f t="shared" si="78"/>
        <v>1217249.0268983059</v>
      </c>
      <c r="U116" s="108">
        <f t="shared" si="78"/>
        <v>-23958158.553454727</v>
      </c>
      <c r="V116" s="81">
        <v>-8001.33</v>
      </c>
      <c r="W116" s="31">
        <f t="shared" si="86"/>
        <v>-20643.010000000002</v>
      </c>
      <c r="X116" s="29">
        <f t="shared" si="79"/>
        <v>600623.18344915111</v>
      </c>
      <c r="Y116" s="87">
        <f t="shared" si="87"/>
        <v>-1999722.2867273651</v>
      </c>
      <c r="Z116" s="92"/>
      <c r="AA116" s="53"/>
      <c r="AB116" s="84"/>
      <c r="AC116" s="99"/>
    </row>
    <row r="117" spans="1:29" s="2" customFormat="1" ht="13.15" hidden="1" customHeight="1">
      <c r="A117" s="18">
        <v>8</v>
      </c>
      <c r="B117" s="106">
        <v>40057</v>
      </c>
      <c r="C117" s="85"/>
      <c r="D117" s="81">
        <v>109406019.31798133</v>
      </c>
      <c r="E117" s="30">
        <f t="shared" si="80"/>
        <v>984678997.86183214</v>
      </c>
      <c r="F117" s="29">
        <v>96914436.125603989</v>
      </c>
      <c r="G117" s="30">
        <f t="shared" si="81"/>
        <v>996154191.91567481</v>
      </c>
      <c r="H117" s="81">
        <f t="shared" si="76"/>
        <v>12491583.192377344</v>
      </c>
      <c r="I117" s="87">
        <f t="shared" si="76"/>
        <v>-11475194.053842664</v>
      </c>
      <c r="J117" s="81">
        <v>-4492.0982318110764</v>
      </c>
      <c r="K117" s="30">
        <f t="shared" si="82"/>
        <v>4126.5945337018256</v>
      </c>
      <c r="L117" s="88">
        <f t="shared" si="77"/>
        <v>12487091.094145533</v>
      </c>
      <c r="M117" s="32">
        <f t="shared" si="83"/>
        <v>-11471067.459309198</v>
      </c>
      <c r="N117" s="89"/>
      <c r="O117" s="81">
        <v>10508011.817418167</v>
      </c>
      <c r="P117" s="30">
        <f t="shared" si="84"/>
        <v>-11471067.459309196</v>
      </c>
      <c r="Q117" s="47"/>
      <c r="R117" s="29">
        <v>1979079.2767273653</v>
      </c>
      <c r="S117" s="31">
        <f t="shared" si="85"/>
        <v>0</v>
      </c>
      <c r="T117" s="29">
        <f t="shared" si="78"/>
        <v>12487091.094145533</v>
      </c>
      <c r="U117" s="108">
        <f t="shared" si="78"/>
        <v>-11471067.459309196</v>
      </c>
      <c r="V117" s="81">
        <v>-5993.6699999999992</v>
      </c>
      <c r="W117" s="31">
        <f t="shared" si="86"/>
        <v>-26636.68</v>
      </c>
      <c r="X117" s="29">
        <f t="shared" si="79"/>
        <v>1973085.6067273654</v>
      </c>
      <c r="Y117" s="87">
        <f t="shared" si="87"/>
        <v>-26636.679999999702</v>
      </c>
      <c r="Z117" s="92"/>
      <c r="AA117" s="53"/>
      <c r="AB117" s="84"/>
      <c r="AC117" s="99"/>
    </row>
    <row r="118" spans="1:29" s="2" customFormat="1" ht="13.15" hidden="1" customHeight="1">
      <c r="A118" s="18">
        <v>8</v>
      </c>
      <c r="B118" s="106">
        <v>40087</v>
      </c>
      <c r="C118" s="85"/>
      <c r="D118" s="81">
        <v>128413053.31798133</v>
      </c>
      <c r="E118" s="30">
        <f t="shared" si="80"/>
        <v>1113092051.1798134</v>
      </c>
      <c r="F118" s="29">
        <v>109843919.71757399</v>
      </c>
      <c r="G118" s="30">
        <f t="shared" si="81"/>
        <v>1105998111.6332488</v>
      </c>
      <c r="H118" s="81">
        <f t="shared" si="76"/>
        <v>18569133.600407347</v>
      </c>
      <c r="I118" s="87">
        <f t="shared" si="76"/>
        <v>7093939.546564579</v>
      </c>
      <c r="J118" s="81">
        <v>-6677.6461340412498</v>
      </c>
      <c r="K118" s="30">
        <f t="shared" si="82"/>
        <v>-2551.0516003394241</v>
      </c>
      <c r="L118" s="88">
        <f t="shared" si="77"/>
        <v>18562455.954273306</v>
      </c>
      <c r="M118" s="32">
        <f t="shared" si="83"/>
        <v>7091388.4949641079</v>
      </c>
      <c r="N118" s="89"/>
      <c r="O118" s="81">
        <v>18562455.954273306</v>
      </c>
      <c r="P118" s="30">
        <f t="shared" si="84"/>
        <v>7091388.4949641097</v>
      </c>
      <c r="Q118" s="47"/>
      <c r="R118" s="29">
        <v>0</v>
      </c>
      <c r="S118" s="31">
        <f t="shared" si="85"/>
        <v>0</v>
      </c>
      <c r="T118" s="29">
        <f t="shared" si="78"/>
        <v>18562455.954273306</v>
      </c>
      <c r="U118" s="108">
        <f t="shared" si="78"/>
        <v>7091388.4949641097</v>
      </c>
      <c r="V118" s="81">
        <v>-912.75</v>
      </c>
      <c r="W118" s="31">
        <f t="shared" si="86"/>
        <v>-27549.43</v>
      </c>
      <c r="X118" s="29">
        <f t="shared" si="79"/>
        <v>-912.75</v>
      </c>
      <c r="Y118" s="87">
        <f t="shared" si="87"/>
        <v>-27549.429999999702</v>
      </c>
      <c r="Z118" s="92"/>
      <c r="AA118" s="53"/>
      <c r="AB118" s="84"/>
      <c r="AC118" s="99"/>
    </row>
    <row r="119" spans="1:29" s="2" customFormat="1" ht="13.15" hidden="1" customHeight="1">
      <c r="A119" s="18">
        <v>8</v>
      </c>
      <c r="B119" s="106">
        <v>40118</v>
      </c>
      <c r="C119" s="85"/>
      <c r="D119" s="81">
        <v>127377633.31798133</v>
      </c>
      <c r="E119" s="30">
        <f t="shared" si="80"/>
        <v>1240469684.4977946</v>
      </c>
      <c r="F119" s="29">
        <v>119041969.20440999</v>
      </c>
      <c r="G119" s="30">
        <f t="shared" si="81"/>
        <v>1225040080.8376589</v>
      </c>
      <c r="H119" s="81">
        <f t="shared" si="76"/>
        <v>8335664.1135713458</v>
      </c>
      <c r="I119" s="87">
        <f t="shared" si="76"/>
        <v>15429603.660135746</v>
      </c>
      <c r="J119" s="81">
        <v>-2997.5881718806922</v>
      </c>
      <c r="K119" s="30">
        <f t="shared" si="82"/>
        <v>-5548.6397722201164</v>
      </c>
      <c r="L119" s="88">
        <f t="shared" si="77"/>
        <v>8332666.5253994651</v>
      </c>
      <c r="M119" s="32">
        <f t="shared" si="83"/>
        <v>15424055.020363573</v>
      </c>
      <c r="N119" s="89"/>
      <c r="O119" s="81">
        <v>8332666.5253994651</v>
      </c>
      <c r="P119" s="30">
        <f t="shared" si="84"/>
        <v>15424055.020363575</v>
      </c>
      <c r="Q119" s="47"/>
      <c r="R119" s="29">
        <v>0</v>
      </c>
      <c r="S119" s="31">
        <f t="shared" si="85"/>
        <v>0</v>
      </c>
      <c r="T119" s="29">
        <f t="shared" si="78"/>
        <v>8332666.5253994651</v>
      </c>
      <c r="U119" s="108">
        <f t="shared" si="78"/>
        <v>15424055.020363575</v>
      </c>
      <c r="V119" s="81">
        <v>-883.30000000000007</v>
      </c>
      <c r="W119" s="31">
        <f t="shared" si="86"/>
        <v>-28432.73</v>
      </c>
      <c r="X119" s="29">
        <f t="shared" si="79"/>
        <v>-883.30000000000007</v>
      </c>
      <c r="Y119" s="87">
        <f t="shared" si="87"/>
        <v>-28432.729999999701</v>
      </c>
      <c r="Z119" s="92"/>
      <c r="AA119" s="53"/>
      <c r="AB119" s="84"/>
      <c r="AC119" s="99"/>
    </row>
    <row r="120" spans="1:29" s="2" customFormat="1" ht="12.75" hidden="1" customHeight="1">
      <c r="A120" s="18">
        <v>8</v>
      </c>
      <c r="B120" s="106">
        <v>40148</v>
      </c>
      <c r="C120" s="85"/>
      <c r="D120" s="94">
        <v>164400268.31798133</v>
      </c>
      <c r="E120" s="38">
        <f t="shared" si="80"/>
        <v>1404869952.8157759</v>
      </c>
      <c r="F120" s="37">
        <v>149548885.175385</v>
      </c>
      <c r="G120" s="38">
        <f t="shared" si="81"/>
        <v>1374588966.0130439</v>
      </c>
      <c r="H120" s="94">
        <f t="shared" si="76"/>
        <v>14851383.142596334</v>
      </c>
      <c r="I120" s="65">
        <f t="shared" si="76"/>
        <v>30280986.802731991</v>
      </c>
      <c r="J120" s="94">
        <v>-5340.7058919090778</v>
      </c>
      <c r="K120" s="38">
        <f t="shared" si="82"/>
        <v>-10889.345664129194</v>
      </c>
      <c r="L120" s="95">
        <f t="shared" si="77"/>
        <v>14846042.436704425</v>
      </c>
      <c r="M120" s="40">
        <f t="shared" si="83"/>
        <v>30270097.457067996</v>
      </c>
      <c r="N120" s="68"/>
      <c r="O120" s="81">
        <v>9710993.7081704233</v>
      </c>
      <c r="P120" s="38">
        <f t="shared" si="84"/>
        <v>25135048.728533998</v>
      </c>
      <c r="Q120" s="41"/>
      <c r="R120" s="29">
        <v>5135048.7285339981</v>
      </c>
      <c r="S120" s="39">
        <f t="shared" si="85"/>
        <v>5135048.7285339981</v>
      </c>
      <c r="T120" s="37">
        <f t="shared" si="78"/>
        <v>14846042.436704421</v>
      </c>
      <c r="U120" s="111">
        <f t="shared" si="78"/>
        <v>30270097.457067996</v>
      </c>
      <c r="V120" s="94">
        <v>-455.51999999999992</v>
      </c>
      <c r="W120" s="39">
        <f t="shared" si="86"/>
        <v>-28888.25</v>
      </c>
      <c r="X120" s="37">
        <f t="shared" si="79"/>
        <v>5134593.2085339986</v>
      </c>
      <c r="Y120" s="65">
        <f t="shared" si="87"/>
        <v>5106160.4785339991</v>
      </c>
      <c r="Z120" s="92"/>
      <c r="AA120" s="53"/>
      <c r="AB120" s="84"/>
      <c r="AC120" s="99"/>
    </row>
    <row r="121" spans="1:29" s="2" customFormat="1" ht="12.75" hidden="1" customHeight="1">
      <c r="A121" s="18"/>
      <c r="B121" s="106"/>
      <c r="C121" s="85"/>
      <c r="D121" s="78"/>
      <c r="E121" s="116"/>
      <c r="F121" s="83"/>
      <c r="G121" s="116"/>
      <c r="H121" s="78"/>
      <c r="I121" s="78"/>
      <c r="J121" s="78"/>
      <c r="K121" s="116"/>
      <c r="L121" s="80"/>
      <c r="M121" s="116"/>
      <c r="N121" s="80"/>
      <c r="O121" s="83"/>
      <c r="P121" s="116"/>
      <c r="Q121" s="121"/>
      <c r="R121" s="83"/>
      <c r="S121" s="83"/>
      <c r="T121" s="83"/>
      <c r="U121" s="122"/>
      <c r="V121" s="78"/>
      <c r="W121" s="83"/>
      <c r="X121" s="83"/>
      <c r="Y121" s="78"/>
      <c r="Z121" s="92"/>
      <c r="AA121" s="53"/>
      <c r="AB121" s="84"/>
      <c r="AC121" s="99"/>
    </row>
    <row r="122" spans="1:29" s="2" customFormat="1" ht="12.75" hidden="1" customHeight="1">
      <c r="A122" s="97" t="s">
        <v>36</v>
      </c>
      <c r="B122" s="66"/>
      <c r="C122" s="85"/>
      <c r="D122" s="84"/>
      <c r="E122" s="32">
        <f>E107+E120</f>
        <v>8321804736.4509983</v>
      </c>
      <c r="F122" s="53"/>
      <c r="G122" s="32">
        <f>G107+G120</f>
        <v>8295200927.5536404</v>
      </c>
      <c r="H122" s="84"/>
      <c r="I122" s="84">
        <f>I107+I120</f>
        <v>26603808.897356987</v>
      </c>
      <c r="J122" s="84"/>
      <c r="K122" s="32">
        <f>K107+K120</f>
        <v>-20644.313725270775</v>
      </c>
      <c r="L122" s="89"/>
      <c r="M122" s="32"/>
      <c r="N122" s="89">
        <f>N107+M120</f>
        <v>26583163.11921449</v>
      </c>
      <c r="O122" s="53"/>
      <c r="P122" s="32">
        <f>P107+P120</f>
        <v>21778788.600870632</v>
      </c>
      <c r="Q122" s="47"/>
      <c r="R122" s="53"/>
      <c r="S122" s="53">
        <f>S107+S120</f>
        <v>4804374.4827610664</v>
      </c>
      <c r="T122" s="53"/>
      <c r="U122" s="112">
        <f>U107+U120</f>
        <v>26583163.083631702</v>
      </c>
      <c r="V122" s="84"/>
      <c r="W122" s="53">
        <f>W107+W120</f>
        <v>881549.14</v>
      </c>
      <c r="X122" s="53"/>
      <c r="Y122" s="53">
        <f>Y107+Y120</f>
        <v>5685924.6227610661</v>
      </c>
      <c r="Z122" s="92"/>
      <c r="AA122" s="53"/>
      <c r="AB122" s="84"/>
      <c r="AC122" s="99"/>
    </row>
    <row r="123" spans="1:29" s="2" customFormat="1" ht="12.75" hidden="1" customHeight="1">
      <c r="A123" s="118"/>
      <c r="B123" s="66"/>
      <c r="C123" s="85"/>
      <c r="D123" s="84"/>
      <c r="E123" s="32"/>
      <c r="F123" s="53"/>
      <c r="G123" s="32"/>
      <c r="H123" s="84"/>
      <c r="I123" s="84"/>
      <c r="J123" s="84"/>
      <c r="K123" s="32"/>
      <c r="L123" s="89"/>
      <c r="M123" s="32"/>
      <c r="N123" s="89"/>
      <c r="O123" s="53"/>
      <c r="P123" s="32"/>
      <c r="Q123" s="47"/>
      <c r="R123" s="53"/>
      <c r="S123" s="53"/>
      <c r="T123" s="53"/>
      <c r="U123" s="112"/>
      <c r="V123" s="84"/>
      <c r="W123" s="53"/>
      <c r="X123" s="53"/>
      <c r="Y123" s="84"/>
      <c r="Z123" s="92"/>
      <c r="AA123" s="53"/>
      <c r="AB123" s="84"/>
      <c r="AC123" s="99"/>
    </row>
    <row r="124" spans="1:29" s="2" customFormat="1" ht="15.75" hidden="1" customHeight="1">
      <c r="A124" s="18"/>
      <c r="B124" s="66"/>
      <c r="C124" s="85"/>
      <c r="D124" s="233" t="s">
        <v>3</v>
      </c>
      <c r="E124" s="234"/>
      <c r="F124" s="233" t="s">
        <v>4</v>
      </c>
      <c r="G124" s="234"/>
      <c r="H124" s="233" t="s">
        <v>5</v>
      </c>
      <c r="I124" s="234"/>
      <c r="J124" s="233" t="s">
        <v>6</v>
      </c>
      <c r="K124" s="234"/>
      <c r="L124" s="233" t="s">
        <v>7</v>
      </c>
      <c r="M124" s="235"/>
      <c r="N124" s="234"/>
      <c r="O124" s="233" t="s">
        <v>8</v>
      </c>
      <c r="P124" s="234"/>
      <c r="Q124" s="98"/>
      <c r="R124" s="233" t="s">
        <v>9</v>
      </c>
      <c r="S124" s="234"/>
      <c r="T124" s="233" t="s">
        <v>10</v>
      </c>
      <c r="U124" s="234"/>
      <c r="V124" s="233" t="s">
        <v>11</v>
      </c>
      <c r="W124" s="234"/>
      <c r="X124" s="233" t="s">
        <v>12</v>
      </c>
      <c r="Y124" s="234"/>
      <c r="Z124" s="85"/>
      <c r="AA124" s="53"/>
      <c r="AB124" s="84"/>
      <c r="AC124" s="99"/>
    </row>
    <row r="125" spans="1:29" s="2" customFormat="1" ht="33" hidden="1" customHeight="1">
      <c r="A125" s="113"/>
      <c r="B125" s="66"/>
      <c r="C125" s="85"/>
      <c r="D125" s="16" t="s">
        <v>37</v>
      </c>
      <c r="E125" s="13" t="s">
        <v>18</v>
      </c>
      <c r="F125" s="16" t="s">
        <v>4</v>
      </c>
      <c r="G125" s="13" t="s">
        <v>18</v>
      </c>
      <c r="H125" s="11" t="s">
        <v>30</v>
      </c>
      <c r="I125" s="10" t="s">
        <v>18</v>
      </c>
      <c r="J125" s="100" t="s">
        <v>15</v>
      </c>
      <c r="K125" s="13" t="s">
        <v>18</v>
      </c>
      <c r="L125" s="11" t="s">
        <v>15</v>
      </c>
      <c r="M125" s="13" t="s">
        <v>18</v>
      </c>
      <c r="N125" s="12"/>
      <c r="O125" s="11" t="s">
        <v>15</v>
      </c>
      <c r="P125" s="12" t="s">
        <v>18</v>
      </c>
      <c r="Q125" s="8"/>
      <c r="R125" s="11" t="s">
        <v>15</v>
      </c>
      <c r="S125" s="10" t="s">
        <v>18</v>
      </c>
      <c r="T125" s="11" t="s">
        <v>30</v>
      </c>
      <c r="U125" s="10" t="s">
        <v>18</v>
      </c>
      <c r="V125" s="11" t="s">
        <v>15</v>
      </c>
      <c r="W125" s="10" t="s">
        <v>18</v>
      </c>
      <c r="X125" s="11" t="s">
        <v>15</v>
      </c>
      <c r="Y125" s="10" t="s">
        <v>18</v>
      </c>
      <c r="Z125" s="92"/>
      <c r="AA125" s="53"/>
      <c r="AB125" s="84"/>
      <c r="AC125" s="99"/>
    </row>
    <row r="126" spans="1:29" s="2" customFormat="1" ht="12.75" hidden="1" customHeight="1">
      <c r="A126" s="18"/>
      <c r="B126" s="66"/>
      <c r="C126" s="85"/>
      <c r="D126" s="84"/>
      <c r="E126" s="32"/>
      <c r="F126" s="53"/>
      <c r="G126" s="32"/>
      <c r="H126" s="84"/>
      <c r="I126" s="84"/>
      <c r="J126" s="84"/>
      <c r="K126" s="32"/>
      <c r="L126" s="89"/>
      <c r="M126" s="32"/>
      <c r="N126" s="89"/>
      <c r="O126" s="53"/>
      <c r="P126" s="32"/>
      <c r="Q126" s="47"/>
      <c r="R126" s="53"/>
      <c r="S126" s="53"/>
      <c r="T126" s="53"/>
      <c r="U126" s="112"/>
      <c r="V126" s="84"/>
      <c r="W126" s="53"/>
      <c r="X126" s="53"/>
      <c r="Y126" s="84"/>
      <c r="Z126" s="92"/>
      <c r="AA126" s="53"/>
      <c r="AB126" s="84"/>
      <c r="AC126" s="99"/>
    </row>
    <row r="127" spans="1:29" s="2" customFormat="1" ht="12.75" hidden="1" customHeight="1">
      <c r="A127" s="18">
        <v>9</v>
      </c>
      <c r="B127" s="66">
        <v>40179</v>
      </c>
      <c r="C127" s="85"/>
      <c r="D127" s="76">
        <v>134953506.31798133</v>
      </c>
      <c r="E127" s="54">
        <f>D127</f>
        <v>134953506.31798133</v>
      </c>
      <c r="F127" s="115">
        <v>126298040.12619598</v>
      </c>
      <c r="G127" s="54">
        <f>F127</f>
        <v>126298040.12619598</v>
      </c>
      <c r="H127" s="76">
        <f t="shared" ref="H127:I138" si="88">D127-F127</f>
        <v>8655466.1917853504</v>
      </c>
      <c r="I127" s="79">
        <f t="shared" si="88"/>
        <v>8655466.1917853504</v>
      </c>
      <c r="J127" s="76">
        <v>-3112.5921972282231</v>
      </c>
      <c r="K127" s="54">
        <f>J127</f>
        <v>-3112.5921972282231</v>
      </c>
      <c r="L127" s="102">
        <f t="shared" ref="L127:L138" si="89">H127+J127</f>
        <v>8652353.5995881222</v>
      </c>
      <c r="M127" s="116">
        <f>L127</f>
        <v>8652353.5995881222</v>
      </c>
      <c r="N127" s="77"/>
      <c r="O127" s="115">
        <v>8652353.5995881222</v>
      </c>
      <c r="P127" s="54">
        <f>O127</f>
        <v>8652353.5995881222</v>
      </c>
      <c r="Q127" s="47"/>
      <c r="R127" s="115">
        <v>0</v>
      </c>
      <c r="S127" s="55">
        <f>R127</f>
        <v>0</v>
      </c>
      <c r="T127" s="115">
        <f t="shared" ref="T127:U138" si="90">O127+R127</f>
        <v>8652353.5995881222</v>
      </c>
      <c r="U127" s="104">
        <f t="shared" si="90"/>
        <v>8652353.5995881222</v>
      </c>
      <c r="V127" s="76">
        <v>13261.390000000001</v>
      </c>
      <c r="W127" s="55">
        <f>V127</f>
        <v>13261.390000000001</v>
      </c>
      <c r="X127" s="115">
        <f t="shared" ref="X127:X138" si="91">R127+V127</f>
        <v>13261.390000000001</v>
      </c>
      <c r="Y127" s="79">
        <f>X127</f>
        <v>13261.390000000001</v>
      </c>
      <c r="Z127" s="92"/>
      <c r="AA127" s="53"/>
      <c r="AB127" s="84"/>
      <c r="AC127" s="99"/>
    </row>
    <row r="128" spans="1:29" s="2" customFormat="1" ht="13.15" hidden="1" customHeight="1">
      <c r="A128" s="18">
        <v>9</v>
      </c>
      <c r="B128" s="66">
        <v>40210</v>
      </c>
      <c r="C128" s="85"/>
      <c r="D128" s="81">
        <v>127311731.31798133</v>
      </c>
      <c r="E128" s="30">
        <f t="shared" ref="E128:E138" si="92">E127+D128</f>
        <v>262265237.63596267</v>
      </c>
      <c r="F128" s="29">
        <v>111110995.368774</v>
      </c>
      <c r="G128" s="30">
        <f t="shared" ref="G128:G138" si="93">G127+F128</f>
        <v>237409035.49496996</v>
      </c>
      <c r="H128" s="81">
        <f t="shared" si="88"/>
        <v>16200735.949207336</v>
      </c>
      <c r="I128" s="87">
        <f t="shared" si="88"/>
        <v>24856202.140992701</v>
      </c>
      <c r="J128" s="81">
        <v>-5825.9466546941549</v>
      </c>
      <c r="K128" s="30">
        <f t="shared" ref="K128:K138" si="94">K127+J128</f>
        <v>-8938.5388519223779</v>
      </c>
      <c r="L128" s="88">
        <f t="shared" si="89"/>
        <v>16194910.002552642</v>
      </c>
      <c r="M128" s="32">
        <f t="shared" ref="M128:M138" si="95">M127+L128</f>
        <v>24847263.602140762</v>
      </c>
      <c r="N128" s="86"/>
      <c r="O128" s="29">
        <v>13771278.201482262</v>
      </c>
      <c r="P128" s="30">
        <f t="shared" ref="P128:P138" si="96">P127+O128</f>
        <v>22423631.801070385</v>
      </c>
      <c r="Q128" s="47"/>
      <c r="R128" s="29">
        <v>2423631.801070381</v>
      </c>
      <c r="S128" s="31">
        <f t="shared" ref="S128:S138" si="97">R128+S127</f>
        <v>2423631.801070381</v>
      </c>
      <c r="T128" s="29">
        <f t="shared" si="90"/>
        <v>16194910.002552643</v>
      </c>
      <c r="U128" s="108">
        <f t="shared" si="90"/>
        <v>24847263.602140766</v>
      </c>
      <c r="V128" s="81">
        <v>12193.83</v>
      </c>
      <c r="W128" s="31">
        <f>W127+V128</f>
        <v>25455.22</v>
      </c>
      <c r="X128" s="29">
        <f t="shared" si="91"/>
        <v>2435825.631070381</v>
      </c>
      <c r="Y128" s="87">
        <f t="shared" ref="Y128:Y138" si="98">X128+Y127</f>
        <v>2449087.0210703812</v>
      </c>
      <c r="Z128" s="92"/>
      <c r="AA128" s="53"/>
      <c r="AB128" s="84"/>
      <c r="AC128" s="99"/>
    </row>
    <row r="129" spans="1:29" s="2" customFormat="1" ht="13.15" hidden="1" customHeight="1">
      <c r="A129" s="18">
        <v>9</v>
      </c>
      <c r="B129" s="66">
        <v>40238</v>
      </c>
      <c r="C129" s="85"/>
      <c r="D129" s="29">
        <v>129436684.31798133</v>
      </c>
      <c r="E129" s="30">
        <f t="shared" si="92"/>
        <v>391701921.95394397</v>
      </c>
      <c r="F129" s="53">
        <v>118436669.29636499</v>
      </c>
      <c r="G129" s="30">
        <f t="shared" si="93"/>
        <v>355845704.79133499</v>
      </c>
      <c r="H129" s="84">
        <f t="shared" si="88"/>
        <v>11000015.02161634</v>
      </c>
      <c r="I129" s="53">
        <f t="shared" si="88"/>
        <v>35856217.162608981</v>
      </c>
      <c r="J129" s="29">
        <v>-3955.7154019232839</v>
      </c>
      <c r="K129" s="32">
        <f t="shared" si="94"/>
        <v>-12894.254253845662</v>
      </c>
      <c r="L129" s="120">
        <f t="shared" si="89"/>
        <v>10996059.306214416</v>
      </c>
      <c r="M129" s="32">
        <f t="shared" si="95"/>
        <v>35843322.908355176</v>
      </c>
      <c r="N129" s="32"/>
      <c r="O129" s="29">
        <v>5498029.6531072035</v>
      </c>
      <c r="P129" s="32">
        <f t="shared" si="96"/>
        <v>27921661.454177588</v>
      </c>
      <c r="Q129" s="47"/>
      <c r="R129" s="29">
        <v>5498029.6531072073</v>
      </c>
      <c r="S129" s="53">
        <f t="shared" si="97"/>
        <v>7921661.4541775882</v>
      </c>
      <c r="T129" s="29">
        <f t="shared" si="90"/>
        <v>10996059.306214411</v>
      </c>
      <c r="U129" s="112">
        <f t="shared" si="90"/>
        <v>35843322.908355176</v>
      </c>
      <c r="V129" s="29">
        <v>20440.829999999998</v>
      </c>
      <c r="W129" s="53">
        <f t="shared" ref="W129:W138" si="99">W128+V129</f>
        <v>45896.05</v>
      </c>
      <c r="X129" s="29">
        <f t="shared" si="91"/>
        <v>5518470.4831072073</v>
      </c>
      <c r="Y129" s="31">
        <f t="shared" si="98"/>
        <v>7967557.504177589</v>
      </c>
      <c r="Z129" s="92"/>
      <c r="AA129" s="53"/>
      <c r="AB129" s="84"/>
      <c r="AC129" s="99"/>
    </row>
    <row r="130" spans="1:29" s="2" customFormat="1" ht="13.15" hidden="1" customHeight="1">
      <c r="A130" s="18">
        <v>9</v>
      </c>
      <c r="B130" s="66">
        <v>40269</v>
      </c>
      <c r="C130" s="85"/>
      <c r="D130" s="29">
        <v>104419583.30431288</v>
      </c>
      <c r="E130" s="30">
        <f t="shared" si="92"/>
        <v>496121505.25825685</v>
      </c>
      <c r="F130" s="53">
        <v>110235654.19706452</v>
      </c>
      <c r="G130" s="30">
        <f t="shared" si="93"/>
        <v>466081358.98839951</v>
      </c>
      <c r="H130" s="81">
        <f t="shared" si="88"/>
        <v>-5816070.8927516341</v>
      </c>
      <c r="I130" s="87">
        <f t="shared" si="88"/>
        <v>30040146.269857347</v>
      </c>
      <c r="J130" s="81">
        <v>2044.6532931793481</v>
      </c>
      <c r="K130" s="30">
        <f t="shared" si="94"/>
        <v>-10849.600960666314</v>
      </c>
      <c r="L130" s="88">
        <f t="shared" si="89"/>
        <v>-5814026.2394584548</v>
      </c>
      <c r="M130" s="32">
        <f t="shared" si="95"/>
        <v>30029296.66889672</v>
      </c>
      <c r="N130" s="89"/>
      <c r="O130" s="29">
        <v>-2907013.1197292283</v>
      </c>
      <c r="P130" s="30">
        <f t="shared" si="96"/>
        <v>25014648.33444836</v>
      </c>
      <c r="Q130" s="47"/>
      <c r="R130" s="29">
        <v>-2907013.1197292283</v>
      </c>
      <c r="S130" s="31">
        <f t="shared" si="97"/>
        <v>5014648.3344483599</v>
      </c>
      <c r="T130" s="29">
        <f t="shared" si="90"/>
        <v>-5814026.2394584566</v>
      </c>
      <c r="U130" s="108">
        <f t="shared" si="90"/>
        <v>30029296.66889672</v>
      </c>
      <c r="V130" s="81">
        <v>33735.370000000003</v>
      </c>
      <c r="W130" s="31">
        <f t="shared" si="99"/>
        <v>79631.420000000013</v>
      </c>
      <c r="X130" s="29">
        <f t="shared" si="91"/>
        <v>-2873277.7497292282</v>
      </c>
      <c r="Y130" s="87">
        <f t="shared" si="98"/>
        <v>5094279.7544483608</v>
      </c>
      <c r="Z130" s="92"/>
      <c r="AA130" s="53"/>
      <c r="AB130" s="84"/>
      <c r="AC130" s="99"/>
    </row>
    <row r="131" spans="1:29" s="2" customFormat="1" ht="13.15" hidden="1" customHeight="1">
      <c r="A131" s="18">
        <v>9</v>
      </c>
      <c r="B131" s="66">
        <v>40299</v>
      </c>
      <c r="C131" s="85"/>
      <c r="D131" s="81">
        <v>90656776.734935537</v>
      </c>
      <c r="E131" s="30">
        <f t="shared" si="92"/>
        <v>586778281.99319243</v>
      </c>
      <c r="F131" s="29">
        <v>104215280.79157101</v>
      </c>
      <c r="G131" s="30">
        <f t="shared" si="93"/>
        <v>570296639.77997053</v>
      </c>
      <c r="H131" s="29">
        <f t="shared" si="88"/>
        <v>-13558504.056635469</v>
      </c>
      <c r="I131" s="31">
        <f t="shared" si="88"/>
        <v>16481642.213221908</v>
      </c>
      <c r="J131" s="29">
        <v>4733.2737661711872</v>
      </c>
      <c r="K131" s="30">
        <f t="shared" si="94"/>
        <v>-6116.3271944951266</v>
      </c>
      <c r="L131" s="120">
        <f t="shared" si="89"/>
        <v>-13553770.782869298</v>
      </c>
      <c r="M131" s="32">
        <f t="shared" si="95"/>
        <v>16475525.886027422</v>
      </c>
      <c r="N131" s="32"/>
      <c r="O131" s="29">
        <v>-8539122.4484209418</v>
      </c>
      <c r="P131" s="30">
        <f t="shared" si="96"/>
        <v>16475525.886027418</v>
      </c>
      <c r="Q131" s="47"/>
      <c r="R131" s="29">
        <v>-5014648.3344483599</v>
      </c>
      <c r="S131" s="31">
        <f t="shared" si="97"/>
        <v>0</v>
      </c>
      <c r="T131" s="29">
        <f t="shared" si="90"/>
        <v>-13553770.782869302</v>
      </c>
      <c r="U131" s="108">
        <f t="shared" si="90"/>
        <v>16475525.886027418</v>
      </c>
      <c r="V131" s="81">
        <v>26656.690000000002</v>
      </c>
      <c r="W131" s="31">
        <f t="shared" si="99"/>
        <v>106288.11000000002</v>
      </c>
      <c r="X131" s="29">
        <f t="shared" si="91"/>
        <v>-4987991.6444483595</v>
      </c>
      <c r="Y131" s="87">
        <f t="shared" si="98"/>
        <v>106288.11000000127</v>
      </c>
      <c r="Z131" s="92"/>
      <c r="AA131" s="53"/>
      <c r="AB131" s="84"/>
      <c r="AC131" s="99"/>
    </row>
    <row r="132" spans="1:29" s="2" customFormat="1" ht="13.15" hidden="1" customHeight="1">
      <c r="A132" s="18">
        <v>9</v>
      </c>
      <c r="B132" s="66">
        <v>40330</v>
      </c>
      <c r="C132" s="5" t="s">
        <v>38</v>
      </c>
      <c r="D132" s="81">
        <v>99678045.734935537</v>
      </c>
      <c r="E132" s="30">
        <f t="shared" si="92"/>
        <v>686456327.72812796</v>
      </c>
      <c r="F132" s="29">
        <v>90335556.644136995</v>
      </c>
      <c r="G132" s="30">
        <f t="shared" si="93"/>
        <v>660632196.42410755</v>
      </c>
      <c r="H132" s="29">
        <f t="shared" si="88"/>
        <v>9342489.0907985419</v>
      </c>
      <c r="I132" s="31">
        <f t="shared" si="88"/>
        <v>25824131.304020405</v>
      </c>
      <c r="J132" s="29">
        <v>-3261.4629415981472</v>
      </c>
      <c r="K132" s="30">
        <f t="shared" si="94"/>
        <v>-9377.7901360932738</v>
      </c>
      <c r="L132" s="120">
        <f t="shared" si="89"/>
        <v>9339227.6278569438</v>
      </c>
      <c r="M132" s="32">
        <f t="shared" si="95"/>
        <v>25814753.513884366</v>
      </c>
      <c r="N132" s="32"/>
      <c r="O132" s="29">
        <v>6431850.8709147647</v>
      </c>
      <c r="P132" s="30">
        <f t="shared" si="96"/>
        <v>22907376.756942183</v>
      </c>
      <c r="Q132" s="47"/>
      <c r="R132" s="29">
        <v>2907376.7569421828</v>
      </c>
      <c r="S132" s="31">
        <f t="shared" si="97"/>
        <v>2907376.7569421828</v>
      </c>
      <c r="T132" s="29">
        <f t="shared" si="90"/>
        <v>9339227.6278569475</v>
      </c>
      <c r="U132" s="108">
        <f t="shared" si="90"/>
        <v>25814753.513884366</v>
      </c>
      <c r="V132" s="81">
        <v>13092.48</v>
      </c>
      <c r="W132" s="31">
        <f t="shared" si="99"/>
        <v>119380.59000000001</v>
      </c>
      <c r="X132" s="29">
        <f t="shared" si="91"/>
        <v>2920469.2369421828</v>
      </c>
      <c r="Y132" s="87">
        <f t="shared" si="98"/>
        <v>3026757.346942184</v>
      </c>
      <c r="Z132" s="92"/>
      <c r="AA132" s="53"/>
      <c r="AB132" s="84"/>
      <c r="AC132" s="99"/>
    </row>
    <row r="133" spans="1:29" s="2" customFormat="1" ht="12.75" hidden="1" customHeight="1">
      <c r="A133" s="18">
        <v>9</v>
      </c>
      <c r="B133" s="66">
        <v>40360</v>
      </c>
      <c r="C133" s="85"/>
      <c r="D133" s="81">
        <v>93519760.734935537</v>
      </c>
      <c r="E133" s="30">
        <f t="shared" si="92"/>
        <v>779976088.46306348</v>
      </c>
      <c r="F133" s="29">
        <v>101296002.28430299</v>
      </c>
      <c r="G133" s="30">
        <f t="shared" si="93"/>
        <v>761928198.7084105</v>
      </c>
      <c r="H133" s="29">
        <f t="shared" si="88"/>
        <v>-7776241.5493674576</v>
      </c>
      <c r="I133" s="31">
        <f t="shared" si="88"/>
        <v>18047889.754652977</v>
      </c>
      <c r="J133" s="29">
        <v>2714.6859248839319</v>
      </c>
      <c r="K133" s="30">
        <f t="shared" si="94"/>
        <v>-6663.1042112093419</v>
      </c>
      <c r="L133" s="120">
        <f t="shared" si="89"/>
        <v>-7773526.8634425737</v>
      </c>
      <c r="M133" s="32">
        <f t="shared" si="95"/>
        <v>18041226.650441792</v>
      </c>
      <c r="N133" s="32"/>
      <c r="O133" s="29">
        <v>-4866150.1065003946</v>
      </c>
      <c r="P133" s="30">
        <f t="shared" si="96"/>
        <v>18041226.650441788</v>
      </c>
      <c r="Q133" s="47"/>
      <c r="R133" s="29">
        <v>-2907376.7569421828</v>
      </c>
      <c r="S133" s="31">
        <f t="shared" si="97"/>
        <v>0</v>
      </c>
      <c r="T133" s="29">
        <f t="shared" si="90"/>
        <v>-7773526.8634425774</v>
      </c>
      <c r="U133" s="108">
        <f t="shared" si="90"/>
        <v>18041226.650441788</v>
      </c>
      <c r="V133" s="81">
        <v>21027.670000000002</v>
      </c>
      <c r="W133" s="31">
        <f t="shared" si="99"/>
        <v>140408.26</v>
      </c>
      <c r="X133" s="29">
        <f t="shared" si="91"/>
        <v>-2886349.0869421829</v>
      </c>
      <c r="Y133" s="87">
        <f t="shared" si="98"/>
        <v>140408.26000000117</v>
      </c>
      <c r="Z133" s="92"/>
      <c r="AA133" s="53"/>
      <c r="AB133" s="84"/>
      <c r="AC133" s="99"/>
    </row>
    <row r="134" spans="1:29" s="2" customFormat="1" ht="12.75" hidden="1" customHeight="1">
      <c r="A134" s="18">
        <v>9</v>
      </c>
      <c r="B134" s="66">
        <v>40391</v>
      </c>
      <c r="C134" s="85"/>
      <c r="D134" s="81">
        <v>97662227.734935537</v>
      </c>
      <c r="E134" s="30">
        <f t="shared" si="92"/>
        <v>877638316.197999</v>
      </c>
      <c r="F134" s="29">
        <v>101910767.75062799</v>
      </c>
      <c r="G134" s="30">
        <f t="shared" si="93"/>
        <v>863838966.4590385</v>
      </c>
      <c r="H134" s="81">
        <f t="shared" si="88"/>
        <v>-4248540.0156924576</v>
      </c>
      <c r="I134" s="87">
        <f t="shared" si="88"/>
        <v>13799349.738960505</v>
      </c>
      <c r="J134" s="81">
        <v>1483.1653194781393</v>
      </c>
      <c r="K134" s="30">
        <f t="shared" si="94"/>
        <v>-5179.9388917312026</v>
      </c>
      <c r="L134" s="88">
        <f t="shared" si="89"/>
        <v>-4247056.8503729794</v>
      </c>
      <c r="M134" s="32">
        <f t="shared" si="95"/>
        <v>13794169.800068812</v>
      </c>
      <c r="N134" s="89"/>
      <c r="O134" s="29">
        <v>-4247056.8503729776</v>
      </c>
      <c r="P134" s="30">
        <f t="shared" si="96"/>
        <v>13794169.800068811</v>
      </c>
      <c r="Q134" s="47"/>
      <c r="R134" s="29">
        <v>0</v>
      </c>
      <c r="S134" s="31">
        <f t="shared" si="97"/>
        <v>0</v>
      </c>
      <c r="T134" s="29">
        <f t="shared" si="90"/>
        <v>-4247056.8503729776</v>
      </c>
      <c r="U134" s="108">
        <f t="shared" si="90"/>
        <v>13794169.800068811</v>
      </c>
      <c r="V134" s="81">
        <v>13261.390000000001</v>
      </c>
      <c r="W134" s="31">
        <f t="shared" si="99"/>
        <v>153669.65000000002</v>
      </c>
      <c r="X134" s="29">
        <f t="shared" si="91"/>
        <v>13261.390000000001</v>
      </c>
      <c r="Y134" s="87">
        <f t="shared" si="98"/>
        <v>153669.65000000119</v>
      </c>
      <c r="Z134" s="92"/>
      <c r="AA134" s="53"/>
      <c r="AB134" s="84"/>
      <c r="AC134" s="99"/>
    </row>
    <row r="135" spans="1:29" s="2" customFormat="1" ht="12.75" hidden="1" customHeight="1">
      <c r="A135" s="18">
        <v>9</v>
      </c>
      <c r="B135" s="66">
        <v>40422</v>
      </c>
      <c r="C135" s="85"/>
      <c r="D135" s="81">
        <v>105254060.73493554</v>
      </c>
      <c r="E135" s="30">
        <f t="shared" si="92"/>
        <v>982892376.93293452</v>
      </c>
      <c r="F135" s="29">
        <v>97163878.735434994</v>
      </c>
      <c r="G135" s="30">
        <f t="shared" si="93"/>
        <v>961002845.19447351</v>
      </c>
      <c r="H135" s="81">
        <f t="shared" si="88"/>
        <v>8090181.9995005429</v>
      </c>
      <c r="I135" s="87">
        <f t="shared" si="88"/>
        <v>21889531.738461018</v>
      </c>
      <c r="J135" s="81">
        <v>-2824.2825360251591</v>
      </c>
      <c r="K135" s="30">
        <f t="shared" si="94"/>
        <v>-8004.2214277563617</v>
      </c>
      <c r="L135" s="88">
        <f t="shared" si="89"/>
        <v>8087357.7169645177</v>
      </c>
      <c r="M135" s="32">
        <f t="shared" si="95"/>
        <v>21881527.517033331</v>
      </c>
      <c r="N135" s="89"/>
      <c r="O135" s="29">
        <v>7146593.9584478512</v>
      </c>
      <c r="P135" s="30">
        <f t="shared" si="96"/>
        <v>20940763.758516662</v>
      </c>
      <c r="Q135" s="47"/>
      <c r="R135" s="29">
        <v>940763.75851666555</v>
      </c>
      <c r="S135" s="31">
        <f t="shared" si="97"/>
        <v>940763.75851666555</v>
      </c>
      <c r="T135" s="29">
        <f t="shared" si="90"/>
        <v>8087357.7169645168</v>
      </c>
      <c r="U135" s="108">
        <f t="shared" si="90"/>
        <v>21881527.517033327</v>
      </c>
      <c r="V135" s="81">
        <v>12917.369999999999</v>
      </c>
      <c r="W135" s="31">
        <f t="shared" si="99"/>
        <v>166587.02000000002</v>
      </c>
      <c r="X135" s="29">
        <f t="shared" si="91"/>
        <v>953681.12851666554</v>
      </c>
      <c r="Y135" s="87">
        <f t="shared" si="98"/>
        <v>1107350.7785166667</v>
      </c>
      <c r="Z135" s="92"/>
      <c r="AA135" s="53"/>
      <c r="AB135" s="84"/>
      <c r="AC135" s="99"/>
    </row>
    <row r="136" spans="1:29" s="2" customFormat="1" ht="13.15" hidden="1" customHeight="1">
      <c r="A136" s="18">
        <v>9</v>
      </c>
      <c r="B136" s="66">
        <v>40452</v>
      </c>
      <c r="C136" s="85"/>
      <c r="D136" s="81">
        <v>113891198.73493554</v>
      </c>
      <c r="E136" s="30">
        <f t="shared" si="92"/>
        <v>1096783575.66787</v>
      </c>
      <c r="F136" s="29">
        <v>108947212.12718099</v>
      </c>
      <c r="G136" s="30">
        <f t="shared" si="93"/>
        <v>1069950057.3216546</v>
      </c>
      <c r="H136" s="81">
        <f t="shared" si="88"/>
        <v>4943986.6077545434</v>
      </c>
      <c r="I136" s="87">
        <f t="shared" si="88"/>
        <v>26833518.346215487</v>
      </c>
      <c r="J136" s="81">
        <v>-1725.9457247667015</v>
      </c>
      <c r="K136" s="30">
        <f t="shared" si="94"/>
        <v>-9730.1671525230631</v>
      </c>
      <c r="L136" s="88">
        <f t="shared" si="89"/>
        <v>4942260.6620297767</v>
      </c>
      <c r="M136" s="32">
        <f t="shared" si="95"/>
        <v>26823788.179063108</v>
      </c>
      <c r="N136" s="89"/>
      <c r="O136" s="29">
        <v>2471130.3310148939</v>
      </c>
      <c r="P136" s="30">
        <f t="shared" si="96"/>
        <v>23411894.089531556</v>
      </c>
      <c r="Q136" s="47"/>
      <c r="R136" s="29">
        <v>2471130.3310148884</v>
      </c>
      <c r="S136" s="31">
        <f t="shared" si="97"/>
        <v>3411894.0895315539</v>
      </c>
      <c r="T136" s="29">
        <f t="shared" si="90"/>
        <v>4942260.6620297823</v>
      </c>
      <c r="U136" s="108">
        <f t="shared" si="90"/>
        <v>26823788.179063112</v>
      </c>
      <c r="V136" s="81">
        <v>16078.19</v>
      </c>
      <c r="W136" s="31">
        <f t="shared" si="99"/>
        <v>182665.21000000002</v>
      </c>
      <c r="X136" s="29">
        <f t="shared" si="91"/>
        <v>2487208.5210148883</v>
      </c>
      <c r="Y136" s="87">
        <f t="shared" si="98"/>
        <v>3594559.2995315548</v>
      </c>
      <c r="Z136" s="92"/>
      <c r="AA136" s="53"/>
      <c r="AB136" s="84"/>
      <c r="AC136" s="99"/>
    </row>
    <row r="137" spans="1:29" s="2" customFormat="1" ht="12.75" hidden="1" customHeight="1">
      <c r="A137" s="18">
        <v>9</v>
      </c>
      <c r="B137" s="66">
        <v>40483</v>
      </c>
      <c r="C137" s="85"/>
      <c r="D137" s="81">
        <v>127729035.37493554</v>
      </c>
      <c r="E137" s="30">
        <f t="shared" si="92"/>
        <v>1224512611.0428057</v>
      </c>
      <c r="F137" s="29">
        <v>127209680.876862</v>
      </c>
      <c r="G137" s="30">
        <f t="shared" si="93"/>
        <v>1197159738.1985166</v>
      </c>
      <c r="H137" s="81">
        <f t="shared" si="88"/>
        <v>519354.49807353318</v>
      </c>
      <c r="I137" s="87">
        <f t="shared" si="88"/>
        <v>27352872.844289064</v>
      </c>
      <c r="J137" s="81">
        <v>-181.30665527743986</v>
      </c>
      <c r="K137" s="30">
        <f t="shared" si="94"/>
        <v>-9911.473807800503</v>
      </c>
      <c r="L137" s="88">
        <f t="shared" si="89"/>
        <v>519173.19141825574</v>
      </c>
      <c r="M137" s="32">
        <f t="shared" si="95"/>
        <v>27342961.370481364</v>
      </c>
      <c r="N137" s="89"/>
      <c r="O137" s="29">
        <v>259586.59570912272</v>
      </c>
      <c r="P137" s="30">
        <f t="shared" si="96"/>
        <v>23671480.685240678</v>
      </c>
      <c r="Q137" s="47"/>
      <c r="R137" s="29">
        <v>259586.59570912831</v>
      </c>
      <c r="S137" s="31">
        <f t="shared" si="97"/>
        <v>3671480.6852406822</v>
      </c>
      <c r="T137" s="29">
        <f t="shared" si="90"/>
        <v>519173.19141825102</v>
      </c>
      <c r="U137" s="108">
        <f t="shared" si="90"/>
        <v>27342961.370481361</v>
      </c>
      <c r="V137" s="81">
        <v>21970.68</v>
      </c>
      <c r="W137" s="31">
        <f t="shared" si="99"/>
        <v>204635.89</v>
      </c>
      <c r="X137" s="29">
        <f t="shared" si="91"/>
        <v>281557.2757091283</v>
      </c>
      <c r="Y137" s="87">
        <f t="shared" si="98"/>
        <v>3876116.5752406833</v>
      </c>
      <c r="Z137" s="92"/>
      <c r="AA137" s="53"/>
      <c r="AB137" s="84"/>
      <c r="AC137" s="99"/>
    </row>
    <row r="138" spans="1:29" s="2" customFormat="1" ht="13.15" hidden="1" customHeight="1">
      <c r="A138" s="18">
        <v>9</v>
      </c>
      <c r="B138" s="66">
        <v>40513</v>
      </c>
      <c r="C138" s="85"/>
      <c r="D138" s="94">
        <v>148516484.73493555</v>
      </c>
      <c r="E138" s="38">
        <f t="shared" si="92"/>
        <v>1373029095.7777412</v>
      </c>
      <c r="F138" s="37">
        <v>139692837.537413</v>
      </c>
      <c r="G138" s="38">
        <f t="shared" si="93"/>
        <v>1336852575.7359295</v>
      </c>
      <c r="H138" s="94">
        <f t="shared" si="88"/>
        <v>8823647.1975225508</v>
      </c>
      <c r="I138" s="65">
        <f t="shared" si="88"/>
        <v>36176520.041811705</v>
      </c>
      <c r="J138" s="94">
        <v>-3080.3352366555482</v>
      </c>
      <c r="K138" s="38">
        <f t="shared" si="94"/>
        <v>-12991.809044456051</v>
      </c>
      <c r="L138" s="95">
        <f t="shared" si="89"/>
        <v>8820566.8622858953</v>
      </c>
      <c r="M138" s="40">
        <f t="shared" si="95"/>
        <v>36163528.232767262</v>
      </c>
      <c r="N138" s="68"/>
      <c r="O138" s="37">
        <v>4410283.431142956</v>
      </c>
      <c r="P138" s="38">
        <f t="shared" si="96"/>
        <v>28081764.116383635</v>
      </c>
      <c r="Q138" s="41"/>
      <c r="R138" s="37">
        <v>4410283.4311429486</v>
      </c>
      <c r="S138" s="39">
        <f t="shared" si="97"/>
        <v>8081764.1163836308</v>
      </c>
      <c r="T138" s="37">
        <f t="shared" si="90"/>
        <v>8820566.8622859046</v>
      </c>
      <c r="U138" s="111">
        <f t="shared" si="90"/>
        <v>36163528.232767269</v>
      </c>
      <c r="V138" s="94">
        <v>23788.38</v>
      </c>
      <c r="W138" s="39">
        <f t="shared" si="99"/>
        <v>228424.27000000002</v>
      </c>
      <c r="X138" s="37">
        <f t="shared" si="91"/>
        <v>4434071.8111429485</v>
      </c>
      <c r="Y138" s="65">
        <f t="shared" si="98"/>
        <v>8310188.3863836322</v>
      </c>
      <c r="Z138" s="92"/>
      <c r="AA138" s="53"/>
      <c r="AB138" s="84"/>
      <c r="AC138" s="99"/>
    </row>
    <row r="139" spans="1:29" s="2" customFormat="1" ht="13.15" hidden="1" customHeight="1">
      <c r="A139" s="18"/>
      <c r="B139" s="66"/>
      <c r="C139" s="85"/>
      <c r="D139" s="84"/>
      <c r="E139" s="32"/>
      <c r="F139" s="53"/>
      <c r="G139" s="32"/>
      <c r="H139" s="84"/>
      <c r="I139" s="84"/>
      <c r="J139" s="84"/>
      <c r="K139" s="32"/>
      <c r="L139" s="89"/>
      <c r="M139" s="32"/>
      <c r="N139" s="89"/>
      <c r="O139" s="53"/>
      <c r="P139" s="32"/>
      <c r="Q139" s="47"/>
      <c r="R139" s="53"/>
      <c r="S139" s="53"/>
      <c r="T139" s="53"/>
      <c r="U139" s="112"/>
      <c r="V139" s="84"/>
      <c r="W139" s="53"/>
      <c r="X139" s="53"/>
      <c r="Y139" s="84"/>
      <c r="Z139" s="92"/>
      <c r="AA139" s="53"/>
      <c r="AB139" s="84"/>
      <c r="AC139" s="99"/>
    </row>
    <row r="140" spans="1:29" s="2" customFormat="1" ht="13.15" hidden="1" customHeight="1">
      <c r="A140" s="97" t="s">
        <v>39</v>
      </c>
      <c r="B140" s="66"/>
      <c r="C140" s="85"/>
      <c r="D140" s="84"/>
      <c r="E140" s="32">
        <f>E122+E138</f>
        <v>9694833832.2287388</v>
      </c>
      <c r="F140" s="53"/>
      <c r="G140" s="32">
        <f>G122+G138</f>
        <v>9632053503.2895699</v>
      </c>
      <c r="H140" s="84"/>
      <c r="I140" s="32">
        <f>I122+I138</f>
        <v>62780328.939168692</v>
      </c>
      <c r="J140" s="84"/>
      <c r="K140" s="32">
        <f>K122+K138</f>
        <v>-33636.122769726826</v>
      </c>
      <c r="L140" s="89"/>
      <c r="M140" s="32"/>
      <c r="N140" s="89">
        <f>N122+M138</f>
        <v>62746691.351981752</v>
      </c>
      <c r="O140" s="53"/>
      <c r="P140" s="32">
        <f>P122+P138</f>
        <v>49860552.717254266</v>
      </c>
      <c r="Q140" s="47"/>
      <c r="R140" s="53"/>
      <c r="S140" s="53">
        <f>S122+S138</f>
        <v>12886138.599144697</v>
      </c>
      <c r="T140" s="53"/>
      <c r="U140" s="112">
        <f>U122+U138</f>
        <v>62746691.316398971</v>
      </c>
      <c r="V140" s="84"/>
      <c r="W140" s="53">
        <f>W122+W138</f>
        <v>1109973.4100000001</v>
      </c>
      <c r="X140" s="53"/>
      <c r="Y140" s="84">
        <f>Y122+Y138</f>
        <v>13996113.009144697</v>
      </c>
      <c r="Z140" s="92"/>
      <c r="AA140" s="53"/>
      <c r="AB140" s="84"/>
      <c r="AC140" s="99"/>
    </row>
    <row r="141" spans="1:29" s="2" customFormat="1" ht="15" hidden="1" customHeight="1">
      <c r="A141" s="18"/>
      <c r="B141" s="66"/>
      <c r="C141" s="85"/>
      <c r="D141" s="84"/>
      <c r="E141" s="32"/>
      <c r="F141" s="53"/>
      <c r="G141" s="32"/>
      <c r="H141" s="84"/>
      <c r="I141" s="84"/>
      <c r="J141" s="84"/>
      <c r="K141" s="32"/>
      <c r="L141" s="89"/>
      <c r="M141" s="32"/>
      <c r="N141" s="89"/>
      <c r="O141" s="53"/>
      <c r="P141" s="32"/>
      <c r="Q141" s="47"/>
      <c r="R141" s="53"/>
      <c r="S141" s="53"/>
      <c r="T141" s="53"/>
      <c r="U141" s="112"/>
      <c r="V141" s="84"/>
      <c r="W141" s="53"/>
      <c r="X141" s="53"/>
      <c r="Y141" s="84"/>
      <c r="Z141" s="92"/>
      <c r="AA141" s="53"/>
      <c r="AB141" s="84"/>
      <c r="AC141" s="99"/>
    </row>
    <row r="142" spans="1:29" s="2" customFormat="1" ht="12.75" hidden="1" customHeight="1">
      <c r="A142" s="18">
        <v>10</v>
      </c>
      <c r="B142" s="66">
        <v>40544</v>
      </c>
      <c r="C142" s="85"/>
      <c r="D142" s="76">
        <v>136860616.73493555</v>
      </c>
      <c r="E142" s="54">
        <f>D142</f>
        <v>136860616.73493555</v>
      </c>
      <c r="F142" s="115">
        <v>140508765.95571101</v>
      </c>
      <c r="G142" s="54">
        <f>F142</f>
        <v>140508765.95571101</v>
      </c>
      <c r="H142" s="76">
        <f t="shared" ref="H142:I153" si="100">D142-F142</f>
        <v>-3648149.2207754552</v>
      </c>
      <c r="I142" s="79">
        <f t="shared" si="100"/>
        <v>-3648149.2207754552</v>
      </c>
      <c r="J142" s="76">
        <v>1273.5688929725438</v>
      </c>
      <c r="K142" s="54">
        <f>J142</f>
        <v>1273.5688929725438</v>
      </c>
      <c r="L142" s="102">
        <f t="shared" ref="L142:L153" si="101">H142+J142</f>
        <v>-3646875.6518824827</v>
      </c>
      <c r="M142" s="116">
        <f>L142</f>
        <v>-3646875.6518824827</v>
      </c>
      <c r="N142" s="77"/>
      <c r="O142" s="115">
        <v>-3646875.6518824846</v>
      </c>
      <c r="P142" s="54">
        <f>O142</f>
        <v>-3646875.6518824846</v>
      </c>
      <c r="Q142" s="47"/>
      <c r="R142" s="115">
        <v>0</v>
      </c>
      <c r="S142" s="55">
        <f>R142</f>
        <v>0</v>
      </c>
      <c r="T142" s="115">
        <f t="shared" ref="T142:U153" si="102">O142+R142</f>
        <v>-3646875.6518824846</v>
      </c>
      <c r="U142" s="104">
        <f t="shared" si="102"/>
        <v>-3646875.6518824846</v>
      </c>
      <c r="V142" s="76">
        <v>35569.279999999999</v>
      </c>
      <c r="W142" s="55">
        <f>V142</f>
        <v>35569.279999999999</v>
      </c>
      <c r="X142" s="115">
        <f t="shared" ref="X142:X153" si="103">R142+V142</f>
        <v>35569.279999999999</v>
      </c>
      <c r="Y142" s="79">
        <f>X142</f>
        <v>35569.279999999999</v>
      </c>
      <c r="Z142" s="92"/>
      <c r="AA142" s="53"/>
      <c r="AB142" s="84"/>
      <c r="AC142" s="99"/>
    </row>
    <row r="143" spans="1:29" s="2" customFormat="1" ht="13.15" hidden="1" customHeight="1">
      <c r="A143" s="18">
        <v>10</v>
      </c>
      <c r="B143" s="66">
        <v>40575</v>
      </c>
      <c r="C143" s="85"/>
      <c r="D143" s="81">
        <v>130443863.73493554</v>
      </c>
      <c r="E143" s="30">
        <f t="shared" ref="E143:E153" si="104">E142+D143</f>
        <v>267304480.4698711</v>
      </c>
      <c r="F143" s="29">
        <v>127314917.37198099</v>
      </c>
      <c r="G143" s="30">
        <f t="shared" ref="G143:G153" si="105">G142+F143</f>
        <v>267823683.327692</v>
      </c>
      <c r="H143" s="81">
        <f t="shared" si="100"/>
        <v>3128946.362954542</v>
      </c>
      <c r="I143" s="87">
        <f t="shared" si="100"/>
        <v>-519202.85782089829</v>
      </c>
      <c r="J143" s="81">
        <v>-1092.315175307449</v>
      </c>
      <c r="K143" s="30">
        <f t="shared" ref="K143:K153" si="106">K142+J143</f>
        <v>181.25371766509488</v>
      </c>
      <c r="L143" s="88">
        <f t="shared" si="101"/>
        <v>3127854.0477792346</v>
      </c>
      <c r="M143" s="32">
        <f t="shared" ref="M143:M153" si="107">M142+L143</f>
        <v>-519021.6041032481</v>
      </c>
      <c r="N143" s="86"/>
      <c r="O143" s="29">
        <v>3127854.0477792397</v>
      </c>
      <c r="P143" s="30">
        <f t="shared" ref="P143:P153" si="108">P142+O143</f>
        <v>-519021.60410324484</v>
      </c>
      <c r="Q143" s="47"/>
      <c r="R143" s="29">
        <v>0</v>
      </c>
      <c r="S143" s="31">
        <f t="shared" ref="S143:S153" si="109">R143+S142</f>
        <v>0</v>
      </c>
      <c r="T143" s="29">
        <f t="shared" si="102"/>
        <v>3127854.0477792397</v>
      </c>
      <c r="U143" s="108">
        <f t="shared" si="102"/>
        <v>-519021.60410324484</v>
      </c>
      <c r="V143" s="81">
        <v>32127.09</v>
      </c>
      <c r="W143" s="31">
        <f t="shared" ref="W143:W153" si="110">W142+V143</f>
        <v>67696.37</v>
      </c>
      <c r="X143" s="29">
        <f t="shared" si="103"/>
        <v>32127.09</v>
      </c>
      <c r="Y143" s="87">
        <f t="shared" ref="Y143:Y153" si="111">X143+Y142</f>
        <v>67696.37</v>
      </c>
      <c r="Z143" s="92"/>
      <c r="AA143" s="53"/>
      <c r="AB143" s="84"/>
      <c r="AC143" s="99"/>
    </row>
    <row r="144" spans="1:29" s="2" customFormat="1" ht="12.75" hidden="1" customHeight="1">
      <c r="A144" s="18">
        <v>10</v>
      </c>
      <c r="B144" s="66">
        <v>40603</v>
      </c>
      <c r="C144" s="85"/>
      <c r="D144" s="29">
        <v>122241271.73493554</v>
      </c>
      <c r="E144" s="30">
        <f t="shared" si="104"/>
        <v>389545752.20480663</v>
      </c>
      <c r="F144" s="53">
        <v>126505123.36072101</v>
      </c>
      <c r="G144" s="30">
        <f t="shared" si="105"/>
        <v>394328806.68841302</v>
      </c>
      <c r="H144" s="84">
        <f t="shared" si="100"/>
        <v>-4263851.62578547</v>
      </c>
      <c r="I144" s="53">
        <f t="shared" si="100"/>
        <v>-4783054.4836063981</v>
      </c>
      <c r="J144" s="29">
        <v>1488.510602561757</v>
      </c>
      <c r="K144" s="32">
        <f t="shared" si="106"/>
        <v>1669.7643202268519</v>
      </c>
      <c r="L144" s="120">
        <f t="shared" si="101"/>
        <v>-4262363.1151829083</v>
      </c>
      <c r="M144" s="32">
        <f t="shared" si="107"/>
        <v>-4781384.7192861568</v>
      </c>
      <c r="N144" s="32"/>
      <c r="O144" s="29">
        <v>-4262363.1151829138</v>
      </c>
      <c r="P144" s="32">
        <f t="shared" si="108"/>
        <v>-4781384.7192861587</v>
      </c>
      <c r="Q144" s="47"/>
      <c r="R144" s="29">
        <v>0</v>
      </c>
      <c r="S144" s="53">
        <f t="shared" si="109"/>
        <v>0</v>
      </c>
      <c r="T144" s="29">
        <f t="shared" si="102"/>
        <v>-4262363.1151829138</v>
      </c>
      <c r="U144" s="112">
        <f t="shared" si="102"/>
        <v>-4781384.7192861587</v>
      </c>
      <c r="V144" s="81">
        <v>35569.279999999999</v>
      </c>
      <c r="W144" s="53">
        <f t="shared" si="110"/>
        <v>103265.65</v>
      </c>
      <c r="X144" s="29">
        <f t="shared" si="103"/>
        <v>35569.279999999999</v>
      </c>
      <c r="Y144" s="31">
        <f t="shared" si="111"/>
        <v>103265.65</v>
      </c>
      <c r="Z144" s="92"/>
      <c r="AA144" s="53"/>
      <c r="AB144" s="84"/>
      <c r="AC144" s="99"/>
    </row>
    <row r="145" spans="1:29" s="2" customFormat="1" ht="13.15" hidden="1" customHeight="1">
      <c r="A145" s="18">
        <v>10</v>
      </c>
      <c r="B145" s="66">
        <v>40634</v>
      </c>
      <c r="C145" s="85"/>
      <c r="D145" s="29">
        <v>104683647.73493554</v>
      </c>
      <c r="E145" s="30">
        <f t="shared" si="104"/>
        <v>494229399.93974215</v>
      </c>
      <c r="F145" s="53">
        <v>116015164.410971</v>
      </c>
      <c r="G145" s="30">
        <f t="shared" si="105"/>
        <v>510343971.09938401</v>
      </c>
      <c r="H145" s="81">
        <f t="shared" si="100"/>
        <v>-11331516.676035464</v>
      </c>
      <c r="I145" s="87">
        <f t="shared" si="100"/>
        <v>-16114571.159641862</v>
      </c>
      <c r="J145" s="81">
        <v>3955.8324716035277</v>
      </c>
      <c r="K145" s="30">
        <f t="shared" si="106"/>
        <v>5625.5967918303795</v>
      </c>
      <c r="L145" s="88">
        <f t="shared" si="101"/>
        <v>-11327560.84356386</v>
      </c>
      <c r="M145" s="32">
        <f t="shared" si="107"/>
        <v>-16108945.562850017</v>
      </c>
      <c r="N145" s="89"/>
      <c r="O145" s="29">
        <v>-11327560.843563855</v>
      </c>
      <c r="P145" s="30">
        <f t="shared" si="108"/>
        <v>-16108945.562850013</v>
      </c>
      <c r="Q145" s="47"/>
      <c r="R145" s="29">
        <v>0</v>
      </c>
      <c r="S145" s="31">
        <f t="shared" si="109"/>
        <v>0</v>
      </c>
      <c r="T145" s="29">
        <f t="shared" si="102"/>
        <v>-11327560.843563855</v>
      </c>
      <c r="U145" s="108">
        <f t="shared" si="102"/>
        <v>-16108945.562850013</v>
      </c>
      <c r="V145" s="81">
        <v>34421.880000000005</v>
      </c>
      <c r="W145" s="31">
        <f t="shared" si="110"/>
        <v>137687.53</v>
      </c>
      <c r="X145" s="29">
        <f t="shared" si="103"/>
        <v>34421.880000000005</v>
      </c>
      <c r="Y145" s="87">
        <f t="shared" si="111"/>
        <v>137687.53</v>
      </c>
      <c r="Z145" s="92"/>
      <c r="AA145" s="53"/>
      <c r="AB145" s="84"/>
      <c r="AC145" s="99"/>
    </row>
    <row r="146" spans="1:29" s="2" customFormat="1" ht="13.15" hidden="1" customHeight="1">
      <c r="A146" s="18">
        <v>10</v>
      </c>
      <c r="B146" s="66">
        <v>40664</v>
      </c>
      <c r="C146" s="85"/>
      <c r="D146" s="81">
        <v>89900086.734935537</v>
      </c>
      <c r="E146" s="30">
        <f t="shared" si="104"/>
        <v>584129486.67467773</v>
      </c>
      <c r="F146" s="29">
        <v>105909373.017239</v>
      </c>
      <c r="G146" s="30">
        <f t="shared" si="105"/>
        <v>616253344.11662304</v>
      </c>
      <c r="H146" s="29">
        <f t="shared" si="100"/>
        <v>-16009286.282303467</v>
      </c>
      <c r="I146" s="31">
        <f t="shared" si="100"/>
        <v>-32123857.441945314</v>
      </c>
      <c r="J146" s="29">
        <v>5588.8418411519378</v>
      </c>
      <c r="K146" s="30">
        <f t="shared" si="106"/>
        <v>11214.438632982317</v>
      </c>
      <c r="L146" s="120">
        <f t="shared" si="101"/>
        <v>-16003697.440462315</v>
      </c>
      <c r="M146" s="32">
        <f t="shared" si="107"/>
        <v>-32112643.003312334</v>
      </c>
      <c r="N146" s="32"/>
      <c r="O146" s="29">
        <v>-9947375.9388061538</v>
      </c>
      <c r="P146" s="30">
        <f t="shared" si="108"/>
        <v>-26056321.501656167</v>
      </c>
      <c r="Q146" s="47"/>
      <c r="R146" s="29">
        <v>-6056321.5016561672</v>
      </c>
      <c r="S146" s="31">
        <f t="shared" si="109"/>
        <v>-6056321.5016561672</v>
      </c>
      <c r="T146" s="29">
        <f t="shared" si="102"/>
        <v>-16003697.440462321</v>
      </c>
      <c r="U146" s="108">
        <f t="shared" si="102"/>
        <v>-32112643.003312334</v>
      </c>
      <c r="V146" s="81">
        <v>35030.009999999995</v>
      </c>
      <c r="W146" s="31">
        <f t="shared" si="110"/>
        <v>172717.53999999998</v>
      </c>
      <c r="X146" s="29">
        <f t="shared" si="103"/>
        <v>-6021291.4916561674</v>
      </c>
      <c r="Y146" s="87">
        <f t="shared" si="111"/>
        <v>-5883603.9616561672</v>
      </c>
      <c r="Z146" s="92"/>
      <c r="AA146" s="53"/>
      <c r="AB146" s="84"/>
      <c r="AC146" s="99"/>
    </row>
    <row r="147" spans="1:29" s="2" customFormat="1" ht="12.75" hidden="1" customHeight="1">
      <c r="A147" s="18">
        <v>10</v>
      </c>
      <c r="B147" s="66">
        <v>40695</v>
      </c>
      <c r="C147" s="5"/>
      <c r="D147" s="81">
        <v>99731062.734935537</v>
      </c>
      <c r="E147" s="30">
        <f t="shared" si="104"/>
        <v>683860549.40961325</v>
      </c>
      <c r="F147" s="29">
        <v>96350816.242631003</v>
      </c>
      <c r="G147" s="30">
        <f t="shared" si="105"/>
        <v>712604160.359254</v>
      </c>
      <c r="H147" s="29">
        <f t="shared" si="100"/>
        <v>3380246.4923045337</v>
      </c>
      <c r="I147" s="31">
        <f t="shared" si="100"/>
        <v>-28743610.949640751</v>
      </c>
      <c r="J147" s="29">
        <v>-1180.0440504634753</v>
      </c>
      <c r="K147" s="30">
        <f t="shared" si="106"/>
        <v>10034.394582518842</v>
      </c>
      <c r="L147" s="120">
        <f t="shared" si="101"/>
        <v>3379066.4482540702</v>
      </c>
      <c r="M147" s="32">
        <f t="shared" si="107"/>
        <v>-28733576.555058263</v>
      </c>
      <c r="N147" s="32"/>
      <c r="O147" s="29">
        <v>1689533.2241270356</v>
      </c>
      <c r="P147" s="30">
        <f t="shared" si="108"/>
        <v>-24366788.277529132</v>
      </c>
      <c r="Q147" s="47"/>
      <c r="R147" s="29">
        <v>1689533.2241270356</v>
      </c>
      <c r="S147" s="31">
        <f t="shared" si="109"/>
        <v>-4366788.2775291316</v>
      </c>
      <c r="T147" s="29">
        <f t="shared" si="102"/>
        <v>3379066.4482540712</v>
      </c>
      <c r="U147" s="108">
        <f t="shared" si="102"/>
        <v>-28733576.555058263</v>
      </c>
      <c r="V147" s="81">
        <v>18394.47</v>
      </c>
      <c r="W147" s="31">
        <f t="shared" si="110"/>
        <v>191112.00999999998</v>
      </c>
      <c r="X147" s="29">
        <f t="shared" si="103"/>
        <v>1707927.6941270356</v>
      </c>
      <c r="Y147" s="87">
        <f t="shared" si="111"/>
        <v>-4175676.2675291318</v>
      </c>
      <c r="Z147" s="92"/>
      <c r="AA147" s="53"/>
      <c r="AB147" s="84"/>
      <c r="AC147" s="99"/>
    </row>
    <row r="148" spans="1:29" s="2" customFormat="1" ht="12.75" hidden="1" customHeight="1">
      <c r="A148" s="18">
        <v>10</v>
      </c>
      <c r="B148" s="66">
        <v>40725</v>
      </c>
      <c r="C148" s="85"/>
      <c r="D148" s="81">
        <v>88229727.734935537</v>
      </c>
      <c r="E148" s="30">
        <f t="shared" si="104"/>
        <v>772090277.14454877</v>
      </c>
      <c r="F148" s="29">
        <v>98167272.011221007</v>
      </c>
      <c r="G148" s="30">
        <f t="shared" si="105"/>
        <v>810771432.37047505</v>
      </c>
      <c r="H148" s="29">
        <f t="shared" si="100"/>
        <v>-9937544.2762854695</v>
      </c>
      <c r="I148" s="31">
        <f t="shared" si="100"/>
        <v>-38681155.22592628</v>
      </c>
      <c r="J148" s="29">
        <v>3469.1967068519443</v>
      </c>
      <c r="K148" s="30">
        <f t="shared" si="106"/>
        <v>13503.591289370786</v>
      </c>
      <c r="L148" s="120">
        <f t="shared" si="101"/>
        <v>-9934075.0795786176</v>
      </c>
      <c r="M148" s="32">
        <f t="shared" si="107"/>
        <v>-38667651.634636879</v>
      </c>
      <c r="N148" s="32"/>
      <c r="O148" s="29">
        <v>-4967037.5397893079</v>
      </c>
      <c r="P148" s="30">
        <f t="shared" si="108"/>
        <v>-29333825.817318439</v>
      </c>
      <c r="Q148" s="47"/>
      <c r="R148" s="29">
        <v>-4967037.5397893079</v>
      </c>
      <c r="S148" s="31">
        <f t="shared" si="109"/>
        <v>-9333825.8173184395</v>
      </c>
      <c r="T148" s="29">
        <f t="shared" si="102"/>
        <v>-9934075.0795786157</v>
      </c>
      <c r="U148" s="108">
        <f t="shared" si="102"/>
        <v>-38667651.634636879</v>
      </c>
      <c r="V148" s="81">
        <v>23073.469999999998</v>
      </c>
      <c r="W148" s="31">
        <f t="shared" si="110"/>
        <v>214185.47999999998</v>
      </c>
      <c r="X148" s="29">
        <f t="shared" si="103"/>
        <v>-4943964.0697893081</v>
      </c>
      <c r="Y148" s="87">
        <f t="shared" si="111"/>
        <v>-9119640.337318439</v>
      </c>
      <c r="Z148" s="92"/>
      <c r="AA148" s="53"/>
      <c r="AB148" s="84"/>
      <c r="AC148" s="99"/>
    </row>
    <row r="149" spans="1:29" s="2" customFormat="1" ht="12.75" hidden="1" customHeight="1">
      <c r="A149" s="18">
        <v>10</v>
      </c>
      <c r="B149" s="66">
        <v>40756</v>
      </c>
      <c r="C149" s="85"/>
      <c r="D149" s="81">
        <v>89101046.734935537</v>
      </c>
      <c r="E149" s="30">
        <f t="shared" si="104"/>
        <v>861191323.8794843</v>
      </c>
      <c r="F149" s="29">
        <v>96828232.377148002</v>
      </c>
      <c r="G149" s="30">
        <f t="shared" si="105"/>
        <v>907599664.74762309</v>
      </c>
      <c r="H149" s="81">
        <f t="shared" si="100"/>
        <v>-7727185.6422124654</v>
      </c>
      <c r="I149" s="87">
        <f t="shared" si="100"/>
        <v>-46408340.86813879</v>
      </c>
      <c r="J149" s="81">
        <v>2697.5605076961219</v>
      </c>
      <c r="K149" s="30">
        <f t="shared" si="106"/>
        <v>16201.151797066908</v>
      </c>
      <c r="L149" s="88">
        <f t="shared" si="101"/>
        <v>-7724488.0817047693</v>
      </c>
      <c r="M149" s="32">
        <f t="shared" si="107"/>
        <v>-46392139.716341645</v>
      </c>
      <c r="N149" s="89"/>
      <c r="O149" s="29">
        <v>-1305388.154315725</v>
      </c>
      <c r="P149" s="30">
        <f t="shared" si="108"/>
        <v>-30639213.971634164</v>
      </c>
      <c r="Q149" s="47"/>
      <c r="R149" s="29">
        <v>-6419099.9273890406</v>
      </c>
      <c r="S149" s="31">
        <f t="shared" si="109"/>
        <v>-15752925.74470748</v>
      </c>
      <c r="T149" s="29">
        <f t="shared" si="102"/>
        <v>-7724488.0817047656</v>
      </c>
      <c r="U149" s="108">
        <f t="shared" si="102"/>
        <v>-46392139.716341645</v>
      </c>
      <c r="V149" s="81">
        <v>9233.7899999999991</v>
      </c>
      <c r="W149" s="31">
        <f t="shared" si="110"/>
        <v>223419.27</v>
      </c>
      <c r="X149" s="29">
        <f t="shared" si="103"/>
        <v>-6409866.1373890406</v>
      </c>
      <c r="Y149" s="87">
        <f t="shared" si="111"/>
        <v>-15529506.474707481</v>
      </c>
      <c r="Z149" s="92"/>
      <c r="AA149" s="53"/>
      <c r="AB149" s="84"/>
      <c r="AC149" s="99"/>
    </row>
    <row r="150" spans="1:29" s="2" customFormat="1" ht="12.75" hidden="1" customHeight="1">
      <c r="A150" s="18">
        <v>10</v>
      </c>
      <c r="B150" s="66">
        <v>40787</v>
      </c>
      <c r="C150" s="85"/>
      <c r="D150" s="81">
        <v>101359869.73493554</v>
      </c>
      <c r="E150" s="30">
        <f t="shared" si="104"/>
        <v>962551193.61441982</v>
      </c>
      <c r="F150" s="29">
        <v>98417999.463253006</v>
      </c>
      <c r="G150" s="30">
        <f t="shared" si="105"/>
        <v>1006017664.2108761</v>
      </c>
      <c r="H150" s="81">
        <f t="shared" si="100"/>
        <v>2941870.2716825306</v>
      </c>
      <c r="I150" s="87">
        <f t="shared" si="100"/>
        <v>-43466470.596456289</v>
      </c>
      <c r="J150" s="81">
        <v>-1027.0069118444808</v>
      </c>
      <c r="K150" s="30">
        <f t="shared" si="106"/>
        <v>15174.144885222428</v>
      </c>
      <c r="L150" s="88">
        <f t="shared" si="101"/>
        <v>2940843.2647706862</v>
      </c>
      <c r="M150" s="32">
        <f t="shared" si="107"/>
        <v>-43451296.451570958</v>
      </c>
      <c r="N150" s="89"/>
      <c r="O150" s="29">
        <v>294084.32647706941</v>
      </c>
      <c r="P150" s="30">
        <f t="shared" si="108"/>
        <v>-30345129.645157095</v>
      </c>
      <c r="Q150" s="47"/>
      <c r="R150" s="29">
        <v>2646758.9382936172</v>
      </c>
      <c r="S150" s="31">
        <f t="shared" si="109"/>
        <v>-13106166.806413863</v>
      </c>
      <c r="T150" s="29">
        <f t="shared" si="102"/>
        <v>2940843.2647706866</v>
      </c>
      <c r="U150" s="108">
        <f t="shared" si="102"/>
        <v>-43451296.451570958</v>
      </c>
      <c r="V150" s="81">
        <v>-7422.18</v>
      </c>
      <c r="W150" s="31">
        <f t="shared" si="110"/>
        <v>215997.09</v>
      </c>
      <c r="X150" s="29">
        <f t="shared" si="103"/>
        <v>2639336.7582936171</v>
      </c>
      <c r="Y150" s="87">
        <f t="shared" si="111"/>
        <v>-12890169.716413863</v>
      </c>
      <c r="Z150" s="92"/>
      <c r="AA150" s="53"/>
      <c r="AB150" s="84"/>
      <c r="AC150" s="99"/>
    </row>
    <row r="151" spans="1:29" s="2" customFormat="1" ht="12.75" hidden="1" customHeight="1">
      <c r="A151" s="18">
        <v>10</v>
      </c>
      <c r="B151" s="66">
        <v>40817</v>
      </c>
      <c r="C151" s="85"/>
      <c r="D151" s="81">
        <v>112528515.73493554</v>
      </c>
      <c r="E151" s="30">
        <f t="shared" si="104"/>
        <v>1075079709.3493555</v>
      </c>
      <c r="F151" s="29">
        <v>108689088.710618</v>
      </c>
      <c r="G151" s="30">
        <f t="shared" si="105"/>
        <v>1114706752.921494</v>
      </c>
      <c r="H151" s="81">
        <f t="shared" si="100"/>
        <v>3839427.0243175328</v>
      </c>
      <c r="I151" s="87">
        <f t="shared" si="100"/>
        <v>-39627043.572138548</v>
      </c>
      <c r="J151" s="81">
        <v>-1340.3439741893671</v>
      </c>
      <c r="K151" s="30">
        <f t="shared" si="106"/>
        <v>13833.80091103306</v>
      </c>
      <c r="L151" s="88">
        <f t="shared" si="101"/>
        <v>3838086.6803433434</v>
      </c>
      <c r="M151" s="32">
        <f t="shared" si="107"/>
        <v>-39613209.771227613</v>
      </c>
      <c r="N151" s="89"/>
      <c r="O151" s="29">
        <v>538524.7595432885</v>
      </c>
      <c r="P151" s="30">
        <f t="shared" si="108"/>
        <v>-29806604.885613807</v>
      </c>
      <c r="Q151" s="47"/>
      <c r="R151" s="29">
        <v>3299561.9208000563</v>
      </c>
      <c r="S151" s="31">
        <f t="shared" si="109"/>
        <v>-9806604.8856138065</v>
      </c>
      <c r="T151" s="29">
        <f t="shared" si="102"/>
        <v>3838086.6803433448</v>
      </c>
      <c r="U151" s="108">
        <f t="shared" si="102"/>
        <v>-39613209.771227613</v>
      </c>
      <c r="V151" s="81">
        <v>-313.54000000000002</v>
      </c>
      <c r="W151" s="31">
        <f t="shared" si="110"/>
        <v>215683.55</v>
      </c>
      <c r="X151" s="29">
        <f t="shared" si="103"/>
        <v>3299248.3808000563</v>
      </c>
      <c r="Y151" s="87">
        <f t="shared" si="111"/>
        <v>-9590921.3356138058</v>
      </c>
      <c r="Z151" s="92"/>
      <c r="AA151" s="53"/>
      <c r="AB151" s="84"/>
      <c r="AC151" s="99"/>
    </row>
    <row r="152" spans="1:29" s="2" customFormat="1" ht="12.75" hidden="1" customHeight="1">
      <c r="A152" s="18">
        <v>10</v>
      </c>
      <c r="B152" s="66">
        <v>40848</v>
      </c>
      <c r="C152" s="85"/>
      <c r="D152" s="81">
        <v>130621832.73493554</v>
      </c>
      <c r="E152" s="30">
        <f t="shared" si="104"/>
        <v>1205701542.084291</v>
      </c>
      <c r="F152" s="29">
        <v>128294165.56020801</v>
      </c>
      <c r="G152" s="30">
        <f t="shared" si="105"/>
        <v>1243000918.4817021</v>
      </c>
      <c r="H152" s="81">
        <f t="shared" si="100"/>
        <v>2327667.1747275293</v>
      </c>
      <c r="I152" s="87">
        <f t="shared" si="100"/>
        <v>-37299376.397411108</v>
      </c>
      <c r="J152" s="81">
        <v>-812.58861069753766</v>
      </c>
      <c r="K152" s="30">
        <f t="shared" si="106"/>
        <v>13021.212300335523</v>
      </c>
      <c r="L152" s="88">
        <f t="shared" si="101"/>
        <v>2326854.5861168317</v>
      </c>
      <c r="M152" s="32">
        <f t="shared" si="107"/>
        <v>-37286355.185110778</v>
      </c>
      <c r="N152" s="89"/>
      <c r="O152" s="29">
        <v>1163427.2930584177</v>
      </c>
      <c r="P152" s="30">
        <f t="shared" si="108"/>
        <v>-28643177.592555389</v>
      </c>
      <c r="Q152" s="47"/>
      <c r="R152" s="29">
        <v>1163427.2930584177</v>
      </c>
      <c r="S152" s="31">
        <f t="shared" si="109"/>
        <v>-8643177.5925553888</v>
      </c>
      <c r="T152" s="29">
        <f t="shared" si="102"/>
        <v>2326854.5861168355</v>
      </c>
      <c r="U152" s="108">
        <f t="shared" si="102"/>
        <v>-37286355.185110778</v>
      </c>
      <c r="V152" s="81">
        <v>8329.75</v>
      </c>
      <c r="W152" s="31">
        <f t="shared" si="110"/>
        <v>224013.3</v>
      </c>
      <c r="X152" s="29">
        <f t="shared" si="103"/>
        <v>1171757.0430584177</v>
      </c>
      <c r="Y152" s="87">
        <f t="shared" si="111"/>
        <v>-8419164.2925553881</v>
      </c>
      <c r="Z152" s="92"/>
      <c r="AA152" s="53"/>
      <c r="AB152" s="84"/>
      <c r="AC152" s="99"/>
    </row>
    <row r="153" spans="1:29" s="2" customFormat="1" ht="13.15" hidden="1" customHeight="1">
      <c r="A153" s="18">
        <v>10</v>
      </c>
      <c r="B153" s="66">
        <v>40878</v>
      </c>
      <c r="C153" s="85"/>
      <c r="D153" s="94">
        <v>145965984.73493555</v>
      </c>
      <c r="E153" s="38">
        <f t="shared" si="104"/>
        <v>1351667526.8192265</v>
      </c>
      <c r="F153" s="37">
        <v>143506588.496104</v>
      </c>
      <c r="G153" s="38">
        <f t="shared" si="105"/>
        <v>1386507506.9778061</v>
      </c>
      <c r="H153" s="94">
        <f t="shared" si="100"/>
        <v>2459396.2388315499</v>
      </c>
      <c r="I153" s="65">
        <f t="shared" si="100"/>
        <v>-34839980.158579588</v>
      </c>
      <c r="J153" s="94">
        <v>-858.57522697607055</v>
      </c>
      <c r="K153" s="38">
        <f t="shared" si="106"/>
        <v>12162.637073359452</v>
      </c>
      <c r="L153" s="95">
        <f t="shared" si="101"/>
        <v>2458537.6636045738</v>
      </c>
      <c r="M153" s="40">
        <f t="shared" si="107"/>
        <v>-34827817.521506205</v>
      </c>
      <c r="N153" s="68"/>
      <c r="O153" s="37">
        <v>1229268.8318022862</v>
      </c>
      <c r="P153" s="38">
        <f t="shared" si="108"/>
        <v>-27413908.760753103</v>
      </c>
      <c r="Q153" s="41"/>
      <c r="R153" s="37">
        <v>1229268.8318022862</v>
      </c>
      <c r="S153" s="39">
        <f t="shared" si="109"/>
        <v>-7413908.7607531026</v>
      </c>
      <c r="T153" s="37">
        <f t="shared" si="102"/>
        <v>2458537.6636045724</v>
      </c>
      <c r="U153" s="111">
        <f t="shared" si="102"/>
        <v>-34827817.521506205</v>
      </c>
      <c r="V153" s="94">
        <v>11821.19</v>
      </c>
      <c r="W153" s="39">
        <f t="shared" si="110"/>
        <v>235834.49</v>
      </c>
      <c r="X153" s="37">
        <f t="shared" si="103"/>
        <v>1241090.0218022862</v>
      </c>
      <c r="Y153" s="65">
        <f t="shared" si="111"/>
        <v>-7178074.2707531024</v>
      </c>
      <c r="Z153" s="92"/>
      <c r="AA153" s="53"/>
      <c r="AB153" s="84"/>
      <c r="AC153" s="99"/>
    </row>
    <row r="154" spans="1:29" s="2" customFormat="1" ht="13.15" hidden="1" customHeight="1">
      <c r="A154" s="18"/>
      <c r="B154" s="66"/>
      <c r="C154" s="85"/>
      <c r="D154" s="84"/>
      <c r="E154" s="32"/>
      <c r="F154" s="53"/>
      <c r="G154" s="32"/>
      <c r="H154" s="84"/>
      <c r="I154" s="84"/>
      <c r="J154" s="84"/>
      <c r="K154" s="32"/>
      <c r="L154" s="89"/>
      <c r="M154" s="32"/>
      <c r="N154" s="89"/>
      <c r="O154" s="53"/>
      <c r="P154" s="32"/>
      <c r="Q154" s="47"/>
      <c r="R154" s="53"/>
      <c r="S154" s="53"/>
      <c r="T154" s="53"/>
      <c r="U154" s="112"/>
      <c r="V154" s="84"/>
      <c r="W154" s="53"/>
      <c r="X154" s="53"/>
      <c r="Y154" s="84"/>
      <c r="Z154" s="92"/>
      <c r="AA154" s="53"/>
      <c r="AB154" s="84"/>
      <c r="AC154" s="99"/>
    </row>
    <row r="155" spans="1:29" s="2" customFormat="1" ht="13.15" hidden="1" customHeight="1">
      <c r="A155" s="97" t="s">
        <v>40</v>
      </c>
      <c r="B155" s="66"/>
      <c r="C155" s="85"/>
      <c r="D155" s="84"/>
      <c r="E155" s="32">
        <f>E140+E153</f>
        <v>11046501359.047966</v>
      </c>
      <c r="F155" s="53"/>
      <c r="G155" s="32">
        <f>G140+G153</f>
        <v>11018561010.267376</v>
      </c>
      <c r="H155" s="84"/>
      <c r="I155" s="32">
        <f>I140+I153</f>
        <v>27940348.780589104</v>
      </c>
      <c r="J155" s="84"/>
      <c r="K155" s="32">
        <f>K140+K153</f>
        <v>-21473.485696367374</v>
      </c>
      <c r="L155" s="89"/>
      <c r="M155" s="32"/>
      <c r="N155" s="32">
        <f>N140+M153</f>
        <v>27918873.830475546</v>
      </c>
      <c r="O155" s="53"/>
      <c r="P155" s="32">
        <f>P140+P153</f>
        <v>22446643.956501164</v>
      </c>
      <c r="Q155" s="47"/>
      <c r="R155" s="53"/>
      <c r="S155" s="32">
        <f>S140+S153</f>
        <v>5472229.8383915946</v>
      </c>
      <c r="T155" s="53"/>
      <c r="U155" s="32">
        <f>U140+U153</f>
        <v>27918873.794892766</v>
      </c>
      <c r="V155" s="84"/>
      <c r="W155" s="32">
        <f>W140+W153</f>
        <v>1345807.9000000001</v>
      </c>
      <c r="X155" s="53"/>
      <c r="Y155" s="32">
        <f>Y140+Y153</f>
        <v>6818038.738391595</v>
      </c>
      <c r="Z155" s="92"/>
      <c r="AA155" s="53"/>
      <c r="AB155" s="84"/>
      <c r="AC155" s="99"/>
    </row>
    <row r="156" spans="1:29" s="2" customFormat="1" ht="13.15" hidden="1" customHeight="1">
      <c r="A156" s="18"/>
      <c r="B156" s="66"/>
      <c r="C156" s="85"/>
      <c r="D156" s="84"/>
      <c r="E156" s="32"/>
      <c r="F156" s="53"/>
      <c r="G156" s="32"/>
      <c r="H156" s="84"/>
      <c r="I156" s="84"/>
      <c r="J156" s="84"/>
      <c r="K156" s="32"/>
      <c r="L156" s="89"/>
      <c r="M156" s="32"/>
      <c r="N156" s="89"/>
      <c r="O156" s="53"/>
      <c r="P156" s="32"/>
      <c r="Q156" s="47"/>
      <c r="R156" s="53"/>
      <c r="S156" s="53"/>
      <c r="T156" s="53"/>
      <c r="U156" s="112"/>
      <c r="V156" s="84"/>
      <c r="W156" s="53"/>
      <c r="X156" s="53"/>
      <c r="Y156" s="84"/>
      <c r="Z156" s="92"/>
      <c r="AA156" s="53"/>
      <c r="AB156" s="84"/>
      <c r="AC156" s="99"/>
    </row>
    <row r="157" spans="1:29" s="2" customFormat="1" ht="12.75" hidden="1" customHeight="1">
      <c r="A157" s="18">
        <v>11</v>
      </c>
      <c r="B157" s="66">
        <v>40909</v>
      </c>
      <c r="C157" s="85"/>
      <c r="D157" s="76">
        <v>123262720.53493553</v>
      </c>
      <c r="E157" s="54">
        <f>D157</f>
        <v>123262720.53493553</v>
      </c>
      <c r="F157" s="115">
        <v>135790972.17931199</v>
      </c>
      <c r="G157" s="54">
        <f>F157</f>
        <v>135790972.17931199</v>
      </c>
      <c r="H157" s="76">
        <f t="shared" ref="H157:I168" si="112">D157-F157</f>
        <v>-12528251.644376457</v>
      </c>
      <c r="I157" s="79">
        <f t="shared" si="112"/>
        <v>-12528251.644376457</v>
      </c>
      <c r="J157" s="76">
        <v>4373.6126490514725</v>
      </c>
      <c r="K157" s="54">
        <f>J157</f>
        <v>4373.6126490514725</v>
      </c>
      <c r="L157" s="102">
        <f t="shared" ref="L157:L168" si="113">H157+J157</f>
        <v>-12523878.031727405</v>
      </c>
      <c r="M157" s="116">
        <f>L157</f>
        <v>-12523878.031727405</v>
      </c>
      <c r="N157" s="77"/>
      <c r="O157" s="115">
        <v>-12523878.031727405</v>
      </c>
      <c r="P157" s="54">
        <f>O157</f>
        <v>-12523878.031727405</v>
      </c>
      <c r="Q157" s="47"/>
      <c r="R157" s="115">
        <v>0</v>
      </c>
      <c r="S157" s="55">
        <f>R157</f>
        <v>0</v>
      </c>
      <c r="T157" s="115">
        <f t="shared" ref="T157:U168" si="114">O157+R157</f>
        <v>-12523878.031727405</v>
      </c>
      <c r="U157" s="104">
        <f t="shared" si="114"/>
        <v>-12523878.031727405</v>
      </c>
      <c r="V157" s="76">
        <v>15104.85</v>
      </c>
      <c r="W157" s="55">
        <f>V157</f>
        <v>15104.85</v>
      </c>
      <c r="X157" s="115">
        <f t="shared" ref="X157:X168" si="115">R157+V157</f>
        <v>15104.85</v>
      </c>
      <c r="Y157" s="79">
        <f>X157</f>
        <v>15104.85</v>
      </c>
      <c r="Z157" s="92"/>
      <c r="AA157" s="53"/>
      <c r="AB157" s="84"/>
      <c r="AC157" s="99"/>
    </row>
    <row r="158" spans="1:29" s="2" customFormat="1" ht="12.75" hidden="1" customHeight="1">
      <c r="A158" s="18">
        <v>11</v>
      </c>
      <c r="B158" s="66">
        <v>40940</v>
      </c>
      <c r="C158" s="85"/>
      <c r="D158" s="81">
        <v>118235954.73493554</v>
      </c>
      <c r="E158" s="30">
        <f t="shared" ref="E158:E168" si="116">E157+D158</f>
        <v>241498675.26987106</v>
      </c>
      <c r="F158" s="29">
        <v>120665672.35500899</v>
      </c>
      <c r="G158" s="30">
        <f t="shared" ref="G158:G168" si="117">G157+F158</f>
        <v>256456644.53432098</v>
      </c>
      <c r="H158" s="81">
        <f t="shared" si="112"/>
        <v>-2429717.6200734526</v>
      </c>
      <c r="I158" s="87">
        <f t="shared" si="112"/>
        <v>-14957969.264449924</v>
      </c>
      <c r="J158" s="81">
        <v>848.21442116750404</v>
      </c>
      <c r="K158" s="30">
        <f t="shared" ref="K158:K168" si="118">K157+J158</f>
        <v>5221.8270702189766</v>
      </c>
      <c r="L158" s="88">
        <f t="shared" si="113"/>
        <v>-2428869.4056522851</v>
      </c>
      <c r="M158" s="32">
        <f t="shared" ref="M158:M168" si="119">M157+L158</f>
        <v>-14952747.43737969</v>
      </c>
      <c r="N158" s="86"/>
      <c r="O158" s="29">
        <v>-2428869.4056522846</v>
      </c>
      <c r="P158" s="30">
        <f t="shared" ref="P158:P168" si="120">P157+O158</f>
        <v>-14952747.43737969</v>
      </c>
      <c r="Q158" s="47"/>
      <c r="R158" s="29">
        <v>0</v>
      </c>
      <c r="S158" s="31">
        <f t="shared" ref="S158:S168" si="121">R158+S157</f>
        <v>0</v>
      </c>
      <c r="T158" s="29">
        <f t="shared" si="114"/>
        <v>-2428869.4056522846</v>
      </c>
      <c r="U158" s="108">
        <f t="shared" si="114"/>
        <v>-14952747.43737969</v>
      </c>
      <c r="V158" s="84">
        <v>14130.34</v>
      </c>
      <c r="W158" s="31">
        <f t="shared" ref="W158:W168" si="122">W157+V158</f>
        <v>29235.190000000002</v>
      </c>
      <c r="X158" s="29">
        <f t="shared" si="115"/>
        <v>14130.34</v>
      </c>
      <c r="Y158" s="87">
        <f t="shared" ref="Y158:Y168" si="123">X158+Y157</f>
        <v>29235.190000000002</v>
      </c>
      <c r="Z158" s="92"/>
      <c r="AA158" s="53"/>
      <c r="AB158" s="84"/>
      <c r="AC158" s="99"/>
    </row>
    <row r="159" spans="1:29" s="2" customFormat="1" ht="12.75" hidden="1" customHeight="1">
      <c r="A159" s="18">
        <v>11</v>
      </c>
      <c r="B159" s="66">
        <v>40969</v>
      </c>
      <c r="C159" s="85"/>
      <c r="D159" s="29">
        <v>111205982.73493554</v>
      </c>
      <c r="E159" s="30">
        <f t="shared" si="116"/>
        <v>352704658.00480658</v>
      </c>
      <c r="F159" s="53">
        <v>127836729.50910899</v>
      </c>
      <c r="G159" s="30">
        <f t="shared" si="117"/>
        <v>384293374.04342997</v>
      </c>
      <c r="H159" s="84">
        <f t="shared" si="112"/>
        <v>-16630746.774173453</v>
      </c>
      <c r="I159" s="53">
        <f t="shared" si="112"/>
        <v>-31588716.038623393</v>
      </c>
      <c r="J159" s="29">
        <v>5805.7936988640577</v>
      </c>
      <c r="K159" s="32">
        <f t="shared" si="118"/>
        <v>11027.620769083034</v>
      </c>
      <c r="L159" s="120">
        <f t="shared" si="113"/>
        <v>-16624940.980474589</v>
      </c>
      <c r="M159" s="32">
        <f t="shared" si="119"/>
        <v>-31577688.417854279</v>
      </c>
      <c r="N159" s="32"/>
      <c r="O159" s="29">
        <v>-10836096.77154745</v>
      </c>
      <c r="P159" s="32">
        <f t="shared" si="120"/>
        <v>-25788844.20892714</v>
      </c>
      <c r="Q159" s="47"/>
      <c r="R159" s="29">
        <v>-5788844.2089271396</v>
      </c>
      <c r="S159" s="53">
        <f t="shared" si="121"/>
        <v>-5788844.2089271396</v>
      </c>
      <c r="T159" s="29">
        <f t="shared" si="114"/>
        <v>-16624940.980474589</v>
      </c>
      <c r="U159" s="112">
        <f t="shared" si="114"/>
        <v>-31577688.417854279</v>
      </c>
      <c r="V159" s="81">
        <v>14589.41</v>
      </c>
      <c r="W159" s="53">
        <f t="shared" si="122"/>
        <v>43824.600000000006</v>
      </c>
      <c r="X159" s="29">
        <f t="shared" si="115"/>
        <v>-5774254.7989271395</v>
      </c>
      <c r="Y159" s="31">
        <f t="shared" si="123"/>
        <v>-5745019.6089271391</v>
      </c>
      <c r="Z159" s="92"/>
      <c r="AA159" s="53"/>
      <c r="AB159" s="84"/>
      <c r="AC159" s="99"/>
    </row>
    <row r="160" spans="1:29" s="2" customFormat="1" ht="13.15" hidden="1" customHeight="1">
      <c r="A160" s="18">
        <v>11</v>
      </c>
      <c r="B160" s="66">
        <v>41000</v>
      </c>
      <c r="C160" s="85"/>
      <c r="D160" s="29">
        <v>85619305.734935537</v>
      </c>
      <c r="E160" s="30">
        <f t="shared" si="116"/>
        <v>438323963.7397421</v>
      </c>
      <c r="F160" s="53">
        <v>104780583.90085199</v>
      </c>
      <c r="G160" s="30">
        <f t="shared" si="117"/>
        <v>489073957.94428194</v>
      </c>
      <c r="H160" s="81">
        <f t="shared" si="112"/>
        <v>-19161278.165916458</v>
      </c>
      <c r="I160" s="87">
        <f t="shared" si="112"/>
        <v>-50749994.204539835</v>
      </c>
      <c r="J160" s="81">
        <v>6689.2022077217698</v>
      </c>
      <c r="K160" s="30">
        <f t="shared" si="118"/>
        <v>17716.822976804804</v>
      </c>
      <c r="L160" s="88">
        <f t="shared" si="113"/>
        <v>-19154588.963708736</v>
      </c>
      <c r="M160" s="32">
        <f t="shared" si="119"/>
        <v>-50732277.381563015</v>
      </c>
      <c r="N160" s="89"/>
      <c r="O160" s="29">
        <v>-5284383.5292291641</v>
      </c>
      <c r="P160" s="30">
        <f t="shared" si="120"/>
        <v>-31073227.738156304</v>
      </c>
      <c r="Q160" s="47"/>
      <c r="R160" s="29">
        <v>-13870205.434479572</v>
      </c>
      <c r="S160" s="31">
        <f t="shared" si="121"/>
        <v>-19659049.643406712</v>
      </c>
      <c r="T160" s="29">
        <f t="shared" si="114"/>
        <v>-19154588.963708736</v>
      </c>
      <c r="U160" s="108">
        <f t="shared" si="114"/>
        <v>-50732277.381563015</v>
      </c>
      <c r="V160" s="84">
        <v>-2080.77</v>
      </c>
      <c r="W160" s="31">
        <f t="shared" si="122"/>
        <v>41743.830000000009</v>
      </c>
      <c r="X160" s="29">
        <f t="shared" si="115"/>
        <v>-13872286.204479571</v>
      </c>
      <c r="Y160" s="87">
        <f t="shared" si="123"/>
        <v>-19617305.81340671</v>
      </c>
      <c r="Z160" s="92"/>
      <c r="AA160" s="53"/>
      <c r="AB160" s="84"/>
      <c r="AC160" s="99"/>
    </row>
    <row r="161" spans="1:29" s="2" customFormat="1" ht="15" hidden="1" customHeight="1">
      <c r="A161" s="18">
        <v>11</v>
      </c>
      <c r="B161" s="66">
        <v>41030</v>
      </c>
      <c r="C161" s="85"/>
      <c r="D161" s="29">
        <v>88333769.565757453</v>
      </c>
      <c r="E161" s="30">
        <f t="shared" si="116"/>
        <v>526657733.30549955</v>
      </c>
      <c r="F161" s="29">
        <v>97916638.550060034</v>
      </c>
      <c r="G161" s="30">
        <f t="shared" si="117"/>
        <v>586990596.49434197</v>
      </c>
      <c r="H161" s="29">
        <f t="shared" si="112"/>
        <v>-9582868.9843025804</v>
      </c>
      <c r="I161" s="31">
        <f t="shared" si="112"/>
        <v>-60332863.188842416</v>
      </c>
      <c r="J161" s="29">
        <v>3332.5817954540253</v>
      </c>
      <c r="K161" s="30">
        <f t="shared" si="118"/>
        <v>21049.404772258829</v>
      </c>
      <c r="L161" s="120">
        <f t="shared" si="113"/>
        <v>-9579536.4025071263</v>
      </c>
      <c r="M161" s="32">
        <f t="shared" si="119"/>
        <v>-60311813.784070142</v>
      </c>
      <c r="N161" s="32"/>
      <c r="O161" s="29">
        <v>-957953.64025070891</v>
      </c>
      <c r="P161" s="30">
        <f t="shared" si="120"/>
        <v>-32031181.378407013</v>
      </c>
      <c r="Q161" s="47"/>
      <c r="R161" s="29">
        <v>-8621582.7622564156</v>
      </c>
      <c r="S161" s="31">
        <f t="shared" si="121"/>
        <v>-28280632.405663125</v>
      </c>
      <c r="T161" s="29">
        <f t="shared" si="114"/>
        <v>-9579536.4025071245</v>
      </c>
      <c r="U161" s="108">
        <f t="shared" si="114"/>
        <v>-60311813.784070134</v>
      </c>
      <c r="V161" s="84">
        <v>-39927.19</v>
      </c>
      <c r="W161" s="31">
        <f t="shared" si="122"/>
        <v>1816.6400000000067</v>
      </c>
      <c r="X161" s="29">
        <f t="shared" si="115"/>
        <v>-8661509.952256415</v>
      </c>
      <c r="Y161" s="87">
        <f t="shared" si="123"/>
        <v>-28278815.765663125</v>
      </c>
      <c r="Z161" s="92"/>
      <c r="AA161" s="53"/>
      <c r="AB161" s="84"/>
      <c r="AC161" s="99"/>
    </row>
    <row r="162" spans="1:29" s="2" customFormat="1" ht="12.75" hidden="1" customHeight="1">
      <c r="A162" s="18">
        <v>11</v>
      </c>
      <c r="B162" s="66">
        <v>41061</v>
      </c>
      <c r="C162" s="5"/>
      <c r="D162" s="81">
        <v>93099490.721351057</v>
      </c>
      <c r="E162" s="30">
        <f t="shared" si="116"/>
        <v>619757224.02685058</v>
      </c>
      <c r="F162" s="29">
        <v>90778201.359846011</v>
      </c>
      <c r="G162" s="30">
        <f t="shared" si="117"/>
        <v>677768797.85418797</v>
      </c>
      <c r="H162" s="29">
        <f t="shared" si="112"/>
        <v>2321289.3615050465</v>
      </c>
      <c r="I162" s="31">
        <f t="shared" si="112"/>
        <v>-58011573.827337384</v>
      </c>
      <c r="J162" s="29">
        <v>-805.02315056975931</v>
      </c>
      <c r="K162" s="30">
        <f t="shared" si="118"/>
        <v>20244.38162168907</v>
      </c>
      <c r="L162" s="120">
        <f t="shared" si="113"/>
        <v>2320484.3383544767</v>
      </c>
      <c r="M162" s="32">
        <f t="shared" si="119"/>
        <v>-57991329.445715666</v>
      </c>
      <c r="N162" s="32"/>
      <c r="O162" s="29">
        <v>232048.43383544683</v>
      </c>
      <c r="P162" s="30">
        <f t="shared" si="120"/>
        <v>-31799132.944571566</v>
      </c>
      <c r="Q162" s="47"/>
      <c r="R162" s="29">
        <v>2088435.904519029</v>
      </c>
      <c r="S162" s="31">
        <f t="shared" si="121"/>
        <v>-26192196.501144096</v>
      </c>
      <c r="T162" s="29">
        <f t="shared" si="114"/>
        <v>2320484.3383544758</v>
      </c>
      <c r="U162" s="108">
        <f t="shared" si="114"/>
        <v>-57991329.445715666</v>
      </c>
      <c r="V162" s="84">
        <v>-60740.6</v>
      </c>
      <c r="W162" s="31">
        <f t="shared" si="122"/>
        <v>-58923.959999999992</v>
      </c>
      <c r="X162" s="29">
        <f t="shared" si="115"/>
        <v>2027695.3045190289</v>
      </c>
      <c r="Y162" s="87">
        <f t="shared" si="123"/>
        <v>-26251120.461144097</v>
      </c>
      <c r="Z162" s="92"/>
      <c r="AA162" s="53"/>
      <c r="AB162" s="84"/>
      <c r="AC162" s="99"/>
    </row>
    <row r="163" spans="1:29" s="2" customFormat="1" ht="12.75" hidden="1" customHeight="1">
      <c r="A163" s="18">
        <v>11</v>
      </c>
      <c r="B163" s="66">
        <v>41091</v>
      </c>
      <c r="C163" s="85"/>
      <c r="D163" s="81">
        <v>98008706.721351057</v>
      </c>
      <c r="E163" s="30">
        <f t="shared" si="116"/>
        <v>717765930.74820161</v>
      </c>
      <c r="F163" s="29">
        <v>95873017.639555007</v>
      </c>
      <c r="G163" s="30">
        <f t="shared" si="117"/>
        <v>773641815.49374294</v>
      </c>
      <c r="H163" s="29">
        <f t="shared" si="112"/>
        <v>2135689.0817960501</v>
      </c>
      <c r="I163" s="31">
        <f t="shared" si="112"/>
        <v>-55875884.745541334</v>
      </c>
      <c r="J163" s="29">
        <v>-740.65697356685996</v>
      </c>
      <c r="K163" s="30">
        <f t="shared" si="118"/>
        <v>19503.72464812221</v>
      </c>
      <c r="L163" s="120">
        <f t="shared" si="113"/>
        <v>2134948.4248224832</v>
      </c>
      <c r="M163" s="32">
        <f t="shared" si="119"/>
        <v>-55856381.020893186</v>
      </c>
      <c r="N163" s="32"/>
      <c r="O163" s="29">
        <v>213494.84248225018</v>
      </c>
      <c r="P163" s="30">
        <f t="shared" si="120"/>
        <v>-31585638.102089316</v>
      </c>
      <c r="Q163" s="47"/>
      <c r="R163" s="29">
        <v>1921453.5823402256</v>
      </c>
      <c r="S163" s="31">
        <f t="shared" si="121"/>
        <v>-24270742.918803871</v>
      </c>
      <c r="T163" s="29">
        <f t="shared" si="114"/>
        <v>2134948.4248224758</v>
      </c>
      <c r="U163" s="108">
        <f t="shared" si="114"/>
        <v>-55856381.020893186</v>
      </c>
      <c r="V163" s="84">
        <v>-57021.7</v>
      </c>
      <c r="W163" s="31">
        <f t="shared" si="122"/>
        <v>-115945.65999999999</v>
      </c>
      <c r="X163" s="29">
        <f t="shared" si="115"/>
        <v>1864431.8823402256</v>
      </c>
      <c r="Y163" s="87">
        <f t="shared" si="123"/>
        <v>-24386688.578803871</v>
      </c>
      <c r="Z163" s="92"/>
      <c r="AA163" s="53"/>
      <c r="AB163" s="84"/>
      <c r="AC163" s="99"/>
    </row>
    <row r="164" spans="1:29" s="2" customFormat="1" ht="12.75" hidden="1" customHeight="1">
      <c r="A164" s="18">
        <v>11</v>
      </c>
      <c r="B164" s="66">
        <v>41122</v>
      </c>
      <c r="C164" s="85"/>
      <c r="D164" s="81">
        <v>100026521.72135106</v>
      </c>
      <c r="E164" s="30">
        <f t="shared" si="116"/>
        <v>817792452.46955264</v>
      </c>
      <c r="F164" s="29">
        <v>97925915.485358998</v>
      </c>
      <c r="G164" s="30">
        <f t="shared" si="117"/>
        <v>871567730.9791019</v>
      </c>
      <c r="H164" s="81">
        <f t="shared" si="112"/>
        <v>2100606.2359920591</v>
      </c>
      <c r="I164" s="87">
        <f t="shared" si="112"/>
        <v>-53775278.50954926</v>
      </c>
      <c r="J164" s="81">
        <v>-728.49024264188483</v>
      </c>
      <c r="K164" s="30">
        <f t="shared" si="118"/>
        <v>18775.234405480325</v>
      </c>
      <c r="L164" s="88">
        <f t="shared" si="113"/>
        <v>2099877.7457494172</v>
      </c>
      <c r="M164" s="32">
        <f t="shared" si="119"/>
        <v>-53756503.275143772</v>
      </c>
      <c r="N164" s="89"/>
      <c r="O164" s="29">
        <v>209987.77457493916</v>
      </c>
      <c r="P164" s="30">
        <f t="shared" si="120"/>
        <v>-31375650.327514376</v>
      </c>
      <c r="Q164" s="47"/>
      <c r="R164" s="29">
        <v>1889889.9711744785</v>
      </c>
      <c r="S164" s="31">
        <f t="shared" si="121"/>
        <v>-22380852.947629392</v>
      </c>
      <c r="T164" s="29">
        <f t="shared" si="114"/>
        <v>2099877.7457494177</v>
      </c>
      <c r="U164" s="108">
        <f t="shared" si="114"/>
        <v>-53756503.275143772</v>
      </c>
      <c r="V164" s="84">
        <v>-51720.77</v>
      </c>
      <c r="W164" s="31">
        <f t="shared" si="122"/>
        <v>-167666.43</v>
      </c>
      <c r="X164" s="29">
        <f t="shared" si="115"/>
        <v>1838169.2011744785</v>
      </c>
      <c r="Y164" s="87">
        <f>X164+Y163</f>
        <v>-22548519.377629392</v>
      </c>
      <c r="Z164" s="92"/>
      <c r="AA164" s="53"/>
      <c r="AB164" s="84"/>
      <c r="AC164" s="99"/>
    </row>
    <row r="165" spans="1:29" s="2" customFormat="1" ht="12.75" hidden="1" customHeight="1">
      <c r="A165" s="18">
        <v>11</v>
      </c>
      <c r="B165" s="66">
        <v>41153</v>
      </c>
      <c r="C165" s="85"/>
      <c r="D165" s="81">
        <v>103971056.72135106</v>
      </c>
      <c r="E165" s="30">
        <f t="shared" si="116"/>
        <v>921763509.19090366</v>
      </c>
      <c r="F165" s="29">
        <v>90086183.275517002</v>
      </c>
      <c r="G165" s="30">
        <f t="shared" si="117"/>
        <v>961653914.25461888</v>
      </c>
      <c r="H165" s="81">
        <f t="shared" si="112"/>
        <v>13884873.445834056</v>
      </c>
      <c r="I165" s="87">
        <f t="shared" si="112"/>
        <v>-39890405.063715219</v>
      </c>
      <c r="J165" s="81">
        <v>-4815.2741110157222</v>
      </c>
      <c r="K165" s="30">
        <f t="shared" si="118"/>
        <v>13959.960294464603</v>
      </c>
      <c r="L165" s="88">
        <f t="shared" si="113"/>
        <v>13880058.17172304</v>
      </c>
      <c r="M165" s="32">
        <f t="shared" si="119"/>
        <v>-39876445.103420734</v>
      </c>
      <c r="N165" s="89"/>
      <c r="O165" s="29">
        <v>1437427.7758040093</v>
      </c>
      <c r="P165" s="30">
        <f t="shared" si="120"/>
        <v>-29938222.551710367</v>
      </c>
      <c r="Q165" s="47"/>
      <c r="R165" s="29">
        <v>12442630.395919027</v>
      </c>
      <c r="S165" s="31">
        <f t="shared" si="121"/>
        <v>-9938222.5517103653</v>
      </c>
      <c r="T165" s="29">
        <f t="shared" si="114"/>
        <v>13880058.171723036</v>
      </c>
      <c r="U165" s="108">
        <f t="shared" si="114"/>
        <v>-39876445.103420734</v>
      </c>
      <c r="V165" s="84">
        <v>-44058.97</v>
      </c>
      <c r="W165" s="31">
        <f t="shared" si="122"/>
        <v>-211725.4</v>
      </c>
      <c r="X165" s="29">
        <f t="shared" si="115"/>
        <v>12398571.425919026</v>
      </c>
      <c r="Y165" s="87">
        <f t="shared" si="123"/>
        <v>-10149947.951710366</v>
      </c>
      <c r="Z165" s="92"/>
      <c r="AA165" s="53"/>
      <c r="AB165" s="84"/>
      <c r="AC165" s="99"/>
    </row>
    <row r="166" spans="1:29" s="2" customFormat="1" ht="12.75" hidden="1" customHeight="1">
      <c r="A166" s="18">
        <v>11</v>
      </c>
      <c r="B166" s="66">
        <v>41183</v>
      </c>
      <c r="C166" s="85"/>
      <c r="D166" s="81">
        <v>110736944.72135106</v>
      </c>
      <c r="E166" s="30">
        <f t="shared" si="116"/>
        <v>1032500453.9122547</v>
      </c>
      <c r="F166" s="29">
        <v>105762923.324331</v>
      </c>
      <c r="G166" s="30">
        <f t="shared" si="117"/>
        <v>1067416837.5789499</v>
      </c>
      <c r="H166" s="81">
        <f t="shared" si="112"/>
        <v>4974021.3970200568</v>
      </c>
      <c r="I166" s="87">
        <f t="shared" si="112"/>
        <v>-34916383.666695237</v>
      </c>
      <c r="J166" s="81">
        <v>-1724.9906204864383</v>
      </c>
      <c r="K166" s="30">
        <f t="shared" si="118"/>
        <v>12234.969673978165</v>
      </c>
      <c r="L166" s="88">
        <f t="shared" si="113"/>
        <v>4972296.4063995704</v>
      </c>
      <c r="M166" s="32">
        <f t="shared" si="119"/>
        <v>-34904148.697021164</v>
      </c>
      <c r="N166" s="89"/>
      <c r="O166" s="29">
        <v>2486148.2031997852</v>
      </c>
      <c r="P166" s="30">
        <f t="shared" si="120"/>
        <v>-27452074.348510582</v>
      </c>
      <c r="Q166" s="47"/>
      <c r="R166" s="29">
        <v>2486148.2031997852</v>
      </c>
      <c r="S166" s="31">
        <f t="shared" si="121"/>
        <v>-7452074.3485105801</v>
      </c>
      <c r="T166" s="29">
        <f t="shared" si="114"/>
        <v>4972296.4063995704</v>
      </c>
      <c r="U166" s="108">
        <f t="shared" si="114"/>
        <v>-34904148.697021164</v>
      </c>
      <c r="V166" s="84">
        <v>-12106</v>
      </c>
      <c r="W166" s="31">
        <f t="shared" si="122"/>
        <v>-223831.4</v>
      </c>
      <c r="X166" s="29">
        <f t="shared" si="115"/>
        <v>2474042.2031997852</v>
      </c>
      <c r="Y166" s="87">
        <f t="shared" si="123"/>
        <v>-7675905.7485105805</v>
      </c>
      <c r="Z166" s="92"/>
      <c r="AA166" s="53"/>
      <c r="AB166" s="84"/>
      <c r="AC166" s="99"/>
    </row>
    <row r="167" spans="1:29" s="2" customFormat="1" ht="12.75" hidden="1" customHeight="1">
      <c r="A167" s="18">
        <v>11</v>
      </c>
      <c r="B167" s="66">
        <v>41214</v>
      </c>
      <c r="C167" s="85"/>
      <c r="D167" s="81">
        <v>125413021.72135106</v>
      </c>
      <c r="E167" s="30">
        <f t="shared" si="116"/>
        <v>1157913475.6336057</v>
      </c>
      <c r="F167" s="29">
        <v>116823320.76680201</v>
      </c>
      <c r="G167" s="30">
        <f t="shared" si="117"/>
        <v>1184240158.345752</v>
      </c>
      <c r="H167" s="81">
        <f t="shared" si="112"/>
        <v>8589700.9545490444</v>
      </c>
      <c r="I167" s="87">
        <f t="shared" si="112"/>
        <v>-26326682.712146282</v>
      </c>
      <c r="J167" s="81">
        <v>-2978.9082910381258</v>
      </c>
      <c r="K167" s="30">
        <f t="shared" si="118"/>
        <v>9256.061382940039</v>
      </c>
      <c r="L167" s="88">
        <f t="shared" si="113"/>
        <v>8586722.0462580062</v>
      </c>
      <c r="M167" s="32">
        <f t="shared" si="119"/>
        <v>-26317426.650763158</v>
      </c>
      <c r="N167" s="89"/>
      <c r="O167" s="29">
        <v>4293361.023129005</v>
      </c>
      <c r="P167" s="30">
        <f t="shared" si="120"/>
        <v>-23158713.325381577</v>
      </c>
      <c r="Q167" s="47"/>
      <c r="R167" s="29">
        <v>4293361.0231290031</v>
      </c>
      <c r="S167" s="31">
        <f t="shared" si="121"/>
        <v>-3158713.325381577</v>
      </c>
      <c r="T167" s="29">
        <f t="shared" si="114"/>
        <v>8586722.0462580081</v>
      </c>
      <c r="U167" s="108">
        <f t="shared" si="114"/>
        <v>-26317426.650763154</v>
      </c>
      <c r="V167" s="84">
        <v>-4906.34</v>
      </c>
      <c r="W167" s="31">
        <f t="shared" si="122"/>
        <v>-228737.74</v>
      </c>
      <c r="X167" s="29">
        <f t="shared" si="115"/>
        <v>4288454.6831290033</v>
      </c>
      <c r="Y167" s="87">
        <f t="shared" si="123"/>
        <v>-3387451.0653815772</v>
      </c>
      <c r="Z167" s="92"/>
      <c r="AA167" s="53"/>
      <c r="AB167" s="84"/>
      <c r="AC167" s="99"/>
    </row>
    <row r="168" spans="1:29" s="2" customFormat="1" ht="13.5" hidden="1" customHeight="1">
      <c r="A168" s="18">
        <v>11</v>
      </c>
      <c r="B168" s="66">
        <v>41244</v>
      </c>
      <c r="C168" s="85"/>
      <c r="D168" s="94">
        <v>133466915.72135106</v>
      </c>
      <c r="E168" s="38">
        <f t="shared" si="116"/>
        <v>1291380391.3549569</v>
      </c>
      <c r="F168" s="37">
        <v>132793819.597855</v>
      </c>
      <c r="G168" s="38">
        <f t="shared" si="117"/>
        <v>1317033977.9436071</v>
      </c>
      <c r="H168" s="94">
        <f t="shared" si="112"/>
        <v>673096.1234960556</v>
      </c>
      <c r="I168" s="65">
        <f t="shared" si="112"/>
        <v>-25653586.588650227</v>
      </c>
      <c r="J168" s="94">
        <v>-233.42973562842235</v>
      </c>
      <c r="K168" s="38">
        <f t="shared" si="118"/>
        <v>9022.6316473116167</v>
      </c>
      <c r="L168" s="95">
        <f t="shared" si="113"/>
        <v>672862.69376042718</v>
      </c>
      <c r="M168" s="40">
        <f t="shared" si="119"/>
        <v>-25644563.957002729</v>
      </c>
      <c r="N168" s="68"/>
      <c r="O168" s="37">
        <v>336431.34688021243</v>
      </c>
      <c r="P168" s="38">
        <f t="shared" si="120"/>
        <v>-22822281.978501365</v>
      </c>
      <c r="Q168" s="41"/>
      <c r="R168" s="37">
        <v>336431.34688021429</v>
      </c>
      <c r="S168" s="39">
        <f t="shared" si="121"/>
        <v>-2822281.9785013627</v>
      </c>
      <c r="T168" s="37">
        <f t="shared" si="114"/>
        <v>672862.69376042672</v>
      </c>
      <c r="U168" s="111">
        <f t="shared" si="114"/>
        <v>-25644563.957002729</v>
      </c>
      <c r="V168" s="94">
        <v>6415.8899999999994</v>
      </c>
      <c r="W168" s="39">
        <f t="shared" si="122"/>
        <v>-222321.84999999998</v>
      </c>
      <c r="X168" s="37">
        <f t="shared" si="115"/>
        <v>342847.2368802143</v>
      </c>
      <c r="Y168" s="65">
        <f t="shared" si="123"/>
        <v>-3044603.8285013628</v>
      </c>
      <c r="Z168" s="92"/>
      <c r="AA168" s="53"/>
      <c r="AB168" s="84"/>
      <c r="AC168" s="99"/>
    </row>
    <row r="169" spans="1:29" s="2" customFormat="1" ht="13.5" hidden="1" customHeight="1">
      <c r="A169" s="18"/>
      <c r="B169" s="66"/>
      <c r="C169" s="85"/>
      <c r="D169" s="84"/>
      <c r="E169" s="32"/>
      <c r="F169" s="53"/>
      <c r="G169" s="32"/>
      <c r="H169" s="84"/>
      <c r="I169" s="84"/>
      <c r="J169" s="84"/>
      <c r="K169" s="32"/>
      <c r="L169" s="89"/>
      <c r="M169" s="32"/>
      <c r="N169" s="89"/>
      <c r="O169" s="53"/>
      <c r="P169" s="32"/>
      <c r="Q169" s="47"/>
      <c r="R169" s="53"/>
      <c r="S169" s="53"/>
      <c r="T169" s="53"/>
      <c r="U169" s="112"/>
      <c r="V169" s="84"/>
      <c r="W169" s="53"/>
      <c r="X169" s="53"/>
      <c r="Y169" s="84"/>
      <c r="Z169" s="92"/>
      <c r="AA169" s="53"/>
      <c r="AB169" s="84"/>
      <c r="AC169" s="99"/>
    </row>
    <row r="170" spans="1:29" s="2" customFormat="1" ht="15" hidden="1" customHeight="1">
      <c r="A170" s="97" t="s">
        <v>41</v>
      </c>
      <c r="B170" s="66"/>
      <c r="C170" s="85"/>
      <c r="D170" s="84"/>
      <c r="E170" s="32">
        <f>E155+E168</f>
        <v>12337881750.402924</v>
      </c>
      <c r="F170" s="53"/>
      <c r="G170" s="32">
        <f>G155+G168</f>
        <v>12335594988.210983</v>
      </c>
      <c r="H170" s="84"/>
      <c r="I170" s="32">
        <f>I155+I168</f>
        <v>2286762.1919388771</v>
      </c>
      <c r="J170" s="84"/>
      <c r="K170" s="32">
        <f>K155+K168</f>
        <v>-12450.854049055757</v>
      </c>
      <c r="L170" s="89"/>
      <c r="M170" s="32"/>
      <c r="N170" s="32">
        <f>N155+M168</f>
        <v>2274309.8734728172</v>
      </c>
      <c r="O170" s="53"/>
      <c r="P170" s="32">
        <f>P155+P168</f>
        <v>-375638.02200020105</v>
      </c>
      <c r="Q170" s="47"/>
      <c r="R170" s="53"/>
      <c r="S170" s="32">
        <f>S155+S168</f>
        <v>2649947.8598902319</v>
      </c>
      <c r="T170" s="53"/>
      <c r="U170" s="32">
        <f>U155+U168</f>
        <v>2274309.8378900364</v>
      </c>
      <c r="V170" s="84"/>
      <c r="W170" s="32">
        <f>W155+W168</f>
        <v>1123486.0500000003</v>
      </c>
      <c r="X170" s="53"/>
      <c r="Y170" s="32">
        <f>Y155+Y168</f>
        <v>3773434.9098902321</v>
      </c>
      <c r="Z170" s="92"/>
      <c r="AA170" s="53"/>
      <c r="AB170" s="84"/>
      <c r="AC170" s="99"/>
    </row>
    <row r="171" spans="1:29" s="2" customFormat="1" ht="13.5" hidden="1" customHeight="1">
      <c r="A171" s="18"/>
      <c r="B171" s="66"/>
      <c r="C171" s="85"/>
      <c r="D171" s="84"/>
      <c r="E171" s="32"/>
      <c r="F171" s="53"/>
      <c r="G171" s="32"/>
      <c r="H171" s="84"/>
      <c r="I171" s="84"/>
      <c r="J171" s="84"/>
      <c r="K171" s="32"/>
      <c r="L171" s="89"/>
      <c r="M171" s="32"/>
      <c r="N171" s="89"/>
      <c r="O171" s="53"/>
      <c r="P171" s="32"/>
      <c r="Q171" s="47"/>
      <c r="R171" s="53"/>
      <c r="S171" s="53"/>
      <c r="T171" s="53"/>
      <c r="U171" s="112"/>
      <c r="V171" s="84"/>
      <c r="W171" s="53"/>
      <c r="X171" s="53"/>
      <c r="Y171" s="84"/>
      <c r="Z171" s="92"/>
      <c r="AA171" s="53"/>
      <c r="AB171" s="84"/>
      <c r="AC171" s="99"/>
    </row>
    <row r="172" spans="1:29" s="2" customFormat="1" ht="12.75" hidden="1" customHeight="1">
      <c r="A172" s="18">
        <v>12</v>
      </c>
      <c r="B172" s="66">
        <v>41275</v>
      </c>
      <c r="C172" s="85"/>
      <c r="D172" s="76">
        <v>129564185.85135105</v>
      </c>
      <c r="E172" s="54">
        <f>D172</f>
        <v>129564185.85135105</v>
      </c>
      <c r="F172" s="123">
        <v>141097103.54227802</v>
      </c>
      <c r="G172" s="54">
        <f>F172</f>
        <v>141097103.54227802</v>
      </c>
      <c r="H172" s="76">
        <f t="shared" ref="H172:I183" si="124">D172-F172</f>
        <v>-11532917.690926969</v>
      </c>
      <c r="I172" s="79">
        <f t="shared" si="124"/>
        <v>-11532917.690926969</v>
      </c>
      <c r="J172" s="123">
        <v>3999.6158552132547</v>
      </c>
      <c r="K172" s="54">
        <f>J172</f>
        <v>3999.6158552132547</v>
      </c>
      <c r="L172" s="102">
        <f t="shared" ref="L172:L183" si="125">H172+J172</f>
        <v>-11528918.075071756</v>
      </c>
      <c r="M172" s="116">
        <f>L172</f>
        <v>-11528918.075071756</v>
      </c>
      <c r="N172" s="77"/>
      <c r="O172" s="123">
        <v>-11528918.075071756</v>
      </c>
      <c r="P172" s="54">
        <f>O172</f>
        <v>-11528918.075071756</v>
      </c>
      <c r="Q172" s="47"/>
      <c r="R172" s="123">
        <v>0</v>
      </c>
      <c r="S172" s="55">
        <f>R172</f>
        <v>0</v>
      </c>
      <c r="T172" s="115">
        <f t="shared" ref="T172:U183" si="126">O172+R172</f>
        <v>-11528918.075071756</v>
      </c>
      <c r="U172" s="104">
        <f t="shared" si="126"/>
        <v>-11528918.075071756</v>
      </c>
      <c r="V172" s="76">
        <v>7314.58</v>
      </c>
      <c r="W172" s="55">
        <f>V172</f>
        <v>7314.58</v>
      </c>
      <c r="X172" s="115">
        <f t="shared" ref="X172:X183" si="127">R172+V172</f>
        <v>7314.58</v>
      </c>
      <c r="Y172" s="79">
        <f>X172</f>
        <v>7314.58</v>
      </c>
      <c r="Z172" s="92"/>
      <c r="AA172" s="53"/>
      <c r="AB172" s="84"/>
      <c r="AC172" s="99"/>
    </row>
    <row r="173" spans="1:29" s="2" customFormat="1" ht="12.75" hidden="1" customHeight="1">
      <c r="A173" s="18">
        <v>12</v>
      </c>
      <c r="B173" s="66">
        <v>41306</v>
      </c>
      <c r="C173" s="85"/>
      <c r="D173" s="81">
        <v>115784534.72135106</v>
      </c>
      <c r="E173" s="30">
        <f t="shared" ref="E173:E183" si="128">E172+D173</f>
        <v>245348720.57270211</v>
      </c>
      <c r="F173" s="124">
        <v>116203010.21036501</v>
      </c>
      <c r="G173" s="30">
        <f t="shared" ref="G173:G183" si="129">G172+F173</f>
        <v>257300113.75264305</v>
      </c>
      <c r="H173" s="81">
        <f t="shared" si="124"/>
        <v>-418475.489013955</v>
      </c>
      <c r="I173" s="87">
        <f t="shared" si="124"/>
        <v>-11951393.179940939</v>
      </c>
      <c r="J173" s="124">
        <v>145.12729959003627</v>
      </c>
      <c r="K173" s="30">
        <f t="shared" ref="K173:K183" si="130">K172+J173</f>
        <v>4144.743154803291</v>
      </c>
      <c r="L173" s="88">
        <f t="shared" si="125"/>
        <v>-418330.36171436496</v>
      </c>
      <c r="M173" s="32">
        <f t="shared" ref="M173:M183" si="131">M172+L173</f>
        <v>-11947248.436786121</v>
      </c>
      <c r="N173" s="86"/>
      <c r="O173" s="124">
        <v>-418330.36171436496</v>
      </c>
      <c r="P173" s="30">
        <f t="shared" ref="P173:P183" si="132">P172+O173</f>
        <v>-11947248.436786121</v>
      </c>
      <c r="Q173" s="47"/>
      <c r="R173" s="124">
        <v>0</v>
      </c>
      <c r="S173" s="31">
        <f t="shared" ref="S173:S183" si="133">R173+S172</f>
        <v>0</v>
      </c>
      <c r="T173" s="29">
        <f t="shared" si="126"/>
        <v>-418330.36171436496</v>
      </c>
      <c r="U173" s="108">
        <f t="shared" si="126"/>
        <v>-11947248.436786121</v>
      </c>
      <c r="V173" s="81">
        <v>6606.71</v>
      </c>
      <c r="W173" s="31">
        <f t="shared" ref="W173:W183" si="134">W172+V173</f>
        <v>13921.29</v>
      </c>
      <c r="X173" s="29">
        <f t="shared" si="127"/>
        <v>6606.71</v>
      </c>
      <c r="Y173" s="87">
        <f t="shared" ref="Y173:Y178" si="135">X173+Y172</f>
        <v>13921.29</v>
      </c>
      <c r="Z173" s="92"/>
      <c r="AA173" s="53"/>
      <c r="AB173" s="84"/>
      <c r="AC173" s="99"/>
    </row>
    <row r="174" spans="1:29" s="2" customFormat="1" ht="12.75" hidden="1" customHeight="1">
      <c r="A174" s="18">
        <v>12</v>
      </c>
      <c r="B174" s="66">
        <v>41334</v>
      </c>
      <c r="C174" s="85"/>
      <c r="D174" s="29">
        <v>113095238.72135106</v>
      </c>
      <c r="E174" s="30">
        <f t="shared" si="128"/>
        <v>358443959.2940532</v>
      </c>
      <c r="F174" s="125">
        <v>116447913.51489401</v>
      </c>
      <c r="G174" s="30">
        <f t="shared" si="129"/>
        <v>373748027.26753706</v>
      </c>
      <c r="H174" s="84">
        <f t="shared" si="124"/>
        <v>-3352674.7935429513</v>
      </c>
      <c r="I174" s="53">
        <f t="shared" si="124"/>
        <v>-15304067.97348386</v>
      </c>
      <c r="J174" s="124">
        <v>1162.7076184004545</v>
      </c>
      <c r="K174" s="32">
        <f t="shared" si="130"/>
        <v>5307.4507732037455</v>
      </c>
      <c r="L174" s="120">
        <f t="shared" si="125"/>
        <v>-3351512.0859245509</v>
      </c>
      <c r="M174" s="32">
        <f t="shared" si="131"/>
        <v>-15298760.522710672</v>
      </c>
      <c r="N174" s="32"/>
      <c r="O174" s="124">
        <v>-3351512.0859245509</v>
      </c>
      <c r="P174" s="32">
        <f t="shared" si="132"/>
        <v>-15298760.522710672</v>
      </c>
      <c r="Q174" s="47"/>
      <c r="R174" s="124">
        <v>0</v>
      </c>
      <c r="S174" s="53">
        <f t="shared" si="133"/>
        <v>0</v>
      </c>
      <c r="T174" s="29">
        <f t="shared" si="126"/>
        <v>-3351512.0859245509</v>
      </c>
      <c r="U174" s="112">
        <f t="shared" si="126"/>
        <v>-15298760.522710672</v>
      </c>
      <c r="V174" s="81">
        <v>7314.58</v>
      </c>
      <c r="W174" s="53">
        <f t="shared" si="134"/>
        <v>21235.870000000003</v>
      </c>
      <c r="X174" s="29">
        <f t="shared" si="127"/>
        <v>7314.58</v>
      </c>
      <c r="Y174" s="31">
        <f t="shared" si="135"/>
        <v>21235.870000000003</v>
      </c>
      <c r="Z174" s="92"/>
      <c r="AA174" s="53"/>
      <c r="AB174" s="84"/>
      <c r="AC174" s="99"/>
    </row>
    <row r="175" spans="1:29" s="2" customFormat="1" ht="13.15" hidden="1" customHeight="1">
      <c r="A175" s="18">
        <v>12</v>
      </c>
      <c r="B175" s="66">
        <v>41365</v>
      </c>
      <c r="C175" s="85"/>
      <c r="D175" s="29">
        <v>90817625.721351057</v>
      </c>
      <c r="E175" s="30">
        <f t="shared" si="128"/>
        <v>449261585.01540422</v>
      </c>
      <c r="F175" s="125">
        <v>104018805.995858</v>
      </c>
      <c r="G175" s="30">
        <f>G174+F175</f>
        <v>477766833.26339507</v>
      </c>
      <c r="H175" s="81">
        <f t="shared" si="124"/>
        <v>-13201180.274506941</v>
      </c>
      <c r="I175" s="87">
        <f t="shared" si="124"/>
        <v>-28505248.247990847</v>
      </c>
      <c r="J175" s="124">
        <v>4578.1693191993982</v>
      </c>
      <c r="K175" s="30">
        <f t="shared" si="130"/>
        <v>9885.6200924031436</v>
      </c>
      <c r="L175" s="88">
        <f t="shared" si="125"/>
        <v>-13196602.105187742</v>
      </c>
      <c r="M175" s="32">
        <f t="shared" si="131"/>
        <v>-28495362.627898414</v>
      </c>
      <c r="N175" s="89"/>
      <c r="O175" s="124">
        <v>-8948920.7912385333</v>
      </c>
      <c r="P175" s="30">
        <f t="shared" si="132"/>
        <v>-24247681.313949205</v>
      </c>
      <c r="Q175" s="47"/>
      <c r="R175" s="124">
        <v>-4247681.3139492068</v>
      </c>
      <c r="S175" s="31">
        <f t="shared" si="133"/>
        <v>-4247681.3139492068</v>
      </c>
      <c r="T175" s="29">
        <f t="shared" si="126"/>
        <v>-13196602.10518774</v>
      </c>
      <c r="U175" s="108">
        <f t="shared" si="126"/>
        <v>-28495362.62789841</v>
      </c>
      <c r="V175" s="81">
        <v>6700.41</v>
      </c>
      <c r="W175" s="31">
        <f t="shared" si="134"/>
        <v>27936.280000000002</v>
      </c>
      <c r="X175" s="29">
        <f t="shared" si="127"/>
        <v>-4240980.9039492067</v>
      </c>
      <c r="Y175" s="87">
        <f t="shared" si="135"/>
        <v>-4219745.0339492066</v>
      </c>
      <c r="Z175" s="92"/>
      <c r="AA175" s="53"/>
      <c r="AB175" s="84"/>
      <c r="AC175" s="99"/>
    </row>
    <row r="176" spans="1:29" s="2" customFormat="1" ht="15" hidden="1" customHeight="1">
      <c r="A176" s="18">
        <v>12</v>
      </c>
      <c r="B176" s="66">
        <v>41395</v>
      </c>
      <c r="C176" s="85"/>
      <c r="D176" s="29">
        <v>89000892.721351057</v>
      </c>
      <c r="E176" s="30">
        <f t="shared" si="128"/>
        <v>538262477.73675525</v>
      </c>
      <c r="F176" s="124">
        <v>97391969.162228003</v>
      </c>
      <c r="G176" s="30">
        <f t="shared" si="129"/>
        <v>575158802.42562306</v>
      </c>
      <c r="H176" s="29">
        <f t="shared" si="124"/>
        <v>-8391076.4408769459</v>
      </c>
      <c r="I176" s="31">
        <f t="shared" si="124"/>
        <v>-36896324.688867807</v>
      </c>
      <c r="J176" s="124">
        <v>2910.0253096958622</v>
      </c>
      <c r="K176" s="30">
        <f t="shared" si="130"/>
        <v>12795.645402099006</v>
      </c>
      <c r="L176" s="120">
        <f t="shared" si="125"/>
        <v>-8388166.41556725</v>
      </c>
      <c r="M176" s="32">
        <f t="shared" si="131"/>
        <v>-36883529.043465666</v>
      </c>
      <c r="N176" s="32"/>
      <c r="O176" s="124">
        <v>-4194083.2077836283</v>
      </c>
      <c r="P176" s="30">
        <f t="shared" si="132"/>
        <v>-28441764.521732833</v>
      </c>
      <c r="Q176" s="47"/>
      <c r="R176" s="124">
        <v>-4194083.2077836264</v>
      </c>
      <c r="S176" s="31">
        <f t="shared" si="133"/>
        <v>-8441764.5217328332</v>
      </c>
      <c r="T176" s="29">
        <f t="shared" si="126"/>
        <v>-8388166.4155672546</v>
      </c>
      <c r="U176" s="108">
        <f t="shared" si="126"/>
        <v>-36883529.043465666</v>
      </c>
      <c r="V176" s="81">
        <v>-4783.63</v>
      </c>
      <c r="W176" s="31">
        <f t="shared" si="134"/>
        <v>23152.65</v>
      </c>
      <c r="X176" s="29">
        <f t="shared" si="127"/>
        <v>-4198866.8377836263</v>
      </c>
      <c r="Y176" s="87">
        <f t="shared" si="135"/>
        <v>-8418611.8717328329</v>
      </c>
      <c r="Z176" s="92"/>
      <c r="AA176" s="53"/>
      <c r="AB176" s="84"/>
      <c r="AC176" s="99"/>
    </row>
    <row r="177" spans="1:29" s="2" customFormat="1" ht="12.75" hidden="1" customHeight="1">
      <c r="A177" s="18">
        <v>12</v>
      </c>
      <c r="B177" s="66">
        <v>41426</v>
      </c>
      <c r="C177" s="5"/>
      <c r="D177" s="81">
        <v>85948766.721351057</v>
      </c>
      <c r="E177" s="30">
        <f t="shared" si="128"/>
        <v>624211244.45810628</v>
      </c>
      <c r="F177" s="124">
        <v>88080531.870513007</v>
      </c>
      <c r="G177" s="30">
        <f t="shared" si="129"/>
        <v>663239334.29613602</v>
      </c>
      <c r="H177" s="29">
        <f t="shared" si="124"/>
        <v>-2131765.1491619498</v>
      </c>
      <c r="I177" s="31">
        <f t="shared" si="124"/>
        <v>-39028089.838029742</v>
      </c>
      <c r="J177" s="124">
        <v>739.29615372931585</v>
      </c>
      <c r="K177" s="30">
        <f t="shared" si="130"/>
        <v>13534.941555828322</v>
      </c>
      <c r="L177" s="120">
        <f t="shared" si="125"/>
        <v>-2131025.8530082204</v>
      </c>
      <c r="M177" s="32">
        <f t="shared" si="131"/>
        <v>-39014554.896473885</v>
      </c>
      <c r="N177" s="32"/>
      <c r="O177" s="124">
        <v>-1065512.9265041091</v>
      </c>
      <c r="P177" s="30">
        <f t="shared" si="132"/>
        <v>-29507277.448236942</v>
      </c>
      <c r="Q177" s="47"/>
      <c r="R177" s="124">
        <v>-1065512.9265041091</v>
      </c>
      <c r="S177" s="31">
        <f t="shared" si="133"/>
        <v>-9507277.4482369423</v>
      </c>
      <c r="T177" s="29">
        <f t="shared" si="126"/>
        <v>-2131025.8530082181</v>
      </c>
      <c r="U177" s="108">
        <f t="shared" si="126"/>
        <v>-39014554.896473885</v>
      </c>
      <c r="V177" s="81">
        <v>-15566.16</v>
      </c>
      <c r="W177" s="31">
        <f t="shared" si="134"/>
        <v>7586.4900000000016</v>
      </c>
      <c r="X177" s="29">
        <f t="shared" si="127"/>
        <v>-1081079.086504109</v>
      </c>
      <c r="Y177" s="87">
        <f t="shared" si="135"/>
        <v>-9499690.9582369421</v>
      </c>
      <c r="Z177" s="92"/>
      <c r="AA177" s="53"/>
      <c r="AB177" s="84"/>
      <c r="AC177" s="99"/>
    </row>
    <row r="178" spans="1:29" s="2" customFormat="1" ht="12.75" hidden="1" customHeight="1">
      <c r="A178" s="18">
        <v>12</v>
      </c>
      <c r="B178" s="66">
        <v>41456</v>
      </c>
      <c r="C178" s="85"/>
      <c r="D178" s="81">
        <v>90198447.721351057</v>
      </c>
      <c r="E178" s="30">
        <f t="shared" si="128"/>
        <v>714409692.17945731</v>
      </c>
      <c r="F178" s="124">
        <v>96675912.71231401</v>
      </c>
      <c r="G178" s="30">
        <f t="shared" si="129"/>
        <v>759915247.00845003</v>
      </c>
      <c r="H178" s="29">
        <f t="shared" si="124"/>
        <v>-6477464.9909629524</v>
      </c>
      <c r="I178" s="31">
        <f t="shared" si="124"/>
        <v>-45505554.828992724</v>
      </c>
      <c r="J178" s="124">
        <v>2246.3848588662222</v>
      </c>
      <c r="K178" s="30">
        <f t="shared" si="130"/>
        <v>15781.326414694544</v>
      </c>
      <c r="L178" s="120">
        <f t="shared" si="125"/>
        <v>-6475218.6061040862</v>
      </c>
      <c r="M178" s="32">
        <f t="shared" si="131"/>
        <v>-45489773.502577968</v>
      </c>
      <c r="N178" s="32"/>
      <c r="O178" s="124">
        <v>-1041699.902020853</v>
      </c>
      <c r="P178" s="30">
        <f t="shared" si="132"/>
        <v>-30548977.350257795</v>
      </c>
      <c r="Q178" s="47"/>
      <c r="R178" s="124">
        <v>-5433518.7040832303</v>
      </c>
      <c r="S178" s="31">
        <f t="shared" si="133"/>
        <v>-14940796.152320173</v>
      </c>
      <c r="T178" s="29">
        <f t="shared" si="126"/>
        <v>-6475218.6061040834</v>
      </c>
      <c r="U178" s="108">
        <f t="shared" si="126"/>
        <v>-45489773.502577968</v>
      </c>
      <c r="V178" s="81">
        <v>-19411.91</v>
      </c>
      <c r="W178" s="31">
        <f t="shared" si="134"/>
        <v>-11825.419999999998</v>
      </c>
      <c r="X178" s="29">
        <f t="shared" si="127"/>
        <v>-5452930.6140832305</v>
      </c>
      <c r="Y178" s="87">
        <f t="shared" si="135"/>
        <v>-14952621.572320173</v>
      </c>
      <c r="Z178" s="92"/>
      <c r="AA178" s="53"/>
      <c r="AB178" s="84"/>
      <c r="AC178" s="99"/>
    </row>
    <row r="179" spans="1:29" s="2" customFormat="1" ht="12.75" hidden="1" customHeight="1">
      <c r="A179" s="18">
        <v>12</v>
      </c>
      <c r="B179" s="66">
        <v>41487</v>
      </c>
      <c r="C179" s="85"/>
      <c r="D179" s="81">
        <v>94750048.721351057</v>
      </c>
      <c r="E179" s="30">
        <f t="shared" si="128"/>
        <v>809159740.90080833</v>
      </c>
      <c r="F179" s="124">
        <v>98240448.542521998</v>
      </c>
      <c r="G179" s="30">
        <f t="shared" si="129"/>
        <v>858155695.55097198</v>
      </c>
      <c r="H179" s="81">
        <f t="shared" si="124"/>
        <v>-3490399.821170941</v>
      </c>
      <c r="I179" s="87">
        <f t="shared" si="124"/>
        <v>-48995954.650163651</v>
      </c>
      <c r="J179" s="124">
        <v>1210.4706579819322</v>
      </c>
      <c r="K179" s="30">
        <f t="shared" si="130"/>
        <v>16991.797072676476</v>
      </c>
      <c r="L179" s="88">
        <f t="shared" si="125"/>
        <v>-3489189.3505129591</v>
      </c>
      <c r="M179" s="32">
        <f t="shared" si="131"/>
        <v>-48978962.853090927</v>
      </c>
      <c r="N179" s="89"/>
      <c r="O179" s="124">
        <v>-348918.93505129591</v>
      </c>
      <c r="P179" s="30">
        <f t="shared" si="132"/>
        <v>-30897896.285309091</v>
      </c>
      <c r="Q179" s="47"/>
      <c r="R179" s="124">
        <v>-3140270.4154616632</v>
      </c>
      <c r="S179" s="31">
        <f t="shared" si="133"/>
        <v>-18081066.567781836</v>
      </c>
      <c r="T179" s="29">
        <f t="shared" si="126"/>
        <v>-3489189.3505129591</v>
      </c>
      <c r="U179" s="108">
        <f t="shared" si="126"/>
        <v>-48978962.853090927</v>
      </c>
      <c r="V179" s="81">
        <v>-34205.72</v>
      </c>
      <c r="W179" s="31">
        <f t="shared" si="134"/>
        <v>-46031.14</v>
      </c>
      <c r="X179" s="29">
        <f t="shared" si="127"/>
        <v>-3174476.1354616634</v>
      </c>
      <c r="Y179" s="87">
        <f>X179+Y178</f>
        <v>-18127097.707781836</v>
      </c>
      <c r="Z179" s="92"/>
      <c r="AA179" s="53"/>
      <c r="AB179" s="84"/>
      <c r="AC179" s="99"/>
    </row>
    <row r="180" spans="1:29" s="2" customFormat="1" ht="12.75" hidden="1" customHeight="1">
      <c r="A180" s="18">
        <v>12</v>
      </c>
      <c r="B180" s="66">
        <v>41518</v>
      </c>
      <c r="C180" s="85"/>
      <c r="D180" s="81">
        <v>93586916.721351057</v>
      </c>
      <c r="E180" s="30">
        <f t="shared" si="128"/>
        <v>902746657.62215936</v>
      </c>
      <c r="F180" s="124">
        <v>96029405.966845006</v>
      </c>
      <c r="G180" s="30">
        <f t="shared" si="129"/>
        <v>954185101.51781702</v>
      </c>
      <c r="H180" s="81">
        <f t="shared" si="124"/>
        <v>-2442489.2454939485</v>
      </c>
      <c r="I180" s="87">
        <f t="shared" si="124"/>
        <v>-51438443.895657659</v>
      </c>
      <c r="J180" s="124">
        <v>847.05527033703402</v>
      </c>
      <c r="K180" s="30">
        <f t="shared" si="130"/>
        <v>17838.85234301351</v>
      </c>
      <c r="L180" s="88">
        <f t="shared" si="125"/>
        <v>-2441642.1902236114</v>
      </c>
      <c r="M180" s="32">
        <f t="shared" si="131"/>
        <v>-51420605.043314539</v>
      </c>
      <c r="N180" s="89"/>
      <c r="O180" s="124">
        <v>-244164.21902236342</v>
      </c>
      <c r="P180" s="30">
        <f t="shared" si="132"/>
        <v>-31142060.504331455</v>
      </c>
      <c r="Q180" s="47"/>
      <c r="R180" s="124">
        <v>-2197477.9712012503</v>
      </c>
      <c r="S180" s="31">
        <f t="shared" si="133"/>
        <v>-20278544.538983084</v>
      </c>
      <c r="T180" s="29">
        <f t="shared" si="126"/>
        <v>-2441642.1902236138</v>
      </c>
      <c r="U180" s="108">
        <f t="shared" si="126"/>
        <v>-51420605.043314539</v>
      </c>
      <c r="V180" s="81">
        <v>-41415.78</v>
      </c>
      <c r="W180" s="31">
        <f t="shared" si="134"/>
        <v>-87446.92</v>
      </c>
      <c r="X180" s="29">
        <f t="shared" si="127"/>
        <v>-2238893.7512012501</v>
      </c>
      <c r="Y180" s="87">
        <f>X180+Y179</f>
        <v>-20365991.458983086</v>
      </c>
      <c r="Z180" s="92"/>
      <c r="AA180" s="53"/>
      <c r="AB180" s="84"/>
      <c r="AC180" s="99"/>
    </row>
    <row r="181" spans="1:29" s="2" customFormat="1" ht="12.75" hidden="1" customHeight="1">
      <c r="A181" s="18">
        <v>12</v>
      </c>
      <c r="B181" s="66">
        <v>41548</v>
      </c>
      <c r="C181" s="85"/>
      <c r="D181" s="81">
        <v>106266574.72135106</v>
      </c>
      <c r="E181" s="30">
        <f t="shared" si="128"/>
        <v>1009013232.3435104</v>
      </c>
      <c r="F181" s="124">
        <v>108546275.48849501</v>
      </c>
      <c r="G181" s="30">
        <f t="shared" si="129"/>
        <v>1062731377.006312</v>
      </c>
      <c r="H181" s="81">
        <f t="shared" si="124"/>
        <v>-2279700.7671439499</v>
      </c>
      <c r="I181" s="87">
        <f t="shared" si="124"/>
        <v>-53718144.662801623</v>
      </c>
      <c r="J181" s="124">
        <v>790.60022604558617</v>
      </c>
      <c r="K181" s="30">
        <f t="shared" si="130"/>
        <v>18629.452569059096</v>
      </c>
      <c r="L181" s="88">
        <f t="shared" si="125"/>
        <v>-2278910.1669179043</v>
      </c>
      <c r="M181" s="32">
        <f t="shared" si="131"/>
        <v>-53699515.210232444</v>
      </c>
      <c r="N181" s="89"/>
      <c r="O181" s="124">
        <v>-227891.01669178903</v>
      </c>
      <c r="P181" s="30">
        <f t="shared" si="132"/>
        <v>-31369951.521023244</v>
      </c>
      <c r="Q181" s="47"/>
      <c r="R181" s="124">
        <v>-2051019.1502261162</v>
      </c>
      <c r="S181" s="31">
        <f t="shared" si="133"/>
        <v>-22329563.6892092</v>
      </c>
      <c r="T181" s="29">
        <f t="shared" si="126"/>
        <v>-2278910.1669179052</v>
      </c>
      <c r="U181" s="108">
        <f t="shared" si="126"/>
        <v>-53699515.210232444</v>
      </c>
      <c r="V181" s="81">
        <v>-48842.38</v>
      </c>
      <c r="W181" s="31">
        <f t="shared" si="134"/>
        <v>-136289.29999999999</v>
      </c>
      <c r="X181" s="29">
        <f t="shared" si="127"/>
        <v>-2099861.5302261161</v>
      </c>
      <c r="Y181" s="87">
        <f>X181+Y180</f>
        <v>-22465852.989209201</v>
      </c>
      <c r="Z181" s="92"/>
      <c r="AA181" s="53"/>
      <c r="AB181" s="84"/>
      <c r="AC181" s="99"/>
    </row>
    <row r="182" spans="1:29" s="2" customFormat="1" ht="12.75" hidden="1" customHeight="1">
      <c r="A182" s="18">
        <v>12</v>
      </c>
      <c r="B182" s="66">
        <v>41579</v>
      </c>
      <c r="C182" s="85"/>
      <c r="D182" s="81">
        <v>123727676.50200094</v>
      </c>
      <c r="E182" s="30">
        <f t="shared" si="128"/>
        <v>1132740908.8455114</v>
      </c>
      <c r="F182" s="124">
        <v>112221912.96991999</v>
      </c>
      <c r="G182" s="30">
        <f t="shared" si="129"/>
        <v>1174953289.9762321</v>
      </c>
      <c r="H182" s="81">
        <f t="shared" si="124"/>
        <v>11505763.532080948</v>
      </c>
      <c r="I182" s="87">
        <f t="shared" si="124"/>
        <v>-42212381.130720615</v>
      </c>
      <c r="J182" s="124">
        <v>-4150.1289060208946</v>
      </c>
      <c r="K182" s="30">
        <f t="shared" si="130"/>
        <v>14479.323663038202</v>
      </c>
      <c r="L182" s="88">
        <f t="shared" si="125"/>
        <v>11501613.403174927</v>
      </c>
      <c r="M182" s="32">
        <f t="shared" si="131"/>
        <v>-42197901.807057515</v>
      </c>
      <c r="N182" s="89"/>
      <c r="O182" s="124">
        <v>1150161.3403174914</v>
      </c>
      <c r="P182" s="30">
        <f t="shared" si="132"/>
        <v>-30219790.180705752</v>
      </c>
      <c r="Q182" s="47"/>
      <c r="R182" s="124">
        <v>10351452.06285744</v>
      </c>
      <c r="S182" s="31">
        <f t="shared" si="133"/>
        <v>-11978111.626351761</v>
      </c>
      <c r="T182" s="29">
        <f t="shared" si="126"/>
        <v>11501613.403174931</v>
      </c>
      <c r="U182" s="108">
        <f t="shared" si="126"/>
        <v>-42197901.807057515</v>
      </c>
      <c r="V182" s="81">
        <v>-51647.13</v>
      </c>
      <c r="W182" s="31">
        <f t="shared" si="134"/>
        <v>-187936.43</v>
      </c>
      <c r="X182" s="29">
        <f t="shared" si="127"/>
        <v>10299804.932857439</v>
      </c>
      <c r="Y182" s="87">
        <f>X182+Y181</f>
        <v>-12166048.056351762</v>
      </c>
      <c r="Z182" s="92"/>
      <c r="AA182" s="53"/>
      <c r="AB182" s="84"/>
      <c r="AC182" s="99"/>
    </row>
    <row r="183" spans="1:29" s="2" customFormat="1" ht="13.15" hidden="1" customHeight="1">
      <c r="A183" s="18">
        <v>12</v>
      </c>
      <c r="B183" s="66">
        <v>41609</v>
      </c>
      <c r="C183" s="85"/>
      <c r="D183" s="94">
        <v>141362088.50200093</v>
      </c>
      <c r="E183" s="38">
        <f t="shared" si="128"/>
        <v>1274102997.3475122</v>
      </c>
      <c r="F183" s="126">
        <v>137201568.65126398</v>
      </c>
      <c r="G183" s="38">
        <f t="shared" si="129"/>
        <v>1312154858.627496</v>
      </c>
      <c r="H183" s="94">
        <f t="shared" si="124"/>
        <v>4160519.8507369459</v>
      </c>
      <c r="I183" s="65">
        <f t="shared" si="124"/>
        <v>-38051861.279983759</v>
      </c>
      <c r="J183" s="126">
        <v>-1500.6995101608336</v>
      </c>
      <c r="K183" s="38">
        <f t="shared" si="130"/>
        <v>12978.624152877368</v>
      </c>
      <c r="L183" s="95">
        <f t="shared" si="125"/>
        <v>4159019.151226785</v>
      </c>
      <c r="M183" s="40">
        <f t="shared" si="131"/>
        <v>-38038882.655830726</v>
      </c>
      <c r="N183" s="68"/>
      <c r="O183" s="126">
        <v>1200348.8527903892</v>
      </c>
      <c r="P183" s="38">
        <f t="shared" si="132"/>
        <v>-29019441.327915363</v>
      </c>
      <c r="Q183" s="41"/>
      <c r="R183" s="126">
        <v>2958670.2984363995</v>
      </c>
      <c r="S183" s="39">
        <f t="shared" si="133"/>
        <v>-9019441.3279153612</v>
      </c>
      <c r="T183" s="37">
        <f t="shared" si="126"/>
        <v>4159019.1512267888</v>
      </c>
      <c r="U183" s="111">
        <f t="shared" si="126"/>
        <v>-38038882.655830726</v>
      </c>
      <c r="V183" s="94">
        <v>-25484.850000000002</v>
      </c>
      <c r="W183" s="39">
        <f t="shared" si="134"/>
        <v>-213421.28</v>
      </c>
      <c r="X183" s="37">
        <f t="shared" si="127"/>
        <v>2933185.4484363995</v>
      </c>
      <c r="Y183" s="65">
        <f>X183+Y182</f>
        <v>-9232862.6079153623</v>
      </c>
      <c r="Z183" s="92"/>
      <c r="AA183" s="53"/>
      <c r="AB183" s="84"/>
      <c r="AC183" s="99"/>
    </row>
    <row r="184" spans="1:29" s="2" customFormat="1" ht="13.15" hidden="1" customHeight="1">
      <c r="A184" s="18"/>
      <c r="B184" s="66"/>
      <c r="C184" s="85"/>
      <c r="D184" s="127"/>
      <c r="E184" s="128"/>
      <c r="F184" s="129"/>
      <c r="G184" s="128"/>
      <c r="H184" s="127"/>
      <c r="I184" s="127"/>
      <c r="J184" s="127"/>
      <c r="K184" s="128"/>
      <c r="L184" s="130"/>
      <c r="M184" s="128"/>
      <c r="N184" s="130"/>
      <c r="O184" s="129"/>
      <c r="P184" s="128"/>
      <c r="Q184" s="131"/>
      <c r="R184" s="129"/>
      <c r="S184" s="129"/>
      <c r="T184" s="129"/>
      <c r="U184" s="132"/>
      <c r="V184" s="127"/>
      <c r="W184" s="129"/>
      <c r="X184" s="129"/>
      <c r="Y184" s="127"/>
      <c r="Z184" s="92"/>
      <c r="AA184" s="53"/>
      <c r="AB184" s="84"/>
      <c r="AC184" s="99"/>
    </row>
    <row r="185" spans="1:29" s="2" customFormat="1" ht="13.5" hidden="1" customHeight="1">
      <c r="A185" s="97" t="s">
        <v>42</v>
      </c>
      <c r="B185" s="66"/>
      <c r="C185" s="85"/>
      <c r="D185" s="84"/>
      <c r="E185" s="32">
        <f>E170+E183</f>
        <v>13611984747.750435</v>
      </c>
      <c r="F185" s="53"/>
      <c r="G185" s="32">
        <f>G170+G183</f>
        <v>13647749846.83848</v>
      </c>
      <c r="H185" s="84"/>
      <c r="I185" s="84">
        <f>I170+I183</f>
        <v>-35765099.088044882</v>
      </c>
      <c r="J185" s="84"/>
      <c r="K185" s="32">
        <f>K170+K183</f>
        <v>527.77010382161097</v>
      </c>
      <c r="L185" s="89"/>
      <c r="M185" s="32"/>
      <c r="N185" s="89">
        <f>N170+M183</f>
        <v>-35764572.782357909</v>
      </c>
      <c r="O185" s="53"/>
      <c r="P185" s="32">
        <f>P170+P183</f>
        <v>-29395079.349915564</v>
      </c>
      <c r="Q185" s="47"/>
      <c r="R185" s="53"/>
      <c r="S185" s="53">
        <f>S170+S183</f>
        <v>-6369493.4680251293</v>
      </c>
      <c r="T185" s="53"/>
      <c r="U185" s="112">
        <f>U170+U183</f>
        <v>-35764572.81794069</v>
      </c>
      <c r="V185" s="84"/>
      <c r="W185" s="53">
        <f>W170+W183</f>
        <v>910064.77000000025</v>
      </c>
      <c r="X185" s="53"/>
      <c r="Y185" s="84">
        <f>Y170+Y183</f>
        <v>-5459427.6980251297</v>
      </c>
      <c r="Z185" s="92"/>
      <c r="AA185" s="53"/>
      <c r="AB185" s="84"/>
      <c r="AC185" s="99"/>
    </row>
    <row r="186" spans="1:29" s="2" customFormat="1" ht="13.5" hidden="1" customHeight="1">
      <c r="A186" s="18"/>
      <c r="B186" s="66"/>
      <c r="C186" s="85"/>
      <c r="D186" s="133"/>
      <c r="E186" s="134"/>
      <c r="F186" s="135"/>
      <c r="G186" s="134"/>
      <c r="H186" s="133"/>
      <c r="I186" s="133"/>
      <c r="J186" s="133"/>
      <c r="K186" s="134"/>
      <c r="L186" s="136"/>
      <c r="M186" s="134"/>
      <c r="N186" s="136"/>
      <c r="O186" s="135"/>
      <c r="P186" s="134"/>
      <c r="Q186" s="137"/>
      <c r="R186" s="135"/>
      <c r="S186" s="135"/>
      <c r="T186" s="135"/>
      <c r="U186" s="138"/>
      <c r="V186" s="133"/>
      <c r="W186" s="135"/>
      <c r="X186" s="135"/>
      <c r="Y186" s="133"/>
      <c r="Z186" s="92"/>
      <c r="AA186" s="53"/>
      <c r="AB186" s="84"/>
      <c r="AC186" s="99"/>
    </row>
    <row r="187" spans="1:29" s="2" customFormat="1" ht="12.75" hidden="1" customHeight="1">
      <c r="A187" s="18">
        <v>13</v>
      </c>
      <c r="B187" s="66">
        <v>41640</v>
      </c>
      <c r="C187" s="85"/>
      <c r="D187" s="76">
        <v>126181085.50200094</v>
      </c>
      <c r="E187" s="54">
        <f>D187</f>
        <v>126181085.50200094</v>
      </c>
      <c r="F187" s="115">
        <v>125820649.740032</v>
      </c>
      <c r="G187" s="54">
        <f>F187</f>
        <v>125820649.740032</v>
      </c>
      <c r="H187" s="76">
        <f t="shared" ref="H187:I198" si="136">D187-F187</f>
        <v>360435.7619689405</v>
      </c>
      <c r="I187" s="79">
        <f t="shared" si="136"/>
        <v>360435.7619689405</v>
      </c>
      <c r="J187" s="76">
        <v>-130.00917934218887</v>
      </c>
      <c r="K187" s="54">
        <f>J187</f>
        <v>-130.00917934218887</v>
      </c>
      <c r="L187" s="102">
        <f t="shared" ref="L187:L198" si="137">H187+J187</f>
        <v>360305.75278959831</v>
      </c>
      <c r="M187" s="116">
        <f>L187</f>
        <v>360305.75278959831</v>
      </c>
      <c r="N187" s="77"/>
      <c r="O187" s="115">
        <v>360305.75278959796</v>
      </c>
      <c r="P187" s="54">
        <f>O187</f>
        <v>360305.75278959796</v>
      </c>
      <c r="Q187" s="47"/>
      <c r="R187" s="115">
        <v>0</v>
      </c>
      <c r="S187" s="55">
        <f>R187</f>
        <v>0</v>
      </c>
      <c r="T187" s="115">
        <f t="shared" ref="T187:U198" si="138">O187+R187</f>
        <v>360305.75278959796</v>
      </c>
      <c r="U187" s="104">
        <f t="shared" si="138"/>
        <v>360305.75278959796</v>
      </c>
      <c r="V187" s="76">
        <v>-17581.550000000003</v>
      </c>
      <c r="W187" s="55">
        <f>V187</f>
        <v>-17581.550000000003</v>
      </c>
      <c r="X187" s="115">
        <f t="shared" ref="X187:X198" si="139">R187+V187</f>
        <v>-17581.550000000003</v>
      </c>
      <c r="Y187" s="79">
        <f>X187</f>
        <v>-17581.550000000003</v>
      </c>
      <c r="Z187" s="92"/>
      <c r="AA187" s="53"/>
      <c r="AB187" s="84"/>
      <c r="AC187" s="99"/>
    </row>
    <row r="188" spans="1:29" s="2" customFormat="1" ht="12.75" hidden="1" customHeight="1">
      <c r="A188" s="18">
        <v>13</v>
      </c>
      <c r="B188" s="66">
        <v>41671</v>
      </c>
      <c r="C188" s="85"/>
      <c r="D188" s="81">
        <v>136695674.50200093</v>
      </c>
      <c r="E188" s="30">
        <f t="shared" ref="E188:E198" si="140">E187+D188</f>
        <v>262876760.00400186</v>
      </c>
      <c r="F188" s="29">
        <v>116568822.684288</v>
      </c>
      <c r="G188" s="30">
        <f t="shared" ref="G188:G198" si="141">G187+F188</f>
        <v>242389472.42431998</v>
      </c>
      <c r="H188" s="81">
        <f t="shared" si="136"/>
        <v>20126851.817712933</v>
      </c>
      <c r="I188" s="87">
        <f t="shared" si="136"/>
        <v>20487287.579681873</v>
      </c>
      <c r="J188" s="81">
        <v>-7259.7554506473243</v>
      </c>
      <c r="K188" s="30">
        <f t="shared" ref="K188:K198" si="142">K187+J188</f>
        <v>-7389.7646299895132</v>
      </c>
      <c r="L188" s="88">
        <f t="shared" si="137"/>
        <v>20119592.062262286</v>
      </c>
      <c r="M188" s="32">
        <f t="shared" ref="M188:M198" si="143">M187+L188</f>
        <v>20479897.815051883</v>
      </c>
      <c r="N188" s="86"/>
      <c r="O188" s="29">
        <v>19879643.154736344</v>
      </c>
      <c r="P188" s="30">
        <f t="shared" ref="P188:P198" si="144">P187+O188</f>
        <v>20239948.907525942</v>
      </c>
      <c r="Q188" s="47"/>
      <c r="R188" s="29">
        <v>239948.90752594173</v>
      </c>
      <c r="S188" s="31">
        <f t="shared" ref="S188:S198" si="145">R188+S187</f>
        <v>239948.90752594173</v>
      </c>
      <c r="T188" s="29">
        <f t="shared" si="138"/>
        <v>20119592.062262286</v>
      </c>
      <c r="U188" s="108">
        <f t="shared" si="138"/>
        <v>20479897.815051883</v>
      </c>
      <c r="V188" s="81">
        <v>-15858.74</v>
      </c>
      <c r="W188" s="31">
        <f t="shared" ref="W188:W198" si="146">W187+V188</f>
        <v>-33440.29</v>
      </c>
      <c r="X188" s="29">
        <f t="shared" si="139"/>
        <v>224090.16752594174</v>
      </c>
      <c r="Y188" s="87">
        <f t="shared" ref="Y188:Y193" si="147">X188+Y187</f>
        <v>206508.61752594175</v>
      </c>
      <c r="Z188" s="92"/>
      <c r="AA188" s="53"/>
      <c r="AB188" s="84"/>
      <c r="AC188" s="99"/>
    </row>
    <row r="189" spans="1:29" s="2" customFormat="1" ht="12.75" hidden="1" customHeight="1">
      <c r="A189" s="18">
        <v>13</v>
      </c>
      <c r="B189" s="66">
        <v>41699</v>
      </c>
      <c r="C189" s="85"/>
      <c r="D189" s="29">
        <v>111391763.50200094</v>
      </c>
      <c r="E189" s="30">
        <f t="shared" si="140"/>
        <v>374268523.50600278</v>
      </c>
      <c r="F189" s="53">
        <v>112973984.81075199</v>
      </c>
      <c r="G189" s="30">
        <f t="shared" si="141"/>
        <v>355363457.23507196</v>
      </c>
      <c r="H189" s="84">
        <f t="shared" si="136"/>
        <v>-1582221.3087510467</v>
      </c>
      <c r="I189" s="53">
        <f t="shared" si="136"/>
        <v>18905066.270930827</v>
      </c>
      <c r="J189" s="29">
        <v>570.70722606638446</v>
      </c>
      <c r="K189" s="32">
        <f t="shared" si="142"/>
        <v>-6819.0574039231287</v>
      </c>
      <c r="L189" s="120">
        <f t="shared" si="137"/>
        <v>-1581650.6015249803</v>
      </c>
      <c r="M189" s="32">
        <f t="shared" si="143"/>
        <v>18898247.213526905</v>
      </c>
      <c r="N189" s="32"/>
      <c r="O189" s="29">
        <v>-1341701.6939990371</v>
      </c>
      <c r="P189" s="32">
        <f t="shared" si="144"/>
        <v>18898247.213526905</v>
      </c>
      <c r="Q189" s="47"/>
      <c r="R189" s="29">
        <v>-239948.90752594173</v>
      </c>
      <c r="S189" s="53">
        <f t="shared" si="145"/>
        <v>0</v>
      </c>
      <c r="T189" s="29">
        <f t="shared" si="138"/>
        <v>-1581650.6015249789</v>
      </c>
      <c r="U189" s="112">
        <f t="shared" si="138"/>
        <v>18898247.213526905</v>
      </c>
      <c r="V189" s="81">
        <v>-16940.59</v>
      </c>
      <c r="W189" s="53">
        <f t="shared" si="146"/>
        <v>-50380.880000000005</v>
      </c>
      <c r="X189" s="29">
        <f t="shared" si="139"/>
        <v>-256889.49752594173</v>
      </c>
      <c r="Y189" s="31">
        <f t="shared" si="147"/>
        <v>-50380.879999999976</v>
      </c>
      <c r="Z189" s="92"/>
      <c r="AA189" s="53"/>
      <c r="AB189" s="84"/>
      <c r="AC189" s="99"/>
    </row>
    <row r="190" spans="1:29" s="2" customFormat="1" ht="13.15" hidden="1" customHeight="1">
      <c r="A190" s="18">
        <v>13</v>
      </c>
      <c r="B190" s="66">
        <v>41730</v>
      </c>
      <c r="C190" s="85"/>
      <c r="D190" s="29">
        <v>96575171.502000943</v>
      </c>
      <c r="E190" s="30">
        <f t="shared" si="140"/>
        <v>470843695.00800371</v>
      </c>
      <c r="F190" s="53">
        <v>99028887.092096001</v>
      </c>
      <c r="G190" s="30">
        <f t="shared" si="141"/>
        <v>454392344.32716799</v>
      </c>
      <c r="H190" s="81">
        <f t="shared" si="136"/>
        <v>-2453715.5900950581</v>
      </c>
      <c r="I190" s="87">
        <f t="shared" si="136"/>
        <v>16451350.680835724</v>
      </c>
      <c r="J190" s="81">
        <v>885.05521334707737</v>
      </c>
      <c r="K190" s="30">
        <f t="shared" si="142"/>
        <v>-5934.0021905760514</v>
      </c>
      <c r="L190" s="88">
        <f t="shared" si="137"/>
        <v>-2452830.534881711</v>
      </c>
      <c r="M190" s="32">
        <f t="shared" si="143"/>
        <v>16445416.678645194</v>
      </c>
      <c r="N190" s="89"/>
      <c r="O190" s="29">
        <v>-2452830.534881711</v>
      </c>
      <c r="P190" s="30">
        <f t="shared" si="144"/>
        <v>16445416.678645194</v>
      </c>
      <c r="Q190" s="47"/>
      <c r="R190" s="29">
        <v>0</v>
      </c>
      <c r="S190" s="31">
        <f t="shared" si="145"/>
        <v>0</v>
      </c>
      <c r="T190" s="29">
        <f t="shared" si="138"/>
        <v>-2452830.534881711</v>
      </c>
      <c r="U190" s="108">
        <f t="shared" si="138"/>
        <v>16445416.678645194</v>
      </c>
      <c r="V190" s="81">
        <v>-17014.400000000001</v>
      </c>
      <c r="W190" s="31">
        <f t="shared" si="146"/>
        <v>-67395.28</v>
      </c>
      <c r="X190" s="29">
        <f t="shared" si="139"/>
        <v>-17014.400000000001</v>
      </c>
      <c r="Y190" s="87">
        <f t="shared" si="147"/>
        <v>-67395.27999999997</v>
      </c>
      <c r="Z190" s="92"/>
      <c r="AA190" s="53"/>
      <c r="AB190" s="84"/>
      <c r="AC190" s="99"/>
    </row>
    <row r="191" spans="1:29" s="2" customFormat="1" ht="15" hidden="1" customHeight="1">
      <c r="A191" s="18">
        <v>13</v>
      </c>
      <c r="B191" s="66">
        <v>41760</v>
      </c>
      <c r="C191" s="85"/>
      <c r="D191" s="29">
        <v>93358976.502000943</v>
      </c>
      <c r="E191" s="30">
        <f t="shared" si="140"/>
        <v>564202671.51000464</v>
      </c>
      <c r="F191" s="29">
        <v>90267222.939712003</v>
      </c>
      <c r="G191" s="30">
        <f t="shared" si="141"/>
        <v>544659567.26688004</v>
      </c>
      <c r="H191" s="29">
        <f t="shared" si="136"/>
        <v>3091753.56228894</v>
      </c>
      <c r="I191" s="31">
        <f t="shared" si="136"/>
        <v>19543104.243124604</v>
      </c>
      <c r="J191" s="29">
        <v>-1115.1955099175684</v>
      </c>
      <c r="K191" s="30">
        <f t="shared" si="142"/>
        <v>-7049.1977004936198</v>
      </c>
      <c r="L191" s="120">
        <f t="shared" si="137"/>
        <v>3090638.3667790224</v>
      </c>
      <c r="M191" s="32">
        <f t="shared" si="143"/>
        <v>19536055.045424215</v>
      </c>
      <c r="N191" s="32"/>
      <c r="O191" s="29">
        <v>3090638.3667790219</v>
      </c>
      <c r="P191" s="30">
        <f t="shared" si="144"/>
        <v>19536055.045424215</v>
      </c>
      <c r="Q191" s="47"/>
      <c r="R191" s="29">
        <v>0</v>
      </c>
      <c r="S191" s="31">
        <f t="shared" si="145"/>
        <v>0</v>
      </c>
      <c r="T191" s="29">
        <f t="shared" si="138"/>
        <v>3090638.3667790219</v>
      </c>
      <c r="U191" s="108">
        <f t="shared" si="138"/>
        <v>19536055.045424215</v>
      </c>
      <c r="V191" s="81">
        <v>-17581.550000000003</v>
      </c>
      <c r="W191" s="31">
        <f t="shared" si="146"/>
        <v>-84976.83</v>
      </c>
      <c r="X191" s="29">
        <f t="shared" si="139"/>
        <v>-17581.550000000003</v>
      </c>
      <c r="Y191" s="87">
        <f t="shared" si="147"/>
        <v>-84976.829999999973</v>
      </c>
      <c r="Z191" s="92"/>
      <c r="AA191" s="53"/>
      <c r="AB191" s="84"/>
      <c r="AC191" s="99"/>
    </row>
    <row r="192" spans="1:29" s="2" customFormat="1" ht="12.75" hidden="1" customHeight="1">
      <c r="A192" s="18">
        <v>13</v>
      </c>
      <c r="B192" s="66">
        <v>41791</v>
      </c>
      <c r="C192" s="5"/>
      <c r="D192" s="81">
        <v>87527239.502000943</v>
      </c>
      <c r="E192" s="30">
        <f t="shared" si="140"/>
        <v>651729911.01200557</v>
      </c>
      <c r="F192" s="29">
        <v>88851629.491456002</v>
      </c>
      <c r="G192" s="30">
        <f t="shared" si="141"/>
        <v>633511196.75833607</v>
      </c>
      <c r="H192" s="29">
        <f t="shared" si="136"/>
        <v>-1324389.9894550592</v>
      </c>
      <c r="I192" s="31">
        <f t="shared" si="136"/>
        <v>18218714.2536695</v>
      </c>
      <c r="J192" s="29">
        <v>477.70746919652447</v>
      </c>
      <c r="K192" s="30">
        <f t="shared" si="142"/>
        <v>-6571.4902312970953</v>
      </c>
      <c r="L192" s="120">
        <f t="shared" si="137"/>
        <v>-1323912.2819858626</v>
      </c>
      <c r="M192" s="32">
        <f t="shared" si="143"/>
        <v>18212142.763438351</v>
      </c>
      <c r="N192" s="32"/>
      <c r="O192" s="29">
        <v>-1323912.281985864</v>
      </c>
      <c r="P192" s="30">
        <f t="shared" si="144"/>
        <v>18212142.763438351</v>
      </c>
      <c r="Q192" s="47"/>
      <c r="R192" s="29">
        <v>0</v>
      </c>
      <c r="S192" s="31">
        <f t="shared" si="145"/>
        <v>0</v>
      </c>
      <c r="T192" s="29">
        <f t="shared" si="138"/>
        <v>-1323912.281985864</v>
      </c>
      <c r="U192" s="108">
        <f t="shared" si="138"/>
        <v>18212142.763438351</v>
      </c>
      <c r="V192" s="81">
        <v>-17014.400000000001</v>
      </c>
      <c r="W192" s="31">
        <f t="shared" si="146"/>
        <v>-101991.23000000001</v>
      </c>
      <c r="X192" s="29">
        <f t="shared" si="139"/>
        <v>-17014.400000000001</v>
      </c>
      <c r="Y192" s="87">
        <f t="shared" si="147"/>
        <v>-101991.22999999998</v>
      </c>
      <c r="Z192" s="92"/>
      <c r="AA192" s="53"/>
      <c r="AB192" s="84"/>
      <c r="AC192" s="99"/>
    </row>
    <row r="193" spans="1:29" s="2" customFormat="1" ht="12.75" hidden="1" customHeight="1">
      <c r="A193" s="18">
        <v>13</v>
      </c>
      <c r="B193" s="66">
        <v>41821</v>
      </c>
      <c r="C193" s="85"/>
      <c r="D193" s="81">
        <v>96295495.502000943</v>
      </c>
      <c r="E193" s="30">
        <f t="shared" si="140"/>
        <v>748025406.5140065</v>
      </c>
      <c r="F193" s="29">
        <v>99420909.426175997</v>
      </c>
      <c r="G193" s="30">
        <f t="shared" si="141"/>
        <v>732932106.18451202</v>
      </c>
      <c r="H193" s="29">
        <f t="shared" si="136"/>
        <v>-3125413.9241750538</v>
      </c>
      <c r="I193" s="31">
        <f t="shared" si="136"/>
        <v>15093300.329494476</v>
      </c>
      <c r="J193" s="29">
        <v>1127.3368024500087</v>
      </c>
      <c r="K193" s="30">
        <f t="shared" si="142"/>
        <v>-5444.1534288470866</v>
      </c>
      <c r="L193" s="120">
        <f t="shared" si="137"/>
        <v>-3124286.5873726038</v>
      </c>
      <c r="M193" s="32">
        <f t="shared" si="143"/>
        <v>15087856.176065747</v>
      </c>
      <c r="N193" s="32"/>
      <c r="O193" s="29">
        <v>-3124286.5873726048</v>
      </c>
      <c r="P193" s="30">
        <f t="shared" si="144"/>
        <v>15087856.176065747</v>
      </c>
      <c r="Q193" s="47"/>
      <c r="R193" s="29">
        <v>0</v>
      </c>
      <c r="S193" s="31">
        <f t="shared" si="145"/>
        <v>0</v>
      </c>
      <c r="T193" s="29">
        <f t="shared" si="138"/>
        <v>-3124286.5873726048</v>
      </c>
      <c r="U193" s="108">
        <f t="shared" si="138"/>
        <v>15087856.176065747</v>
      </c>
      <c r="V193" s="81">
        <v>-17581.550000000003</v>
      </c>
      <c r="W193" s="31">
        <f t="shared" si="146"/>
        <v>-119572.78000000001</v>
      </c>
      <c r="X193" s="29">
        <f t="shared" si="139"/>
        <v>-17581.550000000003</v>
      </c>
      <c r="Y193" s="87">
        <f t="shared" si="147"/>
        <v>-119572.77999999998</v>
      </c>
      <c r="Z193" s="92"/>
      <c r="AA193" s="53"/>
      <c r="AB193" s="84"/>
      <c r="AC193" s="99"/>
    </row>
    <row r="194" spans="1:29" s="2" customFormat="1" ht="12.75" hidden="1" customHeight="1">
      <c r="A194" s="18">
        <v>13</v>
      </c>
      <c r="B194" s="66">
        <v>41852</v>
      </c>
      <c r="C194" s="85"/>
      <c r="D194" s="81">
        <v>99122120.502000943</v>
      </c>
      <c r="E194" s="30">
        <f t="shared" si="140"/>
        <v>847147527.01600742</v>
      </c>
      <c r="F194" s="29">
        <v>95837690.956799999</v>
      </c>
      <c r="G194" s="30">
        <f t="shared" si="141"/>
        <v>828769797.141312</v>
      </c>
      <c r="H194" s="81">
        <f t="shared" si="136"/>
        <v>3284429.5452009439</v>
      </c>
      <c r="I194" s="87">
        <f t="shared" si="136"/>
        <v>18377729.87469542</v>
      </c>
      <c r="J194" s="81">
        <v>-1184.6937369541265</v>
      </c>
      <c r="K194" s="30">
        <f t="shared" si="142"/>
        <v>-6628.8471658012131</v>
      </c>
      <c r="L194" s="88">
        <f t="shared" si="137"/>
        <v>3283244.8514639898</v>
      </c>
      <c r="M194" s="32">
        <f t="shared" si="143"/>
        <v>18371101.027529735</v>
      </c>
      <c r="N194" s="89"/>
      <c r="O194" s="29">
        <v>3283244.8514639884</v>
      </c>
      <c r="P194" s="30">
        <f t="shared" si="144"/>
        <v>18371101.027529735</v>
      </c>
      <c r="Q194" s="47"/>
      <c r="R194" s="29">
        <v>0</v>
      </c>
      <c r="S194" s="31">
        <f t="shared" si="145"/>
        <v>0</v>
      </c>
      <c r="T194" s="29">
        <f t="shared" si="138"/>
        <v>3283244.8514639884</v>
      </c>
      <c r="U194" s="108">
        <f t="shared" si="138"/>
        <v>18371101.027529735</v>
      </c>
      <c r="V194" s="81">
        <v>-17581.550000000003</v>
      </c>
      <c r="W194" s="31">
        <f t="shared" si="146"/>
        <v>-137154.33000000002</v>
      </c>
      <c r="X194" s="29">
        <f t="shared" si="139"/>
        <v>-17581.550000000003</v>
      </c>
      <c r="Y194" s="87">
        <f>X194+Y193</f>
        <v>-137154.32999999999</v>
      </c>
      <c r="Z194" s="92"/>
      <c r="AA194" s="53"/>
      <c r="AB194" s="84"/>
      <c r="AC194" s="99"/>
    </row>
    <row r="195" spans="1:29" s="2" customFormat="1" ht="12.75" hidden="1" customHeight="1">
      <c r="A195" s="18">
        <v>13</v>
      </c>
      <c r="B195" s="66">
        <v>41883</v>
      </c>
      <c r="C195" s="85"/>
      <c r="D195" s="81">
        <v>97295066.502000943</v>
      </c>
      <c r="E195" s="30">
        <f t="shared" si="140"/>
        <v>944442593.51800835</v>
      </c>
      <c r="F195" s="29">
        <v>87806884.410751998</v>
      </c>
      <c r="G195" s="30">
        <f t="shared" si="141"/>
        <v>916576681.55206394</v>
      </c>
      <c r="H195" s="81">
        <f t="shared" si="136"/>
        <v>9488182.0912489444</v>
      </c>
      <c r="I195" s="87">
        <f t="shared" si="136"/>
        <v>27865911.965944409</v>
      </c>
      <c r="J195" s="81">
        <v>-3422.3872803132981</v>
      </c>
      <c r="K195" s="30">
        <f t="shared" si="142"/>
        <v>-10051.234446114511</v>
      </c>
      <c r="L195" s="88">
        <f t="shared" si="137"/>
        <v>9484759.7039686311</v>
      </c>
      <c r="M195" s="32">
        <f t="shared" si="143"/>
        <v>27855860.731498368</v>
      </c>
      <c r="N195" s="89"/>
      <c r="O195" s="29">
        <v>5556829.3382194489</v>
      </c>
      <c r="P195" s="30">
        <f t="shared" si="144"/>
        <v>23927930.365749184</v>
      </c>
      <c r="Q195" s="47"/>
      <c r="R195" s="29">
        <v>3927930.365749184</v>
      </c>
      <c r="S195" s="31">
        <f t="shared" si="145"/>
        <v>3927930.365749184</v>
      </c>
      <c r="T195" s="29">
        <f t="shared" si="138"/>
        <v>9484759.703968633</v>
      </c>
      <c r="U195" s="108">
        <f t="shared" si="138"/>
        <v>27855860.731498368</v>
      </c>
      <c r="V195" s="81">
        <v>-16664.650000000001</v>
      </c>
      <c r="W195" s="31">
        <f t="shared" si="146"/>
        <v>-153818.98000000001</v>
      </c>
      <c r="X195" s="29">
        <f t="shared" si="139"/>
        <v>3911265.7157491841</v>
      </c>
      <c r="Y195" s="87">
        <f>X195+Y194</f>
        <v>3774111.3857491841</v>
      </c>
      <c r="Z195" s="92"/>
      <c r="AA195" s="53"/>
      <c r="AB195" s="84"/>
      <c r="AC195" s="99"/>
    </row>
    <row r="196" spans="1:29" s="2" customFormat="1" ht="12.75" hidden="1" customHeight="1">
      <c r="A196" s="18">
        <v>13</v>
      </c>
      <c r="B196" s="66">
        <v>41913</v>
      </c>
      <c r="C196" s="85"/>
      <c r="D196" s="81">
        <v>102212120.50200094</v>
      </c>
      <c r="E196" s="30">
        <f t="shared" si="140"/>
        <v>1046654714.0200093</v>
      </c>
      <c r="F196" s="29">
        <v>96697040.490751997</v>
      </c>
      <c r="G196" s="30">
        <f t="shared" si="141"/>
        <v>1013273722.0428159</v>
      </c>
      <c r="H196" s="81">
        <f t="shared" si="136"/>
        <v>5515080.0112489462</v>
      </c>
      <c r="I196" s="87">
        <f t="shared" si="136"/>
        <v>33380991.977193356</v>
      </c>
      <c r="J196" s="81">
        <v>-1989.2893600575626</v>
      </c>
      <c r="K196" s="30">
        <f t="shared" si="142"/>
        <v>-12040.523806172074</v>
      </c>
      <c r="L196" s="88">
        <f t="shared" si="137"/>
        <v>5513090.7218888886</v>
      </c>
      <c r="M196" s="32">
        <f t="shared" si="143"/>
        <v>33368951.453387257</v>
      </c>
      <c r="N196" s="89"/>
      <c r="O196" s="29">
        <v>2756545.3609444462</v>
      </c>
      <c r="P196" s="30">
        <f t="shared" si="144"/>
        <v>26684475.72669363</v>
      </c>
      <c r="Q196" s="47"/>
      <c r="R196" s="29">
        <v>2756545.3609444443</v>
      </c>
      <c r="S196" s="31">
        <f t="shared" si="145"/>
        <v>6684475.7266936284</v>
      </c>
      <c r="T196" s="29">
        <f t="shared" si="138"/>
        <v>5513090.7218888905</v>
      </c>
      <c r="U196" s="108">
        <f t="shared" si="138"/>
        <v>33368951.45338726</v>
      </c>
      <c r="V196" s="81">
        <v>-6493.9299999999994</v>
      </c>
      <c r="W196" s="31">
        <f t="shared" si="146"/>
        <v>-160312.91</v>
      </c>
      <c r="X196" s="29">
        <f t="shared" si="139"/>
        <v>2750051.4309444441</v>
      </c>
      <c r="Y196" s="87">
        <f>X196+Y195</f>
        <v>6524162.8166936282</v>
      </c>
      <c r="Z196" s="92"/>
      <c r="AA196" s="53"/>
      <c r="AB196" s="84"/>
      <c r="AC196" s="99"/>
    </row>
    <row r="197" spans="1:29" s="2" customFormat="1" ht="12.6" hidden="1" customHeight="1">
      <c r="A197" s="18">
        <v>13</v>
      </c>
      <c r="B197" s="66">
        <v>41944</v>
      </c>
      <c r="C197" s="85"/>
      <c r="D197" s="81">
        <v>117974710.50200094</v>
      </c>
      <c r="E197" s="30">
        <f t="shared" si="140"/>
        <v>1164629424.5220103</v>
      </c>
      <c r="F197" s="29">
        <v>113411893.800192</v>
      </c>
      <c r="G197" s="30">
        <f t="shared" si="141"/>
        <v>1126685615.843008</v>
      </c>
      <c r="H197" s="81">
        <f t="shared" si="136"/>
        <v>4562816.7018089443</v>
      </c>
      <c r="I197" s="87">
        <f t="shared" si="136"/>
        <v>37943808.679002285</v>
      </c>
      <c r="J197" s="81">
        <v>-1645.8079843427986</v>
      </c>
      <c r="K197" s="30">
        <f t="shared" si="142"/>
        <v>-13686.331790514872</v>
      </c>
      <c r="L197" s="88">
        <f t="shared" si="137"/>
        <v>4561170.8938246015</v>
      </c>
      <c r="M197" s="32">
        <f t="shared" si="143"/>
        <v>37930122.34721186</v>
      </c>
      <c r="N197" s="89"/>
      <c r="O197" s="29">
        <v>2280585.4469122998</v>
      </c>
      <c r="P197" s="30">
        <f t="shared" si="144"/>
        <v>28965061.17360593</v>
      </c>
      <c r="Q197" s="47"/>
      <c r="R197" s="29">
        <v>2280585.4469123017</v>
      </c>
      <c r="S197" s="31">
        <f t="shared" si="145"/>
        <v>8965061.1736059301</v>
      </c>
      <c r="T197" s="29">
        <f t="shared" si="138"/>
        <v>4561170.8938246015</v>
      </c>
      <c r="U197" s="108">
        <f t="shared" si="138"/>
        <v>37930122.34721186</v>
      </c>
      <c r="V197" s="81">
        <v>1044.45</v>
      </c>
      <c r="W197" s="31">
        <f t="shared" si="146"/>
        <v>-159268.46</v>
      </c>
      <c r="X197" s="29">
        <f t="shared" si="139"/>
        <v>2281629.8969123019</v>
      </c>
      <c r="Y197" s="87">
        <f>X197+Y196</f>
        <v>8805792.7136059292</v>
      </c>
      <c r="Z197" s="92"/>
      <c r="AA197" s="53"/>
      <c r="AB197" s="84"/>
      <c r="AC197" s="99"/>
    </row>
    <row r="198" spans="1:29" s="2" customFormat="1" ht="13.5" hidden="1" customHeight="1">
      <c r="A198" s="18">
        <v>13</v>
      </c>
      <c r="B198" s="66">
        <v>41974</v>
      </c>
      <c r="C198" s="85"/>
      <c r="D198" s="94">
        <v>123344793.8</v>
      </c>
      <c r="E198" s="38">
        <f t="shared" si="140"/>
        <v>1287974218.3220103</v>
      </c>
      <c r="F198" s="37">
        <v>121626642.93518399</v>
      </c>
      <c r="G198" s="38">
        <f t="shared" si="141"/>
        <v>1248312258.778192</v>
      </c>
      <c r="H198" s="94">
        <f t="shared" si="136"/>
        <v>1718150.86481601</v>
      </c>
      <c r="I198" s="65">
        <f t="shared" si="136"/>
        <v>39661959.543818235</v>
      </c>
      <c r="J198" s="94">
        <v>-598.94739147485234</v>
      </c>
      <c r="K198" s="38">
        <f t="shared" si="142"/>
        <v>-14285.279181989725</v>
      </c>
      <c r="L198" s="95">
        <f t="shared" si="137"/>
        <v>1717551.9174245351</v>
      </c>
      <c r="M198" s="40">
        <f t="shared" si="143"/>
        <v>39647674.264636397</v>
      </c>
      <c r="N198" s="68"/>
      <c r="O198" s="37">
        <v>858775.95871226862</v>
      </c>
      <c r="P198" s="38">
        <f t="shared" si="144"/>
        <v>29823837.132318199</v>
      </c>
      <c r="Q198" s="41"/>
      <c r="R198" s="37">
        <v>858775.95871226862</v>
      </c>
      <c r="S198" s="39">
        <f t="shared" si="145"/>
        <v>9823837.1323181987</v>
      </c>
      <c r="T198" s="37">
        <f t="shared" si="138"/>
        <v>1717551.9174245372</v>
      </c>
      <c r="U198" s="111">
        <f t="shared" si="138"/>
        <v>39647674.264636397</v>
      </c>
      <c r="V198" s="94">
        <v>7240.95</v>
      </c>
      <c r="W198" s="39">
        <f t="shared" si="146"/>
        <v>-152027.50999999998</v>
      </c>
      <c r="X198" s="37">
        <f t="shared" si="139"/>
        <v>866016.90871226857</v>
      </c>
      <c r="Y198" s="65">
        <f>X198+Y197</f>
        <v>9671809.622318197</v>
      </c>
      <c r="Z198" s="92"/>
      <c r="AA198" s="53"/>
      <c r="AB198" s="84"/>
      <c r="AC198" s="99"/>
    </row>
    <row r="199" spans="1:29" s="2" customFormat="1" ht="13.5" hidden="1" customHeight="1">
      <c r="A199" s="18"/>
      <c r="B199" s="66"/>
      <c r="C199" s="85"/>
      <c r="D199" s="84"/>
      <c r="E199" s="32"/>
      <c r="F199" s="53"/>
      <c r="G199" s="32"/>
      <c r="H199" s="84"/>
      <c r="I199" s="84"/>
      <c r="J199" s="84"/>
      <c r="K199" s="32"/>
      <c r="L199" s="89"/>
      <c r="M199" s="32"/>
      <c r="N199" s="89"/>
      <c r="O199" s="53"/>
      <c r="P199" s="32"/>
      <c r="Q199" s="47"/>
      <c r="R199" s="53"/>
      <c r="S199" s="53"/>
      <c r="T199" s="53"/>
      <c r="U199" s="112"/>
      <c r="V199" s="84"/>
      <c r="W199" s="53"/>
      <c r="X199" s="53"/>
      <c r="Y199" s="84"/>
      <c r="Z199" s="92"/>
      <c r="AA199" s="53"/>
      <c r="AB199" s="84"/>
      <c r="AC199" s="99"/>
    </row>
    <row r="200" spans="1:29" s="2" customFormat="1" ht="13.5" hidden="1" customHeight="1">
      <c r="A200" s="97" t="s">
        <v>43</v>
      </c>
      <c r="B200" s="66"/>
      <c r="C200" s="85"/>
      <c r="D200" s="84"/>
      <c r="E200" s="32">
        <f>E185+E198</f>
        <v>14899958966.072445</v>
      </c>
      <c r="F200" s="53"/>
      <c r="G200" s="32">
        <f>G185+G198</f>
        <v>14896062105.616673</v>
      </c>
      <c r="H200" s="84"/>
      <c r="I200" s="84">
        <f>I185+I198</f>
        <v>3896860.4557733536</v>
      </c>
      <c r="J200" s="84"/>
      <c r="K200" s="32">
        <f>K185+K198</f>
        <v>-13757.509078168114</v>
      </c>
      <c r="L200" s="89"/>
      <c r="M200" s="32"/>
      <c r="N200" s="89">
        <f>N185+M198</f>
        <v>3883101.4822784886</v>
      </c>
      <c r="O200" s="53"/>
      <c r="P200" s="32">
        <f>P185+P198</f>
        <v>428757.78240263462</v>
      </c>
      <c r="Q200" s="47"/>
      <c r="R200" s="53"/>
      <c r="S200" s="53">
        <f>S185+S198</f>
        <v>3454343.6642930694</v>
      </c>
      <c r="T200" s="53"/>
      <c r="U200" s="112">
        <f>U185+U198</f>
        <v>3883101.4466957077</v>
      </c>
      <c r="V200" s="84"/>
      <c r="W200" s="53">
        <f>W185+W198</f>
        <v>758037.26000000024</v>
      </c>
      <c r="X200" s="53"/>
      <c r="Y200" s="84">
        <f>Y185+Y198</f>
        <v>4212381.9242930673</v>
      </c>
      <c r="Z200" s="92"/>
      <c r="AA200" s="53"/>
      <c r="AB200" s="84"/>
      <c r="AC200" s="99"/>
    </row>
    <row r="201" spans="1:29" s="2" customFormat="1" ht="13.5" hidden="1" customHeight="1">
      <c r="A201" s="18"/>
      <c r="B201" s="66"/>
      <c r="C201" s="85"/>
      <c r="D201" s="84"/>
      <c r="E201" s="32"/>
      <c r="F201" s="53"/>
      <c r="G201" s="32"/>
      <c r="H201" s="84"/>
      <c r="I201" s="84"/>
      <c r="J201" s="84"/>
      <c r="K201" s="32"/>
      <c r="L201" s="89"/>
      <c r="M201" s="32"/>
      <c r="N201" s="89"/>
      <c r="O201" s="53"/>
      <c r="P201" s="32"/>
      <c r="Q201" s="47"/>
      <c r="R201" s="53"/>
      <c r="S201" s="53"/>
      <c r="T201" s="53"/>
      <c r="U201" s="112"/>
      <c r="V201" s="84"/>
      <c r="W201" s="53"/>
      <c r="X201" s="53"/>
      <c r="Y201" s="84"/>
      <c r="Z201" s="92"/>
      <c r="AA201" s="53"/>
      <c r="AB201" s="84"/>
      <c r="AC201" s="99"/>
    </row>
    <row r="202" spans="1:29" s="2" customFormat="1" ht="12.75" hidden="1" customHeight="1">
      <c r="A202" s="18">
        <v>14</v>
      </c>
      <c r="B202" s="66">
        <v>42005</v>
      </c>
      <c r="C202" s="85"/>
      <c r="D202" s="76">
        <v>119235519.24753395</v>
      </c>
      <c r="E202" s="54">
        <f>D202</f>
        <v>119235519.24753395</v>
      </c>
      <c r="F202" s="115">
        <v>121481127.35542199</v>
      </c>
      <c r="G202" s="54">
        <f>F202</f>
        <v>121481127.35542199</v>
      </c>
      <c r="H202" s="76">
        <f t="shared" ref="H202:I213" si="148">D202-F202</f>
        <v>-2245608.1078880429</v>
      </c>
      <c r="I202" s="79">
        <f t="shared" si="148"/>
        <v>-2245608.1078880429</v>
      </c>
      <c r="J202" s="76">
        <v>782.81898640980944</v>
      </c>
      <c r="K202" s="54">
        <f>J202</f>
        <v>782.81898640980944</v>
      </c>
      <c r="L202" s="102">
        <f t="shared" ref="L202:L213" si="149">H202+J202</f>
        <v>-2244825.2889016331</v>
      </c>
      <c r="M202" s="116">
        <f>L202</f>
        <v>-2244825.2889016331</v>
      </c>
      <c r="N202" s="77"/>
      <c r="O202" s="115">
        <v>-2244825.2889016331</v>
      </c>
      <c r="P202" s="54">
        <f>O202</f>
        <v>-2244825.2889016331</v>
      </c>
      <c r="Q202" s="47"/>
      <c r="R202" s="115">
        <v>0</v>
      </c>
      <c r="S202" s="55">
        <f>R202</f>
        <v>0</v>
      </c>
      <c r="T202" s="115">
        <f t="shared" ref="T202:U213" si="150">O202+R202</f>
        <v>-2244825.2889016331</v>
      </c>
      <c r="U202" s="104">
        <f t="shared" si="150"/>
        <v>-2244825.2889016331</v>
      </c>
      <c r="V202" s="76">
        <v>9534.94</v>
      </c>
      <c r="W202" s="55">
        <f>V202</f>
        <v>9534.94</v>
      </c>
      <c r="X202" s="115">
        <f t="shared" ref="X202:X213" si="151">R202+V202</f>
        <v>9534.94</v>
      </c>
      <c r="Y202" s="79">
        <f>X202</f>
        <v>9534.94</v>
      </c>
      <c r="Z202" s="92"/>
      <c r="AA202" s="53"/>
      <c r="AB202" s="84"/>
      <c r="AC202" s="99"/>
    </row>
    <row r="203" spans="1:29" s="2" customFormat="1" ht="12.75" hidden="1" customHeight="1">
      <c r="A203" s="18">
        <v>14</v>
      </c>
      <c r="B203" s="66">
        <v>42036</v>
      </c>
      <c r="C203" s="85"/>
      <c r="D203" s="81">
        <v>105377338.24753395</v>
      </c>
      <c r="E203" s="30">
        <f t="shared" ref="E203:E213" si="152">E202+D203</f>
        <v>224612857.49506789</v>
      </c>
      <c r="F203" s="29">
        <v>100844823.70908299</v>
      </c>
      <c r="G203" s="30">
        <f t="shared" ref="G203:G213" si="153">G202+F203</f>
        <v>222325951.06450498</v>
      </c>
      <c r="H203" s="81">
        <f t="shared" si="148"/>
        <v>4532514.5384509563</v>
      </c>
      <c r="I203" s="87">
        <f t="shared" si="148"/>
        <v>2286906.4305629134</v>
      </c>
      <c r="J203" s="81">
        <v>-1580.0345681039616</v>
      </c>
      <c r="K203" s="30">
        <f t="shared" ref="K203:K213" si="154">K202+J203</f>
        <v>-797.21558169415221</v>
      </c>
      <c r="L203" s="88">
        <f t="shared" si="149"/>
        <v>4530934.5038828524</v>
      </c>
      <c r="M203" s="32">
        <f t="shared" ref="M203:M213" si="155">M202+L203</f>
        <v>2286109.2149812193</v>
      </c>
      <c r="N203" s="86"/>
      <c r="O203" s="29">
        <v>4530934.5038828524</v>
      </c>
      <c r="P203" s="30">
        <f t="shared" ref="P203:P213" si="156">P202+O203</f>
        <v>2286109.2149812193</v>
      </c>
      <c r="Q203" s="47"/>
      <c r="R203" s="29">
        <v>0</v>
      </c>
      <c r="S203" s="31">
        <f t="shared" ref="S203:S213" si="157">R203+S202</f>
        <v>0</v>
      </c>
      <c r="T203" s="29">
        <f t="shared" si="150"/>
        <v>4530934.5038828524</v>
      </c>
      <c r="U203" s="108">
        <f t="shared" si="150"/>
        <v>2286109.2149812193</v>
      </c>
      <c r="V203" s="81">
        <v>8612.2000000000007</v>
      </c>
      <c r="W203" s="31">
        <f t="shared" ref="W203:W213" si="158">W202+V203</f>
        <v>18147.14</v>
      </c>
      <c r="X203" s="29">
        <f t="shared" si="151"/>
        <v>8612.2000000000007</v>
      </c>
      <c r="Y203" s="87">
        <f t="shared" ref="Y203:Y208" si="159">X203+Y202</f>
        <v>18147.14</v>
      </c>
      <c r="Z203" s="92"/>
      <c r="AA203" s="53"/>
      <c r="AB203" s="84"/>
      <c r="AC203" s="99"/>
    </row>
    <row r="204" spans="1:29" s="2" customFormat="1" ht="12.75" hidden="1" customHeight="1">
      <c r="A204" s="18">
        <v>14</v>
      </c>
      <c r="B204" s="66">
        <v>42064</v>
      </c>
      <c r="C204" s="85"/>
      <c r="D204" s="29">
        <v>105640903.24753395</v>
      </c>
      <c r="E204" s="30">
        <f t="shared" si="152"/>
        <v>330253760.74260187</v>
      </c>
      <c r="F204" s="53">
        <v>106071722.148637</v>
      </c>
      <c r="G204" s="30">
        <f t="shared" si="153"/>
        <v>328397673.21314198</v>
      </c>
      <c r="H204" s="84">
        <f t="shared" si="148"/>
        <v>-430818.90110304952</v>
      </c>
      <c r="I204" s="53">
        <f t="shared" si="148"/>
        <v>1856087.5294598937</v>
      </c>
      <c r="J204" s="29">
        <v>150.18346892454429</v>
      </c>
      <c r="K204" s="32">
        <f t="shared" si="154"/>
        <v>-647.03211276960792</v>
      </c>
      <c r="L204" s="120">
        <f t="shared" si="149"/>
        <v>-430668.71763412497</v>
      </c>
      <c r="M204" s="32">
        <f t="shared" si="155"/>
        <v>1855440.4973470944</v>
      </c>
      <c r="N204" s="32"/>
      <c r="O204" s="29">
        <v>-430668.71763412515</v>
      </c>
      <c r="P204" s="32">
        <f t="shared" si="156"/>
        <v>1855440.4973470941</v>
      </c>
      <c r="Q204" s="47"/>
      <c r="R204" s="29">
        <v>0</v>
      </c>
      <c r="S204" s="53">
        <f t="shared" si="157"/>
        <v>0</v>
      </c>
      <c r="T204" s="29">
        <f t="shared" si="150"/>
        <v>-430668.71763412515</v>
      </c>
      <c r="U204" s="112">
        <f t="shared" si="150"/>
        <v>1855440.4973470941</v>
      </c>
      <c r="V204" s="81">
        <v>9534.94</v>
      </c>
      <c r="W204" s="53">
        <f t="shared" si="158"/>
        <v>27682.080000000002</v>
      </c>
      <c r="X204" s="29">
        <f t="shared" si="151"/>
        <v>9534.94</v>
      </c>
      <c r="Y204" s="31">
        <f t="shared" si="159"/>
        <v>27682.080000000002</v>
      </c>
      <c r="Z204" s="92"/>
      <c r="AA204" s="53"/>
      <c r="AB204" s="84"/>
      <c r="AC204" s="99"/>
    </row>
    <row r="205" spans="1:29" s="2" customFormat="1" ht="13.15" hidden="1" customHeight="1">
      <c r="A205" s="18">
        <v>14</v>
      </c>
      <c r="B205" s="66">
        <v>42095</v>
      </c>
      <c r="C205" s="85"/>
      <c r="D205" s="29">
        <v>95557329.247533947</v>
      </c>
      <c r="E205" s="30">
        <f t="shared" si="152"/>
        <v>425811089.99013579</v>
      </c>
      <c r="F205" s="53">
        <v>99985490.993270993</v>
      </c>
      <c r="G205" s="30">
        <f t="shared" si="153"/>
        <v>428383164.20641297</v>
      </c>
      <c r="H205" s="81">
        <f t="shared" si="148"/>
        <v>-4428161.745737046</v>
      </c>
      <c r="I205" s="87">
        <f t="shared" si="148"/>
        <v>-2572074.2162771821</v>
      </c>
      <c r="J205" s="81">
        <v>1543.6571845645085</v>
      </c>
      <c r="K205" s="30">
        <f t="shared" si="154"/>
        <v>896.62507179490058</v>
      </c>
      <c r="L205" s="88">
        <f t="shared" si="149"/>
        <v>-4426618.0885524815</v>
      </c>
      <c r="M205" s="32">
        <f t="shared" si="155"/>
        <v>-2571177.5912053874</v>
      </c>
      <c r="N205" s="89"/>
      <c r="O205" s="29">
        <v>-4426618.0885524815</v>
      </c>
      <c r="P205" s="30">
        <f t="shared" si="156"/>
        <v>-2571177.5912053874</v>
      </c>
      <c r="Q205" s="47"/>
      <c r="R205" s="29">
        <v>0</v>
      </c>
      <c r="S205" s="31">
        <f t="shared" si="157"/>
        <v>0</v>
      </c>
      <c r="T205" s="29">
        <f t="shared" si="150"/>
        <v>-4426618.0885524815</v>
      </c>
      <c r="U205" s="108">
        <f t="shared" si="150"/>
        <v>-2571177.5912053874</v>
      </c>
      <c r="V205" s="81">
        <v>9227.36</v>
      </c>
      <c r="W205" s="31">
        <f t="shared" si="158"/>
        <v>36909.440000000002</v>
      </c>
      <c r="X205" s="29">
        <f t="shared" si="151"/>
        <v>9227.36</v>
      </c>
      <c r="Y205" s="87">
        <f t="shared" si="159"/>
        <v>36909.440000000002</v>
      </c>
      <c r="Z205" s="92"/>
      <c r="AA205" s="53"/>
      <c r="AB205" s="84"/>
      <c r="AC205" s="99"/>
    </row>
    <row r="206" spans="1:29" s="2" customFormat="1" ht="15" hidden="1" customHeight="1">
      <c r="A206" s="18">
        <v>14</v>
      </c>
      <c r="B206" s="66">
        <v>42125</v>
      </c>
      <c r="C206" s="85"/>
      <c r="D206" s="29">
        <v>94657182.247533947</v>
      </c>
      <c r="E206" s="30">
        <f t="shared" si="152"/>
        <v>520468272.23766971</v>
      </c>
      <c r="F206" s="29">
        <v>88865117.478068992</v>
      </c>
      <c r="G206" s="30">
        <f t="shared" si="153"/>
        <v>517248281.68448198</v>
      </c>
      <c r="H206" s="29">
        <f t="shared" si="148"/>
        <v>5792064.7694649547</v>
      </c>
      <c r="I206" s="31">
        <f t="shared" si="148"/>
        <v>3219990.5531877279</v>
      </c>
      <c r="J206" s="29">
        <v>-2019.1137786358595</v>
      </c>
      <c r="K206" s="30">
        <f t="shared" si="154"/>
        <v>-1122.4887068409589</v>
      </c>
      <c r="L206" s="120">
        <f t="shared" si="149"/>
        <v>5790045.6556863189</v>
      </c>
      <c r="M206" s="32">
        <f t="shared" si="155"/>
        <v>3218868.0644809315</v>
      </c>
      <c r="N206" s="32"/>
      <c r="O206" s="29">
        <v>5790045.6556863189</v>
      </c>
      <c r="P206" s="30">
        <f t="shared" si="156"/>
        <v>3218868.0644809315</v>
      </c>
      <c r="Q206" s="47"/>
      <c r="R206" s="29">
        <v>0</v>
      </c>
      <c r="S206" s="31">
        <f t="shared" si="157"/>
        <v>0</v>
      </c>
      <c r="T206" s="29">
        <f t="shared" si="150"/>
        <v>5790045.6556863189</v>
      </c>
      <c r="U206" s="108">
        <f t="shared" si="150"/>
        <v>3218868.0644809315</v>
      </c>
      <c r="V206" s="81">
        <v>9534.94</v>
      </c>
      <c r="W206" s="31">
        <f t="shared" si="158"/>
        <v>46444.380000000005</v>
      </c>
      <c r="X206" s="29">
        <f t="shared" si="151"/>
        <v>9534.94</v>
      </c>
      <c r="Y206" s="87">
        <f t="shared" si="159"/>
        <v>46444.380000000005</v>
      </c>
      <c r="Z206" s="92"/>
      <c r="AA206" s="53"/>
      <c r="AB206" s="84"/>
      <c r="AC206" s="99"/>
    </row>
    <row r="207" spans="1:29" s="2" customFormat="1" ht="12.75" hidden="1" customHeight="1">
      <c r="A207" s="18">
        <v>14</v>
      </c>
      <c r="B207" s="66">
        <v>42156</v>
      </c>
      <c r="C207" s="5"/>
      <c r="D207" s="81">
        <v>94331422.247533947</v>
      </c>
      <c r="E207" s="30">
        <f t="shared" si="152"/>
        <v>614799694.48520362</v>
      </c>
      <c r="F207" s="29">
        <v>92822917.967196003</v>
      </c>
      <c r="G207" s="30">
        <f t="shared" si="153"/>
        <v>610071199.65167797</v>
      </c>
      <c r="H207" s="29">
        <f t="shared" si="148"/>
        <v>1508504.2803379446</v>
      </c>
      <c r="I207" s="31">
        <f t="shared" si="148"/>
        <v>4728494.8335256577</v>
      </c>
      <c r="J207" s="29">
        <v>-525.86459212587215</v>
      </c>
      <c r="K207" s="30">
        <f t="shared" si="154"/>
        <v>-1648.3532989668311</v>
      </c>
      <c r="L207" s="120">
        <f t="shared" si="149"/>
        <v>1507978.4157458188</v>
      </c>
      <c r="M207" s="32">
        <f t="shared" si="155"/>
        <v>4726846.4802267505</v>
      </c>
      <c r="N207" s="32"/>
      <c r="O207" s="29">
        <v>1507978.415745819</v>
      </c>
      <c r="P207" s="30">
        <f t="shared" si="156"/>
        <v>4726846.4802267505</v>
      </c>
      <c r="Q207" s="47"/>
      <c r="R207" s="29">
        <v>0</v>
      </c>
      <c r="S207" s="31">
        <f t="shared" si="157"/>
        <v>0</v>
      </c>
      <c r="T207" s="29">
        <f t="shared" si="150"/>
        <v>1507978.415745819</v>
      </c>
      <c r="U207" s="108">
        <f t="shared" si="150"/>
        <v>4726846.4802267505</v>
      </c>
      <c r="V207" s="81">
        <v>9227.36</v>
      </c>
      <c r="W207" s="31">
        <f t="shared" si="158"/>
        <v>55671.740000000005</v>
      </c>
      <c r="X207" s="29">
        <f t="shared" si="151"/>
        <v>9227.36</v>
      </c>
      <c r="Y207" s="87">
        <f t="shared" si="159"/>
        <v>55671.740000000005</v>
      </c>
      <c r="Z207" s="92"/>
      <c r="AA207" s="53"/>
      <c r="AB207" s="84"/>
      <c r="AC207" s="99"/>
    </row>
    <row r="208" spans="1:29" s="2" customFormat="1" ht="12.75" hidden="1" customHeight="1">
      <c r="A208" s="18">
        <v>14</v>
      </c>
      <c r="B208" s="66">
        <v>42186</v>
      </c>
      <c r="C208" s="85"/>
      <c r="D208" s="81">
        <v>101097386.24753395</v>
      </c>
      <c r="E208" s="30">
        <f t="shared" si="152"/>
        <v>715897080.73273754</v>
      </c>
      <c r="F208" s="29">
        <v>98037157.928702995</v>
      </c>
      <c r="G208" s="30">
        <f t="shared" si="153"/>
        <v>708108357.58038092</v>
      </c>
      <c r="H208" s="29">
        <f t="shared" si="148"/>
        <v>3060228.318830952</v>
      </c>
      <c r="I208" s="31">
        <f t="shared" si="148"/>
        <v>7788723.1523566246</v>
      </c>
      <c r="J208" s="29">
        <v>-1066.795591944363</v>
      </c>
      <c r="K208" s="30">
        <f t="shared" si="154"/>
        <v>-2715.148890911194</v>
      </c>
      <c r="L208" s="120">
        <f t="shared" si="149"/>
        <v>3059161.5232390077</v>
      </c>
      <c r="M208" s="32">
        <f t="shared" si="155"/>
        <v>7786008.0034657586</v>
      </c>
      <c r="N208" s="32"/>
      <c r="O208" s="29">
        <v>3059161.5232390082</v>
      </c>
      <c r="P208" s="30">
        <f t="shared" si="156"/>
        <v>7786008.0034657586</v>
      </c>
      <c r="Q208" s="47"/>
      <c r="R208" s="29">
        <v>0</v>
      </c>
      <c r="S208" s="31">
        <f t="shared" si="157"/>
        <v>0</v>
      </c>
      <c r="T208" s="29">
        <f t="shared" si="150"/>
        <v>3059161.5232390082</v>
      </c>
      <c r="U208" s="108">
        <f t="shared" si="150"/>
        <v>7786008.0034657586</v>
      </c>
      <c r="V208" s="81">
        <v>9534.94</v>
      </c>
      <c r="W208" s="31">
        <f t="shared" si="158"/>
        <v>65206.680000000008</v>
      </c>
      <c r="X208" s="29">
        <f t="shared" si="151"/>
        <v>9534.94</v>
      </c>
      <c r="Y208" s="87">
        <f t="shared" si="159"/>
        <v>65206.680000000008</v>
      </c>
      <c r="Z208" s="92"/>
      <c r="AA208" s="53"/>
      <c r="AB208" s="84"/>
      <c r="AC208" s="99"/>
    </row>
    <row r="209" spans="1:29" s="2" customFormat="1" ht="12.75" hidden="1" customHeight="1">
      <c r="A209" s="18">
        <v>14</v>
      </c>
      <c r="B209" s="66">
        <v>42217</v>
      </c>
      <c r="C209" s="85"/>
      <c r="D209" s="81">
        <v>97525273.247533947</v>
      </c>
      <c r="E209" s="30">
        <f t="shared" si="152"/>
        <v>813422353.98027146</v>
      </c>
      <c r="F209" s="29">
        <v>94703196.510757998</v>
      </c>
      <c r="G209" s="30">
        <f t="shared" si="153"/>
        <v>802811554.09113896</v>
      </c>
      <c r="H209" s="81">
        <f t="shared" si="148"/>
        <v>2822076.7367759496</v>
      </c>
      <c r="I209" s="87">
        <f t="shared" si="148"/>
        <v>10610799.8891325</v>
      </c>
      <c r="J209" s="81">
        <v>-983.77595044020563</v>
      </c>
      <c r="K209" s="30">
        <f t="shared" si="154"/>
        <v>-3698.9248413513997</v>
      </c>
      <c r="L209" s="88">
        <f t="shared" si="149"/>
        <v>2821092.9608255094</v>
      </c>
      <c r="M209" s="32">
        <f t="shared" si="155"/>
        <v>10607100.964291267</v>
      </c>
      <c r="N209" s="89"/>
      <c r="O209" s="29">
        <v>2821092.9608255085</v>
      </c>
      <c r="P209" s="30">
        <f t="shared" si="156"/>
        <v>10607100.964291267</v>
      </c>
      <c r="Q209" s="47"/>
      <c r="R209" s="29">
        <v>0</v>
      </c>
      <c r="S209" s="31">
        <f t="shared" si="157"/>
        <v>0</v>
      </c>
      <c r="T209" s="29">
        <f t="shared" si="150"/>
        <v>2821092.9608255085</v>
      </c>
      <c r="U209" s="108">
        <f t="shared" si="150"/>
        <v>10607100.964291267</v>
      </c>
      <c r="V209" s="81">
        <v>9534.94</v>
      </c>
      <c r="W209" s="31">
        <f t="shared" si="158"/>
        <v>74741.62000000001</v>
      </c>
      <c r="X209" s="29">
        <f t="shared" si="151"/>
        <v>9534.94</v>
      </c>
      <c r="Y209" s="87">
        <f>X209+Y208</f>
        <v>74741.62000000001</v>
      </c>
      <c r="Z209" s="92"/>
      <c r="AA209" s="53"/>
      <c r="AB209" s="84"/>
      <c r="AC209" s="99"/>
    </row>
    <row r="210" spans="1:29" s="2" customFormat="1" ht="12.75" hidden="1" customHeight="1">
      <c r="A210" s="18">
        <v>14</v>
      </c>
      <c r="B210" s="66">
        <v>42248</v>
      </c>
      <c r="C210" s="85"/>
      <c r="D210" s="81">
        <v>90491148.247533947</v>
      </c>
      <c r="E210" s="30">
        <f t="shared" si="152"/>
        <v>903913502.22780538</v>
      </c>
      <c r="F210" s="29">
        <v>86658978.162232995</v>
      </c>
      <c r="G210" s="30">
        <f t="shared" si="153"/>
        <v>889470532.25337195</v>
      </c>
      <c r="H210" s="81">
        <f t="shared" si="148"/>
        <v>3832170.0853009522</v>
      </c>
      <c r="I210" s="87">
        <f t="shared" si="148"/>
        <v>14442969.974433422</v>
      </c>
      <c r="J210" s="81">
        <v>-1335.8944917358458</v>
      </c>
      <c r="K210" s="30">
        <f t="shared" si="154"/>
        <v>-5034.8193330872455</v>
      </c>
      <c r="L210" s="88">
        <f t="shared" si="149"/>
        <v>3830834.1908092164</v>
      </c>
      <c r="M210" s="32">
        <f t="shared" si="155"/>
        <v>14437935.155100483</v>
      </c>
      <c r="N210" s="89"/>
      <c r="O210" s="29">
        <v>3830834.1908092164</v>
      </c>
      <c r="P210" s="30">
        <f t="shared" si="156"/>
        <v>14437935.155100483</v>
      </c>
      <c r="Q210" s="47"/>
      <c r="R210" s="29">
        <v>0</v>
      </c>
      <c r="S210" s="31">
        <f t="shared" si="157"/>
        <v>0</v>
      </c>
      <c r="T210" s="29">
        <f t="shared" si="150"/>
        <v>3830834.1908092164</v>
      </c>
      <c r="U210" s="108">
        <f t="shared" si="150"/>
        <v>14437935.155100483</v>
      </c>
      <c r="V210" s="81">
        <v>9227.36</v>
      </c>
      <c r="W210" s="31">
        <f t="shared" si="158"/>
        <v>83968.98000000001</v>
      </c>
      <c r="X210" s="29">
        <f t="shared" si="151"/>
        <v>9227.36</v>
      </c>
      <c r="Y210" s="87">
        <f>X210+Y209</f>
        <v>83968.98000000001</v>
      </c>
      <c r="Z210" s="92"/>
      <c r="AA210" s="53"/>
      <c r="AB210" s="84"/>
      <c r="AC210" s="99"/>
    </row>
    <row r="211" spans="1:29" s="2" customFormat="1" ht="12.6" hidden="1" customHeight="1">
      <c r="A211" s="18">
        <v>14</v>
      </c>
      <c r="B211" s="66">
        <v>42278</v>
      </c>
      <c r="C211" s="85"/>
      <c r="D211" s="81">
        <v>97346832.147533953</v>
      </c>
      <c r="E211" s="30">
        <f t="shared" si="152"/>
        <v>1001260334.3753393</v>
      </c>
      <c r="F211" s="29">
        <v>94615523.571054995</v>
      </c>
      <c r="G211" s="30">
        <f t="shared" si="153"/>
        <v>984086055.82442689</v>
      </c>
      <c r="H211" s="81">
        <f t="shared" si="148"/>
        <v>2731308.5764789581</v>
      </c>
      <c r="I211" s="87">
        <f t="shared" si="148"/>
        <v>17174278.55091238</v>
      </c>
      <c r="J211" s="81">
        <v>-952.13416976062581</v>
      </c>
      <c r="K211" s="30">
        <f t="shared" si="154"/>
        <v>-5986.9535028478713</v>
      </c>
      <c r="L211" s="88">
        <f t="shared" si="149"/>
        <v>2730356.4423091975</v>
      </c>
      <c r="M211" s="32">
        <f t="shared" si="155"/>
        <v>17168291.59740968</v>
      </c>
      <c r="N211" s="89"/>
      <c r="O211" s="29">
        <v>2730356.442309197</v>
      </c>
      <c r="P211" s="30">
        <f t="shared" si="156"/>
        <v>17168291.59740968</v>
      </c>
      <c r="Q211" s="47"/>
      <c r="R211" s="29">
        <v>0</v>
      </c>
      <c r="S211" s="31">
        <f t="shared" si="157"/>
        <v>0</v>
      </c>
      <c r="T211" s="29">
        <f t="shared" si="150"/>
        <v>2730356.442309197</v>
      </c>
      <c r="U211" s="108">
        <f t="shared" si="150"/>
        <v>17168291.59740968</v>
      </c>
      <c r="V211" s="81">
        <v>9534.94</v>
      </c>
      <c r="W211" s="31">
        <f t="shared" si="158"/>
        <v>93503.920000000013</v>
      </c>
      <c r="X211" s="29">
        <f t="shared" si="151"/>
        <v>9534.94</v>
      </c>
      <c r="Y211" s="87">
        <f>X211+Y210</f>
        <v>93503.920000000013</v>
      </c>
      <c r="Z211" s="92"/>
      <c r="AA211" s="53"/>
      <c r="AB211" s="84"/>
      <c r="AC211" s="99"/>
    </row>
    <row r="212" spans="1:29" s="2" customFormat="1" ht="12.6" hidden="1" customHeight="1">
      <c r="A212" s="18">
        <v>14</v>
      </c>
      <c r="B212" s="66">
        <v>42309</v>
      </c>
      <c r="C212" s="85"/>
      <c r="D212" s="81">
        <v>113165980.24753395</v>
      </c>
      <c r="E212" s="30">
        <f t="shared" si="152"/>
        <v>1114426314.6228733</v>
      </c>
      <c r="F212" s="29">
        <v>116681143.42031699</v>
      </c>
      <c r="G212" s="30">
        <f t="shared" si="153"/>
        <v>1100767199.2447438</v>
      </c>
      <c r="H212" s="81">
        <f t="shared" si="148"/>
        <v>-3515163.172783047</v>
      </c>
      <c r="I212" s="87">
        <f t="shared" si="148"/>
        <v>13659115.378129482</v>
      </c>
      <c r="J212" s="81">
        <v>1225.3858820321038</v>
      </c>
      <c r="K212" s="30">
        <f t="shared" si="154"/>
        <v>-4761.5676208157674</v>
      </c>
      <c r="L212" s="88">
        <f t="shared" si="149"/>
        <v>-3513937.7869010149</v>
      </c>
      <c r="M212" s="32">
        <f t="shared" si="155"/>
        <v>13654353.810508665</v>
      </c>
      <c r="N212" s="89"/>
      <c r="O212" s="29">
        <v>-3513937.7869010158</v>
      </c>
      <c r="P212" s="30">
        <f t="shared" si="156"/>
        <v>13654353.810508665</v>
      </c>
      <c r="Q212" s="47"/>
      <c r="R212" s="29">
        <v>0</v>
      </c>
      <c r="S212" s="31">
        <f t="shared" si="157"/>
        <v>0</v>
      </c>
      <c r="T212" s="29">
        <f t="shared" si="150"/>
        <v>-3513937.7869010158</v>
      </c>
      <c r="U212" s="108">
        <f t="shared" si="150"/>
        <v>13654353.810508665</v>
      </c>
      <c r="V212" s="81">
        <v>9227.36</v>
      </c>
      <c r="W212" s="31">
        <f t="shared" si="158"/>
        <v>102731.28000000001</v>
      </c>
      <c r="X212" s="29">
        <f t="shared" si="151"/>
        <v>9227.36</v>
      </c>
      <c r="Y212" s="87">
        <f>X212+Y211</f>
        <v>102731.28000000001</v>
      </c>
      <c r="Z212" s="92"/>
      <c r="AA212" s="53"/>
      <c r="AB212" s="84"/>
      <c r="AC212" s="99"/>
    </row>
    <row r="213" spans="1:29" s="2" customFormat="1" ht="13.5" hidden="1" customHeight="1">
      <c r="A213" s="18">
        <v>14</v>
      </c>
      <c r="B213" s="66">
        <v>42339</v>
      </c>
      <c r="C213" s="85"/>
      <c r="D213" s="94">
        <v>121591637.24753395</v>
      </c>
      <c r="E213" s="38">
        <f t="shared" si="152"/>
        <v>1236017951.8704073</v>
      </c>
      <c r="F213" s="37">
        <v>127014913.35628699</v>
      </c>
      <c r="G213" s="38">
        <f t="shared" si="153"/>
        <v>1227782112.6010308</v>
      </c>
      <c r="H213" s="94">
        <f t="shared" si="148"/>
        <v>-5423276.1087530404</v>
      </c>
      <c r="I213" s="65">
        <f t="shared" si="148"/>
        <v>8235839.2693765163</v>
      </c>
      <c r="J213" s="94">
        <v>1890.554051511921</v>
      </c>
      <c r="K213" s="38">
        <f t="shared" si="154"/>
        <v>-2871.0135693038465</v>
      </c>
      <c r="L213" s="95">
        <f t="shared" si="149"/>
        <v>-5421385.5547015285</v>
      </c>
      <c r="M213" s="40">
        <f t="shared" si="155"/>
        <v>8232968.2558071362</v>
      </c>
      <c r="N213" s="68"/>
      <c r="O213" s="37">
        <v>-5421385.5547015294</v>
      </c>
      <c r="P213" s="38">
        <f t="shared" si="156"/>
        <v>8232968.2558071353</v>
      </c>
      <c r="Q213" s="41"/>
      <c r="R213" s="37">
        <v>0</v>
      </c>
      <c r="S213" s="39">
        <f t="shared" si="157"/>
        <v>0</v>
      </c>
      <c r="T213" s="37">
        <f t="shared" si="150"/>
        <v>-5421385.5547015294</v>
      </c>
      <c r="U213" s="111">
        <f t="shared" si="150"/>
        <v>8232968.2558071353</v>
      </c>
      <c r="V213" s="94">
        <v>9534.94</v>
      </c>
      <c r="W213" s="39">
        <f t="shared" si="158"/>
        <v>112266.22000000002</v>
      </c>
      <c r="X213" s="37">
        <f t="shared" si="151"/>
        <v>9534.94</v>
      </c>
      <c r="Y213" s="65">
        <f>X213+Y212</f>
        <v>112266.22000000002</v>
      </c>
      <c r="Z213" s="92"/>
      <c r="AA213" s="53"/>
      <c r="AB213" s="84"/>
      <c r="AC213" s="99"/>
    </row>
    <row r="214" spans="1:29" s="2" customFormat="1" ht="13.15" hidden="1" customHeight="1">
      <c r="A214" s="18"/>
      <c r="B214" s="66"/>
      <c r="C214" s="85"/>
      <c r="D214" s="78"/>
      <c r="E214" s="116"/>
      <c r="F214" s="83"/>
      <c r="G214" s="116"/>
      <c r="H214" s="78"/>
      <c r="I214" s="78"/>
      <c r="J214" s="78"/>
      <c r="K214" s="116"/>
      <c r="L214" s="80"/>
      <c r="M214" s="116"/>
      <c r="N214" s="80"/>
      <c r="O214" s="83"/>
      <c r="P214" s="116"/>
      <c r="Q214" s="121"/>
      <c r="R214" s="83"/>
      <c r="S214" s="83"/>
      <c r="T214" s="83"/>
      <c r="U214" s="122"/>
      <c r="V214" s="78"/>
      <c r="W214" s="83"/>
      <c r="X214" s="83"/>
      <c r="Y214" s="78"/>
      <c r="Z214" s="92"/>
      <c r="AA214" s="53"/>
      <c r="AB214" s="84"/>
      <c r="AC214" s="99"/>
    </row>
    <row r="215" spans="1:29" s="2" customFormat="1" ht="12.75" hidden="1" customHeight="1">
      <c r="A215" s="97" t="s">
        <v>44</v>
      </c>
      <c r="B215" s="66"/>
      <c r="C215" s="85"/>
      <c r="D215" s="84"/>
      <c r="E215" s="32">
        <f>E200+E213</f>
        <v>16135976917.942852</v>
      </c>
      <c r="F215" s="53"/>
      <c r="G215" s="32">
        <f>G200+G213</f>
        <v>16123844218.217703</v>
      </c>
      <c r="H215" s="84"/>
      <c r="I215" s="32">
        <f>I200+I213</f>
        <v>12132699.72514987</v>
      </c>
      <c r="J215" s="84"/>
      <c r="K215" s="32">
        <f>K200+K213</f>
        <v>-16628.52264747196</v>
      </c>
      <c r="L215" s="89"/>
      <c r="M215" s="32"/>
      <c r="N215" s="89">
        <f>N200+M213</f>
        <v>12116069.738085624</v>
      </c>
      <c r="O215" s="53"/>
      <c r="P215" s="32">
        <f>P200+P213</f>
        <v>8661726.0382097699</v>
      </c>
      <c r="Q215" s="47"/>
      <c r="R215" s="53"/>
      <c r="S215" s="53">
        <f>S200+S213</f>
        <v>3454343.6642930694</v>
      </c>
      <c r="T215" s="53"/>
      <c r="U215" s="53">
        <f>U200+U213</f>
        <v>12116069.702502843</v>
      </c>
      <c r="V215" s="84"/>
      <c r="W215" s="53">
        <f>W200+W213</f>
        <v>870303.48000000021</v>
      </c>
      <c r="X215" s="53"/>
      <c r="Y215" s="53">
        <f>Y200+Y213</f>
        <v>4324648.144293067</v>
      </c>
      <c r="Z215" s="92"/>
      <c r="AA215" s="53"/>
      <c r="AB215" s="84"/>
      <c r="AC215" s="99"/>
    </row>
    <row r="216" spans="1:29" s="2" customFormat="1" ht="13.15" hidden="1" customHeight="1">
      <c r="A216" s="18"/>
      <c r="B216" s="66"/>
      <c r="C216" s="85"/>
      <c r="D216" s="84"/>
      <c r="E216" s="32"/>
      <c r="F216" s="53"/>
      <c r="G216" s="32"/>
      <c r="H216" s="84"/>
      <c r="I216" s="84"/>
      <c r="J216" s="84"/>
      <c r="K216" s="32"/>
      <c r="L216" s="89"/>
      <c r="M216" s="32"/>
      <c r="N216" s="89"/>
      <c r="O216" s="53"/>
      <c r="P216" s="32"/>
      <c r="Q216" s="47"/>
      <c r="R216" s="53"/>
      <c r="S216" s="53"/>
      <c r="T216" s="53"/>
      <c r="U216" s="112"/>
      <c r="V216" s="84"/>
      <c r="W216" s="53"/>
      <c r="X216" s="53"/>
      <c r="Y216" s="84"/>
      <c r="Z216" s="92"/>
      <c r="AA216" s="53"/>
      <c r="AB216" s="84"/>
      <c r="AC216" s="99"/>
    </row>
    <row r="217" spans="1:29" s="2" customFormat="1" ht="12.75" hidden="1" customHeight="1">
      <c r="A217" s="18">
        <v>15</v>
      </c>
      <c r="B217" s="66">
        <v>42370</v>
      </c>
      <c r="C217" s="85"/>
      <c r="D217" s="76">
        <v>118037710.24753395</v>
      </c>
      <c r="E217" s="54">
        <f>D217</f>
        <v>118037710.24753395</v>
      </c>
      <c r="F217" s="115">
        <v>126240913.10198399</v>
      </c>
      <c r="G217" s="54">
        <f>F217</f>
        <v>126240913.10198399</v>
      </c>
      <c r="H217" s="76">
        <f t="shared" ref="H217:I228" si="160">D217-F217</f>
        <v>-8203202.854450047</v>
      </c>
      <c r="I217" s="79">
        <f t="shared" si="160"/>
        <v>-8203202.854450047</v>
      </c>
      <c r="J217" s="76">
        <v>2859.636515061371</v>
      </c>
      <c r="K217" s="54">
        <f>J217</f>
        <v>2859.636515061371</v>
      </c>
      <c r="L217" s="102">
        <f t="shared" ref="L217:L228" si="161">H217+J217</f>
        <v>-8200343.2179349856</v>
      </c>
      <c r="M217" s="116">
        <f>L217</f>
        <v>-8200343.2179349856</v>
      </c>
      <c r="N217" s="77"/>
      <c r="O217" s="115">
        <v>-8200343.2179349856</v>
      </c>
      <c r="P217" s="54">
        <f>O217</f>
        <v>-8200343.2179349856</v>
      </c>
      <c r="Q217" s="47"/>
      <c r="R217" s="115">
        <v>0</v>
      </c>
      <c r="S217" s="55">
        <f>R217</f>
        <v>0</v>
      </c>
      <c r="T217" s="115">
        <f t="shared" ref="T217:U228" si="162">O217+R217</f>
        <v>-8200343.2179349856</v>
      </c>
      <c r="U217" s="104">
        <f t="shared" si="162"/>
        <v>-8200343.2179349856</v>
      </c>
      <c r="V217" s="76">
        <v>9534.94</v>
      </c>
      <c r="W217" s="55">
        <f>V217</f>
        <v>9534.94</v>
      </c>
      <c r="X217" s="115">
        <f t="shared" ref="X217:X228" si="163">R217+V217</f>
        <v>9534.94</v>
      </c>
      <c r="Y217" s="79">
        <f>X217</f>
        <v>9534.94</v>
      </c>
      <c r="Z217" s="92"/>
      <c r="AA217" s="53"/>
      <c r="AB217" s="84"/>
      <c r="AC217" s="99"/>
    </row>
    <row r="218" spans="1:29" s="2" customFormat="1" ht="12.75" hidden="1" customHeight="1">
      <c r="A218" s="18">
        <v>15</v>
      </c>
      <c r="B218" s="66">
        <v>42401</v>
      </c>
      <c r="C218" s="85"/>
      <c r="D218" s="81">
        <v>106321602.24753395</v>
      </c>
      <c r="E218" s="30">
        <f t="shared" ref="E218:E228" si="164">E217+D218</f>
        <v>224359312.49506789</v>
      </c>
      <c r="F218" s="29">
        <v>109499535.330433</v>
      </c>
      <c r="G218" s="30">
        <f t="shared" ref="G218:G228" si="165">G217+F218</f>
        <v>235740448.43241698</v>
      </c>
      <c r="H218" s="81">
        <f t="shared" si="160"/>
        <v>-3177933.0828990489</v>
      </c>
      <c r="I218" s="87">
        <f t="shared" si="160"/>
        <v>-11381135.937349081</v>
      </c>
      <c r="J218" s="81">
        <v>1107.8274726988748</v>
      </c>
      <c r="K218" s="30">
        <f t="shared" ref="K218:K228" si="166">K217+J218</f>
        <v>3967.4639877602458</v>
      </c>
      <c r="L218" s="88">
        <f t="shared" si="161"/>
        <v>-3176825.25542635</v>
      </c>
      <c r="M218" s="32">
        <f t="shared" ref="M218:M228" si="167">M217+L218</f>
        <v>-11377168.473361336</v>
      </c>
      <c r="N218" s="86"/>
      <c r="O218" s="29">
        <v>-3176825.25542635</v>
      </c>
      <c r="P218" s="30">
        <f t="shared" ref="P218:P228" si="168">P217+O218</f>
        <v>-11377168.473361336</v>
      </c>
      <c r="Q218" s="47"/>
      <c r="R218" s="29">
        <v>0</v>
      </c>
      <c r="S218" s="31">
        <f t="shared" ref="S218:S228" si="169">R218+S217</f>
        <v>0</v>
      </c>
      <c r="T218" s="29">
        <f t="shared" si="162"/>
        <v>-3176825.25542635</v>
      </c>
      <c r="U218" s="108">
        <f t="shared" si="162"/>
        <v>-11377168.473361336</v>
      </c>
      <c r="V218" s="81">
        <v>8919.7800000000007</v>
      </c>
      <c r="W218" s="31">
        <f t="shared" ref="W218:W228" si="170">W217+V218</f>
        <v>18454.72</v>
      </c>
      <c r="X218" s="29">
        <f t="shared" si="163"/>
        <v>8919.7800000000007</v>
      </c>
      <c r="Y218" s="87">
        <f t="shared" ref="Y218:Y223" si="171">X218+Y217</f>
        <v>18454.72</v>
      </c>
      <c r="Z218" s="92"/>
      <c r="AA218" s="53"/>
      <c r="AB218" s="84"/>
      <c r="AC218" s="99"/>
    </row>
    <row r="219" spans="1:29" s="2" customFormat="1" ht="12.75" hidden="1" customHeight="1">
      <c r="A219" s="18">
        <v>15</v>
      </c>
      <c r="B219" s="66">
        <v>42430</v>
      </c>
      <c r="C219" s="85"/>
      <c r="D219" s="29">
        <v>106720850.24753395</v>
      </c>
      <c r="E219" s="30">
        <f t="shared" si="164"/>
        <v>331080162.74260187</v>
      </c>
      <c r="F219" s="53">
        <v>107261355.46272199</v>
      </c>
      <c r="G219" s="30">
        <f t="shared" si="165"/>
        <v>343001803.89513898</v>
      </c>
      <c r="H219" s="84">
        <f t="shared" si="160"/>
        <v>-540505.21518804133</v>
      </c>
      <c r="I219" s="53">
        <f t="shared" si="160"/>
        <v>-11921641.152537107</v>
      </c>
      <c r="J219" s="29">
        <v>188.42011801456101</v>
      </c>
      <c r="K219" s="32">
        <f t="shared" si="166"/>
        <v>4155.8841057748068</v>
      </c>
      <c r="L219" s="120">
        <f t="shared" si="161"/>
        <v>-540316.79507002677</v>
      </c>
      <c r="M219" s="32">
        <f t="shared" si="167"/>
        <v>-11917485.268431362</v>
      </c>
      <c r="N219" s="32"/>
      <c r="O219" s="29">
        <v>-540316.79507002607</v>
      </c>
      <c r="P219" s="32">
        <f t="shared" si="168"/>
        <v>-11917485.268431362</v>
      </c>
      <c r="Q219" s="47"/>
      <c r="R219" s="29">
        <v>0</v>
      </c>
      <c r="S219" s="53">
        <f t="shared" si="169"/>
        <v>0</v>
      </c>
      <c r="T219" s="29">
        <f t="shared" si="162"/>
        <v>-540316.79507002607</v>
      </c>
      <c r="U219" s="112">
        <f t="shared" si="162"/>
        <v>-11917485.268431362</v>
      </c>
      <c r="V219" s="81">
        <v>9534.94</v>
      </c>
      <c r="W219" s="53">
        <f t="shared" si="170"/>
        <v>27989.660000000003</v>
      </c>
      <c r="X219" s="29">
        <f t="shared" si="163"/>
        <v>9534.94</v>
      </c>
      <c r="Y219" s="31">
        <f t="shared" si="171"/>
        <v>27989.660000000003</v>
      </c>
      <c r="Z219" s="92"/>
      <c r="AA219" s="53"/>
      <c r="AB219" s="84"/>
      <c r="AC219" s="99"/>
    </row>
    <row r="220" spans="1:29" s="2" customFormat="1" ht="13.15" hidden="1" customHeight="1">
      <c r="A220" s="18">
        <v>15</v>
      </c>
      <c r="B220" s="66">
        <v>42461</v>
      </c>
      <c r="C220" s="85"/>
      <c r="D220" s="29">
        <v>96267837.247533947</v>
      </c>
      <c r="E220" s="30">
        <f t="shared" si="164"/>
        <v>427347999.99013579</v>
      </c>
      <c r="F220" s="53">
        <v>89055250.016084999</v>
      </c>
      <c r="G220" s="30">
        <f t="shared" si="165"/>
        <v>432057053.91122401</v>
      </c>
      <c r="H220" s="81">
        <f t="shared" si="160"/>
        <v>7212587.2314489484</v>
      </c>
      <c r="I220" s="87">
        <f t="shared" si="160"/>
        <v>-4709053.9210882187</v>
      </c>
      <c r="J220" s="81">
        <v>-2514.3079088833183</v>
      </c>
      <c r="K220" s="30">
        <f t="shared" si="166"/>
        <v>1641.5761968914885</v>
      </c>
      <c r="L220" s="88">
        <f t="shared" si="161"/>
        <v>7210072.9235400651</v>
      </c>
      <c r="M220" s="32">
        <f t="shared" si="167"/>
        <v>-4707412.3448912967</v>
      </c>
      <c r="N220" s="89"/>
      <c r="O220" s="29">
        <v>7210072.9235400651</v>
      </c>
      <c r="P220" s="30">
        <f t="shared" si="168"/>
        <v>-4707412.3448912967</v>
      </c>
      <c r="Q220" s="47"/>
      <c r="R220" s="29">
        <v>0</v>
      </c>
      <c r="S220" s="31">
        <f t="shared" si="169"/>
        <v>0</v>
      </c>
      <c r="T220" s="29">
        <f t="shared" si="162"/>
        <v>7210072.9235400651</v>
      </c>
      <c r="U220" s="108">
        <f t="shared" si="162"/>
        <v>-4707412.3448912967</v>
      </c>
      <c r="V220" s="81">
        <v>9823.58</v>
      </c>
      <c r="W220" s="31">
        <f t="shared" si="170"/>
        <v>37813.240000000005</v>
      </c>
      <c r="X220" s="29">
        <f t="shared" si="163"/>
        <v>9823.58</v>
      </c>
      <c r="Y220" s="87">
        <f t="shared" si="171"/>
        <v>37813.240000000005</v>
      </c>
      <c r="Z220" s="92"/>
      <c r="AA220" s="53"/>
      <c r="AB220" s="84"/>
      <c r="AC220" s="99"/>
    </row>
    <row r="221" spans="1:29" s="2" customFormat="1" ht="15" hidden="1" customHeight="1">
      <c r="A221" s="18">
        <v>15</v>
      </c>
      <c r="B221" s="66">
        <v>42491</v>
      </c>
      <c r="C221" s="85"/>
      <c r="D221" s="29">
        <v>92858077.247533947</v>
      </c>
      <c r="E221" s="30">
        <f t="shared" si="164"/>
        <v>520206077.23766971</v>
      </c>
      <c r="F221" s="29">
        <v>89327891.498990998</v>
      </c>
      <c r="G221" s="30">
        <f t="shared" si="165"/>
        <v>521384945.41021502</v>
      </c>
      <c r="H221" s="29">
        <f t="shared" si="160"/>
        <v>3530185.7485429496</v>
      </c>
      <c r="I221" s="31">
        <f t="shared" si="160"/>
        <v>-1178868.1725453138</v>
      </c>
      <c r="J221" s="29">
        <v>-1230.6227519423701</v>
      </c>
      <c r="K221" s="30">
        <f t="shared" si="166"/>
        <v>410.95344494911842</v>
      </c>
      <c r="L221" s="120">
        <f t="shared" si="161"/>
        <v>3528955.1257910072</v>
      </c>
      <c r="M221" s="32">
        <f t="shared" si="167"/>
        <v>-1178457.2191002895</v>
      </c>
      <c r="N221" s="32"/>
      <c r="O221" s="29">
        <v>3528955.1257910077</v>
      </c>
      <c r="P221" s="30">
        <f t="shared" si="168"/>
        <v>-1178457.219100289</v>
      </c>
      <c r="Q221" s="47"/>
      <c r="R221" s="29">
        <v>0</v>
      </c>
      <c r="S221" s="31">
        <f t="shared" si="169"/>
        <v>0</v>
      </c>
      <c r="T221" s="29">
        <f t="shared" si="162"/>
        <v>3528955.1257910077</v>
      </c>
      <c r="U221" s="108">
        <f t="shared" si="162"/>
        <v>-1178457.219100289</v>
      </c>
      <c r="V221" s="81">
        <v>10151.040000000001</v>
      </c>
      <c r="W221" s="31">
        <f t="shared" si="170"/>
        <v>47964.280000000006</v>
      </c>
      <c r="X221" s="29">
        <f t="shared" si="163"/>
        <v>10151.040000000001</v>
      </c>
      <c r="Y221" s="87">
        <f t="shared" si="171"/>
        <v>47964.280000000006</v>
      </c>
      <c r="Z221" s="92"/>
      <c r="AA221" s="53"/>
      <c r="AB221" s="84"/>
      <c r="AC221" s="99"/>
    </row>
    <row r="222" spans="1:29" s="2" customFormat="1" ht="12.75" hidden="1" customHeight="1">
      <c r="A222" s="18">
        <v>15</v>
      </c>
      <c r="B222" s="66">
        <v>42522</v>
      </c>
      <c r="C222" s="5"/>
      <c r="D222" s="81">
        <v>92032727.247533947</v>
      </c>
      <c r="E222" s="30">
        <f t="shared" si="164"/>
        <v>612238804.48520362</v>
      </c>
      <c r="F222" s="29">
        <v>88009809.504215002</v>
      </c>
      <c r="G222" s="30">
        <f t="shared" si="165"/>
        <v>609394754.91443002</v>
      </c>
      <c r="H222" s="29">
        <f t="shared" si="160"/>
        <v>4022917.7433189452</v>
      </c>
      <c r="I222" s="31">
        <f t="shared" si="160"/>
        <v>2844049.5707736015</v>
      </c>
      <c r="J222" s="29">
        <v>-1402.3891253210604</v>
      </c>
      <c r="K222" s="30">
        <f t="shared" si="166"/>
        <v>-991.435680371942</v>
      </c>
      <c r="L222" s="120">
        <f t="shared" si="161"/>
        <v>4021515.3541936241</v>
      </c>
      <c r="M222" s="32">
        <f t="shared" si="167"/>
        <v>2843058.1350933346</v>
      </c>
      <c r="N222" s="32"/>
      <c r="O222" s="29">
        <v>4021515.3541936241</v>
      </c>
      <c r="P222" s="30">
        <f t="shared" si="168"/>
        <v>2843058.1350933351</v>
      </c>
      <c r="Q222" s="47"/>
      <c r="R222" s="29">
        <v>0</v>
      </c>
      <c r="S222" s="31">
        <f t="shared" si="169"/>
        <v>0</v>
      </c>
      <c r="T222" s="29">
        <f t="shared" si="162"/>
        <v>4021515.3541936241</v>
      </c>
      <c r="U222" s="108">
        <f t="shared" si="162"/>
        <v>2843058.1350933351</v>
      </c>
      <c r="V222" s="81">
        <v>9823.58</v>
      </c>
      <c r="W222" s="31">
        <f t="shared" si="170"/>
        <v>57787.860000000008</v>
      </c>
      <c r="X222" s="29">
        <f t="shared" si="163"/>
        <v>9823.58</v>
      </c>
      <c r="Y222" s="87">
        <f t="shared" si="171"/>
        <v>57787.860000000008</v>
      </c>
      <c r="Z222" s="92"/>
      <c r="AA222" s="53"/>
      <c r="AB222" s="84"/>
      <c r="AC222" s="99"/>
    </row>
    <row r="223" spans="1:29" s="2" customFormat="1" ht="12.75" hidden="1" customHeight="1">
      <c r="A223" s="18">
        <v>15</v>
      </c>
      <c r="B223" s="66">
        <v>42552</v>
      </c>
      <c r="C223" s="85"/>
      <c r="D223" s="81">
        <v>88635581.247533947</v>
      </c>
      <c r="E223" s="30">
        <f t="shared" si="164"/>
        <v>700874385.73273754</v>
      </c>
      <c r="F223" s="29">
        <v>93360634.90625</v>
      </c>
      <c r="G223" s="30">
        <f t="shared" si="165"/>
        <v>702755389.82068002</v>
      </c>
      <c r="H223" s="29">
        <f t="shared" si="160"/>
        <v>-4725053.6587160528</v>
      </c>
      <c r="I223" s="31">
        <f t="shared" si="160"/>
        <v>-1881004.087942481</v>
      </c>
      <c r="J223" s="29">
        <v>1647.1537054283544</v>
      </c>
      <c r="K223" s="30">
        <f t="shared" si="166"/>
        <v>655.71802505641244</v>
      </c>
      <c r="L223" s="120">
        <f t="shared" si="161"/>
        <v>-4723406.5050106244</v>
      </c>
      <c r="M223" s="32">
        <f t="shared" si="167"/>
        <v>-1880348.3699172898</v>
      </c>
      <c r="N223" s="32"/>
      <c r="O223" s="29">
        <v>-4723406.5050106253</v>
      </c>
      <c r="P223" s="30">
        <f t="shared" si="168"/>
        <v>-1880348.3699172903</v>
      </c>
      <c r="Q223" s="47"/>
      <c r="R223" s="29">
        <v>0</v>
      </c>
      <c r="S223" s="31">
        <f t="shared" si="169"/>
        <v>0</v>
      </c>
      <c r="T223" s="29">
        <f t="shared" si="162"/>
        <v>-4723406.5050106253</v>
      </c>
      <c r="U223" s="108">
        <f t="shared" si="162"/>
        <v>-1880348.3699172903</v>
      </c>
      <c r="V223" s="81">
        <v>10268.39</v>
      </c>
      <c r="W223" s="31">
        <f t="shared" si="170"/>
        <v>68056.25</v>
      </c>
      <c r="X223" s="29">
        <f t="shared" si="163"/>
        <v>10268.39</v>
      </c>
      <c r="Y223" s="87">
        <f t="shared" si="171"/>
        <v>68056.25</v>
      </c>
      <c r="Z223" s="92"/>
      <c r="AA223" s="53"/>
      <c r="AB223" s="84"/>
      <c r="AC223" s="99"/>
    </row>
    <row r="224" spans="1:29" s="2" customFormat="1" ht="12.75" hidden="1" customHeight="1">
      <c r="A224" s="18">
        <v>15</v>
      </c>
      <c r="B224" s="66">
        <v>42583</v>
      </c>
      <c r="C224" s="85"/>
      <c r="D224" s="81">
        <v>92024442.247533947</v>
      </c>
      <c r="E224" s="30">
        <f t="shared" si="164"/>
        <v>792898827.98027146</v>
      </c>
      <c r="F224" s="29">
        <v>93864367.235747993</v>
      </c>
      <c r="G224" s="30">
        <f t="shared" si="165"/>
        <v>796619757.05642796</v>
      </c>
      <c r="H224" s="81">
        <f t="shared" si="160"/>
        <v>-1839924.9882140458</v>
      </c>
      <c r="I224" s="87">
        <f t="shared" si="160"/>
        <v>-3720929.076156497</v>
      </c>
      <c r="J224" s="81">
        <v>641.39785089157522</v>
      </c>
      <c r="K224" s="30">
        <f t="shared" si="166"/>
        <v>1297.1158759479877</v>
      </c>
      <c r="L224" s="88">
        <f t="shared" si="161"/>
        <v>-1839283.5903631542</v>
      </c>
      <c r="M224" s="32">
        <f t="shared" si="167"/>
        <v>-3719631.960280444</v>
      </c>
      <c r="N224" s="89"/>
      <c r="O224" s="29">
        <v>-1839283.5903631542</v>
      </c>
      <c r="P224" s="30">
        <f t="shared" si="168"/>
        <v>-3719631.9602804445</v>
      </c>
      <c r="Q224" s="47"/>
      <c r="R224" s="29">
        <v>0</v>
      </c>
      <c r="S224" s="31">
        <f t="shared" si="169"/>
        <v>0</v>
      </c>
      <c r="T224" s="29">
        <f t="shared" si="162"/>
        <v>-1839283.5903631542</v>
      </c>
      <c r="U224" s="108">
        <f t="shared" si="162"/>
        <v>-3719631.9602804445</v>
      </c>
      <c r="V224" s="81">
        <v>10268.39</v>
      </c>
      <c r="W224" s="31">
        <f t="shared" si="170"/>
        <v>78324.639999999999</v>
      </c>
      <c r="X224" s="29">
        <f t="shared" si="163"/>
        <v>10268.39</v>
      </c>
      <c r="Y224" s="87">
        <f>X224+Y223</f>
        <v>78324.639999999999</v>
      </c>
      <c r="Z224" s="92"/>
      <c r="AA224" s="53"/>
      <c r="AB224" s="84"/>
      <c r="AC224" s="99"/>
    </row>
    <row r="225" spans="1:29" s="2" customFormat="1" ht="13.5" hidden="1" customHeight="1">
      <c r="A225" s="18">
        <v>15</v>
      </c>
      <c r="B225" s="66">
        <v>42614</v>
      </c>
      <c r="C225" s="85"/>
      <c r="D225" s="81">
        <v>91175073.247533947</v>
      </c>
      <c r="E225" s="30">
        <f t="shared" si="164"/>
        <v>884073901.22780538</v>
      </c>
      <c r="F225" s="29">
        <v>87819421.120335996</v>
      </c>
      <c r="G225" s="30">
        <f t="shared" si="165"/>
        <v>884439178.17676401</v>
      </c>
      <c r="H225" s="81">
        <f t="shared" si="160"/>
        <v>3355652.1271979511</v>
      </c>
      <c r="I225" s="87">
        <f t="shared" si="160"/>
        <v>-365276.94895863533</v>
      </c>
      <c r="J225" s="81">
        <v>-1169.7803315413184</v>
      </c>
      <c r="K225" s="30">
        <f t="shared" si="166"/>
        <v>127.33554440666921</v>
      </c>
      <c r="L225" s="88">
        <f t="shared" si="161"/>
        <v>3354482.3468664098</v>
      </c>
      <c r="M225" s="32">
        <f t="shared" si="167"/>
        <v>-365149.61341403425</v>
      </c>
      <c r="N225" s="89"/>
      <c r="O225" s="29">
        <v>3354482.3468664102</v>
      </c>
      <c r="P225" s="30">
        <f t="shared" si="168"/>
        <v>-365149.61341403425</v>
      </c>
      <c r="Q225" s="47"/>
      <c r="R225" s="29">
        <v>0</v>
      </c>
      <c r="S225" s="31">
        <f t="shared" si="169"/>
        <v>0</v>
      </c>
      <c r="T225" s="29">
        <f t="shared" si="162"/>
        <v>3354482.3468664102</v>
      </c>
      <c r="U225" s="108">
        <f t="shared" si="162"/>
        <v>-365149.61341403425</v>
      </c>
      <c r="V225" s="81">
        <v>9937.15</v>
      </c>
      <c r="W225" s="31">
        <f t="shared" si="170"/>
        <v>88261.79</v>
      </c>
      <c r="X225" s="29">
        <f t="shared" si="163"/>
        <v>9937.15</v>
      </c>
      <c r="Y225" s="87">
        <f>X225+Y224</f>
        <v>88261.79</v>
      </c>
      <c r="Z225" s="92"/>
      <c r="AA225" s="53"/>
      <c r="AB225" s="84"/>
      <c r="AC225" s="99"/>
    </row>
    <row r="226" spans="1:29" s="2" customFormat="1" ht="12.6" hidden="1" customHeight="1">
      <c r="A226" s="18">
        <v>15</v>
      </c>
      <c r="B226" s="66">
        <v>42644</v>
      </c>
      <c r="C226" s="85"/>
      <c r="D226" s="81">
        <v>99767106.247533947</v>
      </c>
      <c r="E226" s="30">
        <f t="shared" si="164"/>
        <v>983841007.47533929</v>
      </c>
      <c r="F226" s="29">
        <v>98497101.194906995</v>
      </c>
      <c r="G226" s="30">
        <f t="shared" si="165"/>
        <v>982936279.37167096</v>
      </c>
      <c r="H226" s="81">
        <f t="shared" si="160"/>
        <v>1270005.0526269525</v>
      </c>
      <c r="I226" s="87">
        <f t="shared" si="160"/>
        <v>904728.1036683321</v>
      </c>
      <c r="J226" s="81">
        <v>-442.72376134572551</v>
      </c>
      <c r="K226" s="30">
        <f t="shared" si="166"/>
        <v>-315.38821693905629</v>
      </c>
      <c r="L226" s="88">
        <f t="shared" si="161"/>
        <v>1269562.3288656068</v>
      </c>
      <c r="M226" s="32">
        <f t="shared" si="167"/>
        <v>904412.71545157256</v>
      </c>
      <c r="N226" s="89"/>
      <c r="O226" s="29">
        <v>1269562.3288656063</v>
      </c>
      <c r="P226" s="30">
        <f t="shared" si="168"/>
        <v>904412.71545157209</v>
      </c>
      <c r="Q226" s="47"/>
      <c r="R226" s="29">
        <v>0</v>
      </c>
      <c r="S226" s="31">
        <f t="shared" si="169"/>
        <v>0</v>
      </c>
      <c r="T226" s="29">
        <f t="shared" si="162"/>
        <v>1269562.3288656063</v>
      </c>
      <c r="U226" s="108">
        <f t="shared" si="162"/>
        <v>904412.71545157209</v>
      </c>
      <c r="V226" s="81">
        <v>10268.39</v>
      </c>
      <c r="W226" s="31">
        <f t="shared" si="170"/>
        <v>98530.18</v>
      </c>
      <c r="X226" s="29">
        <f t="shared" si="163"/>
        <v>10268.39</v>
      </c>
      <c r="Y226" s="87">
        <f>X226+Y225</f>
        <v>98530.18</v>
      </c>
      <c r="Z226" s="92"/>
      <c r="AA226" s="53"/>
      <c r="AB226" s="84"/>
      <c r="AC226" s="99"/>
    </row>
    <row r="227" spans="1:29" s="2" customFormat="1" ht="12.6" hidden="1" customHeight="1">
      <c r="A227" s="18">
        <v>15</v>
      </c>
      <c r="B227" s="66">
        <v>42675</v>
      </c>
      <c r="C227" s="85"/>
      <c r="D227" s="81">
        <v>108304361.24753395</v>
      </c>
      <c r="E227" s="30">
        <f t="shared" si="164"/>
        <v>1092145368.7228732</v>
      </c>
      <c r="F227" s="29">
        <v>100898060.82451299</v>
      </c>
      <c r="G227" s="30">
        <f t="shared" si="165"/>
        <v>1083834340.1961839</v>
      </c>
      <c r="H227" s="81">
        <f t="shared" si="160"/>
        <v>7406300.4230209589</v>
      </c>
      <c r="I227" s="87">
        <f t="shared" si="160"/>
        <v>8311028.526689291</v>
      </c>
      <c r="J227" s="81">
        <v>-2581.8363274652511</v>
      </c>
      <c r="K227" s="30">
        <f t="shared" si="166"/>
        <v>-2897.2245444043074</v>
      </c>
      <c r="L227" s="88">
        <f t="shared" si="161"/>
        <v>7403718.5866934936</v>
      </c>
      <c r="M227" s="32">
        <f t="shared" si="167"/>
        <v>8308131.3021450657</v>
      </c>
      <c r="N227" s="89"/>
      <c r="O227" s="29">
        <v>7403718.5866934955</v>
      </c>
      <c r="P227" s="30">
        <f t="shared" si="168"/>
        <v>8308131.3021450676</v>
      </c>
      <c r="Q227" s="47"/>
      <c r="R227" s="29">
        <v>0</v>
      </c>
      <c r="S227" s="31">
        <f t="shared" si="169"/>
        <v>0</v>
      </c>
      <c r="T227" s="29">
        <f t="shared" si="162"/>
        <v>7403718.5866934955</v>
      </c>
      <c r="U227" s="108">
        <f t="shared" si="162"/>
        <v>8308131.3021450676</v>
      </c>
      <c r="V227" s="81">
        <v>9937.15</v>
      </c>
      <c r="W227" s="31">
        <f t="shared" si="170"/>
        <v>108467.32999999999</v>
      </c>
      <c r="X227" s="29">
        <f t="shared" si="163"/>
        <v>9937.15</v>
      </c>
      <c r="Y227" s="87">
        <f>X227+Y226</f>
        <v>108467.32999999999</v>
      </c>
      <c r="Z227" s="92"/>
      <c r="AA227" s="53"/>
      <c r="AB227" s="84"/>
      <c r="AC227" s="99"/>
    </row>
    <row r="228" spans="1:29" s="2" customFormat="1" ht="13.5" hidden="1" customHeight="1">
      <c r="A228" s="18">
        <v>15</v>
      </c>
      <c r="B228" s="66">
        <v>42705</v>
      </c>
      <c r="C228" s="85"/>
      <c r="D228" s="94">
        <v>128451174.24753395</v>
      </c>
      <c r="E228" s="38">
        <f t="shared" si="164"/>
        <v>1220596542.9704072</v>
      </c>
      <c r="F228" s="37">
        <v>134703102.95036802</v>
      </c>
      <c r="G228" s="38">
        <f t="shared" si="165"/>
        <v>1218537443.1465518</v>
      </c>
      <c r="H228" s="94">
        <f t="shared" si="160"/>
        <v>-6251928.7028340697</v>
      </c>
      <c r="I228" s="65">
        <f t="shared" si="160"/>
        <v>2059099.8238554001</v>
      </c>
      <c r="J228" s="94">
        <v>2179.4223458077759</v>
      </c>
      <c r="K228" s="38">
        <f t="shared" si="166"/>
        <v>-717.80219859653153</v>
      </c>
      <c r="L228" s="95">
        <f t="shared" si="161"/>
        <v>-6249749.280488262</v>
      </c>
      <c r="M228" s="40">
        <f t="shared" si="167"/>
        <v>2058382.0216568038</v>
      </c>
      <c r="N228" s="68"/>
      <c r="O228" s="37">
        <v>-6249749.2804882638</v>
      </c>
      <c r="P228" s="38">
        <f t="shared" si="168"/>
        <v>2058382.0216568038</v>
      </c>
      <c r="Q228" s="41"/>
      <c r="R228" s="37">
        <v>0</v>
      </c>
      <c r="S228" s="39">
        <f t="shared" si="169"/>
        <v>0</v>
      </c>
      <c r="T228" s="37">
        <f t="shared" si="162"/>
        <v>-6249749.2804882638</v>
      </c>
      <c r="U228" s="111">
        <f t="shared" si="162"/>
        <v>2058382.0216568038</v>
      </c>
      <c r="V228" s="94">
        <v>10268.39</v>
      </c>
      <c r="W228" s="39">
        <f t="shared" si="170"/>
        <v>118735.71999999999</v>
      </c>
      <c r="X228" s="37">
        <f t="shared" si="163"/>
        <v>10268.39</v>
      </c>
      <c r="Y228" s="65">
        <f>X228+Y227</f>
        <v>118735.71999999999</v>
      </c>
      <c r="Z228" s="92"/>
      <c r="AA228" s="53"/>
      <c r="AB228" s="84"/>
      <c r="AC228" s="99"/>
    </row>
    <row r="229" spans="1:29" s="2" customFormat="1" ht="13.5" customHeight="1">
      <c r="A229" s="18"/>
      <c r="B229" s="66"/>
      <c r="C229" s="85"/>
      <c r="D229" s="84"/>
      <c r="E229" s="32"/>
      <c r="F229" s="53"/>
      <c r="G229" s="32"/>
      <c r="H229" s="84"/>
      <c r="I229" s="84"/>
      <c r="J229" s="84"/>
      <c r="K229" s="32"/>
      <c r="L229" s="89"/>
      <c r="M229" s="32"/>
      <c r="N229" s="89"/>
      <c r="O229" s="53"/>
      <c r="P229" s="32"/>
      <c r="Q229" s="47"/>
      <c r="R229" s="53"/>
      <c r="S229" s="53"/>
      <c r="T229" s="53"/>
      <c r="U229" s="112"/>
      <c r="V229" s="84"/>
      <c r="W229" s="53"/>
      <c r="X229" s="53"/>
      <c r="Y229" s="84"/>
      <c r="Z229" s="92"/>
      <c r="AA229" s="53"/>
      <c r="AB229" s="84"/>
      <c r="AC229" s="99"/>
    </row>
    <row r="230" spans="1:29" s="2" customFormat="1" ht="13.5" customHeight="1">
      <c r="A230" s="97" t="s">
        <v>45</v>
      </c>
      <c r="B230" s="66"/>
      <c r="C230" s="85"/>
      <c r="D230" s="84"/>
      <c r="E230" s="32">
        <f>E215+E228</f>
        <v>17356573460.913258</v>
      </c>
      <c r="F230" s="53"/>
      <c r="G230" s="32">
        <f>G215+G228</f>
        <v>17342381661.364254</v>
      </c>
      <c r="H230" s="84"/>
      <c r="I230" s="84">
        <f>I215+I228</f>
        <v>14191799.54900527</v>
      </c>
      <c r="J230" s="84"/>
      <c r="K230" s="32">
        <f>K215+K228</f>
        <v>-17346.324846068492</v>
      </c>
      <c r="L230" s="89"/>
      <c r="M230" s="32"/>
      <c r="N230" s="89">
        <f>N215+M228</f>
        <v>14174451.759742428</v>
      </c>
      <c r="O230" s="53"/>
      <c r="P230" s="32">
        <f>P215+P228</f>
        <v>10720108.059866574</v>
      </c>
      <c r="Q230" s="47"/>
      <c r="R230" s="53"/>
      <c r="S230" s="53">
        <f>S215+S228</f>
        <v>3454343.6642930694</v>
      </c>
      <c r="T230" s="53"/>
      <c r="U230" s="112">
        <f>U215+U228</f>
        <v>14174451.724159647</v>
      </c>
      <c r="V230" s="84"/>
      <c r="W230" s="53">
        <f>W215+W228</f>
        <v>989039.20000000019</v>
      </c>
      <c r="X230" s="53"/>
      <c r="Y230" s="84">
        <f>Y215+Y228</f>
        <v>4443383.8642930668</v>
      </c>
      <c r="Z230" s="92"/>
      <c r="AA230" s="53"/>
      <c r="AB230" s="84"/>
      <c r="AC230" s="99"/>
    </row>
    <row r="231" spans="1:29" s="2" customFormat="1" ht="13.5" customHeight="1">
      <c r="A231" s="18"/>
      <c r="B231" s="66"/>
      <c r="C231" s="85"/>
      <c r="D231" s="84"/>
      <c r="E231" s="32"/>
      <c r="F231" s="53"/>
      <c r="G231" s="32"/>
      <c r="H231" s="84"/>
      <c r="I231" s="84"/>
      <c r="J231" s="84"/>
      <c r="K231" s="32"/>
      <c r="L231" s="89"/>
      <c r="M231" s="32"/>
      <c r="N231" s="89"/>
      <c r="O231" s="53"/>
      <c r="P231" s="32"/>
      <c r="Q231" s="47"/>
      <c r="R231" s="53"/>
      <c r="S231" s="53"/>
      <c r="T231" s="53"/>
      <c r="U231" s="112"/>
      <c r="V231" s="84"/>
      <c r="W231" s="53"/>
      <c r="X231" s="53"/>
      <c r="Y231" s="84"/>
      <c r="Z231" s="92"/>
      <c r="AA231" s="53"/>
      <c r="AB231" s="84"/>
      <c r="AC231" s="99"/>
    </row>
    <row r="232" spans="1:29" s="2" customFormat="1" ht="12.75" customHeight="1">
      <c r="A232" s="18">
        <v>16</v>
      </c>
      <c r="B232" s="66">
        <v>42736</v>
      </c>
      <c r="C232" s="85" t="s">
        <v>38</v>
      </c>
      <c r="D232" s="76">
        <v>87428880</v>
      </c>
      <c r="E232" s="54">
        <f>D232</f>
        <v>87428880</v>
      </c>
      <c r="F232" s="115">
        <v>77313609.731105998</v>
      </c>
      <c r="G232" s="54">
        <f>F232</f>
        <v>77313609.731105998</v>
      </c>
      <c r="H232" s="76">
        <f t="shared" ref="H232:I243" si="172">D232-F232</f>
        <v>10115270.268894002</v>
      </c>
      <c r="I232" s="79">
        <f t="shared" si="172"/>
        <v>10115270.268894002</v>
      </c>
      <c r="J232" s="76">
        <v>-3526.1832157373428</v>
      </c>
      <c r="K232" s="54">
        <f>J232</f>
        <v>-3526.1832157373428</v>
      </c>
      <c r="L232" s="102">
        <f t="shared" ref="L232:L243" si="173">H232+J232</f>
        <v>10111744.085678264</v>
      </c>
      <c r="M232" s="116">
        <f>L232</f>
        <v>10111744.085678264</v>
      </c>
      <c r="N232" s="77"/>
      <c r="O232" s="115">
        <v>10111744.085678264</v>
      </c>
      <c r="P232" s="54">
        <f>O232</f>
        <v>10111744.085678264</v>
      </c>
      <c r="Q232" s="47"/>
      <c r="R232" s="115">
        <v>0</v>
      </c>
      <c r="S232" s="55">
        <f>R232</f>
        <v>0</v>
      </c>
      <c r="T232" s="115">
        <f t="shared" ref="T232:U243" si="174">O232+R232</f>
        <v>10111744.085678264</v>
      </c>
      <c r="U232" s="104">
        <f t="shared" si="174"/>
        <v>10111744.085678264</v>
      </c>
      <c r="V232" s="76">
        <v>10268.39</v>
      </c>
      <c r="W232" s="55">
        <f>V232</f>
        <v>10268.39</v>
      </c>
      <c r="X232" s="115">
        <f t="shared" ref="X232:X243" si="175">R232+V232</f>
        <v>10268.39</v>
      </c>
      <c r="Y232" s="79">
        <f>X232</f>
        <v>10268.39</v>
      </c>
      <c r="Z232" s="92"/>
      <c r="AA232" s="53"/>
      <c r="AB232" s="84"/>
      <c r="AC232" s="99"/>
    </row>
    <row r="233" spans="1:29" s="2" customFormat="1" ht="12.75" customHeight="1">
      <c r="A233" s="18">
        <v>16</v>
      </c>
      <c r="B233" s="66">
        <v>42767</v>
      </c>
      <c r="C233" s="85"/>
      <c r="D233" s="81">
        <v>65492956</v>
      </c>
      <c r="E233" s="30">
        <f t="shared" ref="E233:E243" si="176">E232+D233</f>
        <v>152921836</v>
      </c>
      <c r="F233" s="29">
        <v>64896142.455332994</v>
      </c>
      <c r="G233" s="30">
        <f t="shared" ref="G233:G243" si="177">G232+F233</f>
        <v>142209752.18643898</v>
      </c>
      <c r="H233" s="81">
        <f t="shared" si="172"/>
        <v>596813.54466700554</v>
      </c>
      <c r="I233" s="87">
        <f t="shared" si="172"/>
        <v>10712083.813561022</v>
      </c>
      <c r="J233" s="81">
        <v>-208.04920167091768</v>
      </c>
      <c r="K233" s="30">
        <f t="shared" ref="K233:K243" si="178">K232+J233</f>
        <v>-3734.2324174082605</v>
      </c>
      <c r="L233" s="88">
        <f t="shared" si="173"/>
        <v>596605.49546533462</v>
      </c>
      <c r="M233" s="32">
        <f t="shared" ref="M233:M243" si="179">M232+L233</f>
        <v>10708349.581143599</v>
      </c>
      <c r="N233" s="86"/>
      <c r="O233" s="29">
        <v>596605.4954653345</v>
      </c>
      <c r="P233" s="30">
        <f t="shared" ref="P233:P243" si="180">P232+O233</f>
        <v>10708349.581143599</v>
      </c>
      <c r="Q233" s="47"/>
      <c r="R233" s="29">
        <v>0</v>
      </c>
      <c r="S233" s="31">
        <f t="shared" ref="S233:S243" si="181">R233+S232</f>
        <v>0</v>
      </c>
      <c r="T233" s="29">
        <f t="shared" si="174"/>
        <v>596605.4954653345</v>
      </c>
      <c r="U233" s="108">
        <f t="shared" si="174"/>
        <v>10708349.581143599</v>
      </c>
      <c r="V233" s="81">
        <v>9274.68</v>
      </c>
      <c r="W233" s="31">
        <f t="shared" ref="W233:W243" si="182">W232+V233</f>
        <v>19543.07</v>
      </c>
      <c r="X233" s="29">
        <f t="shared" si="175"/>
        <v>9274.68</v>
      </c>
      <c r="Y233" s="87">
        <f t="shared" ref="Y233:Y238" si="183">X233+Y232</f>
        <v>19543.07</v>
      </c>
      <c r="Z233" s="92"/>
      <c r="AA233" s="53"/>
      <c r="AB233" s="84"/>
      <c r="AC233" s="99"/>
    </row>
    <row r="234" spans="1:29" s="2" customFormat="1" ht="12.75" customHeight="1">
      <c r="A234" s="18">
        <v>16</v>
      </c>
      <c r="B234" s="66">
        <v>42795</v>
      </c>
      <c r="C234" s="85"/>
      <c r="D234" s="29">
        <v>64182639</v>
      </c>
      <c r="E234" s="30">
        <f t="shared" si="176"/>
        <v>217104475</v>
      </c>
      <c r="F234" s="53">
        <v>64917278.194544993</v>
      </c>
      <c r="G234" s="30">
        <f t="shared" si="177"/>
        <v>207127030.38098398</v>
      </c>
      <c r="H234" s="84">
        <f t="shared" si="172"/>
        <v>-734639.19454499334</v>
      </c>
      <c r="I234" s="53">
        <f t="shared" si="172"/>
        <v>9977444.6190160215</v>
      </c>
      <c r="J234" s="29">
        <v>256.09522321843542</v>
      </c>
      <c r="K234" s="32">
        <f t="shared" si="178"/>
        <v>-3478.1371941898251</v>
      </c>
      <c r="L234" s="120">
        <f t="shared" si="173"/>
        <v>-734383.09932177491</v>
      </c>
      <c r="M234" s="32">
        <f t="shared" si="179"/>
        <v>9973966.4818218239</v>
      </c>
      <c r="N234" s="32"/>
      <c r="O234" s="29">
        <v>-734383.09932177514</v>
      </c>
      <c r="P234" s="32">
        <f t="shared" si="180"/>
        <v>9973966.4818218239</v>
      </c>
      <c r="Q234" s="47"/>
      <c r="R234" s="29">
        <v>0</v>
      </c>
      <c r="S234" s="53">
        <f t="shared" si="181"/>
        <v>0</v>
      </c>
      <c r="T234" s="29">
        <f t="shared" si="174"/>
        <v>-734383.09932177514</v>
      </c>
      <c r="U234" s="112">
        <f t="shared" si="174"/>
        <v>9973966.4818218239</v>
      </c>
      <c r="V234" s="81">
        <v>10268.39</v>
      </c>
      <c r="W234" s="53">
        <f t="shared" si="182"/>
        <v>29811.46</v>
      </c>
      <c r="X234" s="29">
        <f t="shared" si="175"/>
        <v>10268.39</v>
      </c>
      <c r="Y234" s="31">
        <f t="shared" si="183"/>
        <v>29811.46</v>
      </c>
      <c r="Z234" s="92"/>
      <c r="AA234" s="53"/>
      <c r="AB234" s="84"/>
      <c r="AC234" s="99"/>
    </row>
    <row r="235" spans="1:29" s="2" customFormat="1" ht="12.75" customHeight="1">
      <c r="A235" s="18">
        <v>16</v>
      </c>
      <c r="B235" s="66">
        <v>42826</v>
      </c>
      <c r="C235" s="85"/>
      <c r="D235" s="29">
        <v>53202466</v>
      </c>
      <c r="E235" s="30">
        <f t="shared" si="176"/>
        <v>270306941</v>
      </c>
      <c r="F235" s="53">
        <v>55114449.427169994</v>
      </c>
      <c r="G235" s="30">
        <f t="shared" si="177"/>
        <v>262241479.80815399</v>
      </c>
      <c r="H235" s="81">
        <f t="shared" si="172"/>
        <v>-1911983.4271699935</v>
      </c>
      <c r="I235" s="87">
        <f t="shared" si="172"/>
        <v>8065461.1918460131</v>
      </c>
      <c r="J235" s="81">
        <v>666.51742271147668</v>
      </c>
      <c r="K235" s="30">
        <f t="shared" si="178"/>
        <v>-2811.6197714783484</v>
      </c>
      <c r="L235" s="88">
        <f t="shared" si="173"/>
        <v>-1911316.909747282</v>
      </c>
      <c r="M235" s="32">
        <f t="shared" si="179"/>
        <v>8062649.5720745418</v>
      </c>
      <c r="N235" s="89"/>
      <c r="O235" s="29">
        <v>-1911316.9097472802</v>
      </c>
      <c r="P235" s="30">
        <f t="shared" si="180"/>
        <v>8062649.5720745437</v>
      </c>
      <c r="Q235" s="47"/>
      <c r="R235" s="29">
        <v>0</v>
      </c>
      <c r="S235" s="31">
        <f t="shared" si="181"/>
        <v>0</v>
      </c>
      <c r="T235" s="29">
        <f t="shared" si="174"/>
        <v>-1911316.9097472802</v>
      </c>
      <c r="U235" s="108">
        <f t="shared" si="174"/>
        <v>8062649.5720745437</v>
      </c>
      <c r="V235" s="81">
        <v>10533.380000000001</v>
      </c>
      <c r="W235" s="31">
        <f t="shared" si="182"/>
        <v>40344.839999999997</v>
      </c>
      <c r="X235" s="29">
        <f t="shared" si="175"/>
        <v>10533.380000000001</v>
      </c>
      <c r="Y235" s="87">
        <f t="shared" si="183"/>
        <v>40344.839999999997</v>
      </c>
      <c r="Z235" s="92"/>
      <c r="AA235" s="53"/>
      <c r="AB235" s="84"/>
      <c r="AC235" s="99"/>
    </row>
    <row r="236" spans="1:29" s="2" customFormat="1" ht="15" customHeight="1">
      <c r="A236" s="18">
        <v>16</v>
      </c>
      <c r="B236" s="66">
        <v>42856</v>
      </c>
      <c r="C236" s="85"/>
      <c r="D236" s="29">
        <v>53375282</v>
      </c>
      <c r="E236" s="30">
        <f t="shared" si="176"/>
        <v>323682223</v>
      </c>
      <c r="F236" s="29">
        <v>51642022.473971993</v>
      </c>
      <c r="G236" s="30">
        <f t="shared" si="177"/>
        <v>313883502.28212595</v>
      </c>
      <c r="H236" s="29">
        <f t="shared" si="172"/>
        <v>1733259.5260280073</v>
      </c>
      <c r="I236" s="31">
        <f t="shared" si="172"/>
        <v>9798720.7178740501</v>
      </c>
      <c r="J236" s="29">
        <v>-604.21427077334374</v>
      </c>
      <c r="K236" s="30">
        <f t="shared" si="178"/>
        <v>-3415.8340422516922</v>
      </c>
      <c r="L236" s="120">
        <f t="shared" si="173"/>
        <v>1732655.3117572339</v>
      </c>
      <c r="M236" s="32">
        <f t="shared" si="179"/>
        <v>9795304.8838317767</v>
      </c>
      <c r="N236" s="32"/>
      <c r="O236" s="29">
        <v>1732655.311757233</v>
      </c>
      <c r="P236" s="30">
        <f t="shared" si="180"/>
        <v>9795304.8838317767</v>
      </c>
      <c r="Q236" s="47"/>
      <c r="R236" s="29">
        <v>0</v>
      </c>
      <c r="S236" s="31">
        <f t="shared" si="181"/>
        <v>0</v>
      </c>
      <c r="T236" s="29">
        <f t="shared" si="174"/>
        <v>1732655.311757233</v>
      </c>
      <c r="U236" s="108">
        <f t="shared" si="174"/>
        <v>9795304.8838317767</v>
      </c>
      <c r="V236" s="81">
        <v>10884.49</v>
      </c>
      <c r="W236" s="31">
        <f t="shared" si="182"/>
        <v>51229.329999999994</v>
      </c>
      <c r="X236" s="29">
        <f t="shared" si="175"/>
        <v>10884.49</v>
      </c>
      <c r="Y236" s="87">
        <f t="shared" si="183"/>
        <v>51229.329999999994</v>
      </c>
      <c r="Z236" s="92"/>
      <c r="AA236" s="53"/>
      <c r="AB236" s="84"/>
      <c r="AC236" s="99"/>
    </row>
    <row r="237" spans="1:29" s="2" customFormat="1" ht="12.75" customHeight="1">
      <c r="A237" s="18">
        <v>16</v>
      </c>
      <c r="B237" s="66">
        <v>42887</v>
      </c>
      <c r="C237" s="5"/>
      <c r="D237" s="81">
        <v>48255405</v>
      </c>
      <c r="E237" s="30">
        <f t="shared" si="176"/>
        <v>371937628</v>
      </c>
      <c r="F237" s="29">
        <v>49381093.139174998</v>
      </c>
      <c r="G237" s="30">
        <f t="shared" si="177"/>
        <v>363264595.42130095</v>
      </c>
      <c r="H237" s="29">
        <f t="shared" si="172"/>
        <v>-1125688.1391749978</v>
      </c>
      <c r="I237" s="31">
        <f t="shared" si="172"/>
        <v>8673032.5786990523</v>
      </c>
      <c r="J237" s="29">
        <v>392.41488531650975</v>
      </c>
      <c r="K237" s="30">
        <f t="shared" si="178"/>
        <v>-3023.4191569351824</v>
      </c>
      <c r="L237" s="120">
        <f t="shared" si="173"/>
        <v>-1125295.7242896813</v>
      </c>
      <c r="M237" s="32">
        <f t="shared" si="179"/>
        <v>8670009.1595420949</v>
      </c>
      <c r="N237" s="32"/>
      <c r="O237" s="29">
        <v>-1125295.7242896818</v>
      </c>
      <c r="P237" s="30">
        <f t="shared" si="180"/>
        <v>8670009.1595420949</v>
      </c>
      <c r="Q237" s="47"/>
      <c r="R237" s="29">
        <v>0</v>
      </c>
      <c r="S237" s="31">
        <f t="shared" si="181"/>
        <v>0</v>
      </c>
      <c r="T237" s="29">
        <f t="shared" si="174"/>
        <v>-1125295.7242896818</v>
      </c>
      <c r="U237" s="108">
        <f t="shared" si="174"/>
        <v>8670009.1595420949</v>
      </c>
      <c r="V237" s="81">
        <v>10533.380000000001</v>
      </c>
      <c r="W237" s="31">
        <f t="shared" si="182"/>
        <v>61762.709999999992</v>
      </c>
      <c r="X237" s="29">
        <f t="shared" si="175"/>
        <v>10533.380000000001</v>
      </c>
      <c r="Y237" s="87">
        <f t="shared" si="183"/>
        <v>61762.709999999992</v>
      </c>
      <c r="Z237" s="92"/>
      <c r="AA237" s="53"/>
      <c r="AB237" s="84"/>
      <c r="AC237" s="99"/>
    </row>
    <row r="238" spans="1:29" s="2" customFormat="1" ht="12.75" customHeight="1">
      <c r="A238" s="18">
        <v>16</v>
      </c>
      <c r="B238" s="66">
        <v>42917</v>
      </c>
      <c r="C238" s="85"/>
      <c r="D238" s="81">
        <v>49053010</v>
      </c>
      <c r="E238" s="30">
        <f t="shared" si="176"/>
        <v>420990638</v>
      </c>
      <c r="F238" s="29">
        <v>52040713.688774996</v>
      </c>
      <c r="G238" s="30">
        <f t="shared" si="177"/>
        <v>415305309.11007595</v>
      </c>
      <c r="H238" s="29">
        <f t="shared" si="172"/>
        <v>-2987703.6887749955</v>
      </c>
      <c r="I238" s="31">
        <f t="shared" si="172"/>
        <v>5685328.8899240494</v>
      </c>
      <c r="J238" s="29">
        <v>1041.5135059072636</v>
      </c>
      <c r="K238" s="30">
        <f t="shared" si="178"/>
        <v>-1981.9056510279188</v>
      </c>
      <c r="L238" s="120">
        <f t="shared" si="173"/>
        <v>-2986662.1752690882</v>
      </c>
      <c r="M238" s="32">
        <f t="shared" si="179"/>
        <v>5683346.9842730071</v>
      </c>
      <c r="N238" s="32"/>
      <c r="O238" s="29">
        <v>-2986662.1752690878</v>
      </c>
      <c r="P238" s="30">
        <f t="shared" si="180"/>
        <v>5683346.9842730071</v>
      </c>
      <c r="Q238" s="47"/>
      <c r="R238" s="29">
        <v>0</v>
      </c>
      <c r="S238" s="31">
        <f t="shared" si="181"/>
        <v>0</v>
      </c>
      <c r="T238" s="29">
        <f t="shared" si="174"/>
        <v>-2986662.1752690878</v>
      </c>
      <c r="U238" s="108">
        <f t="shared" si="174"/>
        <v>5683346.9842730071</v>
      </c>
      <c r="V238" s="81">
        <v>11617.95</v>
      </c>
      <c r="W238" s="31">
        <f t="shared" si="182"/>
        <v>73380.659999999989</v>
      </c>
      <c r="X238" s="29">
        <f t="shared" si="175"/>
        <v>11617.95</v>
      </c>
      <c r="Y238" s="87">
        <f t="shared" si="183"/>
        <v>73380.659999999989</v>
      </c>
      <c r="Z238" s="92"/>
      <c r="AA238" s="53"/>
      <c r="AB238" s="84"/>
      <c r="AC238" s="99"/>
    </row>
    <row r="239" spans="1:29" s="2" customFormat="1" ht="12.75" customHeight="1">
      <c r="A239" s="18">
        <v>16</v>
      </c>
      <c r="B239" s="66">
        <v>42948</v>
      </c>
      <c r="C239" s="85"/>
      <c r="D239" s="81">
        <v>57348734</v>
      </c>
      <c r="E239" s="30">
        <f t="shared" si="176"/>
        <v>478339372</v>
      </c>
      <c r="F239" s="29">
        <v>55131845.321699992</v>
      </c>
      <c r="G239" s="30">
        <f t="shared" si="177"/>
        <v>470437154.43177593</v>
      </c>
      <c r="H239" s="81">
        <f t="shared" si="172"/>
        <v>2216888.6783000082</v>
      </c>
      <c r="I239" s="87">
        <f t="shared" si="172"/>
        <v>7902217.5682240725</v>
      </c>
      <c r="J239" s="81">
        <v>-772.80739325564355</v>
      </c>
      <c r="K239" s="30">
        <f t="shared" si="178"/>
        <v>-2754.7130442835623</v>
      </c>
      <c r="L239" s="88">
        <f t="shared" si="173"/>
        <v>2216115.8709067525</v>
      </c>
      <c r="M239" s="32">
        <f t="shared" si="179"/>
        <v>7899462.8551797597</v>
      </c>
      <c r="N239" s="89"/>
      <c r="O239" s="29">
        <v>2216115.8709067535</v>
      </c>
      <c r="P239" s="30">
        <f t="shared" si="180"/>
        <v>7899462.8551797606</v>
      </c>
      <c r="Q239" s="47"/>
      <c r="R239" s="29">
        <v>0</v>
      </c>
      <c r="S239" s="31">
        <f t="shared" si="181"/>
        <v>0</v>
      </c>
      <c r="T239" s="29">
        <f t="shared" si="174"/>
        <v>2216115.8709067535</v>
      </c>
      <c r="U239" s="108">
        <f t="shared" si="174"/>
        <v>7899462.8551797606</v>
      </c>
      <c r="V239" s="81">
        <v>11617.95</v>
      </c>
      <c r="W239" s="31">
        <f t="shared" si="182"/>
        <v>84998.609999999986</v>
      </c>
      <c r="X239" s="29">
        <f t="shared" si="175"/>
        <v>11617.95</v>
      </c>
      <c r="Y239" s="87">
        <f>X239+Y238</f>
        <v>84998.609999999986</v>
      </c>
      <c r="Z239" s="92"/>
      <c r="AA239" s="53"/>
      <c r="AB239" s="84"/>
      <c r="AC239" s="99"/>
    </row>
    <row r="240" spans="1:29" s="2" customFormat="1" ht="13.5" customHeight="1">
      <c r="A240" s="18">
        <v>16</v>
      </c>
      <c r="B240" s="66">
        <v>42979</v>
      </c>
      <c r="C240" s="85"/>
      <c r="D240" s="81">
        <v>50863097</v>
      </c>
      <c r="E240" s="30">
        <f t="shared" si="176"/>
        <v>529202469</v>
      </c>
      <c r="F240" s="29">
        <v>49699859.751044996</v>
      </c>
      <c r="G240" s="30">
        <f t="shared" si="177"/>
        <v>520137014.18282092</v>
      </c>
      <c r="H240" s="81">
        <f t="shared" si="172"/>
        <v>1163237.2489550039</v>
      </c>
      <c r="I240" s="87">
        <f t="shared" si="172"/>
        <v>9065454.8171790838</v>
      </c>
      <c r="J240" s="81">
        <v>-405.50450498564169</v>
      </c>
      <c r="K240" s="30">
        <f t="shared" si="178"/>
        <v>-3160.217549269204</v>
      </c>
      <c r="L240" s="88">
        <f t="shared" si="173"/>
        <v>1162831.7444500183</v>
      </c>
      <c r="M240" s="32">
        <f t="shared" si="179"/>
        <v>9062294.5996297784</v>
      </c>
      <c r="N240" s="89"/>
      <c r="O240" s="29">
        <v>1162831.7444500178</v>
      </c>
      <c r="P240" s="30">
        <f t="shared" si="180"/>
        <v>9062294.5996297784</v>
      </c>
      <c r="Q240" s="47"/>
      <c r="R240" s="29">
        <v>0</v>
      </c>
      <c r="S240" s="31">
        <f t="shared" si="181"/>
        <v>0</v>
      </c>
      <c r="T240" s="29">
        <f t="shared" si="174"/>
        <v>1162831.7444500178</v>
      </c>
      <c r="U240" s="108">
        <f t="shared" si="174"/>
        <v>9062294.5996297784</v>
      </c>
      <c r="V240" s="81">
        <v>11243.18</v>
      </c>
      <c r="W240" s="31">
        <f t="shared" si="182"/>
        <v>96241.789999999979</v>
      </c>
      <c r="X240" s="29">
        <f t="shared" si="175"/>
        <v>11243.18</v>
      </c>
      <c r="Y240" s="87">
        <f>X240+Y239</f>
        <v>96241.789999999979</v>
      </c>
      <c r="Z240" s="92"/>
      <c r="AA240" s="53"/>
      <c r="AB240" s="84"/>
      <c r="AC240" s="99"/>
    </row>
    <row r="241" spans="1:29" s="2" customFormat="1" ht="12.6" customHeight="1">
      <c r="A241" s="18">
        <v>16</v>
      </c>
      <c r="B241" s="66">
        <v>43009</v>
      </c>
      <c r="C241" s="85"/>
      <c r="D241" s="81">
        <v>56121223</v>
      </c>
      <c r="E241" s="30">
        <f t="shared" si="176"/>
        <v>585323692</v>
      </c>
      <c r="F241" s="29">
        <v>56427949.290383995</v>
      </c>
      <c r="G241" s="30">
        <f t="shared" si="177"/>
        <v>576564963.47320485</v>
      </c>
      <c r="H241" s="81">
        <f t="shared" si="172"/>
        <v>-306726.29038399458</v>
      </c>
      <c r="I241" s="87">
        <f t="shared" si="172"/>
        <v>8758728.5267951488</v>
      </c>
      <c r="J241" s="81">
        <v>106.924784827861</v>
      </c>
      <c r="K241" s="30">
        <f t="shared" si="178"/>
        <v>-3053.292764441343</v>
      </c>
      <c r="L241" s="88">
        <f t="shared" si="173"/>
        <v>-306619.36559916672</v>
      </c>
      <c r="M241" s="32">
        <f t="shared" si="179"/>
        <v>8755675.2340306118</v>
      </c>
      <c r="N241" s="89"/>
      <c r="O241" s="29">
        <v>-306619.3655991666</v>
      </c>
      <c r="P241" s="30">
        <f t="shared" si="180"/>
        <v>8755675.2340306118</v>
      </c>
      <c r="Q241" s="47"/>
      <c r="R241" s="29">
        <v>0</v>
      </c>
      <c r="S241" s="31">
        <f t="shared" si="181"/>
        <v>0</v>
      </c>
      <c r="T241" s="29">
        <f t="shared" si="174"/>
        <v>-306619.3655991666</v>
      </c>
      <c r="U241" s="108">
        <f t="shared" si="174"/>
        <v>8755675.2340306118</v>
      </c>
      <c r="V241" s="81">
        <v>12351.41</v>
      </c>
      <c r="W241" s="31">
        <f t="shared" si="182"/>
        <v>108593.19999999998</v>
      </c>
      <c r="X241" s="29">
        <f t="shared" si="175"/>
        <v>12351.41</v>
      </c>
      <c r="Y241" s="87">
        <f>X241+Y240</f>
        <v>108593.19999999998</v>
      </c>
      <c r="Z241" s="92"/>
      <c r="AA241" s="53"/>
      <c r="AB241" s="84"/>
      <c r="AC241" s="99"/>
    </row>
    <row r="242" spans="1:29" s="2" customFormat="1" ht="12.6" customHeight="1">
      <c r="A242" s="18">
        <v>16</v>
      </c>
      <c r="B242" s="66">
        <v>43040</v>
      </c>
      <c r="C242" s="85"/>
      <c r="D242" s="81">
        <v>64871239</v>
      </c>
      <c r="E242" s="30">
        <f t="shared" si="176"/>
        <v>650194931</v>
      </c>
      <c r="F242" s="29">
        <v>62469235.759958997</v>
      </c>
      <c r="G242" s="30">
        <f t="shared" si="177"/>
        <v>639034199.23316383</v>
      </c>
      <c r="H242" s="81">
        <f t="shared" si="172"/>
        <v>2402003.2400410026</v>
      </c>
      <c r="I242" s="87">
        <f t="shared" si="172"/>
        <v>11160731.766836166</v>
      </c>
      <c r="J242" s="81">
        <v>-837.338329478167</v>
      </c>
      <c r="K242" s="30">
        <f t="shared" si="178"/>
        <v>-3890.63109391951</v>
      </c>
      <c r="L242" s="88">
        <f t="shared" si="173"/>
        <v>2401165.9017115245</v>
      </c>
      <c r="M242" s="32">
        <f t="shared" si="179"/>
        <v>11156841.135742135</v>
      </c>
      <c r="N242" s="89"/>
      <c r="O242" s="29">
        <v>2401165.9017115235</v>
      </c>
      <c r="P242" s="30">
        <f t="shared" si="180"/>
        <v>11156841.135742135</v>
      </c>
      <c r="Q242" s="47"/>
      <c r="R242" s="29">
        <v>0</v>
      </c>
      <c r="S242" s="31">
        <f t="shared" si="181"/>
        <v>0</v>
      </c>
      <c r="T242" s="29">
        <f t="shared" si="174"/>
        <v>2401165.9017115235</v>
      </c>
      <c r="U242" s="108">
        <f t="shared" si="174"/>
        <v>11156841.135742135</v>
      </c>
      <c r="V242" s="81">
        <v>11952.970000000001</v>
      </c>
      <c r="W242" s="31">
        <f t="shared" si="182"/>
        <v>120546.16999999998</v>
      </c>
      <c r="X242" s="29">
        <f t="shared" si="175"/>
        <v>11952.970000000001</v>
      </c>
      <c r="Y242" s="87">
        <f>X242+Y241</f>
        <v>120546.16999999998</v>
      </c>
      <c r="Z242" s="92"/>
      <c r="AA242" s="53"/>
      <c r="AB242" s="84"/>
      <c r="AC242" s="99"/>
    </row>
    <row r="243" spans="1:29" s="2" customFormat="1" ht="13.5" customHeight="1">
      <c r="A243" s="18">
        <v>16</v>
      </c>
      <c r="B243" s="66">
        <v>43070</v>
      </c>
      <c r="C243" s="85" t="s">
        <v>46</v>
      </c>
      <c r="D243" s="81">
        <v>74309863.36064516</v>
      </c>
      <c r="E243" s="30">
        <f t="shared" si="176"/>
        <v>724504794.36064517</v>
      </c>
      <c r="F243" s="29">
        <v>73772241.496892989</v>
      </c>
      <c r="G243" s="30">
        <f t="shared" si="177"/>
        <v>712806440.73005676</v>
      </c>
      <c r="H243" s="81">
        <f t="shared" si="172"/>
        <v>537621.8637521714</v>
      </c>
      <c r="I243" s="87">
        <f t="shared" si="172"/>
        <v>11698353.630588412</v>
      </c>
      <c r="J243" s="81">
        <v>-184.21353021857794</v>
      </c>
      <c r="K243" s="30">
        <f t="shared" si="178"/>
        <v>-4074.844624138088</v>
      </c>
      <c r="L243" s="88">
        <f t="shared" si="173"/>
        <v>537437.65022195282</v>
      </c>
      <c r="M243" s="32">
        <f t="shared" si="179"/>
        <v>11694278.785964089</v>
      </c>
      <c r="N243" s="89"/>
      <c r="O243" s="29">
        <v>537437.65022195503</v>
      </c>
      <c r="P243" s="30">
        <f t="shared" si="180"/>
        <v>11694278.78596409</v>
      </c>
      <c r="Q243" s="47"/>
      <c r="R243" s="29">
        <v>0</v>
      </c>
      <c r="S243" s="31">
        <f t="shared" si="181"/>
        <v>0</v>
      </c>
      <c r="T243" s="29">
        <f t="shared" si="174"/>
        <v>537437.65022195503</v>
      </c>
      <c r="U243" s="108">
        <f t="shared" si="174"/>
        <v>11694278.78596409</v>
      </c>
      <c r="V243" s="81">
        <v>12351.41</v>
      </c>
      <c r="W243" s="31">
        <f t="shared" si="182"/>
        <v>132897.57999999999</v>
      </c>
      <c r="X243" s="29">
        <f t="shared" si="175"/>
        <v>12351.41</v>
      </c>
      <c r="Y243" s="87">
        <f>X243+Y242</f>
        <v>132897.57999999999</v>
      </c>
      <c r="Z243" s="92"/>
      <c r="AA243" s="53"/>
      <c r="AB243" s="84"/>
      <c r="AC243" s="99"/>
    </row>
    <row r="244" spans="1:29" s="2" customFormat="1" ht="19.5" customHeight="1">
      <c r="A244" s="18"/>
      <c r="B244" s="66"/>
      <c r="C244" s="85"/>
      <c r="D244" s="78"/>
      <c r="E244" s="116"/>
      <c r="F244" s="83"/>
      <c r="G244" s="116"/>
      <c r="H244" s="78"/>
      <c r="I244" s="78"/>
      <c r="J244" s="78"/>
      <c r="K244" s="116"/>
      <c r="L244" s="80"/>
      <c r="M244" s="116"/>
      <c r="N244" s="80"/>
      <c r="O244" s="83"/>
      <c r="P244" s="116"/>
      <c r="Q244" s="121"/>
      <c r="R244" s="83"/>
      <c r="S244" s="83"/>
      <c r="T244" s="83"/>
      <c r="U244" s="122"/>
      <c r="V244" s="78"/>
      <c r="W244" s="83"/>
      <c r="X244" s="83"/>
      <c r="Y244" s="78"/>
      <c r="Z244" s="92"/>
      <c r="AA244" s="53"/>
      <c r="AB244" s="84"/>
      <c r="AC244" s="99"/>
    </row>
    <row r="245" spans="1:29" s="99" customFormat="1" ht="19.5" customHeight="1">
      <c r="A245" s="97" t="s">
        <v>47</v>
      </c>
      <c r="B245" s="139"/>
      <c r="C245" s="85"/>
      <c r="D245" s="84"/>
      <c r="E245" s="32">
        <f>E230+E243</f>
        <v>18081078255.273903</v>
      </c>
      <c r="F245" s="53"/>
      <c r="G245" s="32">
        <f>G230+G243</f>
        <v>18055188102.094311</v>
      </c>
      <c r="H245" s="84"/>
      <c r="I245" s="32">
        <f>I230+I243</f>
        <v>25890153.179593682</v>
      </c>
      <c r="J245" s="84"/>
      <c r="K245" s="32">
        <f>K230+K243</f>
        <v>-21421.16947020658</v>
      </c>
      <c r="L245" s="89"/>
      <c r="M245" s="32"/>
      <c r="N245" s="89">
        <f>N230+M243</f>
        <v>25868730.545706518</v>
      </c>
      <c r="O245" s="53"/>
      <c r="P245" s="32">
        <f>P230+P243</f>
        <v>22414386.845830664</v>
      </c>
      <c r="Q245" s="47"/>
      <c r="R245" s="53"/>
      <c r="S245" s="53">
        <f>S230+S243</f>
        <v>3454343.6642930694</v>
      </c>
      <c r="T245" s="53"/>
      <c r="U245" s="112">
        <f>U230+U243</f>
        <v>25868730.510123737</v>
      </c>
      <c r="V245" s="84"/>
      <c r="W245" s="53">
        <f>W230+W243</f>
        <v>1121936.7800000003</v>
      </c>
      <c r="X245" s="53"/>
      <c r="Y245" s="84">
        <f>Y230+Y243</f>
        <v>4576281.4442930669</v>
      </c>
      <c r="Z245" s="92"/>
      <c r="AA245" s="53"/>
      <c r="AB245" s="84"/>
    </row>
    <row r="246" spans="1:29" s="2" customFormat="1" ht="19.5" customHeight="1">
      <c r="A246" s="18"/>
      <c r="B246" s="66"/>
      <c r="C246" s="85"/>
      <c r="D246" s="84"/>
      <c r="E246" s="32"/>
      <c r="F246" s="53"/>
      <c r="G246" s="32"/>
      <c r="H246" s="84"/>
      <c r="I246" s="84"/>
      <c r="J246" s="84"/>
      <c r="K246" s="32"/>
      <c r="L246" s="89"/>
      <c r="M246" s="32"/>
      <c r="N246" s="89"/>
      <c r="O246" s="53"/>
      <c r="P246" s="32"/>
      <c r="Q246" s="47"/>
      <c r="R246" s="53"/>
      <c r="S246" s="53"/>
      <c r="T246" s="53"/>
      <c r="U246" s="112"/>
      <c r="V246" s="84"/>
      <c r="W246" s="53"/>
      <c r="X246" s="53"/>
      <c r="Y246" s="84"/>
      <c r="Z246" s="92"/>
      <c r="AA246" s="53"/>
      <c r="AB246" s="84"/>
      <c r="AC246" s="99"/>
    </row>
    <row r="247" spans="1:29" s="2" customFormat="1" ht="12.75" customHeight="1">
      <c r="A247" s="18">
        <v>17</v>
      </c>
      <c r="B247" s="66">
        <v>43101</v>
      </c>
      <c r="C247" s="85"/>
      <c r="D247" s="76">
        <v>66058217</v>
      </c>
      <c r="E247" s="54">
        <f>D247</f>
        <v>66058217</v>
      </c>
      <c r="F247" s="115">
        <v>67217701.355729997</v>
      </c>
      <c r="G247" s="54">
        <f>F247</f>
        <v>67217701.355729997</v>
      </c>
      <c r="H247" s="76">
        <f t="shared" ref="H247:I258" si="184">D247-F247</f>
        <v>-1159484.3557299972</v>
      </c>
      <c r="I247" s="79">
        <f t="shared" si="184"/>
        <v>-1159484.3557299972</v>
      </c>
      <c r="J247" s="76">
        <v>387.73156855604611</v>
      </c>
      <c r="K247" s="54">
        <f>J247</f>
        <v>387.73156855604611</v>
      </c>
      <c r="L247" s="102">
        <f t="shared" ref="L247:L257" si="185">H247+J247</f>
        <v>-1159096.6241614411</v>
      </c>
      <c r="M247" s="116">
        <f>L247</f>
        <v>-1159096.6241614411</v>
      </c>
      <c r="N247" s="77"/>
      <c r="O247" s="115">
        <v>-1159096.6241614409</v>
      </c>
      <c r="P247" s="54">
        <f>O247</f>
        <v>-1159096.6241614409</v>
      </c>
      <c r="Q247" s="47"/>
      <c r="R247" s="115">
        <v>0</v>
      </c>
      <c r="S247" s="55">
        <f>R247</f>
        <v>0</v>
      </c>
      <c r="T247" s="115">
        <f t="shared" ref="T247:U258" si="186">O247+R247</f>
        <v>-1159096.6241614409</v>
      </c>
      <c r="U247" s="104">
        <f t="shared" si="186"/>
        <v>-1159096.6241614409</v>
      </c>
      <c r="V247" s="76">
        <v>12468.76</v>
      </c>
      <c r="W247" s="55">
        <f>V247</f>
        <v>12468.76</v>
      </c>
      <c r="X247" s="115">
        <f t="shared" ref="X247:X258" si="187">R247+V247</f>
        <v>12468.76</v>
      </c>
      <c r="Y247" s="79">
        <f>X247</f>
        <v>12468.76</v>
      </c>
      <c r="Z247" s="92"/>
      <c r="AA247" s="53"/>
      <c r="AB247" s="84"/>
      <c r="AC247" s="99"/>
    </row>
    <row r="248" spans="1:29" s="2" customFormat="1" ht="12.75" customHeight="1">
      <c r="A248" s="18">
        <v>17</v>
      </c>
      <c r="B248" s="66">
        <v>43132</v>
      </c>
      <c r="C248" s="85"/>
      <c r="D248" s="81">
        <v>60921662</v>
      </c>
      <c r="E248" s="30">
        <f t="shared" ref="E248:E258" si="188">E247+D248</f>
        <v>126979879</v>
      </c>
      <c r="F248" s="29">
        <v>65433371.456205003</v>
      </c>
      <c r="G248" s="30">
        <f t="shared" ref="G248:G258" si="189">G247+F248</f>
        <v>132651072.81193501</v>
      </c>
      <c r="H248" s="81">
        <f t="shared" si="184"/>
        <v>-4511709.456205003</v>
      </c>
      <c r="I248" s="87">
        <f t="shared" si="184"/>
        <v>-5671193.8119350076</v>
      </c>
      <c r="J248" s="81">
        <v>1508.7156421551481</v>
      </c>
      <c r="K248" s="30">
        <f t="shared" ref="K248:K258" si="190">K247+J248</f>
        <v>1896.4472107111942</v>
      </c>
      <c r="L248" s="88">
        <f t="shared" si="185"/>
        <v>-4510200.7405628478</v>
      </c>
      <c r="M248" s="32">
        <f t="shared" ref="M248:M258" si="191">M247+L248</f>
        <v>-5669297.3647242887</v>
      </c>
      <c r="N248" s="86"/>
      <c r="O248" s="29">
        <v>-4510200.7405628487</v>
      </c>
      <c r="P248" s="30">
        <f t="shared" ref="P248:P258" si="192">P247+O248</f>
        <v>-5669297.3647242896</v>
      </c>
      <c r="Q248" s="47"/>
      <c r="R248" s="29">
        <v>0</v>
      </c>
      <c r="S248" s="31">
        <f t="shared" ref="S248:S258" si="193">R248+S247</f>
        <v>0</v>
      </c>
      <c r="T248" s="29">
        <f t="shared" si="186"/>
        <v>-4510200.7405628487</v>
      </c>
      <c r="U248" s="108">
        <f t="shared" si="186"/>
        <v>-5669297.3647242896</v>
      </c>
      <c r="V248" s="81">
        <v>11262.109999999999</v>
      </c>
      <c r="W248" s="31">
        <f t="shared" ref="W248:W258" si="194">W247+V248</f>
        <v>23730.87</v>
      </c>
      <c r="X248" s="29">
        <f t="shared" si="187"/>
        <v>11262.109999999999</v>
      </c>
      <c r="Y248" s="87">
        <f t="shared" ref="Y248:Y253" si="195">X248+Y247</f>
        <v>23730.87</v>
      </c>
      <c r="Z248" s="92"/>
      <c r="AA248" s="53"/>
      <c r="AB248" s="84"/>
      <c r="AC248" s="99"/>
    </row>
    <row r="249" spans="1:29" s="2" customFormat="1" ht="12.75" customHeight="1">
      <c r="A249" s="18">
        <v>17</v>
      </c>
      <c r="B249" s="66">
        <v>43160</v>
      </c>
      <c r="C249" s="85"/>
      <c r="D249" s="29">
        <v>59711450.840000004</v>
      </c>
      <c r="E249" s="30">
        <f t="shared" si="188"/>
        <v>186691329.84</v>
      </c>
      <c r="F249" s="53">
        <v>61532011.133730002</v>
      </c>
      <c r="G249" s="30">
        <f t="shared" si="189"/>
        <v>194183083.945665</v>
      </c>
      <c r="H249" s="84">
        <f t="shared" si="184"/>
        <v>-1820560.2937299982</v>
      </c>
      <c r="I249" s="53">
        <f t="shared" si="184"/>
        <v>-7491754.1056649983</v>
      </c>
      <c r="J249" s="29">
        <v>608.79536222317256</v>
      </c>
      <c r="K249" s="32">
        <f t="shared" si="190"/>
        <v>2505.2425729343668</v>
      </c>
      <c r="L249" s="120">
        <f t="shared" si="185"/>
        <v>-1819951.498367775</v>
      </c>
      <c r="M249" s="32">
        <f t="shared" si="191"/>
        <v>-7489248.8630920639</v>
      </c>
      <c r="N249" s="32"/>
      <c r="O249" s="29">
        <v>-1819951.4983677752</v>
      </c>
      <c r="P249" s="32">
        <f t="shared" si="192"/>
        <v>-7489248.8630920649</v>
      </c>
      <c r="Q249" s="47"/>
      <c r="R249" s="29">
        <v>0</v>
      </c>
      <c r="S249" s="53">
        <f t="shared" si="193"/>
        <v>0</v>
      </c>
      <c r="T249" s="29">
        <f t="shared" si="186"/>
        <v>-1819951.4983677752</v>
      </c>
      <c r="U249" s="112">
        <f t="shared" si="186"/>
        <v>-7489248.8630920649</v>
      </c>
      <c r="V249" s="81">
        <v>12468.76</v>
      </c>
      <c r="W249" s="53">
        <f t="shared" si="194"/>
        <v>36199.629999999997</v>
      </c>
      <c r="X249" s="29">
        <f t="shared" si="187"/>
        <v>12468.76</v>
      </c>
      <c r="Y249" s="31">
        <f t="shared" si="195"/>
        <v>36199.629999999997</v>
      </c>
      <c r="Z249" s="92"/>
      <c r="AA249" s="53"/>
      <c r="AB249" s="84"/>
      <c r="AC249" s="99"/>
    </row>
    <row r="250" spans="1:29" s="2" customFormat="1" ht="12.75" customHeight="1">
      <c r="A250" s="18">
        <v>17</v>
      </c>
      <c r="B250" s="66">
        <v>43191</v>
      </c>
      <c r="C250" s="85"/>
      <c r="D250" s="29">
        <v>51309820</v>
      </c>
      <c r="E250" s="30">
        <f t="shared" si="188"/>
        <v>238001149.84</v>
      </c>
      <c r="F250" s="53">
        <v>54405138.527100004</v>
      </c>
      <c r="G250" s="30">
        <f t="shared" si="189"/>
        <v>248588222.472765</v>
      </c>
      <c r="H250" s="81">
        <f t="shared" si="184"/>
        <v>-3095318.5271000043</v>
      </c>
      <c r="I250" s="87">
        <f t="shared" si="184"/>
        <v>-10587072.632764995</v>
      </c>
      <c r="J250" s="81">
        <v>1035.0745154619217</v>
      </c>
      <c r="K250" s="30">
        <f t="shared" si="190"/>
        <v>3540.3170883962885</v>
      </c>
      <c r="L250" s="88">
        <f t="shared" si="185"/>
        <v>-3094283.4525845423</v>
      </c>
      <c r="M250" s="32">
        <f t="shared" si="191"/>
        <v>-10583532.315676607</v>
      </c>
      <c r="N250" s="89"/>
      <c r="O250" s="29">
        <v>-3094283.4525845423</v>
      </c>
      <c r="P250" s="30">
        <f t="shared" si="192"/>
        <v>-10583532.315676607</v>
      </c>
      <c r="Q250" s="47"/>
      <c r="R250" s="29">
        <v>0</v>
      </c>
      <c r="S250" s="31">
        <f t="shared" si="193"/>
        <v>0</v>
      </c>
      <c r="T250" s="29">
        <f t="shared" si="186"/>
        <v>-3094283.4525845423</v>
      </c>
      <c r="U250" s="108">
        <f t="shared" si="186"/>
        <v>-10583532.315676607</v>
      </c>
      <c r="V250" s="81">
        <v>12691.160000000002</v>
      </c>
      <c r="W250" s="31">
        <f t="shared" si="194"/>
        <v>48890.79</v>
      </c>
      <c r="X250" s="29">
        <f t="shared" si="187"/>
        <v>12691.160000000002</v>
      </c>
      <c r="Y250" s="87">
        <f t="shared" si="195"/>
        <v>48890.79</v>
      </c>
      <c r="Z250" s="92"/>
      <c r="AA250" s="53"/>
      <c r="AB250" s="84"/>
      <c r="AC250" s="99"/>
    </row>
    <row r="251" spans="1:29" s="2" customFormat="1" ht="15" customHeight="1">
      <c r="A251" s="18">
        <v>17</v>
      </c>
      <c r="B251" s="66">
        <v>43221</v>
      </c>
      <c r="C251" s="85"/>
      <c r="D251" s="29">
        <v>47771688</v>
      </c>
      <c r="E251" s="30">
        <f t="shared" si="188"/>
        <v>285772837.84000003</v>
      </c>
      <c r="F251" s="29">
        <v>49486338.157274999</v>
      </c>
      <c r="G251" s="30">
        <f t="shared" si="189"/>
        <v>298074560.63003999</v>
      </c>
      <c r="H251" s="29">
        <f t="shared" si="184"/>
        <v>-1714650.1572749987</v>
      </c>
      <c r="I251" s="31">
        <f t="shared" si="184"/>
        <v>-12301722.790039957</v>
      </c>
      <c r="J251" s="29">
        <v>573.37901259260252</v>
      </c>
      <c r="K251" s="30">
        <f t="shared" si="190"/>
        <v>4113.696100988891</v>
      </c>
      <c r="L251" s="120">
        <f t="shared" si="185"/>
        <v>-1714076.7782624061</v>
      </c>
      <c r="M251" s="32">
        <f t="shared" si="191"/>
        <v>-12297609.093939014</v>
      </c>
      <c r="N251" s="32"/>
      <c r="O251" s="29">
        <v>-1714076.7782624066</v>
      </c>
      <c r="P251" s="30">
        <f t="shared" si="192"/>
        <v>-12297609.093939014</v>
      </c>
      <c r="Q251" s="47"/>
      <c r="R251" s="29">
        <v>0</v>
      </c>
      <c r="S251" s="31">
        <f t="shared" si="193"/>
        <v>0</v>
      </c>
      <c r="T251" s="29">
        <f t="shared" si="186"/>
        <v>-1714076.7782624066</v>
      </c>
      <c r="U251" s="108">
        <f t="shared" si="186"/>
        <v>-12297609.093939014</v>
      </c>
      <c r="V251" s="81">
        <v>13114.2</v>
      </c>
      <c r="W251" s="31">
        <f t="shared" si="194"/>
        <v>62004.990000000005</v>
      </c>
      <c r="X251" s="29">
        <f t="shared" si="187"/>
        <v>13114.2</v>
      </c>
      <c r="Y251" s="87">
        <f t="shared" si="195"/>
        <v>62004.990000000005</v>
      </c>
      <c r="Z251" s="92"/>
      <c r="AA251" s="53"/>
      <c r="AB251" s="84"/>
      <c r="AC251" s="99"/>
    </row>
    <row r="252" spans="1:29" s="2" customFormat="1" ht="12.75" customHeight="1">
      <c r="A252" s="18">
        <v>17</v>
      </c>
      <c r="B252" s="66">
        <v>43252</v>
      </c>
      <c r="C252" s="5"/>
      <c r="D252" s="81">
        <v>45403962</v>
      </c>
      <c r="E252" s="30">
        <f t="shared" si="188"/>
        <v>331176799.84000003</v>
      </c>
      <c r="F252" s="29">
        <v>48418075.861244999</v>
      </c>
      <c r="G252" s="30">
        <f t="shared" si="189"/>
        <v>346492636.49128497</v>
      </c>
      <c r="H252" s="29">
        <f t="shared" si="184"/>
        <v>-3014113.8612449989</v>
      </c>
      <c r="I252" s="31">
        <f t="shared" si="184"/>
        <v>-15315836.651284933</v>
      </c>
      <c r="J252" s="29">
        <v>1007.9196752002463</v>
      </c>
      <c r="K252" s="30">
        <f t="shared" si="190"/>
        <v>5121.6157761891373</v>
      </c>
      <c r="L252" s="120">
        <f t="shared" si="185"/>
        <v>-3013105.9415697986</v>
      </c>
      <c r="M252" s="32">
        <f t="shared" si="191"/>
        <v>-15310715.035508811</v>
      </c>
      <c r="N252" s="32"/>
      <c r="O252" s="29">
        <v>-3013105.9415697977</v>
      </c>
      <c r="P252" s="30">
        <f t="shared" si="192"/>
        <v>-15310715.035508811</v>
      </c>
      <c r="Q252" s="47"/>
      <c r="R252" s="29">
        <v>0</v>
      </c>
      <c r="S252" s="31">
        <f t="shared" si="193"/>
        <v>0</v>
      </c>
      <c r="T252" s="29">
        <f t="shared" si="186"/>
        <v>-3013105.9415697977</v>
      </c>
      <c r="U252" s="108">
        <f t="shared" si="186"/>
        <v>-15310715.035508811</v>
      </c>
      <c r="V252" s="81">
        <v>12691.160000000002</v>
      </c>
      <c r="W252" s="31">
        <f t="shared" si="194"/>
        <v>74696.150000000009</v>
      </c>
      <c r="X252" s="29">
        <f t="shared" si="187"/>
        <v>12691.160000000002</v>
      </c>
      <c r="Y252" s="87">
        <f t="shared" si="195"/>
        <v>74696.150000000009</v>
      </c>
      <c r="Z252" s="92"/>
      <c r="AA252" s="53"/>
      <c r="AB252" s="84"/>
      <c r="AC252" s="99"/>
    </row>
    <row r="253" spans="1:29" s="2" customFormat="1" ht="12.75" customHeight="1">
      <c r="A253" s="18">
        <v>17</v>
      </c>
      <c r="B253" s="66">
        <v>43282</v>
      </c>
      <c r="C253" s="85"/>
      <c r="D253" s="81">
        <v>64507079</v>
      </c>
      <c r="E253" s="30">
        <f t="shared" si="188"/>
        <v>395683878.84000003</v>
      </c>
      <c r="F253" s="29">
        <v>53868900.520125002</v>
      </c>
      <c r="G253" s="30">
        <f t="shared" si="189"/>
        <v>400361537.01141</v>
      </c>
      <c r="H253" s="29">
        <f t="shared" si="184"/>
        <v>10638178.479874998</v>
      </c>
      <c r="I253" s="31">
        <f t="shared" si="184"/>
        <v>-4677658.1714099646</v>
      </c>
      <c r="J253" s="29">
        <v>-3557.4068836700171</v>
      </c>
      <c r="K253" s="30">
        <f t="shared" si="190"/>
        <v>1564.2088925191201</v>
      </c>
      <c r="L253" s="120">
        <f t="shared" si="185"/>
        <v>10634621.072991328</v>
      </c>
      <c r="M253" s="32">
        <f t="shared" si="191"/>
        <v>-4676093.9625174832</v>
      </c>
      <c r="N253" s="32"/>
      <c r="O253" s="29">
        <v>10634621.072991326</v>
      </c>
      <c r="P253" s="30">
        <f t="shared" si="192"/>
        <v>-4676093.962517485</v>
      </c>
      <c r="Q253" s="47"/>
      <c r="R253" s="29">
        <v>0</v>
      </c>
      <c r="S253" s="31">
        <f t="shared" si="193"/>
        <v>0</v>
      </c>
      <c r="T253" s="29">
        <f t="shared" si="186"/>
        <v>10634621.072991326</v>
      </c>
      <c r="U253" s="108">
        <f t="shared" si="186"/>
        <v>-4676093.962517485</v>
      </c>
      <c r="V253" s="81">
        <v>13759.640000000001</v>
      </c>
      <c r="W253" s="31">
        <f t="shared" si="194"/>
        <v>88455.790000000008</v>
      </c>
      <c r="X253" s="29">
        <f t="shared" si="187"/>
        <v>13759.640000000001</v>
      </c>
      <c r="Y253" s="87">
        <f t="shared" si="195"/>
        <v>88455.790000000008</v>
      </c>
      <c r="Z253" s="92"/>
      <c r="AA253" s="53"/>
      <c r="AB253" s="84"/>
      <c r="AC253" s="99"/>
    </row>
    <row r="254" spans="1:29" s="2" customFormat="1" ht="12.75" customHeight="1">
      <c r="A254" s="18">
        <v>17</v>
      </c>
      <c r="B254" s="66">
        <v>43313</v>
      </c>
      <c r="C254" s="85"/>
      <c r="D254" s="81">
        <v>64322863</v>
      </c>
      <c r="E254" s="30">
        <f t="shared" si="188"/>
        <v>460006741.84000003</v>
      </c>
      <c r="F254" s="29">
        <v>51354800.374590002</v>
      </c>
      <c r="G254" s="30">
        <f t="shared" si="189"/>
        <v>451716337.38599998</v>
      </c>
      <c r="H254" s="81">
        <f t="shared" si="184"/>
        <v>12968062.625409998</v>
      </c>
      <c r="I254" s="87">
        <f t="shared" si="184"/>
        <v>8290404.4540000558</v>
      </c>
      <c r="J254" s="81">
        <v>-4336.5201419368386</v>
      </c>
      <c r="K254" s="30">
        <f t="shared" si="190"/>
        <v>-2772.3112494177185</v>
      </c>
      <c r="L254" s="88">
        <f t="shared" si="185"/>
        <v>12963726.105268061</v>
      </c>
      <c r="M254" s="32">
        <f t="shared" si="191"/>
        <v>8287632.142750578</v>
      </c>
      <c r="N254" s="89"/>
      <c r="O254" s="29">
        <v>12963726.105268061</v>
      </c>
      <c r="P254" s="30">
        <f t="shared" si="192"/>
        <v>8287632.1427505761</v>
      </c>
      <c r="Q254" s="47"/>
      <c r="R254" s="29">
        <v>0</v>
      </c>
      <c r="S254" s="31">
        <f t="shared" si="193"/>
        <v>0</v>
      </c>
      <c r="T254" s="29">
        <f t="shared" si="186"/>
        <v>12963726.105268061</v>
      </c>
      <c r="U254" s="108">
        <f t="shared" si="186"/>
        <v>8287632.1427505761</v>
      </c>
      <c r="V254" s="81">
        <v>13759.640000000001</v>
      </c>
      <c r="W254" s="31">
        <f t="shared" si="194"/>
        <v>102215.43000000001</v>
      </c>
      <c r="X254" s="29">
        <f t="shared" si="187"/>
        <v>13759.640000000001</v>
      </c>
      <c r="Y254" s="87">
        <f>X254+Y253</f>
        <v>102215.43000000001</v>
      </c>
      <c r="Z254" s="92"/>
      <c r="AA254" s="53"/>
      <c r="AB254" s="84"/>
      <c r="AC254" s="99"/>
    </row>
    <row r="255" spans="1:29" s="2" customFormat="1" ht="13.5" customHeight="1">
      <c r="A255" s="18">
        <v>17</v>
      </c>
      <c r="B255" s="66">
        <v>43344</v>
      </c>
      <c r="C255" s="85"/>
      <c r="D255" s="81">
        <v>46529334</v>
      </c>
      <c r="E255" s="30">
        <f t="shared" si="188"/>
        <v>506536075.84000003</v>
      </c>
      <c r="F255" s="29">
        <v>47098994.519205004</v>
      </c>
      <c r="G255" s="30">
        <f t="shared" si="189"/>
        <v>498815331.90520501</v>
      </c>
      <c r="H255" s="81">
        <f t="shared" si="184"/>
        <v>-569660.51920500398</v>
      </c>
      <c r="I255" s="87">
        <f t="shared" si="184"/>
        <v>7720743.934795022</v>
      </c>
      <c r="J255" s="81">
        <v>190.49447762209456</v>
      </c>
      <c r="K255" s="30">
        <f t="shared" si="190"/>
        <v>-2581.8167717956239</v>
      </c>
      <c r="L255" s="88">
        <f t="shared" si="185"/>
        <v>-569470.02472738188</v>
      </c>
      <c r="M255" s="32">
        <f t="shared" si="191"/>
        <v>7718162.1180231962</v>
      </c>
      <c r="N255" s="89"/>
      <c r="O255" s="29">
        <v>-569470.02472738177</v>
      </c>
      <c r="P255" s="30">
        <f t="shared" si="192"/>
        <v>7718162.1180231944</v>
      </c>
      <c r="Q255" s="47"/>
      <c r="R255" s="29">
        <v>0</v>
      </c>
      <c r="S255" s="31">
        <f t="shared" si="193"/>
        <v>0</v>
      </c>
      <c r="T255" s="29">
        <f t="shared" si="186"/>
        <v>-569470.02472738177</v>
      </c>
      <c r="U255" s="108">
        <f t="shared" si="186"/>
        <v>7718162.1180231944</v>
      </c>
      <c r="V255" s="81">
        <v>13315.79</v>
      </c>
      <c r="W255" s="31">
        <f t="shared" si="194"/>
        <v>115531.22</v>
      </c>
      <c r="X255" s="29">
        <f t="shared" si="187"/>
        <v>13315.79</v>
      </c>
      <c r="Y255" s="87">
        <f>X255+Y254</f>
        <v>115531.22</v>
      </c>
      <c r="Z255" s="92"/>
      <c r="AA255" s="53"/>
      <c r="AB255" s="84"/>
      <c r="AC255" s="99"/>
    </row>
    <row r="256" spans="1:29" s="2" customFormat="1" ht="12.6" customHeight="1">
      <c r="A256" s="18">
        <v>17</v>
      </c>
      <c r="B256" s="66">
        <v>43374</v>
      </c>
      <c r="C256" s="85"/>
      <c r="D256" s="81">
        <v>59238483</v>
      </c>
      <c r="E256" s="30">
        <f t="shared" si="188"/>
        <v>565774558.84000003</v>
      </c>
      <c r="F256" s="29">
        <v>54367737.109470002</v>
      </c>
      <c r="G256" s="30">
        <f t="shared" si="189"/>
        <v>553183069.01467502</v>
      </c>
      <c r="H256" s="81">
        <f t="shared" si="184"/>
        <v>4870745.8905299976</v>
      </c>
      <c r="I256" s="87">
        <f t="shared" si="184"/>
        <v>12591489.825325012</v>
      </c>
      <c r="J256" s="81">
        <v>-1628.7774257929996</v>
      </c>
      <c r="K256" s="30">
        <f t="shared" si="190"/>
        <v>-4210.5941975886235</v>
      </c>
      <c r="L256" s="88">
        <f t="shared" si="185"/>
        <v>4869117.1131042046</v>
      </c>
      <c r="M256" s="32">
        <f t="shared" si="191"/>
        <v>12587279.2311274</v>
      </c>
      <c r="N256" s="89"/>
      <c r="O256" s="29">
        <v>4869117.1131042019</v>
      </c>
      <c r="P256" s="30">
        <f t="shared" si="192"/>
        <v>12587279.231127396</v>
      </c>
      <c r="Q256" s="47"/>
      <c r="R256" s="29">
        <v>0</v>
      </c>
      <c r="S256" s="31">
        <f t="shared" si="193"/>
        <v>0</v>
      </c>
      <c r="T256" s="29">
        <f t="shared" si="186"/>
        <v>4869117.1131042019</v>
      </c>
      <c r="U256" s="108">
        <f t="shared" si="186"/>
        <v>12587279.231127396</v>
      </c>
      <c r="V256" s="81">
        <v>14551.78</v>
      </c>
      <c r="W256" s="31">
        <f t="shared" si="194"/>
        <v>130083</v>
      </c>
      <c r="X256" s="29">
        <f t="shared" si="187"/>
        <v>14551.78</v>
      </c>
      <c r="Y256" s="87">
        <f>X256+Y255</f>
        <v>130083</v>
      </c>
      <c r="Z256" s="92"/>
      <c r="AA256" s="53"/>
      <c r="AB256" s="84"/>
      <c r="AC256" s="99"/>
    </row>
    <row r="257" spans="1:29" s="2" customFormat="1" ht="12.6" customHeight="1">
      <c r="A257" s="18">
        <v>17</v>
      </c>
      <c r="B257" s="66">
        <v>43405</v>
      </c>
      <c r="C257" s="85"/>
      <c r="D257" s="81">
        <v>46428948</v>
      </c>
      <c r="E257" s="30">
        <f t="shared" si="188"/>
        <v>612203506.84000003</v>
      </c>
      <c r="F257" s="29">
        <v>59371624.015244998</v>
      </c>
      <c r="G257" s="30">
        <f t="shared" si="189"/>
        <v>612554693.02991998</v>
      </c>
      <c r="H257" s="81">
        <f t="shared" si="184"/>
        <v>-12942676.015244998</v>
      </c>
      <c r="I257" s="31">
        <f t="shared" si="184"/>
        <v>-351186.18991994858</v>
      </c>
      <c r="J257" s="81">
        <v>4328.0308594964445</v>
      </c>
      <c r="K257" s="30">
        <f t="shared" si="190"/>
        <v>117.43666190782096</v>
      </c>
      <c r="L257" s="88">
        <f t="shared" si="185"/>
        <v>-12938347.984385502</v>
      </c>
      <c r="M257" s="32">
        <f t="shared" si="191"/>
        <v>-351068.75325810164</v>
      </c>
      <c r="N257" s="89"/>
      <c r="O257" s="29">
        <v>-12938347.984385498</v>
      </c>
      <c r="P257" s="30">
        <f t="shared" si="192"/>
        <v>-351068.75325810164</v>
      </c>
      <c r="Q257" s="47"/>
      <c r="R257" s="29">
        <v>0</v>
      </c>
      <c r="S257" s="31">
        <f t="shared" si="193"/>
        <v>0</v>
      </c>
      <c r="T257" s="29">
        <f t="shared" si="186"/>
        <v>-12938347.984385498</v>
      </c>
      <c r="U257" s="108">
        <f t="shared" si="186"/>
        <v>-351068.75325810164</v>
      </c>
      <c r="V257" s="81">
        <v>14082.36</v>
      </c>
      <c r="W257" s="31">
        <f t="shared" si="194"/>
        <v>144165.35999999999</v>
      </c>
      <c r="X257" s="29">
        <f t="shared" si="187"/>
        <v>14082.36</v>
      </c>
      <c r="Y257" s="87">
        <f>X257+Y256</f>
        <v>144165.35999999999</v>
      </c>
      <c r="Z257" s="92"/>
      <c r="AA257" s="53"/>
      <c r="AB257" s="84"/>
      <c r="AC257" s="99"/>
    </row>
    <row r="258" spans="1:29" s="2" customFormat="1" ht="13.5" customHeight="1">
      <c r="A258" s="18">
        <v>17</v>
      </c>
      <c r="B258" s="66">
        <v>43435</v>
      </c>
      <c r="C258" s="85"/>
      <c r="D258" s="81">
        <v>72356113.799999997</v>
      </c>
      <c r="E258" s="30">
        <f t="shared" si="188"/>
        <v>684559620.63999999</v>
      </c>
      <c r="F258" s="29">
        <v>68512598.754299998</v>
      </c>
      <c r="G258" s="30">
        <f t="shared" si="189"/>
        <v>681067291.78421998</v>
      </c>
      <c r="H258" s="81">
        <f t="shared" si="184"/>
        <v>3843515.0456999987</v>
      </c>
      <c r="I258" s="87">
        <f t="shared" si="184"/>
        <v>3492328.8557800055</v>
      </c>
      <c r="J258" s="81">
        <v>-1285.271431281697</v>
      </c>
      <c r="K258" s="30">
        <f t="shared" si="190"/>
        <v>-1167.834769373876</v>
      </c>
      <c r="L258" s="88">
        <f>H258+J258</f>
        <v>3842229.774268717</v>
      </c>
      <c r="M258" s="32">
        <f t="shared" si="191"/>
        <v>3491161.0210106154</v>
      </c>
      <c r="N258" s="89"/>
      <c r="O258" s="29">
        <v>3842229.7742687166</v>
      </c>
      <c r="P258" s="30">
        <f t="shared" si="192"/>
        <v>3491161.0210106149</v>
      </c>
      <c r="Q258" s="47"/>
      <c r="R258" s="29">
        <v>0</v>
      </c>
      <c r="S258" s="31">
        <f t="shared" si="193"/>
        <v>0</v>
      </c>
      <c r="T258" s="29">
        <f t="shared" si="186"/>
        <v>3842229.7742687166</v>
      </c>
      <c r="U258" s="108">
        <f t="shared" si="186"/>
        <v>3491161.0210106149</v>
      </c>
      <c r="V258" s="81">
        <v>14551.78</v>
      </c>
      <c r="W258" s="31">
        <f t="shared" si="194"/>
        <v>158717.13999999998</v>
      </c>
      <c r="X258" s="29">
        <f t="shared" si="187"/>
        <v>14551.78</v>
      </c>
      <c r="Y258" s="87">
        <f>X258+Y257</f>
        <v>158717.13999999998</v>
      </c>
      <c r="Z258" s="92"/>
      <c r="AA258" s="53"/>
      <c r="AB258" s="84"/>
      <c r="AC258" s="99"/>
    </row>
    <row r="259" spans="1:29" s="2" customFormat="1" ht="17.25" customHeight="1">
      <c r="A259" s="140"/>
      <c r="B259" s="66"/>
      <c r="C259" s="85"/>
      <c r="D259" s="78"/>
      <c r="E259" s="116"/>
      <c r="F259" s="83"/>
      <c r="G259" s="116"/>
      <c r="H259" s="78"/>
      <c r="I259" s="78"/>
      <c r="J259" s="78"/>
      <c r="K259" s="116"/>
      <c r="L259" s="141"/>
      <c r="M259" s="116"/>
      <c r="N259" s="80"/>
      <c r="O259" s="141"/>
      <c r="P259" s="116"/>
      <c r="Q259" s="121"/>
      <c r="R259" s="141"/>
      <c r="S259" s="83"/>
      <c r="T259" s="83"/>
      <c r="U259" s="122"/>
      <c r="V259" s="141"/>
      <c r="W259" s="83"/>
      <c r="X259" s="83"/>
      <c r="Y259" s="78"/>
      <c r="Z259" s="92"/>
      <c r="AA259" s="53"/>
      <c r="AB259" s="84"/>
      <c r="AC259" s="99"/>
    </row>
    <row r="260" spans="1:29" s="2" customFormat="1" ht="12.75" customHeight="1">
      <c r="A260" s="18">
        <v>18</v>
      </c>
      <c r="B260" s="66">
        <v>43466</v>
      </c>
      <c r="C260" s="85"/>
      <c r="D260" s="76">
        <f>Schedule_B!F21</f>
        <v>71495914.980000004</v>
      </c>
      <c r="E260" s="54">
        <f>D260</f>
        <v>71495914.980000004</v>
      </c>
      <c r="F260" s="115">
        <f>Schedule_B!F27</f>
        <v>67986610.993799999</v>
      </c>
      <c r="G260" s="54">
        <f>F260</f>
        <v>67986610.993799999</v>
      </c>
      <c r="H260" s="76">
        <f>D260-F260</f>
        <v>3509303.9862000048</v>
      </c>
      <c r="I260" s="79">
        <f>E260-G260</f>
        <v>3509303.9862000048</v>
      </c>
      <c r="J260" s="76">
        <f>Schedule_B!F35-Schedule_B!F32</f>
        <v>-1173.5112529853359</v>
      </c>
      <c r="K260" s="54">
        <f>J260</f>
        <v>-1173.5112529853359</v>
      </c>
      <c r="L260" s="102">
        <f>H260+J260</f>
        <v>3508130.4749470195</v>
      </c>
      <c r="M260" s="116">
        <f>L260</f>
        <v>3508130.4749470195</v>
      </c>
      <c r="N260" s="77"/>
      <c r="O260" s="115">
        <v>3508130.4749470204</v>
      </c>
      <c r="P260" s="54">
        <f>O260</f>
        <v>3508130.4749470204</v>
      </c>
      <c r="Q260" s="47"/>
      <c r="R260" s="115">
        <v>0</v>
      </c>
      <c r="S260" s="55">
        <f>R260</f>
        <v>0</v>
      </c>
      <c r="T260" s="115">
        <f>O260+R260</f>
        <v>3508130.4749470204</v>
      </c>
      <c r="U260" s="104">
        <f t="shared" ref="U260:U271" si="196">P260+S260</f>
        <v>3508130.4749470204</v>
      </c>
      <c r="V260" s="76">
        <v>15197.22</v>
      </c>
      <c r="W260" s="55">
        <f>V260</f>
        <v>15197.22</v>
      </c>
      <c r="X260" s="115">
        <f t="shared" ref="X260:X271" si="197">R260+V260</f>
        <v>15197.22</v>
      </c>
      <c r="Y260" s="79">
        <f>X260</f>
        <v>15197.22</v>
      </c>
      <c r="Z260" s="92"/>
      <c r="AA260" s="53"/>
      <c r="AB260" s="84"/>
      <c r="AC260" s="99"/>
    </row>
    <row r="261" spans="1:29" s="2" customFormat="1" ht="17.25" customHeight="1">
      <c r="A261" s="18">
        <v>18</v>
      </c>
      <c r="B261" s="66">
        <v>43497</v>
      </c>
      <c r="C261" s="85"/>
      <c r="D261" s="81">
        <f>Schedule_B!G21</f>
        <v>87030444.400000006</v>
      </c>
      <c r="E261" s="30">
        <f t="shared" ref="E261:E271" si="198">E260+D261</f>
        <v>158526359.38</v>
      </c>
      <c r="F261" s="29">
        <f>Schedule_B!G27</f>
        <v>69617840.260635003</v>
      </c>
      <c r="G261" s="30">
        <f t="shared" ref="G261:G271" si="199">G260+F261</f>
        <v>137604451.254435</v>
      </c>
      <c r="H261" s="81">
        <f t="shared" ref="H261:I271" si="200">D261-F261</f>
        <v>17412604.139365003</v>
      </c>
      <c r="I261" s="87">
        <f t="shared" si="200"/>
        <v>20921908.125564992</v>
      </c>
      <c r="J261" s="81">
        <f>Schedule_B!G35-Schedule_B!G32</f>
        <v>-5822.7748242020607</v>
      </c>
      <c r="K261" s="30">
        <f t="shared" ref="K261:K271" si="201">K260+J261</f>
        <v>-6996.2860771873966</v>
      </c>
      <c r="L261" s="88">
        <f t="shared" ref="L261:L271" si="202">H261+J261</f>
        <v>17406781.3645408</v>
      </c>
      <c r="M261" s="32">
        <f t="shared" ref="M261:M271" si="203">M260+L261</f>
        <v>20914911.839487821</v>
      </c>
      <c r="N261" s="86"/>
      <c r="O261" s="29">
        <v>15449325.44479689</v>
      </c>
      <c r="P261" s="30">
        <f t="shared" ref="P261:P271" si="204">P260+O261</f>
        <v>18957455.91974391</v>
      </c>
      <c r="Q261" s="47"/>
      <c r="R261" s="29">
        <v>1957455.9197439104</v>
      </c>
      <c r="S261" s="31">
        <f t="shared" ref="S261:S271" si="205">R261+S260</f>
        <v>1957455.9197439104</v>
      </c>
      <c r="T261" s="29">
        <f t="shared" ref="T261:T271" si="206">O261+R261</f>
        <v>17406781.3645408</v>
      </c>
      <c r="U261" s="108">
        <f t="shared" si="196"/>
        <v>20914911.839487821</v>
      </c>
      <c r="V261" s="81">
        <v>14004.320000000002</v>
      </c>
      <c r="W261" s="31">
        <f t="shared" ref="W261:W271" si="207">W260+V261</f>
        <v>29201.54</v>
      </c>
      <c r="X261" s="29">
        <f t="shared" si="197"/>
        <v>1971460.2397439105</v>
      </c>
      <c r="Y261" s="87">
        <f t="shared" ref="Y261:Y266" si="208">X261+Y260</f>
        <v>1986657.4597439105</v>
      </c>
      <c r="Z261" s="92"/>
      <c r="AA261" s="53"/>
      <c r="AB261" s="84"/>
      <c r="AC261" s="99"/>
    </row>
    <row r="262" spans="1:29" s="2" customFormat="1" ht="12.75" customHeight="1">
      <c r="A262" s="18">
        <v>18</v>
      </c>
      <c r="B262" s="66">
        <v>43525</v>
      </c>
      <c r="C262" s="85"/>
      <c r="D262" s="29">
        <f>Schedule_B!H21</f>
        <v>86958496.599999994</v>
      </c>
      <c r="E262" s="30">
        <f t="shared" si="198"/>
        <v>245484855.97999999</v>
      </c>
      <c r="F262" s="53">
        <f>Schedule_B!H27</f>
        <v>64717359.840000004</v>
      </c>
      <c r="G262" s="30">
        <f t="shared" si="199"/>
        <v>202321811.09443501</v>
      </c>
      <c r="H262" s="84">
        <f t="shared" si="200"/>
        <v>22241136.75999999</v>
      </c>
      <c r="I262" s="53">
        <f t="shared" si="200"/>
        <v>43163044.885564983</v>
      </c>
      <c r="J262" s="29">
        <f>Schedule_B!H35-Schedule_B!H32</f>
        <v>-7437.436132542789</v>
      </c>
      <c r="K262" s="32">
        <f t="shared" si="201"/>
        <v>-14433.722209730186</v>
      </c>
      <c r="L262" s="120">
        <f t="shared" si="202"/>
        <v>22233699.323867448</v>
      </c>
      <c r="M262" s="32">
        <f t="shared" si="203"/>
        <v>43148611.163355269</v>
      </c>
      <c r="N262" s="32"/>
      <c r="O262" s="29">
        <v>9857405.1965916157</v>
      </c>
      <c r="P262" s="32">
        <f t="shared" si="204"/>
        <v>28814861.116335526</v>
      </c>
      <c r="Q262" s="47"/>
      <c r="R262" s="29">
        <v>12376294.12727583</v>
      </c>
      <c r="S262" s="53">
        <f t="shared" si="205"/>
        <v>14333750.047019741</v>
      </c>
      <c r="T262" s="29">
        <f t="shared" si="206"/>
        <v>22233699.323867448</v>
      </c>
      <c r="U262" s="112">
        <f t="shared" si="196"/>
        <v>43148611.163355269</v>
      </c>
      <c r="V262" s="81">
        <v>25565.37</v>
      </c>
      <c r="W262" s="53">
        <f t="shared" si="207"/>
        <v>54766.91</v>
      </c>
      <c r="X262" s="29">
        <f t="shared" si="197"/>
        <v>12401859.497275829</v>
      </c>
      <c r="Y262" s="31">
        <f t="shared" si="208"/>
        <v>14388516.957019739</v>
      </c>
      <c r="Z262" s="92"/>
      <c r="AA262" s="53"/>
      <c r="AB262" s="84"/>
      <c r="AC262" s="99"/>
    </row>
    <row r="263" spans="1:29" s="2" customFormat="1" ht="12.75" hidden="1" customHeight="1">
      <c r="A263" s="18">
        <v>18</v>
      </c>
      <c r="B263" s="66">
        <v>43556</v>
      </c>
      <c r="C263" s="85"/>
      <c r="D263" s="29">
        <f>Schedule_B!I21</f>
        <v>0</v>
      </c>
      <c r="E263" s="30">
        <f t="shared" si="198"/>
        <v>245484855.97999999</v>
      </c>
      <c r="F263" s="53">
        <f>Schedule_B!I27</f>
        <v>0</v>
      </c>
      <c r="G263" s="30">
        <f t="shared" si="199"/>
        <v>202321811.09443501</v>
      </c>
      <c r="H263" s="81">
        <f t="shared" si="200"/>
        <v>0</v>
      </c>
      <c r="I263" s="87">
        <f t="shared" si="200"/>
        <v>43163044.885564983</v>
      </c>
      <c r="J263" s="81">
        <f>Schedule_B!I35-Schedule_B!I32</f>
        <v>0</v>
      </c>
      <c r="K263" s="30">
        <f t="shared" si="201"/>
        <v>-14433.722209730186</v>
      </c>
      <c r="L263" s="88">
        <f t="shared" si="202"/>
        <v>0</v>
      </c>
      <c r="M263" s="32">
        <f t="shared" si="203"/>
        <v>43148611.163355269</v>
      </c>
      <c r="N263" s="89"/>
      <c r="O263" s="29">
        <v>0</v>
      </c>
      <c r="P263" s="30">
        <f t="shared" si="204"/>
        <v>28814861.116335526</v>
      </c>
      <c r="Q263" s="47"/>
      <c r="R263" s="29">
        <v>0</v>
      </c>
      <c r="S263" s="31">
        <f t="shared" si="205"/>
        <v>14333750.047019741</v>
      </c>
      <c r="T263" s="29">
        <f t="shared" si="206"/>
        <v>0</v>
      </c>
      <c r="U263" s="108">
        <f t="shared" si="196"/>
        <v>43148611.163355269</v>
      </c>
      <c r="V263" s="81">
        <v>0</v>
      </c>
      <c r="W263" s="31">
        <f t="shared" si="207"/>
        <v>54766.91</v>
      </c>
      <c r="X263" s="29">
        <f t="shared" si="197"/>
        <v>0</v>
      </c>
      <c r="Y263" s="87">
        <f t="shared" si="208"/>
        <v>14388516.957019739</v>
      </c>
      <c r="Z263" s="92"/>
      <c r="AA263" s="53"/>
      <c r="AB263" s="84"/>
      <c r="AC263" s="99"/>
    </row>
    <row r="264" spans="1:29" s="2" customFormat="1" ht="15" hidden="1" customHeight="1">
      <c r="A264" s="18">
        <v>18</v>
      </c>
      <c r="B264" s="66">
        <v>43586</v>
      </c>
      <c r="C264" s="85"/>
      <c r="D264" s="29">
        <f>Schedule_B!J21</f>
        <v>0</v>
      </c>
      <c r="E264" s="30">
        <f t="shared" si="198"/>
        <v>245484855.97999999</v>
      </c>
      <c r="F264" s="29">
        <f>Schedule_B!J27</f>
        <v>0</v>
      </c>
      <c r="G264" s="30">
        <f t="shared" si="199"/>
        <v>202321811.09443501</v>
      </c>
      <c r="H264" s="29">
        <f t="shared" si="200"/>
        <v>0</v>
      </c>
      <c r="I264" s="31">
        <f t="shared" si="200"/>
        <v>43163044.885564983</v>
      </c>
      <c r="J264" s="29">
        <f>Schedule_B!J35-Schedule_B!J32</f>
        <v>0</v>
      </c>
      <c r="K264" s="30">
        <f t="shared" si="201"/>
        <v>-14433.722209730186</v>
      </c>
      <c r="L264" s="120">
        <f t="shared" si="202"/>
        <v>0</v>
      </c>
      <c r="M264" s="32">
        <f t="shared" si="203"/>
        <v>43148611.163355269</v>
      </c>
      <c r="N264" s="32"/>
      <c r="O264" s="29">
        <v>0</v>
      </c>
      <c r="P264" s="30">
        <f t="shared" si="204"/>
        <v>28814861.116335526</v>
      </c>
      <c r="Q264" s="47"/>
      <c r="R264" s="29">
        <v>0</v>
      </c>
      <c r="S264" s="31">
        <f t="shared" si="205"/>
        <v>14333750.047019741</v>
      </c>
      <c r="T264" s="29">
        <f t="shared" si="206"/>
        <v>0</v>
      </c>
      <c r="U264" s="108">
        <f t="shared" si="196"/>
        <v>43148611.163355269</v>
      </c>
      <c r="V264" s="81">
        <v>0</v>
      </c>
      <c r="W264" s="31">
        <f t="shared" si="207"/>
        <v>54766.91</v>
      </c>
      <c r="X264" s="29">
        <f t="shared" si="197"/>
        <v>0</v>
      </c>
      <c r="Y264" s="87">
        <f t="shared" si="208"/>
        <v>14388516.957019739</v>
      </c>
      <c r="Z264" s="92"/>
      <c r="AA264" s="53"/>
      <c r="AB264" s="84"/>
      <c r="AC264" s="99"/>
    </row>
    <row r="265" spans="1:29" s="2" customFormat="1" ht="12.75" hidden="1" customHeight="1">
      <c r="A265" s="18">
        <v>18</v>
      </c>
      <c r="B265" s="66">
        <v>43617</v>
      </c>
      <c r="C265" s="5"/>
      <c r="D265" s="81">
        <f>Schedule_B!K21</f>
        <v>0</v>
      </c>
      <c r="E265" s="30">
        <f t="shared" si="198"/>
        <v>245484855.97999999</v>
      </c>
      <c r="F265" s="29">
        <f>Schedule_B!K27</f>
        <v>0</v>
      </c>
      <c r="G265" s="30">
        <f t="shared" si="199"/>
        <v>202321811.09443501</v>
      </c>
      <c r="H265" s="29">
        <f t="shared" si="200"/>
        <v>0</v>
      </c>
      <c r="I265" s="31">
        <f t="shared" si="200"/>
        <v>43163044.885564983</v>
      </c>
      <c r="J265" s="29">
        <f>Schedule_B!K35-Schedule_B!K32</f>
        <v>0</v>
      </c>
      <c r="K265" s="30">
        <f t="shared" si="201"/>
        <v>-14433.722209730186</v>
      </c>
      <c r="L265" s="120">
        <f t="shared" si="202"/>
        <v>0</v>
      </c>
      <c r="M265" s="32">
        <f t="shared" si="203"/>
        <v>43148611.163355269</v>
      </c>
      <c r="N265" s="32"/>
      <c r="O265" s="29">
        <v>0</v>
      </c>
      <c r="P265" s="30">
        <f t="shared" si="204"/>
        <v>28814861.116335526</v>
      </c>
      <c r="Q265" s="47"/>
      <c r="R265" s="29">
        <v>0</v>
      </c>
      <c r="S265" s="31">
        <f t="shared" si="205"/>
        <v>14333750.047019741</v>
      </c>
      <c r="T265" s="29">
        <f t="shared" si="206"/>
        <v>0</v>
      </c>
      <c r="U265" s="108">
        <f t="shared" si="196"/>
        <v>43148611.163355269</v>
      </c>
      <c r="V265" s="81">
        <v>0</v>
      </c>
      <c r="W265" s="31">
        <f t="shared" si="207"/>
        <v>54766.91</v>
      </c>
      <c r="X265" s="29">
        <f t="shared" si="197"/>
        <v>0</v>
      </c>
      <c r="Y265" s="87">
        <f t="shared" si="208"/>
        <v>14388516.957019739</v>
      </c>
      <c r="Z265" s="92"/>
      <c r="AA265" s="53"/>
      <c r="AB265" s="84"/>
      <c r="AC265" s="99"/>
    </row>
    <row r="266" spans="1:29" s="2" customFormat="1" ht="12.75" hidden="1" customHeight="1">
      <c r="A266" s="18">
        <v>18</v>
      </c>
      <c r="B266" s="66">
        <v>43647</v>
      </c>
      <c r="C266" s="85"/>
      <c r="D266" s="81">
        <f>Schedule_B!L21</f>
        <v>0</v>
      </c>
      <c r="E266" s="30">
        <f t="shared" si="198"/>
        <v>245484855.97999999</v>
      </c>
      <c r="F266" s="29">
        <f>Schedule_B!L27</f>
        <v>0</v>
      </c>
      <c r="G266" s="30">
        <f t="shared" si="199"/>
        <v>202321811.09443501</v>
      </c>
      <c r="H266" s="29">
        <f t="shared" si="200"/>
        <v>0</v>
      </c>
      <c r="I266" s="31">
        <f t="shared" si="200"/>
        <v>43163044.885564983</v>
      </c>
      <c r="J266" s="29">
        <f>Schedule_B!L35-Schedule_B!L32</f>
        <v>0</v>
      </c>
      <c r="K266" s="30">
        <f t="shared" si="201"/>
        <v>-14433.722209730186</v>
      </c>
      <c r="L266" s="120">
        <f t="shared" si="202"/>
        <v>0</v>
      </c>
      <c r="M266" s="32">
        <f t="shared" si="203"/>
        <v>43148611.163355269</v>
      </c>
      <c r="N266" s="32"/>
      <c r="O266" s="29">
        <v>0</v>
      </c>
      <c r="P266" s="30">
        <f t="shared" si="204"/>
        <v>28814861.116335526</v>
      </c>
      <c r="Q266" s="47"/>
      <c r="R266" s="29">
        <v>0</v>
      </c>
      <c r="S266" s="31">
        <f t="shared" si="205"/>
        <v>14333750.047019741</v>
      </c>
      <c r="T266" s="29">
        <f t="shared" si="206"/>
        <v>0</v>
      </c>
      <c r="U266" s="108">
        <f t="shared" si="196"/>
        <v>43148611.163355269</v>
      </c>
      <c r="V266" s="81">
        <v>0</v>
      </c>
      <c r="W266" s="31">
        <f t="shared" si="207"/>
        <v>54766.91</v>
      </c>
      <c r="X266" s="29">
        <f t="shared" si="197"/>
        <v>0</v>
      </c>
      <c r="Y266" s="87">
        <f t="shared" si="208"/>
        <v>14388516.957019739</v>
      </c>
      <c r="Z266" s="92"/>
      <c r="AA266" s="53"/>
      <c r="AB266" s="84"/>
      <c r="AC266" s="99"/>
    </row>
    <row r="267" spans="1:29" s="2" customFormat="1" ht="12.75" hidden="1" customHeight="1">
      <c r="A267" s="18">
        <v>18</v>
      </c>
      <c r="B267" s="66">
        <v>43678</v>
      </c>
      <c r="C267" s="85"/>
      <c r="D267" s="81">
        <f>Schedule_B!M21</f>
        <v>0</v>
      </c>
      <c r="E267" s="30">
        <f t="shared" si="198"/>
        <v>245484855.97999999</v>
      </c>
      <c r="F267" s="29">
        <f>Schedule_B!M27</f>
        <v>0</v>
      </c>
      <c r="G267" s="30">
        <f t="shared" si="199"/>
        <v>202321811.09443501</v>
      </c>
      <c r="H267" s="81">
        <f t="shared" si="200"/>
        <v>0</v>
      </c>
      <c r="I267" s="87">
        <f t="shared" si="200"/>
        <v>43163044.885564983</v>
      </c>
      <c r="J267" s="81">
        <f>Schedule_B!M35-Schedule_B!M32</f>
        <v>0</v>
      </c>
      <c r="K267" s="30">
        <f t="shared" si="201"/>
        <v>-14433.722209730186</v>
      </c>
      <c r="L267" s="88">
        <f t="shared" si="202"/>
        <v>0</v>
      </c>
      <c r="M267" s="32">
        <f t="shared" si="203"/>
        <v>43148611.163355269</v>
      </c>
      <c r="N267" s="89"/>
      <c r="O267" s="29">
        <v>0</v>
      </c>
      <c r="P267" s="30">
        <f t="shared" si="204"/>
        <v>28814861.116335526</v>
      </c>
      <c r="Q267" s="47"/>
      <c r="R267" s="29">
        <v>0</v>
      </c>
      <c r="S267" s="31">
        <f t="shared" si="205"/>
        <v>14333750.047019741</v>
      </c>
      <c r="T267" s="29">
        <f t="shared" si="206"/>
        <v>0</v>
      </c>
      <c r="U267" s="108">
        <f t="shared" si="196"/>
        <v>43148611.163355269</v>
      </c>
      <c r="V267" s="81">
        <v>0</v>
      </c>
      <c r="W267" s="31">
        <f t="shared" si="207"/>
        <v>54766.91</v>
      </c>
      <c r="X267" s="29">
        <f t="shared" si="197"/>
        <v>0</v>
      </c>
      <c r="Y267" s="87">
        <f>X267+Y266</f>
        <v>14388516.957019739</v>
      </c>
      <c r="Z267" s="92"/>
      <c r="AA267" s="53"/>
      <c r="AB267" s="84"/>
      <c r="AC267" s="99"/>
    </row>
    <row r="268" spans="1:29" s="2" customFormat="1" ht="13.5" hidden="1" customHeight="1">
      <c r="A268" s="18">
        <v>18</v>
      </c>
      <c r="B268" s="66">
        <v>43709</v>
      </c>
      <c r="C268" s="85"/>
      <c r="D268" s="81">
        <f>Schedule_B!N21</f>
        <v>0</v>
      </c>
      <c r="E268" s="30">
        <f t="shared" si="198"/>
        <v>245484855.97999999</v>
      </c>
      <c r="F268" s="29">
        <f>Schedule_B!N27</f>
        <v>0</v>
      </c>
      <c r="G268" s="30">
        <f t="shared" si="199"/>
        <v>202321811.09443501</v>
      </c>
      <c r="H268" s="81">
        <f t="shared" si="200"/>
        <v>0</v>
      </c>
      <c r="I268" s="87">
        <f t="shared" si="200"/>
        <v>43163044.885564983</v>
      </c>
      <c r="J268" s="81">
        <f>Schedule_B!N35-Schedule_B!N32</f>
        <v>0</v>
      </c>
      <c r="K268" s="30">
        <f t="shared" si="201"/>
        <v>-14433.722209730186</v>
      </c>
      <c r="L268" s="88">
        <f t="shared" si="202"/>
        <v>0</v>
      </c>
      <c r="M268" s="32">
        <f t="shared" si="203"/>
        <v>43148611.163355269</v>
      </c>
      <c r="N268" s="89"/>
      <c r="O268" s="29">
        <v>0</v>
      </c>
      <c r="P268" s="30">
        <f t="shared" si="204"/>
        <v>28814861.116335526</v>
      </c>
      <c r="Q268" s="47"/>
      <c r="R268" s="29">
        <v>0</v>
      </c>
      <c r="S268" s="31">
        <f t="shared" si="205"/>
        <v>14333750.047019741</v>
      </c>
      <c r="T268" s="29">
        <f t="shared" si="206"/>
        <v>0</v>
      </c>
      <c r="U268" s="108">
        <f t="shared" si="196"/>
        <v>43148611.163355269</v>
      </c>
      <c r="V268" s="81">
        <v>0</v>
      </c>
      <c r="W268" s="31">
        <f t="shared" si="207"/>
        <v>54766.91</v>
      </c>
      <c r="X268" s="29">
        <f t="shared" si="197"/>
        <v>0</v>
      </c>
      <c r="Y268" s="87">
        <f>X268+Y267</f>
        <v>14388516.957019739</v>
      </c>
      <c r="Z268" s="92"/>
      <c r="AA268" s="53"/>
      <c r="AB268" s="84"/>
      <c r="AC268" s="99"/>
    </row>
    <row r="269" spans="1:29" s="2" customFormat="1" ht="12.6" hidden="1" customHeight="1">
      <c r="A269" s="18">
        <v>18</v>
      </c>
      <c r="B269" s="66">
        <v>43739</v>
      </c>
      <c r="C269" s="85"/>
      <c r="D269" s="81">
        <f>Schedule_B!O21</f>
        <v>0</v>
      </c>
      <c r="E269" s="30">
        <f t="shared" si="198"/>
        <v>245484855.97999999</v>
      </c>
      <c r="F269" s="29">
        <f>Schedule_B!O27</f>
        <v>0</v>
      </c>
      <c r="G269" s="30">
        <f t="shared" si="199"/>
        <v>202321811.09443501</v>
      </c>
      <c r="H269" s="81">
        <f t="shared" si="200"/>
        <v>0</v>
      </c>
      <c r="I269" s="87">
        <f t="shared" si="200"/>
        <v>43163044.885564983</v>
      </c>
      <c r="J269" s="81">
        <f>Schedule_B!O35-Schedule_B!O32</f>
        <v>0</v>
      </c>
      <c r="K269" s="30">
        <f t="shared" si="201"/>
        <v>-14433.722209730186</v>
      </c>
      <c r="L269" s="88">
        <f t="shared" si="202"/>
        <v>0</v>
      </c>
      <c r="M269" s="32">
        <f t="shared" si="203"/>
        <v>43148611.163355269</v>
      </c>
      <c r="N269" s="89"/>
      <c r="O269" s="29">
        <v>0</v>
      </c>
      <c r="P269" s="30">
        <f t="shared" si="204"/>
        <v>28814861.116335526</v>
      </c>
      <c r="Q269" s="47"/>
      <c r="R269" s="29">
        <v>0</v>
      </c>
      <c r="S269" s="31">
        <f t="shared" si="205"/>
        <v>14333750.047019741</v>
      </c>
      <c r="T269" s="29">
        <f t="shared" si="206"/>
        <v>0</v>
      </c>
      <c r="U269" s="108">
        <f t="shared" si="196"/>
        <v>43148611.163355269</v>
      </c>
      <c r="V269" s="81">
        <v>0</v>
      </c>
      <c r="W269" s="31">
        <f t="shared" si="207"/>
        <v>54766.91</v>
      </c>
      <c r="X269" s="29">
        <f t="shared" si="197"/>
        <v>0</v>
      </c>
      <c r="Y269" s="87">
        <f>X269+Y268</f>
        <v>14388516.957019739</v>
      </c>
      <c r="Z269" s="92"/>
      <c r="AA269" s="53"/>
      <c r="AB269" s="84"/>
      <c r="AC269" s="99"/>
    </row>
    <row r="270" spans="1:29" s="2" customFormat="1" ht="12.6" hidden="1" customHeight="1">
      <c r="A270" s="18">
        <v>18</v>
      </c>
      <c r="B270" s="66">
        <v>43770</v>
      </c>
      <c r="C270" s="85"/>
      <c r="D270" s="81">
        <f>Schedule_B!P21</f>
        <v>0</v>
      </c>
      <c r="E270" s="30">
        <f t="shared" si="198"/>
        <v>245484855.97999999</v>
      </c>
      <c r="F270" s="29">
        <f>Schedule_B!P27</f>
        <v>0</v>
      </c>
      <c r="G270" s="30">
        <f t="shared" si="199"/>
        <v>202321811.09443501</v>
      </c>
      <c r="H270" s="81">
        <f t="shared" si="200"/>
        <v>0</v>
      </c>
      <c r="I270" s="31">
        <f t="shared" si="200"/>
        <v>43163044.885564983</v>
      </c>
      <c r="J270" s="81">
        <f>Schedule_B!P35-Schedule_B!P32</f>
        <v>0</v>
      </c>
      <c r="K270" s="30">
        <f t="shared" si="201"/>
        <v>-14433.722209730186</v>
      </c>
      <c r="L270" s="88">
        <f t="shared" si="202"/>
        <v>0</v>
      </c>
      <c r="M270" s="32">
        <f t="shared" si="203"/>
        <v>43148611.163355269</v>
      </c>
      <c r="N270" s="89"/>
      <c r="O270" s="29">
        <v>0</v>
      </c>
      <c r="P270" s="30">
        <f t="shared" si="204"/>
        <v>28814861.116335526</v>
      </c>
      <c r="Q270" s="47"/>
      <c r="R270" s="29">
        <v>0</v>
      </c>
      <c r="S270" s="31">
        <f t="shared" si="205"/>
        <v>14333750.047019741</v>
      </c>
      <c r="T270" s="29">
        <f t="shared" si="206"/>
        <v>0</v>
      </c>
      <c r="U270" s="108">
        <f t="shared" si="196"/>
        <v>43148611.163355269</v>
      </c>
      <c r="V270" s="81">
        <v>0</v>
      </c>
      <c r="W270" s="31">
        <f t="shared" si="207"/>
        <v>54766.91</v>
      </c>
      <c r="X270" s="29">
        <f t="shared" si="197"/>
        <v>0</v>
      </c>
      <c r="Y270" s="87">
        <f>X270+Y269</f>
        <v>14388516.957019739</v>
      </c>
      <c r="Z270" s="92"/>
      <c r="AA270" s="53"/>
      <c r="AB270" s="84"/>
      <c r="AC270" s="99"/>
    </row>
    <row r="271" spans="1:29" s="2" customFormat="1" ht="13.5" hidden="1" customHeight="1">
      <c r="A271" s="18">
        <v>18</v>
      </c>
      <c r="B271" s="66">
        <v>43800</v>
      </c>
      <c r="C271" s="85"/>
      <c r="D271" s="81">
        <f>Schedule_B!Q21</f>
        <v>0</v>
      </c>
      <c r="E271" s="30">
        <f t="shared" si="198"/>
        <v>245484855.97999999</v>
      </c>
      <c r="F271" s="29">
        <f>Schedule_B!Q27</f>
        <v>0</v>
      </c>
      <c r="G271" s="30">
        <f t="shared" si="199"/>
        <v>202321811.09443501</v>
      </c>
      <c r="H271" s="81">
        <f t="shared" si="200"/>
        <v>0</v>
      </c>
      <c r="I271" s="87">
        <f t="shared" si="200"/>
        <v>43163044.885564983</v>
      </c>
      <c r="J271" s="81">
        <f>Schedule_B!Q35-Schedule_B!Q32</f>
        <v>0</v>
      </c>
      <c r="K271" s="30">
        <f t="shared" si="201"/>
        <v>-14433.722209730186</v>
      </c>
      <c r="L271" s="88">
        <f t="shared" si="202"/>
        <v>0</v>
      </c>
      <c r="M271" s="32">
        <f t="shared" si="203"/>
        <v>43148611.163355269</v>
      </c>
      <c r="N271" s="89"/>
      <c r="O271" s="29">
        <v>0</v>
      </c>
      <c r="P271" s="30">
        <f t="shared" si="204"/>
        <v>28814861.116335526</v>
      </c>
      <c r="Q271" s="47"/>
      <c r="R271" s="29">
        <v>0</v>
      </c>
      <c r="S271" s="31">
        <f t="shared" si="205"/>
        <v>14333750.047019741</v>
      </c>
      <c r="T271" s="29">
        <f t="shared" si="206"/>
        <v>0</v>
      </c>
      <c r="U271" s="108">
        <f t="shared" si="196"/>
        <v>43148611.163355269</v>
      </c>
      <c r="V271" s="81">
        <v>0</v>
      </c>
      <c r="W271" s="31">
        <f t="shared" si="207"/>
        <v>54766.91</v>
      </c>
      <c r="X271" s="29">
        <f t="shared" si="197"/>
        <v>0</v>
      </c>
      <c r="Y271" s="87">
        <f>X271+Y270</f>
        <v>14388516.957019739</v>
      </c>
      <c r="Z271" s="92"/>
      <c r="AA271" s="53"/>
      <c r="AB271" s="84"/>
      <c r="AC271" s="99"/>
    </row>
    <row r="272" spans="1:29" s="2" customFormat="1" ht="17.25" customHeight="1">
      <c r="A272" s="140"/>
      <c r="B272" s="66"/>
      <c r="C272" s="85"/>
      <c r="D272" s="78"/>
      <c r="E272" s="116"/>
      <c r="F272" s="83"/>
      <c r="G272" s="116"/>
      <c r="H272" s="78"/>
      <c r="I272" s="78"/>
      <c r="J272" s="78"/>
      <c r="K272" s="116"/>
      <c r="L272" s="141"/>
      <c r="M272" s="116"/>
      <c r="N272" s="80"/>
      <c r="O272" s="141"/>
      <c r="P272" s="116"/>
      <c r="Q272" s="121"/>
      <c r="R272" s="141"/>
      <c r="S272" s="83"/>
      <c r="T272" s="83"/>
      <c r="U272" s="122"/>
      <c r="V272" s="141"/>
      <c r="W272" s="83"/>
      <c r="X272" s="83"/>
      <c r="Y272" s="78"/>
      <c r="Z272" s="92"/>
      <c r="AA272" s="53"/>
      <c r="AB272" s="84"/>
      <c r="AC272" s="99"/>
    </row>
    <row r="273" spans="1:29" s="2" customFormat="1" ht="15.75" customHeight="1">
      <c r="A273" s="140"/>
      <c r="B273" s="66"/>
      <c r="C273" s="85"/>
      <c r="D273" s="84"/>
      <c r="E273" s="32"/>
      <c r="F273" s="53"/>
      <c r="G273" s="32"/>
      <c r="H273" s="84"/>
      <c r="I273" s="84"/>
      <c r="J273" s="84"/>
      <c r="K273" s="32"/>
      <c r="L273" s="142"/>
      <c r="M273" s="143"/>
      <c r="N273" s="89"/>
      <c r="O273" s="142"/>
      <c r="P273" s="32"/>
      <c r="Q273" s="47"/>
      <c r="R273" s="142"/>
      <c r="S273" s="53"/>
      <c r="T273" s="53"/>
      <c r="U273" s="112"/>
      <c r="V273" s="142"/>
      <c r="W273" s="53"/>
      <c r="X273" s="53"/>
      <c r="Y273" s="84"/>
      <c r="Z273" s="92"/>
      <c r="AA273" s="53"/>
      <c r="AB273" s="84"/>
      <c r="AC273" s="99"/>
    </row>
    <row r="274" spans="1:29" s="2" customFormat="1" ht="17.25" hidden="1" customHeight="1">
      <c r="A274" s="18"/>
      <c r="B274" s="66"/>
      <c r="C274" s="85"/>
      <c r="D274" s="144" t="s">
        <v>48</v>
      </c>
      <c r="E274" s="32"/>
      <c r="F274" s="53"/>
      <c r="G274" s="32"/>
      <c r="H274" s="84"/>
      <c r="I274" s="84"/>
      <c r="J274" s="84"/>
      <c r="K274" s="32"/>
      <c r="L274" s="89"/>
      <c r="M274" s="32"/>
      <c r="N274" s="89"/>
      <c r="O274" s="53"/>
      <c r="P274" s="32"/>
      <c r="Q274" s="47"/>
      <c r="R274" s="53"/>
      <c r="S274" s="53"/>
      <c r="T274" s="53"/>
      <c r="U274" s="112"/>
      <c r="V274" s="84"/>
      <c r="W274" s="53"/>
      <c r="X274" s="53"/>
      <c r="Y274" s="84"/>
      <c r="Z274" s="92"/>
      <c r="AA274" s="53"/>
      <c r="AB274" s="84"/>
      <c r="AC274" s="99"/>
    </row>
    <row r="275" spans="1:29" s="2" customFormat="1" ht="17.25" hidden="1" customHeight="1">
      <c r="A275" s="18"/>
      <c r="B275" s="66"/>
      <c r="C275" s="85"/>
      <c r="D275" s="144"/>
      <c r="E275" s="32"/>
      <c r="F275" s="53"/>
      <c r="G275" s="32"/>
      <c r="H275" s="84"/>
      <c r="I275" s="84"/>
      <c r="J275" s="84"/>
      <c r="K275" s="32"/>
      <c r="L275" s="89"/>
      <c r="M275" s="32"/>
      <c r="N275" s="89"/>
      <c r="O275" s="53"/>
      <c r="P275" s="32"/>
      <c r="Q275" s="47"/>
      <c r="R275" s="53"/>
      <c r="S275" s="53"/>
      <c r="T275" s="53"/>
      <c r="U275" s="112"/>
      <c r="V275" s="84"/>
      <c r="W275" s="53"/>
      <c r="X275" s="53"/>
      <c r="Y275" s="84"/>
      <c r="Z275" s="92"/>
      <c r="AA275" s="53"/>
      <c r="AB275" s="84"/>
      <c r="AC275" s="99"/>
    </row>
    <row r="276" spans="1:29" s="2" customFormat="1" ht="13.5" customHeight="1" thickBot="1">
      <c r="A276" s="18"/>
      <c r="B276" s="145"/>
      <c r="C276" s="85"/>
      <c r="E276" s="32"/>
      <c r="F276" s="53"/>
      <c r="G276" s="32"/>
      <c r="H276" s="84"/>
      <c r="I276" s="84"/>
      <c r="J276" s="84"/>
      <c r="K276" s="32"/>
      <c r="L276" s="89"/>
      <c r="M276" s="32"/>
      <c r="N276" s="89"/>
      <c r="O276" s="53"/>
      <c r="P276" s="146">
        <f>P230+P243+P258+P262</f>
        <v>54720408.983176805</v>
      </c>
      <c r="Q276" s="47"/>
      <c r="R276" s="53"/>
      <c r="S276" s="146">
        <f>S230+S243+S258+S262</f>
        <v>17788093.711312808</v>
      </c>
      <c r="T276" s="53"/>
      <c r="U276" s="112"/>
      <c r="V276" s="84"/>
      <c r="W276" s="146">
        <f>W230+W243+W258+W262</f>
        <v>1335420.83</v>
      </c>
      <c r="X276" s="53"/>
      <c r="Y276" s="146">
        <f>Y230+Y243+Y258+Y262</f>
        <v>19123515.541312806</v>
      </c>
      <c r="Z276" s="92"/>
      <c r="AA276" s="53"/>
      <c r="AB276" s="84"/>
      <c r="AC276" s="99"/>
    </row>
    <row r="277" spans="1:29" s="2" customFormat="1" ht="13.5" customHeight="1" thickTop="1">
      <c r="A277" s="18"/>
      <c r="B277" s="145"/>
      <c r="C277" s="85"/>
      <c r="D277" s="84"/>
      <c r="E277" s="32"/>
      <c r="F277" s="53"/>
      <c r="G277" s="32"/>
      <c r="H277" s="84"/>
      <c r="I277" s="84"/>
      <c r="J277" s="84"/>
      <c r="K277" s="32"/>
      <c r="L277" s="89"/>
      <c r="M277" s="32"/>
      <c r="N277" s="89"/>
      <c r="O277" s="53"/>
      <c r="P277" s="26"/>
      <c r="Q277" s="47"/>
      <c r="R277" s="53"/>
      <c r="S277" s="26"/>
      <c r="T277" s="53"/>
      <c r="U277" s="112"/>
      <c r="V277" s="84"/>
      <c r="W277" s="26"/>
      <c r="X277" s="53"/>
      <c r="Y277" s="26"/>
      <c r="Z277" s="92"/>
      <c r="AA277" s="53"/>
      <c r="AB277" s="84"/>
      <c r="AC277" s="99"/>
    </row>
    <row r="278" spans="1:29" s="2" customFormat="1" ht="13.5" customHeight="1">
      <c r="A278" s="18"/>
      <c r="B278" s="145"/>
      <c r="C278" s="85"/>
      <c r="D278" s="84"/>
      <c r="E278" s="32"/>
      <c r="F278" s="53"/>
      <c r="G278" s="32"/>
      <c r="H278" s="84"/>
      <c r="I278" s="84"/>
      <c r="J278" s="84"/>
      <c r="K278" s="32"/>
      <c r="L278" s="89"/>
      <c r="M278" s="32"/>
      <c r="N278" s="89"/>
      <c r="O278" s="53"/>
      <c r="P278" s="26"/>
      <c r="Q278" s="47"/>
      <c r="R278" s="53"/>
      <c r="S278" s="26"/>
      <c r="T278" s="53"/>
      <c r="U278" s="112"/>
      <c r="V278" s="84"/>
      <c r="W278" s="26"/>
      <c r="X278" s="53"/>
      <c r="Y278" s="26"/>
      <c r="Z278" s="92"/>
      <c r="AA278" s="53"/>
      <c r="AB278" s="84"/>
      <c r="AC278" s="99"/>
    </row>
    <row r="279" spans="1:29" s="2" customFormat="1" ht="11.25" customHeight="1">
      <c r="A279" s="18"/>
      <c r="B279" s="145"/>
      <c r="C279" s="85"/>
      <c r="D279" s="84"/>
      <c r="E279" s="32"/>
      <c r="F279" s="53"/>
      <c r="G279" s="32"/>
      <c r="H279" s="84"/>
      <c r="I279" s="84"/>
      <c r="J279" s="84"/>
      <c r="K279" s="32"/>
      <c r="L279" s="89"/>
      <c r="M279" s="32"/>
      <c r="N279" s="89"/>
      <c r="O279" s="53"/>
      <c r="P279" s="32"/>
      <c r="Q279" s="47"/>
      <c r="R279" s="53"/>
      <c r="S279" s="53"/>
      <c r="T279" s="53"/>
      <c r="U279" s="112"/>
      <c r="V279" s="84"/>
      <c r="W279" s="53"/>
      <c r="X279" s="53"/>
      <c r="Y279" s="84"/>
      <c r="Z279" s="92"/>
      <c r="AA279" s="53"/>
      <c r="AB279" s="84"/>
      <c r="AC279" s="99"/>
    </row>
    <row r="280" spans="1:29">
      <c r="C280" s="147" t="s">
        <v>49</v>
      </c>
      <c r="D280" s="147"/>
      <c r="E280" s="147"/>
      <c r="F280" s="147"/>
      <c r="G280" s="147"/>
      <c r="H280" s="147"/>
      <c r="I280" s="148"/>
      <c r="O280" s="149"/>
      <c r="S280" s="148"/>
      <c r="W280" s="148"/>
    </row>
    <row r="281" spans="1:29" ht="43.5" customHeight="1">
      <c r="C281" s="150"/>
      <c r="D281" s="238" t="s">
        <v>50</v>
      </c>
      <c r="E281" s="238"/>
      <c r="F281" s="238"/>
      <c r="G281" s="238"/>
      <c r="H281" s="238"/>
      <c r="I281" s="238"/>
      <c r="J281" s="238"/>
      <c r="K281" s="238"/>
      <c r="L281" s="238"/>
      <c r="M281" s="238"/>
      <c r="N281" s="238"/>
      <c r="O281" s="149"/>
      <c r="P281" s="151"/>
      <c r="Q281" s="152"/>
      <c r="R281" s="153"/>
      <c r="S281" s="154"/>
      <c r="T281" s="155"/>
      <c r="W281" s="156"/>
    </row>
    <row r="282" spans="1:29" s="2" customFormat="1" ht="11.25" customHeight="1">
      <c r="C282" s="113"/>
      <c r="G282" s="157"/>
      <c r="H282" s="157"/>
      <c r="I282" s="158"/>
      <c r="K282" s="159"/>
      <c r="L282" s="159"/>
      <c r="M282" s="159"/>
      <c r="N282" s="159"/>
      <c r="O282" s="160"/>
      <c r="P282" s="161"/>
      <c r="Q282" s="161"/>
      <c r="R282" s="162"/>
      <c r="S282" s="162"/>
      <c r="T282" s="162"/>
    </row>
    <row r="283" spans="1:29" s="161" customFormat="1" ht="26.25" customHeight="1">
      <c r="A283" s="2"/>
      <c r="B283" s="2"/>
      <c r="C283" s="2"/>
      <c r="D283" s="239" t="s">
        <v>51</v>
      </c>
      <c r="E283" s="239"/>
      <c r="F283" s="239"/>
      <c r="G283" s="239"/>
      <c r="H283" s="239"/>
      <c r="I283" s="239"/>
      <c r="J283" s="239"/>
      <c r="K283" s="239"/>
      <c r="L283" s="239"/>
      <c r="M283" s="239"/>
      <c r="N283" s="239"/>
      <c r="O283" s="2"/>
      <c r="P283" s="163"/>
    </row>
    <row r="284" spans="1:29" s="161" customFormat="1" ht="11.25" customHeight="1">
      <c r="A284" s="2"/>
      <c r="B284" s="2"/>
      <c r="C284" s="2"/>
      <c r="D284" s="8"/>
      <c r="E284" s="8"/>
      <c r="F284" s="8"/>
      <c r="G284" s="8"/>
      <c r="H284" s="8"/>
      <c r="I284" s="8"/>
      <c r="J284" s="8"/>
      <c r="K284" s="8"/>
      <c r="L284" s="8"/>
      <c r="M284" s="8"/>
      <c r="N284" s="8"/>
      <c r="O284" s="2"/>
    </row>
    <row r="285" spans="1:29" s="161" customFormat="1" ht="54" customHeight="1">
      <c r="A285" s="2"/>
      <c r="B285" s="2"/>
      <c r="C285" s="2"/>
      <c r="D285" s="239" t="s">
        <v>52</v>
      </c>
      <c r="E285" s="239"/>
      <c r="F285" s="239"/>
      <c r="G285" s="239"/>
      <c r="H285" s="239"/>
      <c r="I285" s="239"/>
      <c r="J285" s="239"/>
      <c r="K285" s="239"/>
      <c r="L285" s="239"/>
      <c r="M285" s="239"/>
      <c r="N285" s="239"/>
      <c r="O285" s="2"/>
    </row>
    <row r="286" spans="1:29" s="161" customFormat="1" ht="9" customHeight="1">
      <c r="A286" s="2"/>
      <c r="B286" s="2"/>
      <c r="C286" s="2"/>
      <c r="D286" s="8"/>
      <c r="E286" s="8"/>
      <c r="F286" s="8"/>
      <c r="G286" s="8"/>
      <c r="H286" s="8"/>
      <c r="I286" s="8"/>
      <c r="J286" s="8"/>
      <c r="K286" s="8"/>
      <c r="L286" s="8"/>
      <c r="M286" s="8"/>
      <c r="N286" s="8"/>
      <c r="O286" s="2"/>
    </row>
    <row r="287" spans="1:29" s="161" customFormat="1" ht="27.75" customHeight="1">
      <c r="A287" s="2"/>
      <c r="B287" s="2"/>
      <c r="C287" s="2"/>
      <c r="D287" s="239" t="s">
        <v>53</v>
      </c>
      <c r="E287" s="239"/>
      <c r="F287" s="239"/>
      <c r="G287" s="239"/>
      <c r="H287" s="239"/>
      <c r="I287" s="239"/>
      <c r="J287" s="239"/>
      <c r="K287" s="239"/>
      <c r="L287" s="239"/>
      <c r="M287" s="239"/>
      <c r="N287" s="239"/>
      <c r="O287" s="2"/>
      <c r="P287" s="2"/>
    </row>
    <row r="288" spans="1:29" s="161" customFormat="1" ht="9" customHeight="1">
      <c r="A288" s="2"/>
      <c r="B288" s="2"/>
      <c r="C288" s="2"/>
      <c r="D288" s="8"/>
      <c r="E288" s="8"/>
      <c r="F288" s="8"/>
      <c r="G288" s="8"/>
      <c r="H288" s="8"/>
      <c r="I288" s="8"/>
      <c r="J288" s="8"/>
      <c r="K288" s="8"/>
      <c r="L288" s="8"/>
      <c r="M288" s="8"/>
      <c r="N288" s="8"/>
      <c r="O288" s="2"/>
    </row>
    <row r="289" spans="1:15" s="161" customFormat="1" ht="9" customHeight="1">
      <c r="A289" s="2"/>
      <c r="B289" s="2"/>
      <c r="C289" s="2"/>
      <c r="D289" s="8"/>
      <c r="E289" s="8"/>
      <c r="F289" s="8"/>
      <c r="G289" s="8"/>
      <c r="H289" s="8"/>
      <c r="I289" s="8"/>
      <c r="J289" s="8"/>
      <c r="K289" s="8"/>
      <c r="L289" s="8"/>
      <c r="M289" s="8"/>
      <c r="N289" s="8"/>
      <c r="O289" s="2"/>
    </row>
    <row r="290" spans="1:15" s="161" customFormat="1" ht="9" customHeight="1">
      <c r="A290" s="2"/>
      <c r="B290" s="2"/>
      <c r="C290" s="2"/>
      <c r="D290" s="8"/>
      <c r="E290" s="8"/>
      <c r="F290" s="8"/>
      <c r="G290" s="8"/>
      <c r="H290" s="8"/>
      <c r="I290" s="8"/>
      <c r="J290" s="8"/>
      <c r="K290" s="8"/>
      <c r="L290" s="8"/>
      <c r="M290" s="8"/>
      <c r="N290" s="8"/>
      <c r="O290" s="2"/>
    </row>
    <row r="291" spans="1:15" s="161" customFormat="1" ht="9" customHeight="1">
      <c r="A291" s="2"/>
      <c r="B291" s="2"/>
      <c r="C291" s="2"/>
      <c r="D291" s="8"/>
      <c r="E291" s="8"/>
      <c r="F291" s="8"/>
      <c r="G291" s="8"/>
      <c r="H291" s="8"/>
      <c r="I291" s="8"/>
      <c r="J291" s="8"/>
      <c r="K291" s="8"/>
      <c r="L291" s="8"/>
      <c r="M291" s="8"/>
      <c r="N291" s="8"/>
      <c r="O291" s="2"/>
    </row>
    <row r="292" spans="1:15" s="161" customFormat="1" ht="9" customHeight="1">
      <c r="A292" s="2"/>
      <c r="B292" s="2"/>
      <c r="C292" s="2"/>
      <c r="D292" s="8"/>
      <c r="E292" s="8"/>
      <c r="F292" s="8"/>
      <c r="G292" s="8"/>
      <c r="H292" s="8"/>
      <c r="I292" s="8"/>
      <c r="J292" s="8"/>
      <c r="K292" s="8"/>
      <c r="L292" s="8"/>
      <c r="M292" s="8"/>
      <c r="N292" s="8"/>
      <c r="O292" s="2"/>
    </row>
    <row r="294" spans="1:15">
      <c r="C294" s="2"/>
    </row>
    <row r="306" spans="4:14" ht="15" hidden="1" customHeight="1">
      <c r="D306" s="240" t="s">
        <v>54</v>
      </c>
      <c r="E306" s="240"/>
      <c r="F306" s="240"/>
      <c r="G306" s="240"/>
      <c r="H306" s="240"/>
      <c r="I306" s="240"/>
      <c r="J306" s="240"/>
      <c r="K306" s="240"/>
      <c r="L306" s="240"/>
      <c r="M306" s="240"/>
      <c r="N306" s="240"/>
    </row>
  </sheetData>
  <mergeCells count="50">
    <mergeCell ref="D283:N283"/>
    <mergeCell ref="D285:N285"/>
    <mergeCell ref="D287:N287"/>
    <mergeCell ref="D306:N306"/>
    <mergeCell ref="O124:P124"/>
    <mergeCell ref="R124:S124"/>
    <mergeCell ref="T124:U124"/>
    <mergeCell ref="V124:W124"/>
    <mergeCell ref="X124:Y124"/>
    <mergeCell ref="D281:N281"/>
    <mergeCell ref="D124:E124"/>
    <mergeCell ref="F124:G124"/>
    <mergeCell ref="H124:I124"/>
    <mergeCell ref="J124:K124"/>
    <mergeCell ref="L124:N124"/>
    <mergeCell ref="O77:P77"/>
    <mergeCell ref="R77:S77"/>
    <mergeCell ref="T77:U77"/>
    <mergeCell ref="V77:W77"/>
    <mergeCell ref="X77:Y77"/>
    <mergeCell ref="O66:P66"/>
    <mergeCell ref="R66:S66"/>
    <mergeCell ref="T66:U66"/>
    <mergeCell ref="V66:W66"/>
    <mergeCell ref="X66:Y66"/>
    <mergeCell ref="D77:E77"/>
    <mergeCell ref="F77:G77"/>
    <mergeCell ref="H77:I77"/>
    <mergeCell ref="J77:K77"/>
    <mergeCell ref="L77:N77"/>
    <mergeCell ref="D66:E66"/>
    <mergeCell ref="F66:G66"/>
    <mergeCell ref="H66:I66"/>
    <mergeCell ref="J66:K66"/>
    <mergeCell ref="L66:N66"/>
    <mergeCell ref="A2:AB2"/>
    <mergeCell ref="A3:AB3"/>
    <mergeCell ref="A4:Y4"/>
    <mergeCell ref="A6:AB6"/>
    <mergeCell ref="D7:E7"/>
    <mergeCell ref="F7:G7"/>
    <mergeCell ref="H7:I7"/>
    <mergeCell ref="J7:K7"/>
    <mergeCell ref="L7:N7"/>
    <mergeCell ref="O7:P7"/>
    <mergeCell ref="R7:S7"/>
    <mergeCell ref="T7:U7"/>
    <mergeCell ref="V7:W7"/>
    <mergeCell ref="X7:Y7"/>
    <mergeCell ref="AA7:AB7"/>
  </mergeCells>
  <printOptions horizontalCentered="1"/>
  <pageMargins left="0" right="0" top="0.1" bottom="0.2" header="0.5" footer="0"/>
  <pageSetup paperSize="5" scale="58"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47"/>
  <sheetViews>
    <sheetView zoomScale="80" zoomScaleNormal="80" workbookViewId="0">
      <selection activeCell="I30" sqref="I30"/>
    </sheetView>
  </sheetViews>
  <sheetFormatPr defaultColWidth="8.85546875" defaultRowHeight="12.75"/>
  <cols>
    <col min="1" max="2" width="6.7109375" style="164" customWidth="1"/>
    <col min="3" max="3" width="34" style="166" customWidth="1"/>
    <col min="4" max="4" width="12.5703125" style="166" customWidth="1"/>
    <col min="5" max="5" width="2.5703125" style="166" customWidth="1"/>
    <col min="6" max="6" width="15.5703125" style="166" customWidth="1"/>
    <col min="7" max="7" width="15.42578125" style="166" customWidth="1"/>
    <col min="8" max="8" width="16.140625" style="166" customWidth="1"/>
    <col min="9" max="9" width="14.85546875" style="166" customWidth="1"/>
    <col min="10" max="10" width="15.42578125" style="166" customWidth="1"/>
    <col min="11" max="12" width="14.85546875" style="166" customWidth="1"/>
    <col min="13" max="13" width="15.7109375" style="166" customWidth="1"/>
    <col min="14" max="14" width="15.42578125" style="166" customWidth="1"/>
    <col min="15" max="15" width="16" style="166" customWidth="1"/>
    <col min="16" max="17" width="14.85546875" style="166" customWidth="1"/>
    <col min="18" max="18" width="17.42578125" style="166" customWidth="1"/>
    <col min="19" max="19" width="14" style="166" bestFit="1" customWidth="1"/>
    <col min="20" max="20" width="4.85546875" style="166" bestFit="1" customWidth="1"/>
    <col min="21" max="16384" width="8.85546875" style="166"/>
  </cols>
  <sheetData>
    <row r="1" spans="1:19" ht="18">
      <c r="C1" s="165" t="s">
        <v>55</v>
      </c>
      <c r="G1" s="167"/>
    </row>
    <row r="2" spans="1:19" ht="18">
      <c r="C2" s="168" t="s">
        <v>56</v>
      </c>
      <c r="G2" s="1"/>
      <c r="H2" s="169"/>
    </row>
    <row r="3" spans="1:19" ht="15.75">
      <c r="A3" s="170"/>
      <c r="B3" s="170"/>
      <c r="C3" s="168" t="s">
        <v>57</v>
      </c>
      <c r="E3" s="164"/>
      <c r="F3" s="93"/>
      <c r="G3" s="93"/>
      <c r="H3" s="93"/>
      <c r="I3" s="93"/>
      <c r="J3" s="93"/>
      <c r="K3" s="93"/>
      <c r="L3" s="93"/>
      <c r="M3" s="93"/>
      <c r="N3" s="93"/>
      <c r="O3" s="93"/>
      <c r="P3" s="93"/>
      <c r="Q3" s="93"/>
      <c r="R3" s="93"/>
    </row>
    <row r="4" spans="1:19" ht="15.75">
      <c r="A4" s="170" t="s">
        <v>58</v>
      </c>
      <c r="B4" s="170"/>
      <c r="C4" s="171" t="s">
        <v>59</v>
      </c>
      <c r="E4" s="164"/>
      <c r="F4" s="93"/>
      <c r="G4" s="172"/>
      <c r="H4" s="172"/>
      <c r="I4" s="172"/>
      <c r="J4" s="172"/>
      <c r="K4" s="172"/>
      <c r="L4" s="172"/>
      <c r="M4" s="172"/>
      <c r="N4" s="172"/>
      <c r="O4" s="172"/>
      <c r="P4" s="172"/>
      <c r="Q4" s="172"/>
      <c r="R4" s="172" t="s">
        <v>60</v>
      </c>
    </row>
    <row r="5" spans="1:19" ht="14.25">
      <c r="A5" s="164" t="s">
        <v>61</v>
      </c>
      <c r="B5" s="75" t="s">
        <v>62</v>
      </c>
      <c r="C5" s="173"/>
      <c r="E5" s="174"/>
      <c r="F5" s="175">
        <v>43466</v>
      </c>
      <c r="G5" s="176">
        <v>43497</v>
      </c>
      <c r="H5" s="175">
        <v>43525</v>
      </c>
      <c r="I5" s="176">
        <v>43556</v>
      </c>
      <c r="J5" s="175">
        <v>43586</v>
      </c>
      <c r="K5" s="176">
        <v>43617</v>
      </c>
      <c r="L5" s="175">
        <v>43647</v>
      </c>
      <c r="M5" s="176">
        <v>43678</v>
      </c>
      <c r="N5" s="175">
        <v>43709</v>
      </c>
      <c r="O5" s="176">
        <v>43739</v>
      </c>
      <c r="P5" s="175">
        <v>43770</v>
      </c>
      <c r="Q5" s="176">
        <v>43800</v>
      </c>
      <c r="R5" s="176" t="s">
        <v>63</v>
      </c>
    </row>
    <row r="6" spans="1:19">
      <c r="A6" s="164">
        <v>1</v>
      </c>
    </row>
    <row r="7" spans="1:19" ht="15">
      <c r="A7" s="164">
        <v>2</v>
      </c>
      <c r="C7" s="166" t="s">
        <v>64</v>
      </c>
      <c r="D7" s="177" t="s">
        <v>65</v>
      </c>
      <c r="E7" s="178"/>
      <c r="F7" s="179"/>
      <c r="G7" s="179"/>
      <c r="H7" s="179"/>
      <c r="I7" s="179"/>
      <c r="J7" s="179"/>
      <c r="K7" s="179"/>
      <c r="L7" s="179"/>
      <c r="M7" s="179"/>
      <c r="N7" s="179"/>
      <c r="O7" s="179"/>
      <c r="P7" s="179"/>
      <c r="Q7" s="179"/>
      <c r="R7" s="179"/>
      <c r="S7" s="178"/>
    </row>
    <row r="8" spans="1:19">
      <c r="A8" s="164">
        <v>3</v>
      </c>
      <c r="B8" s="164">
        <v>2</v>
      </c>
      <c r="C8" s="180" t="s">
        <v>66</v>
      </c>
      <c r="D8" s="181">
        <v>501</v>
      </c>
      <c r="E8" s="178"/>
      <c r="F8" s="26">
        <v>6824178</v>
      </c>
      <c r="G8" s="26">
        <v>7535143</v>
      </c>
      <c r="H8" s="26">
        <v>8141196</v>
      </c>
      <c r="I8" s="26">
        <v>0</v>
      </c>
      <c r="J8" s="26">
        <v>0</v>
      </c>
      <c r="K8" s="26">
        <v>0</v>
      </c>
      <c r="L8" s="26">
        <v>0</v>
      </c>
      <c r="M8" s="26">
        <v>0</v>
      </c>
      <c r="N8" s="26">
        <v>0</v>
      </c>
      <c r="O8" s="26">
        <v>0</v>
      </c>
      <c r="P8" s="26">
        <v>0</v>
      </c>
      <c r="Q8" s="26">
        <v>0</v>
      </c>
      <c r="R8" s="26">
        <f t="shared" ref="R8:R15" si="0">SUM(F8:Q8)</f>
        <v>22500517</v>
      </c>
      <c r="S8" s="178"/>
    </row>
    <row r="9" spans="1:19">
      <c r="A9" s="164">
        <v>4</v>
      </c>
      <c r="B9" s="164">
        <v>3</v>
      </c>
      <c r="C9" s="180" t="s">
        <v>67</v>
      </c>
      <c r="D9" s="181">
        <v>547</v>
      </c>
      <c r="E9" s="178"/>
      <c r="F9" s="53">
        <v>17138122</v>
      </c>
      <c r="G9" s="53">
        <v>14807719</v>
      </c>
      <c r="H9" s="53">
        <v>22752694</v>
      </c>
      <c r="I9" s="53">
        <v>0</v>
      </c>
      <c r="J9" s="53">
        <v>0</v>
      </c>
      <c r="K9" s="53">
        <v>0</v>
      </c>
      <c r="L9" s="53">
        <v>0</v>
      </c>
      <c r="M9" s="53">
        <v>0</v>
      </c>
      <c r="N9" s="53">
        <v>0</v>
      </c>
      <c r="O9" s="53">
        <v>0</v>
      </c>
      <c r="P9" s="53">
        <v>0</v>
      </c>
      <c r="Q9" s="53">
        <v>0</v>
      </c>
      <c r="R9" s="53">
        <f t="shared" si="0"/>
        <v>54698535</v>
      </c>
      <c r="S9" s="178"/>
    </row>
    <row r="10" spans="1:19" s="185" customFormat="1">
      <c r="A10" s="164">
        <v>5</v>
      </c>
      <c r="B10" s="164">
        <v>4</v>
      </c>
      <c r="C10" s="182" t="s">
        <v>68</v>
      </c>
      <c r="D10" s="183">
        <v>555</v>
      </c>
      <c r="E10" s="184"/>
      <c r="F10" s="53">
        <v>49118787</v>
      </c>
      <c r="G10" s="53">
        <v>95743686</v>
      </c>
      <c r="H10" s="53">
        <v>106057940</v>
      </c>
      <c r="I10" s="53">
        <v>0</v>
      </c>
      <c r="J10" s="53">
        <v>0</v>
      </c>
      <c r="K10" s="53">
        <v>0</v>
      </c>
      <c r="L10" s="53">
        <v>0</v>
      </c>
      <c r="M10" s="53">
        <v>0</v>
      </c>
      <c r="N10" s="53">
        <v>0</v>
      </c>
      <c r="O10" s="53">
        <v>0</v>
      </c>
      <c r="P10" s="53">
        <v>0</v>
      </c>
      <c r="Q10" s="53">
        <v>0</v>
      </c>
      <c r="R10" s="53">
        <f t="shared" si="0"/>
        <v>250920413</v>
      </c>
      <c r="S10" s="184"/>
    </row>
    <row r="11" spans="1:19">
      <c r="A11" s="164">
        <v>6</v>
      </c>
      <c r="B11" s="164">
        <v>5</v>
      </c>
      <c r="C11" s="180" t="s">
        <v>69</v>
      </c>
      <c r="D11" s="183" t="s">
        <v>70</v>
      </c>
      <c r="E11" s="178"/>
      <c r="F11" s="53">
        <v>-4796882</v>
      </c>
      <c r="G11" s="53">
        <v>-32426459</v>
      </c>
      <c r="H11" s="53">
        <v>-52041346</v>
      </c>
      <c r="I11" s="53">
        <v>0</v>
      </c>
      <c r="J11" s="53">
        <v>0</v>
      </c>
      <c r="K11" s="53">
        <v>0</v>
      </c>
      <c r="L11" s="53">
        <v>0</v>
      </c>
      <c r="M11" s="53">
        <v>0</v>
      </c>
      <c r="N11" s="53">
        <v>0</v>
      </c>
      <c r="O11" s="53">
        <v>0</v>
      </c>
      <c r="P11" s="53">
        <v>0</v>
      </c>
      <c r="Q11" s="53">
        <v>0</v>
      </c>
      <c r="R11" s="53">
        <f>SUM(F11:Q11)</f>
        <v>-89264687</v>
      </c>
      <c r="S11" s="178"/>
    </row>
    <row r="12" spans="1:19">
      <c r="A12" s="164">
        <v>7</v>
      </c>
      <c r="B12" s="164">
        <v>6</v>
      </c>
      <c r="C12" s="180" t="s">
        <v>71</v>
      </c>
      <c r="D12" s="183">
        <v>55700003</v>
      </c>
      <c r="E12" s="178"/>
      <c r="F12" s="53">
        <v>37222</v>
      </c>
      <c r="G12" s="53">
        <v>61214</v>
      </c>
      <c r="H12" s="53">
        <v>41482</v>
      </c>
      <c r="I12" s="53">
        <v>0</v>
      </c>
      <c r="J12" s="53">
        <v>0</v>
      </c>
      <c r="K12" s="53">
        <v>0</v>
      </c>
      <c r="L12" s="53">
        <v>0</v>
      </c>
      <c r="M12" s="53">
        <v>0</v>
      </c>
      <c r="N12" s="53">
        <v>0</v>
      </c>
      <c r="O12" s="53">
        <v>0</v>
      </c>
      <c r="P12" s="53">
        <v>0</v>
      </c>
      <c r="Q12" s="53">
        <v>0</v>
      </c>
      <c r="R12" s="53">
        <f>SUM(F12:Q12)</f>
        <v>139918</v>
      </c>
      <c r="S12" s="178"/>
    </row>
    <row r="13" spans="1:19">
      <c r="A13" s="164">
        <v>8</v>
      </c>
      <c r="B13" s="164">
        <v>7</v>
      </c>
      <c r="C13" s="180" t="s">
        <v>72</v>
      </c>
      <c r="D13" s="183">
        <v>447</v>
      </c>
      <c r="E13" s="178"/>
      <c r="F13" s="53">
        <v>-7734825</v>
      </c>
      <c r="G13" s="53">
        <v>-9925178</v>
      </c>
      <c r="H13" s="53">
        <v>-9141668</v>
      </c>
      <c r="I13" s="53">
        <v>0</v>
      </c>
      <c r="J13" s="53">
        <v>0</v>
      </c>
      <c r="K13" s="53">
        <v>0</v>
      </c>
      <c r="L13" s="53">
        <v>0</v>
      </c>
      <c r="M13" s="53">
        <v>0</v>
      </c>
      <c r="N13" s="53">
        <v>0</v>
      </c>
      <c r="O13" s="53">
        <v>0</v>
      </c>
      <c r="P13" s="53">
        <v>0</v>
      </c>
      <c r="Q13" s="53">
        <v>0</v>
      </c>
      <c r="R13" s="53">
        <f t="shared" si="0"/>
        <v>-26801671</v>
      </c>
      <c r="S13" s="178"/>
    </row>
    <row r="14" spans="1:19">
      <c r="A14" s="164">
        <v>9</v>
      </c>
      <c r="B14" s="164">
        <v>8</v>
      </c>
      <c r="C14" s="180" t="s">
        <v>73</v>
      </c>
      <c r="D14" s="183">
        <v>565</v>
      </c>
      <c r="E14" s="178"/>
      <c r="F14" s="53">
        <v>9680663</v>
      </c>
      <c r="G14" s="53">
        <v>10117561</v>
      </c>
      <c r="H14" s="53">
        <v>9991240</v>
      </c>
      <c r="I14" s="53">
        <v>0</v>
      </c>
      <c r="J14" s="53">
        <v>0</v>
      </c>
      <c r="K14" s="53">
        <v>0</v>
      </c>
      <c r="L14" s="53">
        <v>0</v>
      </c>
      <c r="M14" s="53">
        <v>0</v>
      </c>
      <c r="N14" s="53">
        <v>0</v>
      </c>
      <c r="O14" s="53">
        <v>0</v>
      </c>
      <c r="P14" s="53">
        <v>0</v>
      </c>
      <c r="Q14" s="53">
        <v>0</v>
      </c>
      <c r="R14" s="53">
        <f t="shared" si="0"/>
        <v>29789464</v>
      </c>
      <c r="S14" s="178"/>
    </row>
    <row r="15" spans="1:19" s="185" customFormat="1">
      <c r="A15" s="164">
        <v>10</v>
      </c>
      <c r="B15" s="164">
        <v>10</v>
      </c>
      <c r="C15" s="186" t="s">
        <v>74</v>
      </c>
      <c r="D15" s="183">
        <v>40810005</v>
      </c>
      <c r="E15" s="184"/>
      <c r="F15" s="53">
        <v>190597</v>
      </c>
      <c r="G15" s="53">
        <v>119445</v>
      </c>
      <c r="H15" s="53">
        <v>119445</v>
      </c>
      <c r="I15" s="53">
        <v>0</v>
      </c>
      <c r="J15" s="53">
        <v>0</v>
      </c>
      <c r="K15" s="53">
        <v>0</v>
      </c>
      <c r="L15" s="53">
        <v>0</v>
      </c>
      <c r="M15" s="53">
        <v>0</v>
      </c>
      <c r="N15" s="53">
        <v>0</v>
      </c>
      <c r="O15" s="53">
        <v>0</v>
      </c>
      <c r="P15" s="53">
        <v>0</v>
      </c>
      <c r="Q15" s="53">
        <v>0</v>
      </c>
      <c r="R15" s="53">
        <f t="shared" si="0"/>
        <v>429487</v>
      </c>
      <c r="S15" s="184"/>
    </row>
    <row r="16" spans="1:19">
      <c r="A16" s="164">
        <v>11</v>
      </c>
      <c r="C16" s="180" t="s">
        <v>75</v>
      </c>
      <c r="D16" s="181"/>
      <c r="E16" s="178"/>
      <c r="F16" s="187">
        <f t="shared" ref="F16:R16" si="1">SUM(F8:F15)</f>
        <v>70457862</v>
      </c>
      <c r="G16" s="187">
        <f t="shared" si="1"/>
        <v>86033131</v>
      </c>
      <c r="H16" s="187">
        <f>SUM(H8:H15)</f>
        <v>85920983</v>
      </c>
      <c r="I16" s="187">
        <f t="shared" si="1"/>
        <v>0</v>
      </c>
      <c r="J16" s="187">
        <f t="shared" si="1"/>
        <v>0</v>
      </c>
      <c r="K16" s="187">
        <f t="shared" si="1"/>
        <v>0</v>
      </c>
      <c r="L16" s="187">
        <f t="shared" si="1"/>
        <v>0</v>
      </c>
      <c r="M16" s="187">
        <f t="shared" si="1"/>
        <v>0</v>
      </c>
      <c r="N16" s="187">
        <f t="shared" si="1"/>
        <v>0</v>
      </c>
      <c r="O16" s="187">
        <f t="shared" si="1"/>
        <v>0</v>
      </c>
      <c r="P16" s="187">
        <f t="shared" si="1"/>
        <v>0</v>
      </c>
      <c r="Q16" s="187">
        <f t="shared" si="1"/>
        <v>0</v>
      </c>
      <c r="R16" s="187">
        <f t="shared" si="1"/>
        <v>242411976</v>
      </c>
    </row>
    <row r="17" spans="1:18">
      <c r="A17" s="164">
        <v>12</v>
      </c>
      <c r="C17" s="180"/>
      <c r="D17" s="181"/>
      <c r="E17" s="178"/>
      <c r="F17" s="188"/>
      <c r="G17" s="188"/>
      <c r="H17" s="188"/>
      <c r="I17" s="188"/>
      <c r="J17" s="188"/>
      <c r="K17" s="188"/>
      <c r="L17" s="188"/>
      <c r="M17" s="188"/>
      <c r="N17" s="188"/>
      <c r="O17" s="188"/>
      <c r="P17" s="188"/>
      <c r="Q17" s="188"/>
      <c r="R17" s="53"/>
    </row>
    <row r="18" spans="1:18">
      <c r="A18" s="164">
        <v>13</v>
      </c>
      <c r="C18" s="189" t="s">
        <v>76</v>
      </c>
      <c r="D18" s="178"/>
      <c r="E18" s="178"/>
      <c r="F18" s="190"/>
      <c r="G18" s="190"/>
      <c r="H18" s="190"/>
      <c r="I18" s="190"/>
      <c r="J18" s="190"/>
      <c r="K18" s="190"/>
      <c r="L18" s="190"/>
      <c r="M18" s="190"/>
      <c r="N18" s="190"/>
      <c r="O18" s="191"/>
      <c r="P18" s="191"/>
      <c r="Q18" s="191"/>
      <c r="R18" s="191"/>
    </row>
    <row r="19" spans="1:18">
      <c r="A19" s="164">
        <v>14</v>
      </c>
      <c r="B19" s="164">
        <v>9</v>
      </c>
      <c r="C19" s="166" t="s">
        <v>77</v>
      </c>
      <c r="D19" s="192"/>
      <c r="E19" s="192"/>
      <c r="F19" s="193">
        <v>421225.98</v>
      </c>
      <c r="G19" s="193">
        <v>380486.40000000002</v>
      </c>
      <c r="H19" s="193">
        <v>420686.6</v>
      </c>
      <c r="I19" s="193"/>
      <c r="J19" s="193"/>
      <c r="K19" s="193"/>
      <c r="L19" s="193"/>
      <c r="M19" s="193"/>
      <c r="N19" s="193"/>
      <c r="O19" s="193"/>
      <c r="P19" s="193"/>
      <c r="Q19" s="193"/>
      <c r="R19" s="26">
        <f>SUM(F19:Q19)</f>
        <v>1222398.98</v>
      </c>
    </row>
    <row r="20" spans="1:18">
      <c r="A20" s="164">
        <v>15</v>
      </c>
      <c r="B20" s="164" t="s">
        <v>78</v>
      </c>
      <c r="C20" s="1" t="s">
        <v>79</v>
      </c>
      <c r="D20" s="192"/>
      <c r="E20" s="192"/>
      <c r="F20" s="193">
        <v>616827</v>
      </c>
      <c r="G20" s="193">
        <v>616827</v>
      </c>
      <c r="H20" s="193">
        <v>616827</v>
      </c>
      <c r="I20" s="193"/>
      <c r="J20" s="193"/>
      <c r="K20" s="193"/>
      <c r="L20" s="193"/>
      <c r="M20" s="193"/>
      <c r="N20" s="193"/>
      <c r="O20" s="193"/>
      <c r="P20" s="193"/>
      <c r="Q20" s="193"/>
      <c r="R20" s="53">
        <f>SUM(F20:Q20)</f>
        <v>1850481</v>
      </c>
    </row>
    <row r="21" spans="1:18" ht="18" customHeight="1" thickBot="1">
      <c r="A21" s="164">
        <v>16</v>
      </c>
      <c r="C21" s="189" t="s">
        <v>80</v>
      </c>
      <c r="D21" s="194"/>
      <c r="E21" s="192"/>
      <c r="F21" s="195">
        <f>F16+F19+F20</f>
        <v>71495914.980000004</v>
      </c>
      <c r="G21" s="195">
        <f t="shared" ref="G21:Q21" si="2">G16+G19+G20</f>
        <v>87030444.400000006</v>
      </c>
      <c r="H21" s="195">
        <f>H16+H19+H20</f>
        <v>86958496.599999994</v>
      </c>
      <c r="I21" s="195">
        <f t="shared" si="2"/>
        <v>0</v>
      </c>
      <c r="J21" s="195">
        <f t="shared" si="2"/>
        <v>0</v>
      </c>
      <c r="K21" s="195">
        <f t="shared" si="2"/>
        <v>0</v>
      </c>
      <c r="L21" s="195">
        <f t="shared" si="2"/>
        <v>0</v>
      </c>
      <c r="M21" s="195">
        <f t="shared" si="2"/>
        <v>0</v>
      </c>
      <c r="N21" s="195">
        <f t="shared" si="2"/>
        <v>0</v>
      </c>
      <c r="O21" s="195">
        <f t="shared" si="2"/>
        <v>0</v>
      </c>
      <c r="P21" s="195">
        <f t="shared" si="2"/>
        <v>0</v>
      </c>
      <c r="Q21" s="196">
        <f t="shared" si="2"/>
        <v>0</v>
      </c>
      <c r="R21" s="195">
        <f>R16+R19+R20</f>
        <v>245484855.97999999</v>
      </c>
    </row>
    <row r="22" spans="1:18" ht="16.5" customHeight="1">
      <c r="A22" s="164">
        <v>17</v>
      </c>
      <c r="C22" s="1"/>
      <c r="P22" s="197"/>
      <c r="Q22" s="185"/>
    </row>
    <row r="23" spans="1:18">
      <c r="A23" s="164">
        <v>18</v>
      </c>
      <c r="C23" s="198"/>
      <c r="D23" s="192"/>
      <c r="E23" s="192"/>
      <c r="F23" s="199"/>
      <c r="G23" s="200"/>
      <c r="H23" s="199"/>
      <c r="I23" s="199"/>
      <c r="J23" s="199"/>
      <c r="K23" s="199"/>
      <c r="L23" s="199"/>
      <c r="M23" s="199"/>
      <c r="N23" s="199"/>
      <c r="O23" s="199"/>
      <c r="P23" s="199"/>
      <c r="Q23" s="201"/>
      <c r="R23" s="199"/>
    </row>
    <row r="24" spans="1:18">
      <c r="A24" s="164">
        <v>19</v>
      </c>
      <c r="B24" s="164">
        <v>13</v>
      </c>
      <c r="C24" s="202" t="s">
        <v>81</v>
      </c>
      <c r="D24" s="192"/>
      <c r="E24" s="192"/>
      <c r="F24" s="203">
        <v>2066776440</v>
      </c>
      <c r="G24" s="203">
        <v>2116365413</v>
      </c>
      <c r="H24" s="203">
        <v>1967392000</v>
      </c>
      <c r="I24" s="203"/>
      <c r="J24" s="203"/>
      <c r="K24" s="203"/>
      <c r="L24" s="203"/>
      <c r="M24" s="203"/>
      <c r="N24" s="203"/>
      <c r="O24" s="203"/>
      <c r="P24" s="203"/>
      <c r="Q24" s="203"/>
      <c r="R24" s="84"/>
    </row>
    <row r="25" spans="1:18" s="185" customFormat="1">
      <c r="A25" s="164">
        <v>20</v>
      </c>
      <c r="B25" s="164"/>
      <c r="C25" s="204"/>
      <c r="D25" s="205"/>
      <c r="E25" s="205"/>
      <c r="F25" s="203"/>
      <c r="G25" s="203"/>
      <c r="H25" s="203"/>
      <c r="I25" s="203"/>
      <c r="J25" s="203"/>
      <c r="K25" s="206"/>
      <c r="L25" s="206"/>
      <c r="M25" s="203"/>
      <c r="N25" s="203"/>
      <c r="O25" s="203"/>
      <c r="P25" s="203"/>
      <c r="Q25" s="203"/>
      <c r="R25" s="193"/>
    </row>
    <row r="26" spans="1:18">
      <c r="A26" s="164">
        <v>21</v>
      </c>
      <c r="C26" s="147" t="s">
        <v>82</v>
      </c>
      <c r="D26" s="207"/>
      <c r="E26" s="192"/>
      <c r="N26" s="208"/>
      <c r="Q26" s="2"/>
      <c r="R26" s="208"/>
    </row>
    <row r="27" spans="1:18">
      <c r="A27" s="164">
        <v>22</v>
      </c>
      <c r="B27" s="164">
        <v>14</v>
      </c>
      <c r="C27" s="209" t="s">
        <v>83</v>
      </c>
      <c r="D27" s="207">
        <v>3.2895000000000001E-2</v>
      </c>
      <c r="E27" s="178"/>
      <c r="F27" s="208">
        <f>F24*$D$27</f>
        <v>67986610.993799999</v>
      </c>
      <c r="G27" s="208">
        <f>G24*$D$27</f>
        <v>69617840.260635003</v>
      </c>
      <c r="H27" s="208">
        <f>H24*$D$27</f>
        <v>64717359.840000004</v>
      </c>
      <c r="I27" s="208">
        <f>I24*$D$27</f>
        <v>0</v>
      </c>
      <c r="J27" s="208">
        <f t="shared" ref="J27:P27" si="3">J24*$D$27</f>
        <v>0</v>
      </c>
      <c r="K27" s="208">
        <f t="shared" si="3"/>
        <v>0</v>
      </c>
      <c r="L27" s="208">
        <f t="shared" si="3"/>
        <v>0</v>
      </c>
      <c r="M27" s="208">
        <f t="shared" si="3"/>
        <v>0</v>
      </c>
      <c r="N27" s="208">
        <f t="shared" si="3"/>
        <v>0</v>
      </c>
      <c r="O27" s="208">
        <f t="shared" si="3"/>
        <v>0</v>
      </c>
      <c r="P27" s="208">
        <f t="shared" si="3"/>
        <v>0</v>
      </c>
      <c r="Q27" s="208">
        <f>Q24*$D$27</f>
        <v>0</v>
      </c>
      <c r="R27" s="84">
        <f>SUM(F27:Q27)</f>
        <v>202321811.09443501</v>
      </c>
    </row>
    <row r="28" spans="1:18">
      <c r="B28" s="164">
        <v>14</v>
      </c>
      <c r="C28" s="209"/>
      <c r="D28" s="207"/>
      <c r="E28" s="178"/>
      <c r="H28" s="208"/>
      <c r="I28" s="208"/>
      <c r="J28" s="208"/>
      <c r="K28" s="208"/>
      <c r="L28" s="208"/>
      <c r="M28" s="208"/>
      <c r="N28" s="208"/>
      <c r="O28" s="208"/>
      <c r="P28" s="208"/>
      <c r="Q28" s="208"/>
      <c r="R28" s="84">
        <f>SUM(F28:Q28)</f>
        <v>0</v>
      </c>
    </row>
    <row r="29" spans="1:18">
      <c r="A29" s="164">
        <v>23</v>
      </c>
      <c r="B29" s="164">
        <v>15</v>
      </c>
      <c r="C29" s="210" t="s">
        <v>84</v>
      </c>
      <c r="D29" s="207"/>
      <c r="E29" s="178"/>
      <c r="F29" s="211">
        <f t="shared" ref="F29:R29" si="4">SUM(F27:F28)</f>
        <v>67986610.993799999</v>
      </c>
      <c r="G29" s="211">
        <f t="shared" si="4"/>
        <v>69617840.260635003</v>
      </c>
      <c r="H29" s="211">
        <f t="shared" si="4"/>
        <v>64717359.840000004</v>
      </c>
      <c r="I29" s="211">
        <f t="shared" si="4"/>
        <v>0</v>
      </c>
      <c r="J29" s="211">
        <f t="shared" si="4"/>
        <v>0</v>
      </c>
      <c r="K29" s="211">
        <f t="shared" si="4"/>
        <v>0</v>
      </c>
      <c r="L29" s="211">
        <f t="shared" si="4"/>
        <v>0</v>
      </c>
      <c r="M29" s="211">
        <f t="shared" si="4"/>
        <v>0</v>
      </c>
      <c r="N29" s="211">
        <f t="shared" si="4"/>
        <v>0</v>
      </c>
      <c r="O29" s="211">
        <f t="shared" si="4"/>
        <v>0</v>
      </c>
      <c r="P29" s="211">
        <f t="shared" si="4"/>
        <v>0</v>
      </c>
      <c r="Q29" s="211">
        <f t="shared" si="4"/>
        <v>0</v>
      </c>
      <c r="R29" s="211">
        <f t="shared" si="4"/>
        <v>202321811.09443501</v>
      </c>
    </row>
    <row r="30" spans="1:18" ht="20.25" customHeight="1">
      <c r="A30" s="164">
        <v>24</v>
      </c>
      <c r="C30" s="212"/>
      <c r="D30" s="207"/>
      <c r="E30" s="178"/>
      <c r="F30" s="208"/>
      <c r="G30" s="208"/>
      <c r="H30" s="208"/>
      <c r="I30" s="208"/>
      <c r="J30" s="208"/>
      <c r="K30" s="208"/>
      <c r="L30" s="208"/>
      <c r="M30" s="208"/>
      <c r="N30" s="208"/>
      <c r="O30" s="208"/>
      <c r="P30" s="208"/>
      <c r="Q30" s="208"/>
      <c r="R30" s="213"/>
    </row>
    <row r="31" spans="1:18" ht="17.25" customHeight="1" thickBot="1">
      <c r="A31" s="164">
        <v>25</v>
      </c>
      <c r="B31" s="164">
        <v>17</v>
      </c>
      <c r="C31" s="214" t="s">
        <v>7</v>
      </c>
      <c r="E31" s="178"/>
      <c r="F31" s="195">
        <f>F21-F27</f>
        <v>3509303.9862000048</v>
      </c>
      <c r="G31" s="195">
        <f>G21-G27</f>
        <v>17412604.139365003</v>
      </c>
      <c r="H31" s="195">
        <f>H21-H27</f>
        <v>22241136.75999999</v>
      </c>
      <c r="I31" s="195">
        <f t="shared" ref="I31:R31" si="5">I21-I27</f>
        <v>0</v>
      </c>
      <c r="J31" s="195">
        <f t="shared" si="5"/>
        <v>0</v>
      </c>
      <c r="K31" s="195">
        <f t="shared" si="5"/>
        <v>0</v>
      </c>
      <c r="L31" s="195">
        <f t="shared" si="5"/>
        <v>0</v>
      </c>
      <c r="M31" s="195">
        <f t="shared" si="5"/>
        <v>0</v>
      </c>
      <c r="N31" s="195">
        <f t="shared" si="5"/>
        <v>0</v>
      </c>
      <c r="O31" s="195">
        <f t="shared" si="5"/>
        <v>0</v>
      </c>
      <c r="P31" s="195">
        <f t="shared" si="5"/>
        <v>0</v>
      </c>
      <c r="Q31" s="195">
        <f t="shared" si="5"/>
        <v>0</v>
      </c>
      <c r="R31" s="195">
        <f t="shared" si="5"/>
        <v>43163044.885564983</v>
      </c>
    </row>
    <row r="32" spans="1:18" ht="15.75" customHeight="1">
      <c r="A32" s="164">
        <v>26</v>
      </c>
      <c r="C32" s="215" t="s">
        <v>85</v>
      </c>
      <c r="F32" s="216">
        <f t="shared" ref="F32:R32" si="6">+F31</f>
        <v>3509303.9862000048</v>
      </c>
      <c r="G32" s="216">
        <f t="shared" si="6"/>
        <v>17412604.139365003</v>
      </c>
      <c r="H32" s="216">
        <f t="shared" si="6"/>
        <v>22241136.75999999</v>
      </c>
      <c r="I32" s="216">
        <f t="shared" si="6"/>
        <v>0</v>
      </c>
      <c r="J32" s="216">
        <f t="shared" si="6"/>
        <v>0</v>
      </c>
      <c r="K32" s="216">
        <f t="shared" si="6"/>
        <v>0</v>
      </c>
      <c r="L32" s="216">
        <f t="shared" si="6"/>
        <v>0</v>
      </c>
      <c r="M32" s="216">
        <f t="shared" si="6"/>
        <v>0</v>
      </c>
      <c r="N32" s="216">
        <f t="shared" si="6"/>
        <v>0</v>
      </c>
      <c r="O32" s="216">
        <f t="shared" si="6"/>
        <v>0</v>
      </c>
      <c r="P32" s="216">
        <f t="shared" si="6"/>
        <v>0</v>
      </c>
      <c r="Q32" s="216">
        <f t="shared" si="6"/>
        <v>0</v>
      </c>
      <c r="R32" s="216">
        <f t="shared" si="6"/>
        <v>43163044.885564983</v>
      </c>
    </row>
    <row r="33" spans="1:18">
      <c r="A33" s="164">
        <v>27</v>
      </c>
      <c r="J33" s="216"/>
      <c r="N33" s="178"/>
      <c r="O33" s="178"/>
      <c r="P33" s="178"/>
    </row>
    <row r="34" spans="1:18">
      <c r="A34" s="164">
        <v>28</v>
      </c>
      <c r="C34" s="157" t="s">
        <v>86</v>
      </c>
      <c r="D34" s="217"/>
      <c r="F34" s="218"/>
      <c r="G34" s="208"/>
      <c r="H34" s="218"/>
      <c r="I34" s="208"/>
      <c r="J34" s="208"/>
      <c r="K34" s="208"/>
      <c r="L34" s="208"/>
      <c r="M34" s="208"/>
      <c r="N34" s="208"/>
      <c r="O34" s="208"/>
      <c r="P34" s="208"/>
      <c r="Q34" s="208"/>
      <c r="R34" s="219"/>
    </row>
    <row r="35" spans="1:18" s="185" customFormat="1">
      <c r="A35" s="164">
        <v>29</v>
      </c>
      <c r="B35" s="164"/>
      <c r="C35" s="220" t="s">
        <v>87</v>
      </c>
      <c r="D35" s="221">
        <v>3.344E-4</v>
      </c>
      <c r="E35" s="221"/>
      <c r="F35" s="218">
        <f>F32*(1-$D$35)</f>
        <v>3508130.4749470195</v>
      </c>
      <c r="G35" s="218">
        <f t="shared" ref="G35:O35" si="7">G32*(1-$D$35)</f>
        <v>17406781.3645408</v>
      </c>
      <c r="H35" s="218">
        <f t="shared" si="7"/>
        <v>22233699.323867448</v>
      </c>
      <c r="I35" s="218">
        <f t="shared" si="7"/>
        <v>0</v>
      </c>
      <c r="J35" s="218">
        <f t="shared" si="7"/>
        <v>0</v>
      </c>
      <c r="K35" s="218">
        <f t="shared" si="7"/>
        <v>0</v>
      </c>
      <c r="L35" s="218">
        <f t="shared" si="7"/>
        <v>0</v>
      </c>
      <c r="M35" s="218">
        <f t="shared" si="7"/>
        <v>0</v>
      </c>
      <c r="N35" s="218">
        <f t="shared" si="7"/>
        <v>0</v>
      </c>
      <c r="O35" s="218">
        <f t="shared" si="7"/>
        <v>0</v>
      </c>
      <c r="P35" s="218">
        <f>P32*(1-$D$35)</f>
        <v>0</v>
      </c>
      <c r="Q35" s="218">
        <f>Q32*(1-$D$35)</f>
        <v>0</v>
      </c>
      <c r="R35" s="218">
        <f>SUM(F35:Q35)</f>
        <v>43148611.163355269</v>
      </c>
    </row>
    <row r="36" spans="1:18" s="185" customFormat="1">
      <c r="A36" s="164">
        <v>30</v>
      </c>
      <c r="B36" s="164"/>
      <c r="C36" s="2"/>
      <c r="D36" s="221"/>
      <c r="E36" s="221"/>
      <c r="F36" s="218"/>
      <c r="G36" s="218"/>
      <c r="H36" s="218"/>
      <c r="I36" s="218"/>
      <c r="J36" s="218"/>
      <c r="K36" s="218"/>
      <c r="L36" s="218"/>
      <c r="M36" s="218"/>
      <c r="N36" s="218"/>
      <c r="O36" s="218"/>
      <c r="P36" s="218"/>
      <c r="Q36" s="218"/>
      <c r="R36" s="218"/>
    </row>
    <row r="37" spans="1:18">
      <c r="A37" s="164">
        <v>31</v>
      </c>
      <c r="C37" s="147" t="s">
        <v>88</v>
      </c>
      <c r="D37" s="185"/>
      <c r="E37" s="178"/>
      <c r="F37" s="218">
        <f t="shared" ref="F37:R37" si="8">+F35</f>
        <v>3508130.4749470195</v>
      </c>
      <c r="G37" s="26">
        <f t="shared" si="8"/>
        <v>17406781.3645408</v>
      </c>
      <c r="H37" s="218">
        <f t="shared" si="8"/>
        <v>22233699.323867448</v>
      </c>
      <c r="I37" s="208">
        <f t="shared" si="8"/>
        <v>0</v>
      </c>
      <c r="J37" s="208">
        <f t="shared" si="8"/>
        <v>0</v>
      </c>
      <c r="K37" s="208">
        <f t="shared" si="8"/>
        <v>0</v>
      </c>
      <c r="L37" s="208">
        <f t="shared" si="8"/>
        <v>0</v>
      </c>
      <c r="M37" s="208">
        <f t="shared" si="8"/>
        <v>0</v>
      </c>
      <c r="N37" s="208">
        <f t="shared" si="8"/>
        <v>0</v>
      </c>
      <c r="O37" s="208">
        <f t="shared" si="8"/>
        <v>0</v>
      </c>
      <c r="P37" s="208">
        <f t="shared" si="8"/>
        <v>0</v>
      </c>
      <c r="Q37" s="208">
        <f t="shared" si="8"/>
        <v>0</v>
      </c>
      <c r="R37" s="208">
        <f t="shared" si="8"/>
        <v>43148611.163355269</v>
      </c>
    </row>
    <row r="38" spans="1:18">
      <c r="A38" s="164">
        <v>32</v>
      </c>
      <c r="C38" s="147" t="s">
        <v>89</v>
      </c>
      <c r="E38" s="178"/>
      <c r="F38" s="218">
        <f t="shared" ref="F38:R38" si="9">-F37</f>
        <v>-3508130.4749470195</v>
      </c>
      <c r="G38" s="218">
        <f t="shared" si="9"/>
        <v>-17406781.3645408</v>
      </c>
      <c r="H38" s="218">
        <f t="shared" si="9"/>
        <v>-22233699.323867448</v>
      </c>
      <c r="I38" s="208">
        <f t="shared" si="9"/>
        <v>0</v>
      </c>
      <c r="J38" s="208">
        <f t="shared" si="9"/>
        <v>0</v>
      </c>
      <c r="K38" s="208">
        <f t="shared" si="9"/>
        <v>0</v>
      </c>
      <c r="L38" s="208">
        <f t="shared" si="9"/>
        <v>0</v>
      </c>
      <c r="M38" s="208">
        <f t="shared" si="9"/>
        <v>0</v>
      </c>
      <c r="N38" s="208">
        <f t="shared" si="9"/>
        <v>0</v>
      </c>
      <c r="O38" s="208">
        <f t="shared" si="9"/>
        <v>0</v>
      </c>
      <c r="P38" s="218">
        <f t="shared" si="9"/>
        <v>0</v>
      </c>
      <c r="Q38" s="208">
        <f t="shared" si="9"/>
        <v>0</v>
      </c>
      <c r="R38" s="208">
        <f t="shared" si="9"/>
        <v>-43148611.163355269</v>
      </c>
    </row>
    <row r="39" spans="1:18">
      <c r="A39" s="164">
        <v>33</v>
      </c>
      <c r="C39" s="147"/>
      <c r="E39" s="178"/>
      <c r="F39" s="218"/>
      <c r="G39" s="218"/>
      <c r="H39" s="218"/>
      <c r="I39" s="208"/>
      <c r="J39" s="208"/>
      <c r="K39" s="208"/>
      <c r="L39" s="208"/>
      <c r="M39" s="208"/>
      <c r="N39" s="208"/>
      <c r="O39" s="208"/>
      <c r="P39" s="208"/>
      <c r="Q39" s="208"/>
      <c r="R39" s="208"/>
    </row>
    <row r="40" spans="1:18">
      <c r="A40" s="164">
        <v>34</v>
      </c>
      <c r="C40" s="147" t="s">
        <v>90</v>
      </c>
      <c r="E40" s="178"/>
      <c r="F40" s="218">
        <f>+F37</f>
        <v>3508130.4749470195</v>
      </c>
      <c r="G40" s="218">
        <f t="shared" ref="G40:Q41" si="10">+F40+G37</f>
        <v>20914911.839487821</v>
      </c>
      <c r="H40" s="218">
        <f t="shared" si="10"/>
        <v>43148611.163355269</v>
      </c>
      <c r="I40" s="208">
        <f t="shared" si="10"/>
        <v>43148611.163355269</v>
      </c>
      <c r="J40" s="208">
        <f t="shared" si="10"/>
        <v>43148611.163355269</v>
      </c>
      <c r="K40" s="208">
        <f t="shared" si="10"/>
        <v>43148611.163355269</v>
      </c>
      <c r="L40" s="208">
        <f t="shared" si="10"/>
        <v>43148611.163355269</v>
      </c>
      <c r="M40" s="208">
        <f t="shared" si="10"/>
        <v>43148611.163355269</v>
      </c>
      <c r="N40" s="208">
        <f t="shared" si="10"/>
        <v>43148611.163355269</v>
      </c>
      <c r="O40" s="208">
        <f t="shared" si="10"/>
        <v>43148611.163355269</v>
      </c>
      <c r="P40" s="208">
        <f t="shared" si="10"/>
        <v>43148611.163355269</v>
      </c>
      <c r="Q40" s="208">
        <f t="shared" si="10"/>
        <v>43148611.163355269</v>
      </c>
      <c r="R40" s="208">
        <f>+R37</f>
        <v>43148611.163355269</v>
      </c>
    </row>
    <row r="41" spans="1:18">
      <c r="A41" s="164">
        <v>35</v>
      </c>
      <c r="C41" s="147" t="s">
        <v>91</v>
      </c>
      <c r="E41" s="178"/>
      <c r="F41" s="218">
        <f>+F38</f>
        <v>-3508130.4749470195</v>
      </c>
      <c r="G41" s="218">
        <f t="shared" si="10"/>
        <v>-20914911.839487821</v>
      </c>
      <c r="H41" s="208">
        <f t="shared" si="10"/>
        <v>-43148611.163355269</v>
      </c>
      <c r="I41" s="208">
        <f t="shared" si="10"/>
        <v>-43148611.163355269</v>
      </c>
      <c r="J41" s="208">
        <f t="shared" si="10"/>
        <v>-43148611.163355269</v>
      </c>
      <c r="K41" s="208">
        <f t="shared" si="10"/>
        <v>-43148611.163355269</v>
      </c>
      <c r="L41" s="208">
        <f t="shared" si="10"/>
        <v>-43148611.163355269</v>
      </c>
      <c r="M41" s="208">
        <f t="shared" si="10"/>
        <v>-43148611.163355269</v>
      </c>
      <c r="N41" s="208">
        <f t="shared" si="10"/>
        <v>-43148611.163355269</v>
      </c>
      <c r="O41" s="208">
        <f t="shared" si="10"/>
        <v>-43148611.163355269</v>
      </c>
      <c r="P41" s="208">
        <f t="shared" si="10"/>
        <v>-43148611.163355269</v>
      </c>
      <c r="Q41" s="208">
        <f t="shared" si="10"/>
        <v>-43148611.163355269</v>
      </c>
      <c r="R41" s="208">
        <f>+R38</f>
        <v>-43148611.163355269</v>
      </c>
    </row>
    <row r="42" spans="1:18">
      <c r="A42" s="164">
        <v>36</v>
      </c>
      <c r="C42" s="147"/>
      <c r="E42" s="178"/>
      <c r="F42" s="208"/>
      <c r="G42" s="208"/>
      <c r="H42" s="208"/>
      <c r="I42" s="208"/>
      <c r="J42" s="208"/>
      <c r="K42" s="208"/>
      <c r="L42" s="208"/>
      <c r="M42" s="208"/>
      <c r="N42" s="208"/>
      <c r="O42" s="208"/>
      <c r="P42" s="208"/>
      <c r="Q42" s="208"/>
      <c r="R42" s="208"/>
    </row>
    <row r="43" spans="1:18" ht="12" customHeight="1">
      <c r="A43" s="164">
        <v>37</v>
      </c>
      <c r="C43" s="222"/>
      <c r="D43" s="222"/>
      <c r="E43" s="222"/>
      <c r="F43" s="222"/>
      <c r="G43" s="222"/>
      <c r="H43" s="222"/>
      <c r="I43" s="222"/>
      <c r="J43" s="208"/>
      <c r="K43" s="208"/>
      <c r="L43" s="208"/>
      <c r="M43" s="208"/>
      <c r="N43" s="208"/>
      <c r="O43" s="208"/>
      <c r="P43" s="208"/>
      <c r="Q43" s="208"/>
      <c r="R43" s="208"/>
    </row>
    <row r="44" spans="1:18" s="1" customFormat="1" ht="45" customHeight="1">
      <c r="A44" s="164">
        <v>38</v>
      </c>
      <c r="B44" s="164"/>
      <c r="C44" s="241" t="s">
        <v>92</v>
      </c>
      <c r="D44" s="241"/>
      <c r="E44" s="241"/>
      <c r="F44" s="241"/>
      <c r="G44" s="241"/>
      <c r="H44" s="241"/>
      <c r="I44" s="241"/>
      <c r="J44" s="223"/>
      <c r="K44" s="223"/>
      <c r="L44" s="223"/>
      <c r="M44" s="223"/>
      <c r="N44" s="223"/>
      <c r="O44" s="223"/>
      <c r="P44" s="223"/>
      <c r="Q44" s="223"/>
      <c r="R44" s="223"/>
    </row>
    <row r="45" spans="1:18" s="1" customFormat="1">
      <c r="A45" s="164"/>
      <c r="B45" s="164"/>
      <c r="E45" s="91"/>
      <c r="F45" s="223"/>
      <c r="G45" s="223"/>
      <c r="H45" s="223"/>
      <c r="I45" s="223"/>
      <c r="J45" s="223"/>
      <c r="K45" s="223"/>
      <c r="L45" s="223"/>
      <c r="M45" s="223"/>
      <c r="N45" s="223"/>
      <c r="O45" s="223"/>
      <c r="P45" s="223"/>
      <c r="Q45" s="223"/>
      <c r="R45" s="223"/>
    </row>
    <row r="46" spans="1:18" ht="29.25" hidden="1" customHeight="1">
      <c r="C46" s="239" t="s">
        <v>93</v>
      </c>
      <c r="D46" s="239"/>
      <c r="E46" s="239"/>
      <c r="F46" s="239"/>
      <c r="G46" s="239"/>
      <c r="H46" s="239"/>
      <c r="I46" s="239"/>
      <c r="J46" s="2"/>
      <c r="K46" s="2"/>
      <c r="L46" s="2"/>
      <c r="M46" s="2"/>
      <c r="N46" s="2"/>
      <c r="Q46" s="224"/>
    </row>
    <row r="47" spans="1:18" ht="18">
      <c r="F47" s="169"/>
      <c r="G47" s="216"/>
      <c r="Q47" s="216"/>
    </row>
    <row r="48" spans="1:18" ht="25.5">
      <c r="A48" s="166"/>
      <c r="B48" s="166"/>
      <c r="N48" s="225"/>
      <c r="O48" s="225"/>
      <c r="P48" s="225"/>
      <c r="Q48" s="226"/>
    </row>
    <row r="49" spans="1:17">
      <c r="A49" s="166"/>
      <c r="B49" s="166"/>
      <c r="I49" s="216"/>
      <c r="Q49" s="216"/>
    </row>
    <row r="50" spans="1:17">
      <c r="A50" s="166"/>
      <c r="B50" s="166"/>
      <c r="G50" s="227"/>
      <c r="Q50" s="227"/>
    </row>
    <row r="51" spans="1:17">
      <c r="A51" s="166"/>
      <c r="B51" s="166"/>
      <c r="G51" s="227"/>
      <c r="H51" s="216"/>
    </row>
    <row r="52" spans="1:17">
      <c r="A52" s="166"/>
      <c r="B52" s="166"/>
      <c r="F52" s="216"/>
    </row>
    <row r="53" spans="1:17">
      <c r="A53" s="166"/>
      <c r="B53" s="166"/>
      <c r="K53" s="228"/>
    </row>
    <row r="54" spans="1:17">
      <c r="A54" s="166"/>
      <c r="B54" s="166"/>
      <c r="K54" s="228"/>
    </row>
    <row r="55" spans="1:17">
      <c r="A55" s="166"/>
      <c r="B55" s="166"/>
      <c r="K55" s="228"/>
    </row>
    <row r="56" spans="1:17">
      <c r="A56" s="166"/>
      <c r="B56" s="166"/>
      <c r="K56" s="228"/>
    </row>
    <row r="57" spans="1:17">
      <c r="A57" s="166"/>
      <c r="B57" s="166"/>
    </row>
    <row r="58" spans="1:17">
      <c r="A58" s="166"/>
      <c r="B58" s="166"/>
      <c r="K58" s="229"/>
    </row>
    <row r="59" spans="1:17">
      <c r="A59" s="166"/>
      <c r="B59" s="166"/>
    </row>
    <row r="60" spans="1:17">
      <c r="A60" s="166"/>
      <c r="B60" s="166"/>
    </row>
    <row r="61" spans="1:17">
      <c r="A61" s="166"/>
      <c r="B61" s="166"/>
    </row>
    <row r="62" spans="1:17">
      <c r="A62" s="166"/>
      <c r="B62" s="166"/>
    </row>
    <row r="63" spans="1:17">
      <c r="A63" s="166"/>
      <c r="B63" s="166"/>
    </row>
    <row r="64" spans="1:17">
      <c r="A64" s="166"/>
      <c r="B64" s="166"/>
    </row>
    <row r="65" spans="1:2">
      <c r="A65" s="166"/>
      <c r="B65" s="166"/>
    </row>
    <row r="66" spans="1:2">
      <c r="A66" s="166"/>
      <c r="B66" s="166"/>
    </row>
    <row r="67" spans="1:2">
      <c r="A67" s="166"/>
      <c r="B67" s="166"/>
    </row>
    <row r="68" spans="1:2">
      <c r="A68" s="166"/>
      <c r="B68" s="166"/>
    </row>
    <row r="69" spans="1:2">
      <c r="A69" s="230"/>
      <c r="B69" s="230"/>
    </row>
    <row r="70" spans="1:2">
      <c r="A70" s="230"/>
      <c r="B70" s="230"/>
    </row>
    <row r="71" spans="1:2">
      <c r="A71" s="230"/>
      <c r="B71" s="230"/>
    </row>
    <row r="72" spans="1:2">
      <c r="A72" s="230"/>
      <c r="B72" s="230"/>
    </row>
    <row r="73" spans="1:2">
      <c r="A73" s="230"/>
      <c r="B73" s="230"/>
    </row>
    <row r="74" spans="1:2">
      <c r="A74" s="230"/>
      <c r="B74" s="230"/>
    </row>
    <row r="75" spans="1:2">
      <c r="A75" s="230"/>
      <c r="B75" s="230"/>
    </row>
    <row r="76" spans="1:2">
      <c r="A76" s="230"/>
      <c r="B76" s="230"/>
    </row>
    <row r="77" spans="1:2">
      <c r="A77" s="230"/>
      <c r="B77" s="230"/>
    </row>
    <row r="78" spans="1:2">
      <c r="A78" s="230"/>
      <c r="B78" s="230"/>
    </row>
    <row r="79" spans="1:2">
      <c r="A79" s="230"/>
      <c r="B79" s="230"/>
    </row>
    <row r="80" spans="1:2">
      <c r="A80" s="230"/>
      <c r="B80" s="230"/>
    </row>
    <row r="81" spans="1:2">
      <c r="A81" s="230"/>
      <c r="B81" s="230"/>
    </row>
    <row r="82" spans="1:2">
      <c r="A82" s="230"/>
      <c r="B82" s="230"/>
    </row>
    <row r="83" spans="1:2">
      <c r="A83" s="230"/>
      <c r="B83" s="230"/>
    </row>
    <row r="84" spans="1:2">
      <c r="A84" s="230"/>
      <c r="B84" s="230"/>
    </row>
    <row r="85" spans="1:2">
      <c r="A85" s="230"/>
      <c r="B85" s="230"/>
    </row>
    <row r="86" spans="1:2">
      <c r="A86" s="230"/>
      <c r="B86" s="230"/>
    </row>
    <row r="87" spans="1:2">
      <c r="A87" s="230"/>
      <c r="B87" s="230"/>
    </row>
    <row r="88" spans="1:2">
      <c r="A88" s="230"/>
      <c r="B88" s="230"/>
    </row>
    <row r="89" spans="1:2">
      <c r="A89" s="230"/>
      <c r="B89" s="230"/>
    </row>
    <row r="90" spans="1:2">
      <c r="A90" s="230"/>
      <c r="B90" s="230"/>
    </row>
    <row r="91" spans="1:2">
      <c r="A91" s="230"/>
      <c r="B91" s="230"/>
    </row>
    <row r="92" spans="1:2">
      <c r="A92" s="230"/>
      <c r="B92" s="230"/>
    </row>
    <row r="93" spans="1:2">
      <c r="A93" s="230"/>
      <c r="B93" s="230"/>
    </row>
    <row r="94" spans="1:2">
      <c r="A94" s="230"/>
      <c r="B94" s="230"/>
    </row>
    <row r="95" spans="1:2">
      <c r="A95" s="230"/>
      <c r="B95" s="230"/>
    </row>
    <row r="96" spans="1:2">
      <c r="A96" s="230"/>
      <c r="B96" s="230"/>
    </row>
    <row r="97" spans="1:2">
      <c r="A97" s="230"/>
      <c r="B97" s="230"/>
    </row>
    <row r="98" spans="1:2">
      <c r="A98" s="230"/>
      <c r="B98" s="230"/>
    </row>
    <row r="99" spans="1:2">
      <c r="A99" s="230"/>
      <c r="B99" s="230"/>
    </row>
    <row r="100" spans="1:2">
      <c r="A100" s="230"/>
      <c r="B100" s="230"/>
    </row>
    <row r="101" spans="1:2">
      <c r="A101" s="230"/>
      <c r="B101" s="230"/>
    </row>
    <row r="102" spans="1:2">
      <c r="A102" s="230"/>
      <c r="B102" s="230"/>
    </row>
    <row r="103" spans="1:2">
      <c r="A103" s="230"/>
      <c r="B103" s="230"/>
    </row>
    <row r="104" spans="1:2">
      <c r="A104" s="230"/>
      <c r="B104" s="230"/>
    </row>
    <row r="105" spans="1:2">
      <c r="A105" s="230"/>
      <c r="B105" s="230"/>
    </row>
    <row r="106" spans="1:2">
      <c r="A106" s="230"/>
      <c r="B106" s="230"/>
    </row>
    <row r="107" spans="1:2">
      <c r="A107" s="230"/>
      <c r="B107" s="230"/>
    </row>
    <row r="108" spans="1:2">
      <c r="A108" s="230"/>
      <c r="B108" s="230"/>
    </row>
    <row r="109" spans="1:2">
      <c r="A109" s="230"/>
      <c r="B109" s="230"/>
    </row>
    <row r="110" spans="1:2">
      <c r="A110" s="230"/>
      <c r="B110" s="230"/>
    </row>
    <row r="111" spans="1:2">
      <c r="A111" s="230"/>
      <c r="B111" s="230"/>
    </row>
    <row r="112" spans="1:2">
      <c r="A112" s="230"/>
      <c r="B112" s="230"/>
    </row>
    <row r="113" spans="1:2">
      <c r="A113" s="230"/>
      <c r="B113" s="230"/>
    </row>
    <row r="114" spans="1:2">
      <c r="A114" s="230"/>
      <c r="B114" s="230"/>
    </row>
    <row r="115" spans="1:2">
      <c r="A115" s="230"/>
      <c r="B115" s="230"/>
    </row>
    <row r="116" spans="1:2">
      <c r="A116" s="230"/>
      <c r="B116" s="230"/>
    </row>
    <row r="117" spans="1:2">
      <c r="A117" s="230"/>
      <c r="B117" s="230"/>
    </row>
    <row r="118" spans="1:2">
      <c r="A118" s="230"/>
      <c r="B118" s="230"/>
    </row>
    <row r="119" spans="1:2">
      <c r="A119" s="230"/>
      <c r="B119" s="230"/>
    </row>
    <row r="120" spans="1:2">
      <c r="A120" s="230"/>
      <c r="B120" s="230"/>
    </row>
    <row r="121" spans="1:2">
      <c r="A121" s="230"/>
      <c r="B121" s="230"/>
    </row>
    <row r="122" spans="1:2">
      <c r="A122" s="230"/>
      <c r="B122" s="230"/>
    </row>
    <row r="123" spans="1:2">
      <c r="A123" s="230"/>
      <c r="B123" s="230"/>
    </row>
    <row r="124" spans="1:2">
      <c r="A124" s="230"/>
      <c r="B124" s="230"/>
    </row>
    <row r="125" spans="1:2">
      <c r="A125" s="230"/>
      <c r="B125" s="230"/>
    </row>
    <row r="126" spans="1:2">
      <c r="A126" s="230"/>
      <c r="B126" s="230"/>
    </row>
    <row r="127" spans="1:2">
      <c r="A127" s="230"/>
      <c r="B127" s="230"/>
    </row>
    <row r="128" spans="1:2">
      <c r="A128" s="230"/>
      <c r="B128" s="230"/>
    </row>
    <row r="129" spans="1:2">
      <c r="A129" s="230"/>
      <c r="B129" s="230"/>
    </row>
    <row r="130" spans="1:2">
      <c r="A130" s="230"/>
      <c r="B130" s="230"/>
    </row>
    <row r="131" spans="1:2">
      <c r="A131" s="230"/>
      <c r="B131" s="230"/>
    </row>
    <row r="132" spans="1:2">
      <c r="A132" s="230"/>
      <c r="B132" s="230"/>
    </row>
    <row r="133" spans="1:2">
      <c r="A133" s="230"/>
      <c r="B133" s="230"/>
    </row>
    <row r="134" spans="1:2">
      <c r="A134" s="230"/>
      <c r="B134" s="230"/>
    </row>
    <row r="135" spans="1:2">
      <c r="A135" s="230"/>
      <c r="B135" s="230"/>
    </row>
    <row r="136" spans="1:2">
      <c r="A136" s="230"/>
      <c r="B136" s="230"/>
    </row>
    <row r="137" spans="1:2">
      <c r="A137" s="230"/>
      <c r="B137" s="230"/>
    </row>
    <row r="138" spans="1:2">
      <c r="A138" s="230"/>
      <c r="B138" s="230"/>
    </row>
    <row r="139" spans="1:2">
      <c r="A139" s="230"/>
      <c r="B139" s="230"/>
    </row>
    <row r="140" spans="1:2">
      <c r="A140" s="230"/>
      <c r="B140" s="230"/>
    </row>
    <row r="141" spans="1:2">
      <c r="A141" s="230"/>
      <c r="B141" s="230"/>
    </row>
    <row r="142" spans="1:2">
      <c r="A142" s="230"/>
      <c r="B142" s="230"/>
    </row>
    <row r="143" spans="1:2">
      <c r="A143" s="230"/>
      <c r="B143" s="230"/>
    </row>
    <row r="144" spans="1:2">
      <c r="A144" s="230"/>
      <c r="B144" s="230"/>
    </row>
    <row r="145" spans="1:2">
      <c r="A145" s="230"/>
      <c r="B145" s="230"/>
    </row>
    <row r="146" spans="1:2">
      <c r="A146" s="230"/>
      <c r="B146" s="230"/>
    </row>
    <row r="147" spans="1:2">
      <c r="A147" s="230"/>
      <c r="B147" s="230"/>
    </row>
    <row r="148" spans="1:2">
      <c r="A148" s="230"/>
      <c r="B148" s="230"/>
    </row>
    <row r="149" spans="1:2">
      <c r="A149" s="230"/>
      <c r="B149" s="230"/>
    </row>
    <row r="150" spans="1:2">
      <c r="A150" s="230"/>
      <c r="B150" s="230"/>
    </row>
    <row r="151" spans="1:2">
      <c r="A151" s="230"/>
      <c r="B151" s="230"/>
    </row>
    <row r="152" spans="1:2">
      <c r="A152" s="230"/>
      <c r="B152" s="230"/>
    </row>
    <row r="153" spans="1:2">
      <c r="A153" s="230"/>
      <c r="B153" s="230"/>
    </row>
    <row r="154" spans="1:2">
      <c r="A154" s="230"/>
      <c r="B154" s="230"/>
    </row>
    <row r="155" spans="1:2">
      <c r="A155" s="230"/>
      <c r="B155" s="230"/>
    </row>
    <row r="156" spans="1:2">
      <c r="A156" s="230"/>
      <c r="B156" s="230"/>
    </row>
    <row r="157" spans="1:2">
      <c r="A157" s="230"/>
      <c r="B157" s="230"/>
    </row>
    <row r="158" spans="1:2">
      <c r="A158" s="230"/>
      <c r="B158" s="230"/>
    </row>
    <row r="159" spans="1:2">
      <c r="A159" s="230"/>
      <c r="B159" s="230"/>
    </row>
    <row r="160" spans="1:2">
      <c r="A160" s="230"/>
      <c r="B160" s="230"/>
    </row>
    <row r="161" spans="1:2">
      <c r="A161" s="230"/>
      <c r="B161" s="230"/>
    </row>
    <row r="162" spans="1:2">
      <c r="A162" s="230"/>
      <c r="B162" s="230"/>
    </row>
    <row r="163" spans="1:2">
      <c r="A163" s="230"/>
      <c r="B163" s="230"/>
    </row>
    <row r="164" spans="1:2">
      <c r="A164" s="230"/>
      <c r="B164" s="230"/>
    </row>
    <row r="165" spans="1:2">
      <c r="A165" s="230"/>
      <c r="B165" s="230"/>
    </row>
    <row r="166" spans="1:2">
      <c r="A166" s="230"/>
      <c r="B166" s="230"/>
    </row>
    <row r="167" spans="1:2">
      <c r="A167" s="230"/>
      <c r="B167" s="230"/>
    </row>
    <row r="168" spans="1:2">
      <c r="A168" s="230"/>
      <c r="B168" s="230"/>
    </row>
    <row r="169" spans="1:2">
      <c r="A169" s="230"/>
      <c r="B169" s="230"/>
    </row>
    <row r="170" spans="1:2">
      <c r="A170" s="230"/>
      <c r="B170" s="230"/>
    </row>
    <row r="171" spans="1:2">
      <c r="A171" s="230"/>
      <c r="B171" s="230"/>
    </row>
    <row r="172" spans="1:2">
      <c r="A172" s="230"/>
      <c r="B172" s="230"/>
    </row>
    <row r="173" spans="1:2">
      <c r="A173" s="230"/>
      <c r="B173" s="230"/>
    </row>
    <row r="174" spans="1:2">
      <c r="A174" s="230"/>
      <c r="B174" s="230"/>
    </row>
    <row r="175" spans="1:2">
      <c r="A175" s="230"/>
      <c r="B175" s="230"/>
    </row>
    <row r="176" spans="1:2">
      <c r="A176" s="230"/>
      <c r="B176" s="230"/>
    </row>
    <row r="177" spans="1:2">
      <c r="A177" s="230"/>
      <c r="B177" s="230"/>
    </row>
    <row r="178" spans="1:2">
      <c r="A178" s="230"/>
      <c r="B178" s="230"/>
    </row>
    <row r="179" spans="1:2">
      <c r="A179" s="230"/>
      <c r="B179" s="230"/>
    </row>
    <row r="180" spans="1:2">
      <c r="A180" s="230"/>
      <c r="B180" s="230"/>
    </row>
    <row r="181" spans="1:2">
      <c r="A181" s="230"/>
      <c r="B181" s="230"/>
    </row>
    <row r="182" spans="1:2">
      <c r="A182" s="230"/>
      <c r="B182" s="230"/>
    </row>
    <row r="183" spans="1:2">
      <c r="A183" s="230"/>
      <c r="B183" s="230"/>
    </row>
    <row r="184" spans="1:2">
      <c r="A184" s="230"/>
      <c r="B184" s="230"/>
    </row>
    <row r="185" spans="1:2">
      <c r="A185" s="230"/>
      <c r="B185" s="230"/>
    </row>
    <row r="186" spans="1:2">
      <c r="A186" s="230"/>
      <c r="B186" s="230"/>
    </row>
    <row r="187" spans="1:2">
      <c r="A187" s="230"/>
      <c r="B187" s="230"/>
    </row>
    <row r="188" spans="1:2">
      <c r="A188" s="230"/>
      <c r="B188" s="230"/>
    </row>
    <row r="189" spans="1:2">
      <c r="A189" s="230"/>
      <c r="B189" s="230"/>
    </row>
    <row r="190" spans="1:2">
      <c r="A190" s="230"/>
      <c r="B190" s="230"/>
    </row>
    <row r="191" spans="1:2">
      <c r="A191" s="230"/>
      <c r="B191" s="230"/>
    </row>
    <row r="192" spans="1:2">
      <c r="A192" s="230"/>
      <c r="B192" s="230"/>
    </row>
    <row r="193" spans="1:2">
      <c r="A193" s="230"/>
      <c r="B193" s="230"/>
    </row>
    <row r="194" spans="1:2">
      <c r="A194" s="230"/>
      <c r="B194" s="230"/>
    </row>
    <row r="195" spans="1:2">
      <c r="A195" s="230"/>
      <c r="B195" s="230"/>
    </row>
    <row r="196" spans="1:2">
      <c r="A196" s="230"/>
      <c r="B196" s="230"/>
    </row>
    <row r="197" spans="1:2">
      <c r="A197" s="230"/>
      <c r="B197" s="230"/>
    </row>
    <row r="198" spans="1:2">
      <c r="A198" s="230"/>
      <c r="B198" s="230"/>
    </row>
    <row r="199" spans="1:2">
      <c r="A199" s="230"/>
      <c r="B199" s="230"/>
    </row>
    <row r="200" spans="1:2">
      <c r="A200" s="230"/>
      <c r="B200" s="230"/>
    </row>
    <row r="201" spans="1:2">
      <c r="A201" s="230"/>
      <c r="B201" s="230"/>
    </row>
    <row r="202" spans="1:2">
      <c r="A202" s="230"/>
      <c r="B202" s="230"/>
    </row>
    <row r="203" spans="1:2">
      <c r="A203" s="230"/>
      <c r="B203" s="230"/>
    </row>
    <row r="204" spans="1:2">
      <c r="A204" s="230"/>
      <c r="B204" s="230"/>
    </row>
    <row r="205" spans="1:2">
      <c r="A205" s="230"/>
      <c r="B205" s="230"/>
    </row>
    <row r="206" spans="1:2">
      <c r="A206" s="230"/>
      <c r="B206" s="230"/>
    </row>
    <row r="207" spans="1:2">
      <c r="A207" s="230"/>
      <c r="B207" s="230"/>
    </row>
    <row r="208" spans="1:2">
      <c r="A208" s="230"/>
      <c r="B208" s="230"/>
    </row>
    <row r="209" spans="1:2">
      <c r="A209" s="230"/>
      <c r="B209" s="230"/>
    </row>
    <row r="210" spans="1:2">
      <c r="A210" s="230"/>
      <c r="B210" s="230"/>
    </row>
    <row r="211" spans="1:2">
      <c r="A211" s="230"/>
      <c r="B211" s="230"/>
    </row>
    <row r="212" spans="1:2">
      <c r="A212" s="230"/>
      <c r="B212" s="230"/>
    </row>
    <row r="213" spans="1:2">
      <c r="A213" s="230"/>
      <c r="B213" s="230"/>
    </row>
    <row r="214" spans="1:2">
      <c r="A214" s="230"/>
      <c r="B214" s="230"/>
    </row>
    <row r="215" spans="1:2">
      <c r="A215" s="230"/>
      <c r="B215" s="230"/>
    </row>
    <row r="216" spans="1:2">
      <c r="A216" s="230"/>
      <c r="B216" s="230"/>
    </row>
    <row r="217" spans="1:2">
      <c r="A217" s="230"/>
      <c r="B217" s="230"/>
    </row>
    <row r="218" spans="1:2">
      <c r="A218" s="230"/>
      <c r="B218" s="230"/>
    </row>
    <row r="219" spans="1:2">
      <c r="A219" s="230"/>
      <c r="B219" s="230"/>
    </row>
    <row r="220" spans="1:2">
      <c r="A220" s="230"/>
      <c r="B220" s="230"/>
    </row>
    <row r="221" spans="1:2">
      <c r="A221" s="230"/>
      <c r="B221" s="230"/>
    </row>
    <row r="222" spans="1:2">
      <c r="A222" s="230"/>
      <c r="B222" s="230"/>
    </row>
    <row r="223" spans="1:2">
      <c r="A223" s="230"/>
      <c r="B223" s="230"/>
    </row>
    <row r="224" spans="1:2">
      <c r="A224" s="230"/>
      <c r="B224" s="230"/>
    </row>
    <row r="225" spans="1:2">
      <c r="A225" s="230"/>
      <c r="B225" s="230"/>
    </row>
    <row r="226" spans="1:2">
      <c r="A226" s="230"/>
      <c r="B226" s="230"/>
    </row>
    <row r="227" spans="1:2">
      <c r="A227" s="230"/>
      <c r="B227" s="230"/>
    </row>
    <row r="228" spans="1:2">
      <c r="A228" s="230"/>
      <c r="B228" s="230"/>
    </row>
    <row r="229" spans="1:2">
      <c r="A229" s="230"/>
      <c r="B229" s="230"/>
    </row>
    <row r="230" spans="1:2">
      <c r="A230" s="230"/>
      <c r="B230" s="230"/>
    </row>
    <row r="231" spans="1:2">
      <c r="A231" s="230"/>
      <c r="B231" s="230"/>
    </row>
    <row r="232" spans="1:2">
      <c r="A232" s="230"/>
      <c r="B232" s="230"/>
    </row>
    <row r="233" spans="1:2">
      <c r="A233" s="230"/>
      <c r="B233" s="230"/>
    </row>
    <row r="234" spans="1:2">
      <c r="A234" s="230"/>
      <c r="B234" s="230"/>
    </row>
    <row r="235" spans="1:2">
      <c r="A235" s="230"/>
      <c r="B235" s="230"/>
    </row>
    <row r="236" spans="1:2">
      <c r="A236" s="230"/>
      <c r="B236" s="230"/>
    </row>
    <row r="237" spans="1:2">
      <c r="A237" s="230"/>
      <c r="B237" s="230"/>
    </row>
    <row r="238" spans="1:2">
      <c r="A238" s="230"/>
      <c r="B238" s="230"/>
    </row>
    <row r="239" spans="1:2">
      <c r="A239" s="230"/>
      <c r="B239" s="230"/>
    </row>
    <row r="240" spans="1:2">
      <c r="A240" s="230"/>
      <c r="B240" s="230"/>
    </row>
    <row r="241" spans="1:2">
      <c r="A241" s="230"/>
      <c r="B241" s="230"/>
    </row>
    <row r="242" spans="1:2">
      <c r="A242" s="230"/>
      <c r="B242" s="230"/>
    </row>
    <row r="243" spans="1:2">
      <c r="A243" s="230"/>
      <c r="B243" s="230"/>
    </row>
    <row r="244" spans="1:2">
      <c r="A244" s="230"/>
      <c r="B244" s="230"/>
    </row>
    <row r="245" spans="1:2">
      <c r="A245" s="230"/>
      <c r="B245" s="230"/>
    </row>
    <row r="246" spans="1:2">
      <c r="A246" s="230"/>
      <c r="B246" s="230"/>
    </row>
    <row r="247" spans="1:2">
      <c r="A247" s="230"/>
      <c r="B247" s="230"/>
    </row>
    <row r="248" spans="1:2">
      <c r="A248" s="230"/>
      <c r="B248" s="230"/>
    </row>
    <row r="249" spans="1:2">
      <c r="A249" s="230"/>
      <c r="B249" s="230"/>
    </row>
    <row r="250" spans="1:2">
      <c r="A250" s="230"/>
      <c r="B250" s="230"/>
    </row>
    <row r="251" spans="1:2">
      <c r="A251" s="230"/>
      <c r="B251" s="230"/>
    </row>
    <row r="252" spans="1:2">
      <c r="A252" s="230"/>
      <c r="B252" s="230"/>
    </row>
    <row r="253" spans="1:2">
      <c r="A253" s="230"/>
      <c r="B253" s="230"/>
    </row>
    <row r="254" spans="1:2">
      <c r="A254" s="230"/>
      <c r="B254" s="230"/>
    </row>
    <row r="255" spans="1:2">
      <c r="A255" s="230"/>
      <c r="B255" s="230"/>
    </row>
    <row r="256" spans="1:2">
      <c r="A256" s="230"/>
      <c r="B256" s="230"/>
    </row>
    <row r="257" spans="1:2">
      <c r="A257" s="230"/>
      <c r="B257" s="230"/>
    </row>
    <row r="258" spans="1:2">
      <c r="A258" s="230"/>
      <c r="B258" s="230"/>
    </row>
    <row r="259" spans="1:2">
      <c r="A259" s="230"/>
      <c r="B259" s="230"/>
    </row>
    <row r="260" spans="1:2">
      <c r="A260" s="230"/>
      <c r="B260" s="230"/>
    </row>
    <row r="261" spans="1:2">
      <c r="A261" s="230"/>
      <c r="B261" s="230"/>
    </row>
    <row r="262" spans="1:2">
      <c r="A262" s="230"/>
      <c r="B262" s="230"/>
    </row>
    <row r="263" spans="1:2">
      <c r="A263" s="230"/>
      <c r="B263" s="230"/>
    </row>
    <row r="264" spans="1:2">
      <c r="A264" s="230"/>
      <c r="B264" s="230"/>
    </row>
    <row r="265" spans="1:2">
      <c r="A265" s="230"/>
      <c r="B265" s="230"/>
    </row>
    <row r="266" spans="1:2">
      <c r="A266" s="230"/>
      <c r="B266" s="230"/>
    </row>
    <row r="267" spans="1:2">
      <c r="A267" s="230"/>
      <c r="B267" s="230"/>
    </row>
    <row r="268" spans="1:2">
      <c r="A268" s="230"/>
      <c r="B268" s="230"/>
    </row>
    <row r="269" spans="1:2">
      <c r="A269" s="230"/>
      <c r="B269" s="230"/>
    </row>
    <row r="270" spans="1:2">
      <c r="A270" s="230"/>
      <c r="B270" s="230"/>
    </row>
    <row r="271" spans="1:2">
      <c r="A271" s="230"/>
      <c r="B271" s="230"/>
    </row>
    <row r="272" spans="1:2">
      <c r="A272" s="230"/>
      <c r="B272" s="230"/>
    </row>
    <row r="273" spans="1:2">
      <c r="A273" s="230"/>
      <c r="B273" s="230"/>
    </row>
    <row r="274" spans="1:2">
      <c r="A274" s="230"/>
      <c r="B274" s="230"/>
    </row>
    <row r="275" spans="1:2">
      <c r="A275" s="230"/>
      <c r="B275" s="230"/>
    </row>
    <row r="276" spans="1:2">
      <c r="A276" s="230"/>
      <c r="B276" s="230"/>
    </row>
    <row r="277" spans="1:2">
      <c r="A277" s="230"/>
      <c r="B277" s="230"/>
    </row>
    <row r="278" spans="1:2">
      <c r="A278" s="230"/>
      <c r="B278" s="230"/>
    </row>
    <row r="279" spans="1:2">
      <c r="A279" s="230"/>
      <c r="B279" s="230"/>
    </row>
    <row r="280" spans="1:2">
      <c r="A280" s="230"/>
      <c r="B280" s="230"/>
    </row>
    <row r="281" spans="1:2">
      <c r="A281" s="230"/>
      <c r="B281" s="230"/>
    </row>
    <row r="282" spans="1:2">
      <c r="A282" s="230"/>
      <c r="B282" s="230"/>
    </row>
    <row r="283" spans="1:2">
      <c r="A283" s="230"/>
      <c r="B283" s="230"/>
    </row>
    <row r="284" spans="1:2">
      <c r="A284" s="230"/>
      <c r="B284" s="230"/>
    </row>
    <row r="285" spans="1:2">
      <c r="A285" s="230"/>
      <c r="B285" s="230"/>
    </row>
    <row r="286" spans="1:2">
      <c r="A286" s="230"/>
      <c r="B286" s="230"/>
    </row>
    <row r="287" spans="1:2">
      <c r="A287" s="230"/>
      <c r="B287" s="230"/>
    </row>
    <row r="288" spans="1:2">
      <c r="A288" s="230"/>
      <c r="B288" s="230"/>
    </row>
    <row r="289" spans="1:2">
      <c r="A289" s="230"/>
      <c r="B289" s="230"/>
    </row>
    <row r="290" spans="1:2">
      <c r="A290" s="230"/>
      <c r="B290" s="230"/>
    </row>
    <row r="291" spans="1:2">
      <c r="A291" s="230"/>
      <c r="B291" s="230"/>
    </row>
    <row r="292" spans="1:2">
      <c r="A292" s="230"/>
      <c r="B292" s="230"/>
    </row>
    <row r="293" spans="1:2">
      <c r="A293" s="230"/>
      <c r="B293" s="230"/>
    </row>
    <row r="294" spans="1:2">
      <c r="A294" s="230"/>
      <c r="B294" s="230"/>
    </row>
    <row r="295" spans="1:2">
      <c r="A295" s="230"/>
      <c r="B295" s="230"/>
    </row>
    <row r="296" spans="1:2">
      <c r="A296" s="230"/>
      <c r="B296" s="230"/>
    </row>
    <row r="297" spans="1:2">
      <c r="A297" s="230"/>
      <c r="B297" s="230"/>
    </row>
    <row r="298" spans="1:2">
      <c r="A298" s="230"/>
      <c r="B298" s="230"/>
    </row>
    <row r="299" spans="1:2">
      <c r="A299" s="230"/>
      <c r="B299" s="230"/>
    </row>
    <row r="300" spans="1:2">
      <c r="A300" s="230"/>
      <c r="B300" s="230"/>
    </row>
    <row r="301" spans="1:2">
      <c r="A301" s="230"/>
      <c r="B301" s="230"/>
    </row>
    <row r="302" spans="1:2">
      <c r="A302" s="230"/>
      <c r="B302" s="230"/>
    </row>
    <row r="303" spans="1:2">
      <c r="A303" s="230"/>
      <c r="B303" s="230"/>
    </row>
    <row r="304" spans="1:2">
      <c r="A304" s="230"/>
      <c r="B304" s="230"/>
    </row>
    <row r="305" spans="1:2">
      <c r="A305" s="230"/>
      <c r="B305" s="230"/>
    </row>
    <row r="306" spans="1:2">
      <c r="A306" s="230"/>
      <c r="B306" s="230"/>
    </row>
    <row r="307" spans="1:2">
      <c r="A307" s="230"/>
      <c r="B307" s="230"/>
    </row>
    <row r="308" spans="1:2">
      <c r="A308" s="230"/>
      <c r="B308" s="230"/>
    </row>
    <row r="309" spans="1:2">
      <c r="A309" s="230"/>
      <c r="B309" s="230"/>
    </row>
    <row r="310" spans="1:2">
      <c r="A310" s="230"/>
      <c r="B310" s="230"/>
    </row>
    <row r="311" spans="1:2">
      <c r="A311" s="230"/>
      <c r="B311" s="230"/>
    </row>
    <row r="312" spans="1:2">
      <c r="A312" s="230"/>
      <c r="B312" s="230"/>
    </row>
    <row r="313" spans="1:2">
      <c r="A313" s="230"/>
      <c r="B313" s="230"/>
    </row>
    <row r="314" spans="1:2">
      <c r="A314" s="230"/>
      <c r="B314" s="230"/>
    </row>
    <row r="315" spans="1:2">
      <c r="A315" s="230"/>
      <c r="B315" s="230"/>
    </row>
    <row r="316" spans="1:2">
      <c r="A316" s="230"/>
      <c r="B316" s="230"/>
    </row>
    <row r="317" spans="1:2">
      <c r="A317" s="230"/>
      <c r="B317" s="230"/>
    </row>
    <row r="318" spans="1:2">
      <c r="A318" s="230"/>
      <c r="B318" s="230"/>
    </row>
    <row r="319" spans="1:2">
      <c r="A319" s="230"/>
      <c r="B319" s="230"/>
    </row>
    <row r="320" spans="1:2">
      <c r="A320" s="230"/>
      <c r="B320" s="230"/>
    </row>
    <row r="321" spans="1:2">
      <c r="A321" s="230"/>
      <c r="B321" s="230"/>
    </row>
    <row r="322" spans="1:2">
      <c r="A322" s="230"/>
      <c r="B322" s="230"/>
    </row>
    <row r="323" spans="1:2">
      <c r="A323" s="230"/>
      <c r="B323" s="230"/>
    </row>
    <row r="324" spans="1:2">
      <c r="A324" s="230"/>
      <c r="B324" s="230"/>
    </row>
    <row r="325" spans="1:2">
      <c r="A325" s="230"/>
      <c r="B325" s="230"/>
    </row>
    <row r="326" spans="1:2">
      <c r="A326" s="230"/>
      <c r="B326" s="230"/>
    </row>
    <row r="327" spans="1:2">
      <c r="A327" s="230"/>
      <c r="B327" s="230"/>
    </row>
    <row r="328" spans="1:2">
      <c r="A328" s="230"/>
      <c r="B328" s="230"/>
    </row>
    <row r="329" spans="1:2">
      <c r="A329" s="230"/>
      <c r="B329" s="230"/>
    </row>
    <row r="330" spans="1:2">
      <c r="A330" s="230"/>
      <c r="B330" s="230"/>
    </row>
    <row r="331" spans="1:2">
      <c r="A331" s="230"/>
      <c r="B331" s="230"/>
    </row>
    <row r="332" spans="1:2">
      <c r="A332" s="230"/>
      <c r="B332" s="230"/>
    </row>
    <row r="333" spans="1:2">
      <c r="A333" s="230"/>
      <c r="B333" s="230"/>
    </row>
    <row r="334" spans="1:2">
      <c r="A334" s="230"/>
      <c r="B334" s="230"/>
    </row>
    <row r="335" spans="1:2">
      <c r="A335" s="230"/>
      <c r="B335" s="230"/>
    </row>
    <row r="336" spans="1:2">
      <c r="A336" s="230"/>
      <c r="B336" s="230"/>
    </row>
    <row r="337" spans="1:2">
      <c r="A337" s="230"/>
      <c r="B337" s="230"/>
    </row>
    <row r="338" spans="1:2">
      <c r="A338" s="230"/>
      <c r="B338" s="230"/>
    </row>
    <row r="339" spans="1:2">
      <c r="A339" s="230"/>
      <c r="B339" s="230"/>
    </row>
    <row r="340" spans="1:2">
      <c r="A340" s="230"/>
      <c r="B340" s="230"/>
    </row>
    <row r="341" spans="1:2">
      <c r="A341" s="230"/>
      <c r="B341" s="230"/>
    </row>
    <row r="342" spans="1:2">
      <c r="A342" s="230"/>
      <c r="B342" s="230"/>
    </row>
    <row r="343" spans="1:2">
      <c r="A343" s="230"/>
      <c r="B343" s="230"/>
    </row>
    <row r="344" spans="1:2">
      <c r="A344" s="230"/>
      <c r="B344" s="230"/>
    </row>
    <row r="345" spans="1:2">
      <c r="A345" s="230"/>
      <c r="B345" s="230"/>
    </row>
    <row r="346" spans="1:2">
      <c r="A346" s="230"/>
      <c r="B346" s="230"/>
    </row>
    <row r="347" spans="1:2">
      <c r="A347" s="230"/>
      <c r="B347" s="230"/>
    </row>
    <row r="348" spans="1:2">
      <c r="A348" s="230"/>
      <c r="B348" s="230"/>
    </row>
    <row r="349" spans="1:2">
      <c r="A349" s="230"/>
      <c r="B349" s="230"/>
    </row>
    <row r="350" spans="1:2">
      <c r="A350" s="230"/>
      <c r="B350" s="230"/>
    </row>
    <row r="351" spans="1:2">
      <c r="A351" s="230"/>
      <c r="B351" s="230"/>
    </row>
    <row r="352" spans="1:2">
      <c r="A352" s="230"/>
      <c r="B352" s="230"/>
    </row>
    <row r="353" spans="1:2">
      <c r="A353" s="230"/>
      <c r="B353" s="230"/>
    </row>
    <row r="354" spans="1:2">
      <c r="A354" s="230"/>
      <c r="B354" s="230"/>
    </row>
    <row r="355" spans="1:2">
      <c r="A355" s="230"/>
      <c r="B355" s="230"/>
    </row>
    <row r="356" spans="1:2">
      <c r="A356" s="230"/>
      <c r="B356" s="230"/>
    </row>
    <row r="357" spans="1:2">
      <c r="A357" s="230"/>
      <c r="B357" s="230"/>
    </row>
    <row r="358" spans="1:2">
      <c r="A358" s="230"/>
      <c r="B358" s="230"/>
    </row>
    <row r="359" spans="1:2">
      <c r="A359" s="230"/>
      <c r="B359" s="230"/>
    </row>
    <row r="360" spans="1:2">
      <c r="A360" s="230"/>
      <c r="B360" s="230"/>
    </row>
    <row r="361" spans="1:2">
      <c r="A361" s="230"/>
      <c r="B361" s="230"/>
    </row>
    <row r="362" spans="1:2">
      <c r="A362" s="230"/>
      <c r="B362" s="230"/>
    </row>
    <row r="363" spans="1:2">
      <c r="A363" s="230"/>
      <c r="B363" s="230"/>
    </row>
    <row r="364" spans="1:2">
      <c r="A364" s="230"/>
      <c r="B364" s="230"/>
    </row>
    <row r="365" spans="1:2">
      <c r="A365" s="230"/>
      <c r="B365" s="230"/>
    </row>
    <row r="366" spans="1:2">
      <c r="A366" s="230"/>
      <c r="B366" s="230"/>
    </row>
    <row r="367" spans="1:2">
      <c r="A367" s="230"/>
      <c r="B367" s="230"/>
    </row>
    <row r="368" spans="1:2">
      <c r="A368" s="230"/>
      <c r="B368" s="230"/>
    </row>
    <row r="369" spans="1:2">
      <c r="A369" s="230"/>
      <c r="B369" s="230"/>
    </row>
    <row r="370" spans="1:2">
      <c r="A370" s="230"/>
      <c r="B370" s="230"/>
    </row>
    <row r="371" spans="1:2">
      <c r="A371" s="230"/>
      <c r="B371" s="230"/>
    </row>
    <row r="372" spans="1:2">
      <c r="A372" s="230"/>
      <c r="B372" s="230"/>
    </row>
    <row r="373" spans="1:2">
      <c r="A373" s="230"/>
      <c r="B373" s="230"/>
    </row>
    <row r="374" spans="1:2">
      <c r="A374" s="230"/>
      <c r="B374" s="230"/>
    </row>
    <row r="375" spans="1:2">
      <c r="A375" s="230"/>
      <c r="B375" s="230"/>
    </row>
    <row r="376" spans="1:2">
      <c r="A376" s="230"/>
      <c r="B376" s="230"/>
    </row>
    <row r="377" spans="1:2">
      <c r="A377" s="230"/>
      <c r="B377" s="230"/>
    </row>
    <row r="378" spans="1:2">
      <c r="A378" s="230"/>
      <c r="B378" s="230"/>
    </row>
    <row r="379" spans="1:2">
      <c r="A379" s="230"/>
      <c r="B379" s="230"/>
    </row>
    <row r="380" spans="1:2">
      <c r="A380" s="230"/>
      <c r="B380" s="230"/>
    </row>
    <row r="381" spans="1:2">
      <c r="A381" s="230"/>
      <c r="B381" s="230"/>
    </row>
    <row r="382" spans="1:2">
      <c r="A382" s="230"/>
      <c r="B382" s="230"/>
    </row>
    <row r="383" spans="1:2">
      <c r="A383" s="230"/>
      <c r="B383" s="230"/>
    </row>
    <row r="384" spans="1:2">
      <c r="A384" s="230"/>
      <c r="B384" s="230"/>
    </row>
    <row r="385" spans="1:2">
      <c r="A385" s="230"/>
      <c r="B385" s="230"/>
    </row>
    <row r="386" spans="1:2">
      <c r="A386" s="230"/>
      <c r="B386" s="230"/>
    </row>
    <row r="387" spans="1:2">
      <c r="A387" s="230"/>
      <c r="B387" s="230"/>
    </row>
    <row r="388" spans="1:2">
      <c r="A388" s="230"/>
      <c r="B388" s="230"/>
    </row>
    <row r="389" spans="1:2">
      <c r="A389" s="230"/>
      <c r="B389" s="230"/>
    </row>
    <row r="390" spans="1:2">
      <c r="A390" s="230"/>
      <c r="B390" s="230"/>
    </row>
    <row r="391" spans="1:2">
      <c r="A391" s="230"/>
      <c r="B391" s="230"/>
    </row>
    <row r="392" spans="1:2">
      <c r="A392" s="230"/>
      <c r="B392" s="230"/>
    </row>
    <row r="393" spans="1:2">
      <c r="A393" s="230"/>
      <c r="B393" s="230"/>
    </row>
    <row r="394" spans="1:2">
      <c r="A394" s="230"/>
      <c r="B394" s="230"/>
    </row>
    <row r="395" spans="1:2">
      <c r="A395" s="230"/>
      <c r="B395" s="230"/>
    </row>
    <row r="396" spans="1:2">
      <c r="A396" s="230"/>
      <c r="B396" s="230"/>
    </row>
    <row r="397" spans="1:2">
      <c r="A397" s="230"/>
      <c r="B397" s="230"/>
    </row>
    <row r="398" spans="1:2">
      <c r="A398" s="230"/>
      <c r="B398" s="230"/>
    </row>
    <row r="399" spans="1:2">
      <c r="A399" s="230"/>
      <c r="B399" s="230"/>
    </row>
    <row r="400" spans="1:2">
      <c r="A400" s="230"/>
      <c r="B400" s="230"/>
    </row>
    <row r="401" spans="1:2">
      <c r="A401" s="230"/>
      <c r="B401" s="230"/>
    </row>
    <row r="402" spans="1:2">
      <c r="A402" s="230"/>
      <c r="B402" s="230"/>
    </row>
    <row r="403" spans="1:2">
      <c r="A403" s="230"/>
      <c r="B403" s="230"/>
    </row>
    <row r="404" spans="1:2">
      <c r="A404" s="230"/>
      <c r="B404" s="230"/>
    </row>
    <row r="405" spans="1:2">
      <c r="A405" s="230"/>
      <c r="B405" s="230"/>
    </row>
    <row r="406" spans="1:2">
      <c r="A406" s="230"/>
      <c r="B406" s="230"/>
    </row>
    <row r="407" spans="1:2">
      <c r="A407" s="230"/>
      <c r="B407" s="230"/>
    </row>
    <row r="408" spans="1:2">
      <c r="A408" s="230"/>
      <c r="B408" s="230"/>
    </row>
    <row r="409" spans="1:2">
      <c r="A409" s="230"/>
      <c r="B409" s="230"/>
    </row>
    <row r="410" spans="1:2">
      <c r="A410" s="230"/>
      <c r="B410" s="230"/>
    </row>
    <row r="411" spans="1:2">
      <c r="A411" s="230"/>
      <c r="B411" s="230"/>
    </row>
    <row r="412" spans="1:2">
      <c r="A412" s="230"/>
      <c r="B412" s="230"/>
    </row>
    <row r="413" spans="1:2">
      <c r="A413" s="230"/>
      <c r="B413" s="230"/>
    </row>
    <row r="414" spans="1:2">
      <c r="A414" s="230"/>
      <c r="B414" s="230"/>
    </row>
    <row r="415" spans="1:2">
      <c r="A415" s="230"/>
      <c r="B415" s="230"/>
    </row>
    <row r="416" spans="1:2">
      <c r="A416" s="230"/>
      <c r="B416" s="230"/>
    </row>
    <row r="417" spans="1:2">
      <c r="A417" s="230"/>
      <c r="B417" s="230"/>
    </row>
    <row r="418" spans="1:2">
      <c r="A418" s="230"/>
      <c r="B418" s="230"/>
    </row>
    <row r="419" spans="1:2">
      <c r="A419" s="230"/>
      <c r="B419" s="230"/>
    </row>
    <row r="420" spans="1:2">
      <c r="A420" s="230"/>
      <c r="B420" s="230"/>
    </row>
    <row r="421" spans="1:2">
      <c r="A421" s="230"/>
      <c r="B421" s="230"/>
    </row>
    <row r="422" spans="1:2">
      <c r="A422" s="230"/>
      <c r="B422" s="230"/>
    </row>
    <row r="423" spans="1:2">
      <c r="A423" s="230"/>
      <c r="B423" s="230"/>
    </row>
    <row r="424" spans="1:2">
      <c r="A424" s="230"/>
      <c r="B424" s="230"/>
    </row>
    <row r="425" spans="1:2">
      <c r="A425" s="230"/>
      <c r="B425" s="230"/>
    </row>
    <row r="426" spans="1:2">
      <c r="A426" s="230"/>
      <c r="B426" s="230"/>
    </row>
    <row r="427" spans="1:2">
      <c r="A427" s="230"/>
      <c r="B427" s="230"/>
    </row>
    <row r="428" spans="1:2">
      <c r="A428" s="230"/>
      <c r="B428" s="230"/>
    </row>
    <row r="429" spans="1:2">
      <c r="A429" s="230"/>
      <c r="B429" s="230"/>
    </row>
    <row r="430" spans="1:2">
      <c r="A430" s="230"/>
      <c r="B430" s="230"/>
    </row>
    <row r="431" spans="1:2">
      <c r="A431" s="230"/>
      <c r="B431" s="230"/>
    </row>
    <row r="432" spans="1:2">
      <c r="A432" s="230"/>
      <c r="B432" s="230"/>
    </row>
    <row r="433" spans="1:2">
      <c r="A433" s="230"/>
      <c r="B433" s="230"/>
    </row>
    <row r="434" spans="1:2">
      <c r="A434" s="230"/>
      <c r="B434" s="230"/>
    </row>
    <row r="435" spans="1:2">
      <c r="A435" s="230"/>
      <c r="B435" s="230"/>
    </row>
    <row r="436" spans="1:2">
      <c r="A436" s="230"/>
      <c r="B436" s="230"/>
    </row>
    <row r="437" spans="1:2">
      <c r="A437" s="230"/>
      <c r="B437" s="230"/>
    </row>
    <row r="438" spans="1:2">
      <c r="A438" s="230"/>
      <c r="B438" s="230"/>
    </row>
    <row r="439" spans="1:2">
      <c r="A439" s="230"/>
      <c r="B439" s="230"/>
    </row>
    <row r="440" spans="1:2">
      <c r="A440" s="230"/>
      <c r="B440" s="230"/>
    </row>
    <row r="441" spans="1:2">
      <c r="A441" s="230"/>
      <c r="B441" s="230"/>
    </row>
    <row r="442" spans="1:2">
      <c r="A442" s="230"/>
      <c r="B442" s="230"/>
    </row>
    <row r="443" spans="1:2">
      <c r="A443" s="230"/>
      <c r="B443" s="230"/>
    </row>
    <row r="444" spans="1:2">
      <c r="A444" s="230"/>
      <c r="B444" s="230"/>
    </row>
    <row r="445" spans="1:2">
      <c r="A445" s="230"/>
      <c r="B445" s="230"/>
    </row>
    <row r="446" spans="1:2">
      <c r="A446" s="230"/>
      <c r="B446" s="230"/>
    </row>
    <row r="447" spans="1:2">
      <c r="A447" s="230"/>
      <c r="B447" s="230"/>
    </row>
    <row r="448" spans="1:2">
      <c r="A448" s="230"/>
      <c r="B448" s="230"/>
    </row>
    <row r="449" spans="1:2">
      <c r="A449" s="230"/>
      <c r="B449" s="230"/>
    </row>
    <row r="450" spans="1:2">
      <c r="A450" s="230"/>
      <c r="B450" s="230"/>
    </row>
    <row r="451" spans="1:2">
      <c r="A451" s="230"/>
      <c r="B451" s="230"/>
    </row>
    <row r="452" spans="1:2">
      <c r="A452" s="230"/>
      <c r="B452" s="230"/>
    </row>
    <row r="453" spans="1:2">
      <c r="A453" s="230"/>
      <c r="B453" s="230"/>
    </row>
    <row r="454" spans="1:2">
      <c r="A454" s="230"/>
      <c r="B454" s="230"/>
    </row>
    <row r="455" spans="1:2">
      <c r="A455" s="230"/>
      <c r="B455" s="230"/>
    </row>
    <row r="456" spans="1:2">
      <c r="A456" s="230"/>
      <c r="B456" s="230"/>
    </row>
    <row r="457" spans="1:2">
      <c r="A457" s="230"/>
      <c r="B457" s="230"/>
    </row>
    <row r="458" spans="1:2">
      <c r="A458" s="230"/>
      <c r="B458" s="230"/>
    </row>
    <row r="459" spans="1:2">
      <c r="A459" s="230"/>
      <c r="B459" s="230"/>
    </row>
    <row r="460" spans="1:2">
      <c r="A460" s="230"/>
      <c r="B460" s="230"/>
    </row>
    <row r="461" spans="1:2">
      <c r="A461" s="230"/>
      <c r="B461" s="230"/>
    </row>
    <row r="462" spans="1:2">
      <c r="A462" s="230"/>
      <c r="B462" s="230"/>
    </row>
    <row r="463" spans="1:2">
      <c r="A463" s="230"/>
      <c r="B463" s="230"/>
    </row>
    <row r="464" spans="1:2">
      <c r="A464" s="230"/>
      <c r="B464" s="230"/>
    </row>
    <row r="465" spans="1:2">
      <c r="A465" s="230"/>
      <c r="B465" s="230"/>
    </row>
    <row r="466" spans="1:2">
      <c r="A466" s="230"/>
      <c r="B466" s="230"/>
    </row>
    <row r="467" spans="1:2">
      <c r="A467" s="230"/>
      <c r="B467" s="230"/>
    </row>
    <row r="468" spans="1:2">
      <c r="A468" s="230"/>
      <c r="B468" s="230"/>
    </row>
    <row r="469" spans="1:2">
      <c r="A469" s="230"/>
      <c r="B469" s="230"/>
    </row>
    <row r="470" spans="1:2">
      <c r="A470" s="230"/>
      <c r="B470" s="230"/>
    </row>
    <row r="471" spans="1:2">
      <c r="A471" s="230"/>
      <c r="B471" s="230"/>
    </row>
    <row r="472" spans="1:2">
      <c r="A472" s="230"/>
      <c r="B472" s="230"/>
    </row>
    <row r="473" spans="1:2">
      <c r="A473" s="230"/>
      <c r="B473" s="230"/>
    </row>
    <row r="474" spans="1:2">
      <c r="A474" s="230"/>
      <c r="B474" s="230"/>
    </row>
    <row r="475" spans="1:2">
      <c r="A475" s="230"/>
      <c r="B475" s="230"/>
    </row>
    <row r="476" spans="1:2">
      <c r="A476" s="230"/>
      <c r="B476" s="230"/>
    </row>
    <row r="477" spans="1:2">
      <c r="A477" s="230"/>
      <c r="B477" s="230"/>
    </row>
    <row r="478" spans="1:2">
      <c r="A478" s="230"/>
      <c r="B478" s="230"/>
    </row>
    <row r="479" spans="1:2">
      <c r="A479" s="230"/>
      <c r="B479" s="230"/>
    </row>
    <row r="480" spans="1:2">
      <c r="A480" s="230"/>
      <c r="B480" s="230"/>
    </row>
    <row r="481" spans="1:2">
      <c r="A481" s="230"/>
      <c r="B481" s="230"/>
    </row>
    <row r="482" spans="1:2">
      <c r="A482" s="230"/>
      <c r="B482" s="230"/>
    </row>
    <row r="483" spans="1:2">
      <c r="A483" s="230"/>
      <c r="B483" s="230"/>
    </row>
    <row r="484" spans="1:2">
      <c r="A484" s="230"/>
      <c r="B484" s="230"/>
    </row>
    <row r="485" spans="1:2">
      <c r="A485" s="230"/>
      <c r="B485" s="230"/>
    </row>
    <row r="486" spans="1:2">
      <c r="A486" s="230"/>
      <c r="B486" s="230"/>
    </row>
    <row r="487" spans="1:2">
      <c r="A487" s="230"/>
      <c r="B487" s="230"/>
    </row>
    <row r="488" spans="1:2">
      <c r="A488" s="230"/>
      <c r="B488" s="230"/>
    </row>
    <row r="489" spans="1:2">
      <c r="A489" s="230"/>
      <c r="B489" s="230"/>
    </row>
    <row r="490" spans="1:2">
      <c r="A490" s="230"/>
      <c r="B490" s="230"/>
    </row>
    <row r="491" spans="1:2">
      <c r="A491" s="230"/>
      <c r="B491" s="230"/>
    </row>
    <row r="492" spans="1:2">
      <c r="A492" s="230"/>
      <c r="B492" s="230"/>
    </row>
    <row r="493" spans="1:2">
      <c r="A493" s="230"/>
      <c r="B493" s="230"/>
    </row>
    <row r="494" spans="1:2">
      <c r="A494" s="230"/>
      <c r="B494" s="230"/>
    </row>
    <row r="495" spans="1:2">
      <c r="A495" s="230"/>
      <c r="B495" s="230"/>
    </row>
    <row r="496" spans="1:2">
      <c r="A496" s="230"/>
      <c r="B496" s="230"/>
    </row>
    <row r="497" spans="1:2">
      <c r="A497" s="230"/>
      <c r="B497" s="230"/>
    </row>
    <row r="498" spans="1:2">
      <c r="A498" s="230"/>
      <c r="B498" s="230"/>
    </row>
    <row r="499" spans="1:2">
      <c r="A499" s="230"/>
      <c r="B499" s="230"/>
    </row>
    <row r="500" spans="1:2">
      <c r="A500" s="230"/>
      <c r="B500" s="230"/>
    </row>
    <row r="501" spans="1:2">
      <c r="A501" s="230"/>
      <c r="B501" s="230"/>
    </row>
    <row r="502" spans="1:2">
      <c r="A502" s="230"/>
      <c r="B502" s="230"/>
    </row>
    <row r="503" spans="1:2">
      <c r="A503" s="230"/>
      <c r="B503" s="230"/>
    </row>
    <row r="504" spans="1:2">
      <c r="A504" s="230"/>
      <c r="B504" s="230"/>
    </row>
    <row r="505" spans="1:2">
      <c r="A505" s="230"/>
      <c r="B505" s="230"/>
    </row>
    <row r="506" spans="1:2">
      <c r="A506" s="230"/>
      <c r="B506" s="230"/>
    </row>
    <row r="507" spans="1:2">
      <c r="A507" s="230"/>
      <c r="B507" s="230"/>
    </row>
    <row r="508" spans="1:2">
      <c r="A508" s="230"/>
      <c r="B508" s="230"/>
    </row>
    <row r="509" spans="1:2">
      <c r="A509" s="230"/>
      <c r="B509" s="230"/>
    </row>
    <row r="510" spans="1:2">
      <c r="A510" s="230"/>
      <c r="B510" s="230"/>
    </row>
    <row r="511" spans="1:2">
      <c r="A511" s="230"/>
      <c r="B511" s="230"/>
    </row>
    <row r="512" spans="1:2">
      <c r="A512" s="230"/>
      <c r="B512" s="230"/>
    </row>
    <row r="513" spans="1:2">
      <c r="A513" s="230"/>
      <c r="B513" s="230"/>
    </row>
    <row r="514" spans="1:2">
      <c r="A514" s="230"/>
      <c r="B514" s="230"/>
    </row>
    <row r="515" spans="1:2">
      <c r="A515" s="230"/>
      <c r="B515" s="230"/>
    </row>
    <row r="516" spans="1:2">
      <c r="A516" s="230"/>
      <c r="B516" s="230"/>
    </row>
    <row r="517" spans="1:2">
      <c r="A517" s="230"/>
      <c r="B517" s="230"/>
    </row>
    <row r="518" spans="1:2">
      <c r="A518" s="230"/>
      <c r="B518" s="230"/>
    </row>
    <row r="519" spans="1:2">
      <c r="A519" s="230"/>
      <c r="B519" s="230"/>
    </row>
    <row r="520" spans="1:2">
      <c r="A520" s="230"/>
      <c r="B520" s="230"/>
    </row>
    <row r="521" spans="1:2">
      <c r="A521" s="230"/>
      <c r="B521" s="230"/>
    </row>
    <row r="522" spans="1:2">
      <c r="A522" s="230"/>
      <c r="B522" s="230"/>
    </row>
    <row r="523" spans="1:2">
      <c r="A523" s="230"/>
      <c r="B523" s="230"/>
    </row>
    <row r="524" spans="1:2">
      <c r="A524" s="230"/>
      <c r="B524" s="230"/>
    </row>
    <row r="525" spans="1:2">
      <c r="A525" s="230"/>
      <c r="B525" s="230"/>
    </row>
    <row r="526" spans="1:2">
      <c r="A526" s="230"/>
      <c r="B526" s="230"/>
    </row>
    <row r="527" spans="1:2">
      <c r="A527" s="230"/>
      <c r="B527" s="230"/>
    </row>
    <row r="528" spans="1:2">
      <c r="A528" s="230"/>
      <c r="B528" s="230"/>
    </row>
    <row r="529" spans="1:2">
      <c r="A529" s="230"/>
      <c r="B529" s="230"/>
    </row>
    <row r="530" spans="1:2">
      <c r="A530" s="230"/>
      <c r="B530" s="230"/>
    </row>
    <row r="531" spans="1:2">
      <c r="A531" s="230"/>
      <c r="B531" s="230"/>
    </row>
    <row r="532" spans="1:2">
      <c r="A532" s="230"/>
      <c r="B532" s="230"/>
    </row>
    <row r="533" spans="1:2">
      <c r="A533" s="230"/>
      <c r="B533" s="230"/>
    </row>
    <row r="534" spans="1:2">
      <c r="A534" s="230"/>
      <c r="B534" s="230"/>
    </row>
    <row r="535" spans="1:2">
      <c r="A535" s="230"/>
      <c r="B535" s="230"/>
    </row>
    <row r="536" spans="1:2">
      <c r="A536" s="230"/>
      <c r="B536" s="230"/>
    </row>
    <row r="537" spans="1:2">
      <c r="A537" s="230"/>
      <c r="B537" s="230"/>
    </row>
    <row r="538" spans="1:2">
      <c r="A538" s="230"/>
      <c r="B538" s="230"/>
    </row>
    <row r="539" spans="1:2">
      <c r="A539" s="230"/>
      <c r="B539" s="230"/>
    </row>
    <row r="540" spans="1:2">
      <c r="A540" s="230"/>
      <c r="B540" s="230"/>
    </row>
    <row r="541" spans="1:2">
      <c r="A541" s="230"/>
      <c r="B541" s="230"/>
    </row>
    <row r="542" spans="1:2">
      <c r="A542" s="230"/>
      <c r="B542" s="230"/>
    </row>
    <row r="543" spans="1:2">
      <c r="A543" s="230"/>
      <c r="B543" s="230"/>
    </row>
    <row r="544" spans="1:2">
      <c r="A544" s="230"/>
      <c r="B544" s="230"/>
    </row>
    <row r="545" spans="1:2">
      <c r="A545" s="230"/>
      <c r="B545" s="230"/>
    </row>
    <row r="546" spans="1:2">
      <c r="A546" s="230"/>
      <c r="B546" s="230"/>
    </row>
    <row r="547" spans="1:2">
      <c r="A547" s="230"/>
      <c r="B547" s="230"/>
    </row>
    <row r="548" spans="1:2">
      <c r="A548" s="230"/>
      <c r="B548" s="230"/>
    </row>
    <row r="549" spans="1:2">
      <c r="A549" s="230"/>
      <c r="B549" s="230"/>
    </row>
    <row r="550" spans="1:2">
      <c r="A550" s="230"/>
      <c r="B550" s="230"/>
    </row>
    <row r="551" spans="1:2">
      <c r="A551" s="230"/>
      <c r="B551" s="230"/>
    </row>
    <row r="552" spans="1:2">
      <c r="A552" s="230"/>
      <c r="B552" s="230"/>
    </row>
    <row r="553" spans="1:2">
      <c r="A553" s="230"/>
      <c r="B553" s="230"/>
    </row>
    <row r="554" spans="1:2">
      <c r="A554" s="230"/>
      <c r="B554" s="230"/>
    </row>
    <row r="555" spans="1:2">
      <c r="A555" s="230"/>
      <c r="B555" s="230"/>
    </row>
    <row r="556" spans="1:2">
      <c r="A556" s="230"/>
      <c r="B556" s="230"/>
    </row>
    <row r="557" spans="1:2">
      <c r="A557" s="230"/>
      <c r="B557" s="230"/>
    </row>
    <row r="558" spans="1:2">
      <c r="A558" s="230"/>
      <c r="B558" s="230"/>
    </row>
    <row r="559" spans="1:2">
      <c r="A559" s="230"/>
      <c r="B559" s="230"/>
    </row>
    <row r="560" spans="1:2">
      <c r="A560" s="230"/>
      <c r="B560" s="230"/>
    </row>
    <row r="561" spans="1:2">
      <c r="A561" s="230"/>
      <c r="B561" s="230"/>
    </row>
    <row r="562" spans="1:2">
      <c r="A562" s="230"/>
      <c r="B562" s="230"/>
    </row>
    <row r="563" spans="1:2">
      <c r="A563" s="230"/>
      <c r="B563" s="230"/>
    </row>
    <row r="564" spans="1:2">
      <c r="A564" s="230"/>
      <c r="B564" s="230"/>
    </row>
    <row r="565" spans="1:2">
      <c r="A565" s="230"/>
      <c r="B565" s="230"/>
    </row>
    <row r="566" spans="1:2">
      <c r="A566" s="230"/>
      <c r="B566" s="230"/>
    </row>
    <row r="567" spans="1:2">
      <c r="A567" s="230"/>
      <c r="B567" s="230"/>
    </row>
    <row r="568" spans="1:2">
      <c r="A568" s="230"/>
      <c r="B568" s="230"/>
    </row>
    <row r="569" spans="1:2">
      <c r="A569" s="230"/>
      <c r="B569" s="230"/>
    </row>
    <row r="570" spans="1:2">
      <c r="A570" s="230"/>
      <c r="B570" s="230"/>
    </row>
    <row r="571" spans="1:2">
      <c r="A571" s="230"/>
      <c r="B571" s="230"/>
    </row>
    <row r="572" spans="1:2">
      <c r="A572" s="230"/>
      <c r="B572" s="230"/>
    </row>
    <row r="573" spans="1:2">
      <c r="A573" s="230"/>
      <c r="B573" s="230"/>
    </row>
    <row r="574" spans="1:2">
      <c r="A574" s="230"/>
      <c r="B574" s="230"/>
    </row>
    <row r="575" spans="1:2">
      <c r="A575" s="230"/>
      <c r="B575" s="230"/>
    </row>
    <row r="576" spans="1:2">
      <c r="A576" s="230"/>
      <c r="B576" s="230"/>
    </row>
    <row r="577" spans="1:2">
      <c r="A577" s="230"/>
      <c r="B577" s="230"/>
    </row>
    <row r="578" spans="1:2">
      <c r="A578" s="230"/>
      <c r="B578" s="230"/>
    </row>
    <row r="579" spans="1:2">
      <c r="A579" s="230"/>
      <c r="B579" s="230"/>
    </row>
    <row r="580" spans="1:2">
      <c r="A580" s="230"/>
      <c r="B580" s="230"/>
    </row>
    <row r="581" spans="1:2">
      <c r="A581" s="230"/>
      <c r="B581" s="230"/>
    </row>
    <row r="582" spans="1:2">
      <c r="A582" s="230"/>
      <c r="B582" s="230"/>
    </row>
    <row r="583" spans="1:2">
      <c r="A583" s="230"/>
      <c r="B583" s="230"/>
    </row>
    <row r="584" spans="1:2">
      <c r="A584" s="230"/>
      <c r="B584" s="230"/>
    </row>
    <row r="585" spans="1:2">
      <c r="A585" s="230"/>
      <c r="B585" s="230"/>
    </row>
    <row r="586" spans="1:2">
      <c r="A586" s="230"/>
      <c r="B586" s="230"/>
    </row>
    <row r="587" spans="1:2">
      <c r="A587" s="230"/>
      <c r="B587" s="230"/>
    </row>
    <row r="588" spans="1:2">
      <c r="A588" s="230"/>
      <c r="B588" s="230"/>
    </row>
    <row r="589" spans="1:2">
      <c r="A589" s="230"/>
      <c r="B589" s="230"/>
    </row>
    <row r="590" spans="1:2">
      <c r="A590" s="230"/>
      <c r="B590" s="230"/>
    </row>
    <row r="591" spans="1:2">
      <c r="A591" s="230"/>
      <c r="B591" s="230"/>
    </row>
    <row r="592" spans="1:2">
      <c r="A592" s="230"/>
      <c r="B592" s="230"/>
    </row>
    <row r="593" spans="1:2">
      <c r="A593" s="230"/>
      <c r="B593" s="230"/>
    </row>
    <row r="594" spans="1:2">
      <c r="A594" s="230"/>
      <c r="B594" s="230"/>
    </row>
    <row r="595" spans="1:2">
      <c r="A595" s="230"/>
      <c r="B595" s="230"/>
    </row>
    <row r="596" spans="1:2">
      <c r="A596" s="230"/>
      <c r="B596" s="230"/>
    </row>
    <row r="597" spans="1:2">
      <c r="A597" s="230"/>
      <c r="B597" s="230"/>
    </row>
    <row r="598" spans="1:2">
      <c r="A598" s="230"/>
      <c r="B598" s="230"/>
    </row>
    <row r="599" spans="1:2">
      <c r="A599" s="230"/>
      <c r="B599" s="230"/>
    </row>
    <row r="600" spans="1:2">
      <c r="A600" s="230"/>
      <c r="B600" s="230"/>
    </row>
    <row r="601" spans="1:2">
      <c r="A601" s="230"/>
      <c r="B601" s="230"/>
    </row>
    <row r="602" spans="1:2">
      <c r="A602" s="230"/>
      <c r="B602" s="230"/>
    </row>
    <row r="603" spans="1:2">
      <c r="A603" s="230"/>
      <c r="B603" s="230"/>
    </row>
    <row r="604" spans="1:2">
      <c r="A604" s="230"/>
      <c r="B604" s="230"/>
    </row>
    <row r="605" spans="1:2">
      <c r="A605" s="230"/>
      <c r="B605" s="230"/>
    </row>
    <row r="606" spans="1:2">
      <c r="A606" s="230"/>
      <c r="B606" s="230"/>
    </row>
    <row r="607" spans="1:2">
      <c r="A607" s="230"/>
      <c r="B607" s="230"/>
    </row>
    <row r="608" spans="1:2">
      <c r="A608" s="230"/>
      <c r="B608" s="230"/>
    </row>
    <row r="609" spans="1:2">
      <c r="A609" s="230"/>
      <c r="B609" s="230"/>
    </row>
    <row r="610" spans="1:2">
      <c r="A610" s="230"/>
      <c r="B610" s="230"/>
    </row>
    <row r="611" spans="1:2">
      <c r="A611" s="230"/>
      <c r="B611" s="230"/>
    </row>
    <row r="612" spans="1:2">
      <c r="A612" s="230"/>
      <c r="B612" s="230"/>
    </row>
    <row r="613" spans="1:2">
      <c r="A613" s="230"/>
      <c r="B613" s="230"/>
    </row>
    <row r="614" spans="1:2">
      <c r="A614" s="230"/>
      <c r="B614" s="230"/>
    </row>
    <row r="615" spans="1:2">
      <c r="A615" s="230"/>
      <c r="B615" s="230"/>
    </row>
    <row r="616" spans="1:2">
      <c r="A616" s="230"/>
      <c r="B616" s="230"/>
    </row>
    <row r="617" spans="1:2">
      <c r="A617" s="230"/>
      <c r="B617" s="230"/>
    </row>
    <row r="618" spans="1:2">
      <c r="A618" s="230"/>
      <c r="B618" s="230"/>
    </row>
    <row r="619" spans="1:2">
      <c r="A619" s="230"/>
      <c r="B619" s="230"/>
    </row>
    <row r="620" spans="1:2">
      <c r="A620" s="230"/>
      <c r="B620" s="230"/>
    </row>
    <row r="621" spans="1:2">
      <c r="A621" s="230"/>
      <c r="B621" s="230"/>
    </row>
    <row r="622" spans="1:2">
      <c r="A622" s="230"/>
      <c r="B622" s="230"/>
    </row>
    <row r="623" spans="1:2">
      <c r="A623" s="230"/>
      <c r="B623" s="230"/>
    </row>
    <row r="624" spans="1:2">
      <c r="A624" s="230"/>
      <c r="B624" s="230"/>
    </row>
    <row r="625" spans="1:2">
      <c r="A625" s="230"/>
      <c r="B625" s="230"/>
    </row>
    <row r="626" spans="1:2">
      <c r="A626" s="230"/>
      <c r="B626" s="230"/>
    </row>
    <row r="627" spans="1:2">
      <c r="A627" s="230"/>
      <c r="B627" s="230"/>
    </row>
    <row r="628" spans="1:2">
      <c r="A628" s="230"/>
      <c r="B628" s="230"/>
    </row>
    <row r="629" spans="1:2">
      <c r="A629" s="230"/>
      <c r="B629" s="230"/>
    </row>
    <row r="630" spans="1:2">
      <c r="A630" s="230"/>
      <c r="B630" s="230"/>
    </row>
    <row r="631" spans="1:2">
      <c r="A631" s="230"/>
      <c r="B631" s="230"/>
    </row>
    <row r="632" spans="1:2">
      <c r="A632" s="230"/>
      <c r="B632" s="230"/>
    </row>
    <row r="633" spans="1:2">
      <c r="A633" s="230"/>
      <c r="B633" s="230"/>
    </row>
    <row r="634" spans="1:2">
      <c r="A634" s="230"/>
      <c r="B634" s="230"/>
    </row>
    <row r="635" spans="1:2">
      <c r="A635" s="230"/>
      <c r="B635" s="230"/>
    </row>
    <row r="636" spans="1:2">
      <c r="A636" s="230"/>
      <c r="B636" s="230"/>
    </row>
    <row r="637" spans="1:2">
      <c r="A637" s="230"/>
      <c r="B637" s="230"/>
    </row>
    <row r="638" spans="1:2">
      <c r="A638" s="230"/>
      <c r="B638" s="230"/>
    </row>
    <row r="639" spans="1:2">
      <c r="A639" s="230"/>
      <c r="B639" s="230"/>
    </row>
    <row r="640" spans="1:2">
      <c r="A640" s="230"/>
      <c r="B640" s="230"/>
    </row>
    <row r="641" spans="1:2">
      <c r="A641" s="230"/>
      <c r="B641" s="230"/>
    </row>
    <row r="642" spans="1:2">
      <c r="A642" s="230"/>
      <c r="B642" s="230"/>
    </row>
    <row r="643" spans="1:2">
      <c r="A643" s="230"/>
      <c r="B643" s="230"/>
    </row>
    <row r="644" spans="1:2">
      <c r="A644" s="230"/>
      <c r="B644" s="230"/>
    </row>
    <row r="645" spans="1:2">
      <c r="A645" s="230"/>
      <c r="B645" s="230"/>
    </row>
    <row r="646" spans="1:2">
      <c r="A646" s="230"/>
      <c r="B646" s="230"/>
    </row>
    <row r="647" spans="1:2">
      <c r="A647" s="230"/>
      <c r="B647" s="230"/>
    </row>
    <row r="648" spans="1:2">
      <c r="A648" s="230"/>
      <c r="B648" s="230"/>
    </row>
    <row r="649" spans="1:2">
      <c r="A649" s="230"/>
      <c r="B649" s="230"/>
    </row>
    <row r="650" spans="1:2">
      <c r="A650" s="230"/>
      <c r="B650" s="230"/>
    </row>
    <row r="651" spans="1:2">
      <c r="A651" s="230"/>
      <c r="B651" s="230"/>
    </row>
    <row r="652" spans="1:2">
      <c r="A652" s="230"/>
      <c r="B652" s="230"/>
    </row>
    <row r="653" spans="1:2">
      <c r="A653" s="230"/>
      <c r="B653" s="230"/>
    </row>
    <row r="654" spans="1:2">
      <c r="A654" s="230"/>
      <c r="B654" s="230"/>
    </row>
    <row r="655" spans="1:2">
      <c r="A655" s="230"/>
      <c r="B655" s="230"/>
    </row>
    <row r="656" spans="1:2">
      <c r="A656" s="230"/>
      <c r="B656" s="230"/>
    </row>
    <row r="657" spans="1:2">
      <c r="A657" s="230"/>
      <c r="B657" s="230"/>
    </row>
    <row r="658" spans="1:2">
      <c r="A658" s="230"/>
      <c r="B658" s="230"/>
    </row>
    <row r="659" spans="1:2">
      <c r="A659" s="230"/>
      <c r="B659" s="230"/>
    </row>
    <row r="660" spans="1:2">
      <c r="A660" s="230"/>
      <c r="B660" s="230"/>
    </row>
    <row r="661" spans="1:2">
      <c r="A661" s="230"/>
      <c r="B661" s="230"/>
    </row>
    <row r="662" spans="1:2">
      <c r="A662" s="230"/>
      <c r="B662" s="230"/>
    </row>
    <row r="663" spans="1:2">
      <c r="A663" s="230"/>
      <c r="B663" s="230"/>
    </row>
    <row r="664" spans="1:2">
      <c r="A664" s="230"/>
      <c r="B664" s="230"/>
    </row>
    <row r="665" spans="1:2">
      <c r="A665" s="230"/>
      <c r="B665" s="230"/>
    </row>
    <row r="666" spans="1:2">
      <c r="A666" s="230"/>
      <c r="B666" s="230"/>
    </row>
    <row r="667" spans="1:2">
      <c r="A667" s="230"/>
      <c r="B667" s="230"/>
    </row>
    <row r="668" spans="1:2">
      <c r="A668" s="230"/>
      <c r="B668" s="230"/>
    </row>
    <row r="669" spans="1:2">
      <c r="A669" s="230"/>
      <c r="B669" s="230"/>
    </row>
    <row r="670" spans="1:2">
      <c r="A670" s="230"/>
      <c r="B670" s="230"/>
    </row>
    <row r="671" spans="1:2">
      <c r="A671" s="230"/>
      <c r="B671" s="230"/>
    </row>
    <row r="672" spans="1:2">
      <c r="A672" s="230"/>
      <c r="B672" s="230"/>
    </row>
    <row r="673" spans="1:2">
      <c r="A673" s="230"/>
      <c r="B673" s="230"/>
    </row>
    <row r="674" spans="1:2">
      <c r="A674" s="230"/>
      <c r="B674" s="230"/>
    </row>
    <row r="675" spans="1:2">
      <c r="A675" s="230"/>
      <c r="B675" s="230"/>
    </row>
    <row r="676" spans="1:2">
      <c r="A676" s="230"/>
      <c r="B676" s="230"/>
    </row>
    <row r="677" spans="1:2">
      <c r="A677" s="230"/>
      <c r="B677" s="230"/>
    </row>
    <row r="678" spans="1:2">
      <c r="A678" s="230"/>
      <c r="B678" s="230"/>
    </row>
    <row r="679" spans="1:2">
      <c r="A679" s="230"/>
      <c r="B679" s="230"/>
    </row>
    <row r="680" spans="1:2">
      <c r="A680" s="230"/>
      <c r="B680" s="230"/>
    </row>
    <row r="681" spans="1:2">
      <c r="A681" s="230"/>
      <c r="B681" s="230"/>
    </row>
    <row r="682" spans="1:2">
      <c r="A682" s="230"/>
      <c r="B682" s="230"/>
    </row>
    <row r="683" spans="1:2">
      <c r="A683" s="230"/>
      <c r="B683" s="230"/>
    </row>
    <row r="684" spans="1:2">
      <c r="A684" s="230"/>
      <c r="B684" s="230"/>
    </row>
    <row r="685" spans="1:2">
      <c r="A685" s="230"/>
      <c r="B685" s="230"/>
    </row>
    <row r="686" spans="1:2">
      <c r="A686" s="230"/>
      <c r="B686" s="230"/>
    </row>
    <row r="687" spans="1:2">
      <c r="A687" s="230"/>
      <c r="B687" s="230"/>
    </row>
    <row r="688" spans="1:2">
      <c r="A688" s="230"/>
      <c r="B688" s="230"/>
    </row>
    <row r="689" spans="1:2">
      <c r="A689" s="230"/>
      <c r="B689" s="230"/>
    </row>
    <row r="690" spans="1:2">
      <c r="A690" s="230"/>
      <c r="B690" s="230"/>
    </row>
    <row r="691" spans="1:2">
      <c r="A691" s="230"/>
      <c r="B691" s="230"/>
    </row>
    <row r="692" spans="1:2">
      <c r="A692" s="230"/>
      <c r="B692" s="230"/>
    </row>
    <row r="693" spans="1:2">
      <c r="A693" s="230"/>
      <c r="B693" s="230"/>
    </row>
    <row r="694" spans="1:2">
      <c r="A694" s="230"/>
      <c r="B694" s="230"/>
    </row>
    <row r="695" spans="1:2">
      <c r="A695" s="230"/>
      <c r="B695" s="230"/>
    </row>
    <row r="696" spans="1:2">
      <c r="A696" s="230"/>
      <c r="B696" s="230"/>
    </row>
    <row r="697" spans="1:2">
      <c r="A697" s="230"/>
      <c r="B697" s="230"/>
    </row>
    <row r="698" spans="1:2">
      <c r="A698" s="230"/>
      <c r="B698" s="230"/>
    </row>
    <row r="699" spans="1:2">
      <c r="A699" s="230"/>
      <c r="B699" s="230"/>
    </row>
    <row r="700" spans="1:2">
      <c r="A700" s="230"/>
      <c r="B700" s="230"/>
    </row>
    <row r="701" spans="1:2">
      <c r="A701" s="230"/>
      <c r="B701" s="230"/>
    </row>
    <row r="702" spans="1:2">
      <c r="A702" s="230"/>
      <c r="B702" s="230"/>
    </row>
    <row r="703" spans="1:2">
      <c r="A703" s="230"/>
      <c r="B703" s="230"/>
    </row>
    <row r="704" spans="1:2">
      <c r="A704" s="230"/>
      <c r="B704" s="230"/>
    </row>
    <row r="705" spans="1:2">
      <c r="A705" s="230"/>
      <c r="B705" s="230"/>
    </row>
    <row r="706" spans="1:2">
      <c r="A706" s="230"/>
      <c r="B706" s="230"/>
    </row>
    <row r="707" spans="1:2">
      <c r="A707" s="230"/>
      <c r="B707" s="230"/>
    </row>
    <row r="708" spans="1:2">
      <c r="A708" s="230"/>
      <c r="B708" s="230"/>
    </row>
    <row r="709" spans="1:2">
      <c r="A709" s="230"/>
      <c r="B709" s="230"/>
    </row>
    <row r="710" spans="1:2">
      <c r="A710" s="230"/>
      <c r="B710" s="230"/>
    </row>
    <row r="711" spans="1:2">
      <c r="A711" s="230"/>
      <c r="B711" s="230"/>
    </row>
    <row r="712" spans="1:2">
      <c r="A712" s="230"/>
      <c r="B712" s="230"/>
    </row>
    <row r="713" spans="1:2">
      <c r="A713" s="230"/>
      <c r="B713" s="230"/>
    </row>
    <row r="714" spans="1:2">
      <c r="A714" s="230"/>
      <c r="B714" s="230"/>
    </row>
    <row r="715" spans="1:2">
      <c r="A715" s="230"/>
      <c r="B715" s="230"/>
    </row>
    <row r="716" spans="1:2">
      <c r="A716" s="230"/>
      <c r="B716" s="230"/>
    </row>
    <row r="717" spans="1:2">
      <c r="A717" s="230"/>
      <c r="B717" s="230"/>
    </row>
    <row r="718" spans="1:2">
      <c r="A718" s="230"/>
      <c r="B718" s="230"/>
    </row>
    <row r="719" spans="1:2">
      <c r="A719" s="230"/>
      <c r="B719" s="230"/>
    </row>
    <row r="720" spans="1:2">
      <c r="A720" s="230"/>
      <c r="B720" s="230"/>
    </row>
    <row r="721" spans="1:2">
      <c r="A721" s="230"/>
      <c r="B721" s="230"/>
    </row>
    <row r="722" spans="1:2">
      <c r="A722" s="230"/>
      <c r="B722" s="230"/>
    </row>
    <row r="723" spans="1:2">
      <c r="A723" s="230"/>
      <c r="B723" s="230"/>
    </row>
    <row r="724" spans="1:2">
      <c r="A724" s="230"/>
      <c r="B724" s="230"/>
    </row>
    <row r="725" spans="1:2">
      <c r="A725" s="230"/>
      <c r="B725" s="230"/>
    </row>
    <row r="726" spans="1:2">
      <c r="A726" s="230"/>
      <c r="B726" s="230"/>
    </row>
    <row r="727" spans="1:2">
      <c r="A727" s="230"/>
      <c r="B727" s="230"/>
    </row>
    <row r="728" spans="1:2">
      <c r="A728" s="230"/>
      <c r="B728" s="230"/>
    </row>
    <row r="729" spans="1:2">
      <c r="A729" s="230"/>
      <c r="B729" s="230"/>
    </row>
    <row r="730" spans="1:2">
      <c r="A730" s="230"/>
      <c r="B730" s="230"/>
    </row>
    <row r="731" spans="1:2">
      <c r="A731" s="230"/>
      <c r="B731" s="230"/>
    </row>
    <row r="732" spans="1:2">
      <c r="A732" s="230"/>
      <c r="B732" s="230"/>
    </row>
    <row r="733" spans="1:2">
      <c r="A733" s="230"/>
      <c r="B733" s="230"/>
    </row>
    <row r="734" spans="1:2">
      <c r="A734" s="230"/>
      <c r="B734" s="230"/>
    </row>
    <row r="735" spans="1:2">
      <c r="A735" s="230"/>
      <c r="B735" s="230"/>
    </row>
    <row r="736" spans="1:2">
      <c r="A736" s="230"/>
      <c r="B736" s="230"/>
    </row>
    <row r="737" spans="1:2">
      <c r="A737" s="230"/>
      <c r="B737" s="230"/>
    </row>
    <row r="738" spans="1:2">
      <c r="A738" s="230"/>
      <c r="B738" s="230"/>
    </row>
    <row r="739" spans="1:2">
      <c r="A739" s="230"/>
      <c r="B739" s="230"/>
    </row>
    <row r="740" spans="1:2">
      <c r="A740" s="230"/>
      <c r="B740" s="230"/>
    </row>
    <row r="741" spans="1:2">
      <c r="A741" s="230"/>
      <c r="B741" s="230"/>
    </row>
    <row r="742" spans="1:2">
      <c r="A742" s="230"/>
      <c r="B742" s="230"/>
    </row>
    <row r="743" spans="1:2">
      <c r="A743" s="230"/>
      <c r="B743" s="230"/>
    </row>
    <row r="744" spans="1:2">
      <c r="A744" s="230"/>
      <c r="B744" s="230"/>
    </row>
    <row r="745" spans="1:2">
      <c r="A745" s="230"/>
      <c r="B745" s="230"/>
    </row>
    <row r="746" spans="1:2">
      <c r="A746" s="230"/>
      <c r="B746" s="230"/>
    </row>
    <row r="747" spans="1:2">
      <c r="A747" s="230"/>
      <c r="B747" s="230"/>
    </row>
    <row r="748" spans="1:2">
      <c r="A748" s="230"/>
      <c r="B748" s="230"/>
    </row>
    <row r="749" spans="1:2">
      <c r="A749" s="230"/>
      <c r="B749" s="230"/>
    </row>
    <row r="750" spans="1:2">
      <c r="A750" s="230"/>
      <c r="B750" s="230"/>
    </row>
    <row r="751" spans="1:2">
      <c r="A751" s="230"/>
      <c r="B751" s="230"/>
    </row>
    <row r="752" spans="1:2">
      <c r="A752" s="230"/>
      <c r="B752" s="230"/>
    </row>
    <row r="753" spans="1:2">
      <c r="A753" s="230"/>
      <c r="B753" s="230"/>
    </row>
    <row r="754" spans="1:2">
      <c r="A754" s="230"/>
      <c r="B754" s="230"/>
    </row>
    <row r="755" spans="1:2">
      <c r="A755" s="230"/>
      <c r="B755" s="230"/>
    </row>
    <row r="756" spans="1:2">
      <c r="A756" s="230"/>
      <c r="B756" s="230"/>
    </row>
    <row r="757" spans="1:2">
      <c r="A757" s="230"/>
      <c r="B757" s="230"/>
    </row>
    <row r="758" spans="1:2">
      <c r="A758" s="230"/>
      <c r="B758" s="230"/>
    </row>
    <row r="759" spans="1:2">
      <c r="A759" s="230"/>
      <c r="B759" s="230"/>
    </row>
    <row r="760" spans="1:2">
      <c r="A760" s="230"/>
      <c r="B760" s="230"/>
    </row>
    <row r="761" spans="1:2">
      <c r="A761" s="230"/>
      <c r="B761" s="230"/>
    </row>
    <row r="762" spans="1:2">
      <c r="A762" s="230"/>
      <c r="B762" s="230"/>
    </row>
    <row r="763" spans="1:2">
      <c r="A763" s="230"/>
      <c r="B763" s="230"/>
    </row>
    <row r="764" spans="1:2">
      <c r="A764" s="230"/>
      <c r="B764" s="230"/>
    </row>
    <row r="765" spans="1:2">
      <c r="A765" s="230"/>
      <c r="B765" s="230"/>
    </row>
    <row r="766" spans="1:2">
      <c r="A766" s="230"/>
      <c r="B766" s="230"/>
    </row>
    <row r="767" spans="1:2">
      <c r="A767" s="230"/>
      <c r="B767" s="230"/>
    </row>
    <row r="768" spans="1:2">
      <c r="A768" s="230"/>
      <c r="B768" s="230"/>
    </row>
    <row r="769" spans="1:2">
      <c r="A769" s="230"/>
      <c r="B769" s="230"/>
    </row>
    <row r="770" spans="1:2">
      <c r="A770" s="230"/>
      <c r="B770" s="230"/>
    </row>
    <row r="771" spans="1:2">
      <c r="A771" s="230"/>
      <c r="B771" s="230"/>
    </row>
    <row r="772" spans="1:2">
      <c r="A772" s="230"/>
      <c r="B772" s="230"/>
    </row>
    <row r="773" spans="1:2">
      <c r="A773" s="230"/>
      <c r="B773" s="230"/>
    </row>
    <row r="774" spans="1:2">
      <c r="A774" s="230"/>
      <c r="B774" s="230"/>
    </row>
    <row r="775" spans="1:2">
      <c r="A775" s="230"/>
      <c r="B775" s="230"/>
    </row>
    <row r="776" spans="1:2">
      <c r="A776" s="230"/>
      <c r="B776" s="230"/>
    </row>
    <row r="777" spans="1:2">
      <c r="A777" s="230"/>
      <c r="B777" s="230"/>
    </row>
    <row r="778" spans="1:2">
      <c r="A778" s="230"/>
      <c r="B778" s="230"/>
    </row>
    <row r="779" spans="1:2">
      <c r="A779" s="230"/>
      <c r="B779" s="230"/>
    </row>
    <row r="780" spans="1:2">
      <c r="A780" s="230"/>
      <c r="B780" s="230"/>
    </row>
    <row r="781" spans="1:2">
      <c r="A781" s="230"/>
      <c r="B781" s="230"/>
    </row>
    <row r="782" spans="1:2">
      <c r="A782" s="230"/>
      <c r="B782" s="230"/>
    </row>
    <row r="783" spans="1:2">
      <c r="A783" s="230"/>
      <c r="B783" s="230"/>
    </row>
    <row r="784" spans="1:2">
      <c r="A784" s="230"/>
      <c r="B784" s="230"/>
    </row>
    <row r="785" spans="1:2">
      <c r="A785" s="230"/>
      <c r="B785" s="230"/>
    </row>
    <row r="786" spans="1:2">
      <c r="A786" s="230"/>
      <c r="B786" s="230"/>
    </row>
    <row r="787" spans="1:2">
      <c r="A787" s="230"/>
      <c r="B787" s="230"/>
    </row>
    <row r="788" spans="1:2">
      <c r="A788" s="230"/>
      <c r="B788" s="230"/>
    </row>
    <row r="789" spans="1:2">
      <c r="A789" s="230"/>
      <c r="B789" s="230"/>
    </row>
    <row r="790" spans="1:2">
      <c r="A790" s="230"/>
      <c r="B790" s="230"/>
    </row>
    <row r="791" spans="1:2">
      <c r="A791" s="230"/>
      <c r="B791" s="230"/>
    </row>
    <row r="792" spans="1:2">
      <c r="A792" s="230"/>
      <c r="B792" s="230"/>
    </row>
    <row r="793" spans="1:2">
      <c r="A793" s="230"/>
      <c r="B793" s="230"/>
    </row>
    <row r="794" spans="1:2">
      <c r="A794" s="230"/>
      <c r="B794" s="230"/>
    </row>
    <row r="795" spans="1:2">
      <c r="A795" s="230"/>
      <c r="B795" s="230"/>
    </row>
    <row r="796" spans="1:2">
      <c r="A796" s="230"/>
      <c r="B796" s="230"/>
    </row>
    <row r="797" spans="1:2">
      <c r="A797" s="230"/>
      <c r="B797" s="230"/>
    </row>
    <row r="798" spans="1:2">
      <c r="A798" s="230"/>
      <c r="B798" s="230"/>
    </row>
    <row r="799" spans="1:2">
      <c r="A799" s="230"/>
      <c r="B799" s="230"/>
    </row>
    <row r="800" spans="1:2">
      <c r="A800" s="230"/>
      <c r="B800" s="230"/>
    </row>
    <row r="801" spans="1:2">
      <c r="A801" s="230"/>
      <c r="B801" s="230"/>
    </row>
    <row r="802" spans="1:2">
      <c r="A802" s="230"/>
      <c r="B802" s="230"/>
    </row>
    <row r="803" spans="1:2">
      <c r="A803" s="230"/>
      <c r="B803" s="230"/>
    </row>
    <row r="804" spans="1:2">
      <c r="A804" s="230"/>
      <c r="B804" s="230"/>
    </row>
    <row r="805" spans="1:2">
      <c r="A805" s="230"/>
      <c r="B805" s="230"/>
    </row>
    <row r="806" spans="1:2">
      <c r="A806" s="230"/>
      <c r="B806" s="230"/>
    </row>
    <row r="807" spans="1:2">
      <c r="A807" s="230"/>
      <c r="B807" s="230"/>
    </row>
    <row r="808" spans="1:2">
      <c r="A808" s="230"/>
      <c r="B808" s="230"/>
    </row>
    <row r="809" spans="1:2">
      <c r="A809" s="230"/>
      <c r="B809" s="230"/>
    </row>
    <row r="810" spans="1:2">
      <c r="A810" s="230"/>
      <c r="B810" s="230"/>
    </row>
    <row r="811" spans="1:2">
      <c r="A811" s="230"/>
      <c r="B811" s="230"/>
    </row>
    <row r="812" spans="1:2">
      <c r="A812" s="230"/>
      <c r="B812" s="230"/>
    </row>
    <row r="813" spans="1:2">
      <c r="A813" s="230"/>
      <c r="B813" s="230"/>
    </row>
    <row r="814" spans="1:2">
      <c r="A814" s="230"/>
      <c r="B814" s="230"/>
    </row>
    <row r="815" spans="1:2">
      <c r="A815" s="230"/>
      <c r="B815" s="230"/>
    </row>
    <row r="816" spans="1:2">
      <c r="A816" s="230"/>
      <c r="B816" s="230"/>
    </row>
    <row r="817" spans="1:2">
      <c r="A817" s="230"/>
      <c r="B817" s="230"/>
    </row>
    <row r="818" spans="1:2">
      <c r="A818" s="230"/>
      <c r="B818" s="230"/>
    </row>
    <row r="819" spans="1:2">
      <c r="A819" s="230"/>
      <c r="B819" s="230"/>
    </row>
    <row r="820" spans="1:2">
      <c r="A820" s="230"/>
      <c r="B820" s="230"/>
    </row>
    <row r="821" spans="1:2">
      <c r="A821" s="230"/>
      <c r="B821" s="230"/>
    </row>
    <row r="822" spans="1:2">
      <c r="A822" s="230"/>
      <c r="B822" s="230"/>
    </row>
    <row r="823" spans="1:2">
      <c r="A823" s="230"/>
      <c r="B823" s="230"/>
    </row>
    <row r="824" spans="1:2">
      <c r="A824" s="230"/>
      <c r="B824" s="230"/>
    </row>
    <row r="825" spans="1:2">
      <c r="A825" s="230"/>
      <c r="B825" s="230"/>
    </row>
    <row r="826" spans="1:2">
      <c r="A826" s="230"/>
      <c r="B826" s="230"/>
    </row>
    <row r="827" spans="1:2">
      <c r="A827" s="230"/>
      <c r="B827" s="230"/>
    </row>
    <row r="828" spans="1:2">
      <c r="A828" s="230"/>
      <c r="B828" s="230"/>
    </row>
    <row r="829" spans="1:2">
      <c r="A829" s="230"/>
      <c r="B829" s="230"/>
    </row>
    <row r="830" spans="1:2">
      <c r="A830" s="230"/>
      <c r="B830" s="230"/>
    </row>
    <row r="831" spans="1:2">
      <c r="A831" s="230"/>
      <c r="B831" s="230"/>
    </row>
    <row r="832" spans="1:2">
      <c r="A832" s="230"/>
      <c r="B832" s="230"/>
    </row>
    <row r="833" spans="1:2">
      <c r="A833" s="230"/>
      <c r="B833" s="230"/>
    </row>
    <row r="834" spans="1:2">
      <c r="A834" s="230"/>
      <c r="B834" s="230"/>
    </row>
    <row r="835" spans="1:2">
      <c r="A835" s="230"/>
      <c r="B835" s="230"/>
    </row>
    <row r="836" spans="1:2">
      <c r="A836" s="230"/>
      <c r="B836" s="230"/>
    </row>
    <row r="837" spans="1:2">
      <c r="A837" s="230"/>
      <c r="B837" s="230"/>
    </row>
    <row r="838" spans="1:2">
      <c r="A838" s="230"/>
      <c r="B838" s="230"/>
    </row>
    <row r="839" spans="1:2">
      <c r="A839" s="230"/>
      <c r="B839" s="230"/>
    </row>
    <row r="840" spans="1:2">
      <c r="A840" s="230"/>
      <c r="B840" s="230"/>
    </row>
    <row r="841" spans="1:2">
      <c r="A841" s="230"/>
      <c r="B841" s="230"/>
    </row>
    <row r="842" spans="1:2">
      <c r="A842" s="230"/>
      <c r="B842" s="230"/>
    </row>
    <row r="843" spans="1:2">
      <c r="A843" s="230"/>
      <c r="B843" s="230"/>
    </row>
    <row r="844" spans="1:2">
      <c r="A844" s="230"/>
      <c r="B844" s="230"/>
    </row>
    <row r="845" spans="1:2">
      <c r="A845" s="230"/>
      <c r="B845" s="230"/>
    </row>
    <row r="846" spans="1:2">
      <c r="A846" s="230"/>
      <c r="B846" s="230"/>
    </row>
    <row r="847" spans="1:2">
      <c r="A847" s="230"/>
      <c r="B847" s="230"/>
    </row>
    <row r="848" spans="1:2">
      <c r="A848" s="230"/>
      <c r="B848" s="230"/>
    </row>
    <row r="849" spans="1:2">
      <c r="A849" s="230"/>
      <c r="B849" s="230"/>
    </row>
    <row r="850" spans="1:2">
      <c r="A850" s="230"/>
      <c r="B850" s="230"/>
    </row>
    <row r="851" spans="1:2">
      <c r="A851" s="230"/>
      <c r="B851" s="230"/>
    </row>
    <row r="852" spans="1:2">
      <c r="A852" s="230"/>
      <c r="B852" s="230"/>
    </row>
    <row r="853" spans="1:2">
      <c r="A853" s="230"/>
      <c r="B853" s="230"/>
    </row>
    <row r="854" spans="1:2">
      <c r="A854" s="230"/>
      <c r="B854" s="230"/>
    </row>
    <row r="855" spans="1:2">
      <c r="A855" s="230"/>
      <c r="B855" s="230"/>
    </row>
    <row r="856" spans="1:2">
      <c r="A856" s="230"/>
      <c r="B856" s="230"/>
    </row>
    <row r="857" spans="1:2">
      <c r="A857" s="230"/>
      <c r="B857" s="230"/>
    </row>
    <row r="858" spans="1:2">
      <c r="A858" s="230"/>
      <c r="B858" s="230"/>
    </row>
    <row r="859" spans="1:2">
      <c r="A859" s="230"/>
      <c r="B859" s="230"/>
    </row>
    <row r="860" spans="1:2">
      <c r="A860" s="230"/>
      <c r="B860" s="230"/>
    </row>
    <row r="861" spans="1:2">
      <c r="A861" s="230"/>
      <c r="B861" s="230"/>
    </row>
    <row r="862" spans="1:2">
      <c r="A862" s="230"/>
      <c r="B862" s="230"/>
    </row>
    <row r="863" spans="1:2">
      <c r="A863" s="230"/>
      <c r="B863" s="230"/>
    </row>
    <row r="864" spans="1:2">
      <c r="A864" s="230"/>
      <c r="B864" s="230"/>
    </row>
    <row r="865" spans="1:2">
      <c r="A865" s="230"/>
      <c r="B865" s="230"/>
    </row>
    <row r="866" spans="1:2">
      <c r="A866" s="230"/>
      <c r="B866" s="230"/>
    </row>
    <row r="867" spans="1:2">
      <c r="A867" s="230"/>
      <c r="B867" s="230"/>
    </row>
    <row r="868" spans="1:2">
      <c r="A868" s="230"/>
      <c r="B868" s="230"/>
    </row>
    <row r="869" spans="1:2">
      <c r="A869" s="230"/>
      <c r="B869" s="230"/>
    </row>
    <row r="870" spans="1:2">
      <c r="A870" s="230"/>
      <c r="B870" s="230"/>
    </row>
    <row r="871" spans="1:2">
      <c r="A871" s="230"/>
      <c r="B871" s="230"/>
    </row>
    <row r="872" spans="1:2">
      <c r="A872" s="230"/>
      <c r="B872" s="230"/>
    </row>
    <row r="873" spans="1:2">
      <c r="A873" s="230"/>
      <c r="B873" s="230"/>
    </row>
    <row r="874" spans="1:2">
      <c r="A874" s="230"/>
      <c r="B874" s="230"/>
    </row>
    <row r="875" spans="1:2">
      <c r="A875" s="230"/>
      <c r="B875" s="230"/>
    </row>
    <row r="876" spans="1:2">
      <c r="A876" s="230"/>
      <c r="B876" s="230"/>
    </row>
    <row r="877" spans="1:2">
      <c r="A877" s="230"/>
      <c r="B877" s="230"/>
    </row>
    <row r="878" spans="1:2">
      <c r="A878" s="230"/>
      <c r="B878" s="230"/>
    </row>
    <row r="879" spans="1:2">
      <c r="A879" s="230"/>
      <c r="B879" s="230"/>
    </row>
    <row r="880" spans="1:2">
      <c r="A880" s="230"/>
      <c r="B880" s="230"/>
    </row>
    <row r="881" spans="1:2">
      <c r="A881" s="230"/>
      <c r="B881" s="230"/>
    </row>
    <row r="882" spans="1:2">
      <c r="A882" s="230"/>
      <c r="B882" s="230"/>
    </row>
    <row r="883" spans="1:2">
      <c r="A883" s="230"/>
      <c r="B883" s="230"/>
    </row>
    <row r="884" spans="1:2">
      <c r="A884" s="230"/>
      <c r="B884" s="230"/>
    </row>
    <row r="885" spans="1:2">
      <c r="A885" s="230"/>
      <c r="B885" s="230"/>
    </row>
    <row r="886" spans="1:2">
      <c r="A886" s="230"/>
      <c r="B886" s="230"/>
    </row>
    <row r="887" spans="1:2">
      <c r="A887" s="230"/>
      <c r="B887" s="230"/>
    </row>
    <row r="888" spans="1:2">
      <c r="A888" s="230"/>
      <c r="B888" s="230"/>
    </row>
    <row r="889" spans="1:2">
      <c r="A889" s="230"/>
      <c r="B889" s="230"/>
    </row>
    <row r="890" spans="1:2">
      <c r="A890" s="230"/>
      <c r="B890" s="230"/>
    </row>
    <row r="891" spans="1:2">
      <c r="A891" s="230"/>
      <c r="B891" s="230"/>
    </row>
    <row r="892" spans="1:2">
      <c r="A892" s="230"/>
      <c r="B892" s="230"/>
    </row>
    <row r="893" spans="1:2">
      <c r="A893" s="230"/>
      <c r="B893" s="230"/>
    </row>
    <row r="894" spans="1:2">
      <c r="A894" s="230"/>
      <c r="B894" s="230"/>
    </row>
    <row r="895" spans="1:2">
      <c r="A895" s="230"/>
      <c r="B895" s="230"/>
    </row>
    <row r="896" spans="1:2">
      <c r="A896" s="230"/>
      <c r="B896" s="230"/>
    </row>
    <row r="897" spans="1:2">
      <c r="A897" s="230"/>
      <c r="B897" s="230"/>
    </row>
    <row r="898" spans="1:2">
      <c r="A898" s="230"/>
      <c r="B898" s="230"/>
    </row>
    <row r="899" spans="1:2">
      <c r="A899" s="230"/>
      <c r="B899" s="230"/>
    </row>
    <row r="900" spans="1:2">
      <c r="A900" s="230"/>
      <c r="B900" s="230"/>
    </row>
    <row r="901" spans="1:2">
      <c r="A901" s="230"/>
      <c r="B901" s="230"/>
    </row>
    <row r="902" spans="1:2">
      <c r="A902" s="230"/>
      <c r="B902" s="230"/>
    </row>
    <row r="903" spans="1:2">
      <c r="A903" s="230"/>
      <c r="B903" s="230"/>
    </row>
    <row r="904" spans="1:2">
      <c r="A904" s="230"/>
      <c r="B904" s="230"/>
    </row>
    <row r="905" spans="1:2">
      <c r="A905" s="230"/>
      <c r="B905" s="230"/>
    </row>
    <row r="906" spans="1:2">
      <c r="A906" s="230"/>
      <c r="B906" s="230"/>
    </row>
    <row r="907" spans="1:2">
      <c r="A907" s="230"/>
      <c r="B907" s="230"/>
    </row>
    <row r="908" spans="1:2">
      <c r="A908" s="230"/>
      <c r="B908" s="230"/>
    </row>
    <row r="909" spans="1:2">
      <c r="A909" s="230"/>
      <c r="B909" s="230"/>
    </row>
    <row r="910" spans="1:2">
      <c r="A910" s="230"/>
      <c r="B910" s="230"/>
    </row>
    <row r="911" spans="1:2">
      <c r="A911" s="230"/>
      <c r="B911" s="230"/>
    </row>
    <row r="912" spans="1:2">
      <c r="A912" s="230"/>
      <c r="B912" s="230"/>
    </row>
    <row r="913" spans="1:2">
      <c r="A913" s="230"/>
      <c r="B913" s="230"/>
    </row>
    <row r="914" spans="1:2">
      <c r="A914" s="230"/>
      <c r="B914" s="230"/>
    </row>
    <row r="915" spans="1:2">
      <c r="A915" s="230"/>
      <c r="B915" s="230"/>
    </row>
    <row r="916" spans="1:2">
      <c r="A916" s="230"/>
      <c r="B916" s="230"/>
    </row>
    <row r="917" spans="1:2">
      <c r="A917" s="230"/>
      <c r="B917" s="230"/>
    </row>
    <row r="918" spans="1:2">
      <c r="A918" s="230"/>
      <c r="B918" s="230"/>
    </row>
    <row r="919" spans="1:2">
      <c r="A919" s="230"/>
      <c r="B919" s="230"/>
    </row>
    <row r="920" spans="1:2">
      <c r="A920" s="230"/>
      <c r="B920" s="230"/>
    </row>
    <row r="921" spans="1:2">
      <c r="A921" s="230"/>
      <c r="B921" s="230"/>
    </row>
    <row r="922" spans="1:2">
      <c r="A922" s="230"/>
      <c r="B922" s="230"/>
    </row>
    <row r="923" spans="1:2">
      <c r="A923" s="230"/>
      <c r="B923" s="230"/>
    </row>
    <row r="924" spans="1:2">
      <c r="A924" s="230"/>
      <c r="B924" s="230"/>
    </row>
    <row r="925" spans="1:2">
      <c r="A925" s="230"/>
      <c r="B925" s="230"/>
    </row>
    <row r="926" spans="1:2">
      <c r="A926" s="230"/>
      <c r="B926" s="230"/>
    </row>
    <row r="927" spans="1:2">
      <c r="A927" s="230"/>
      <c r="B927" s="230"/>
    </row>
    <row r="928" spans="1:2">
      <c r="A928" s="230"/>
      <c r="B928" s="230"/>
    </row>
    <row r="929" spans="1:2">
      <c r="A929" s="230"/>
      <c r="B929" s="230"/>
    </row>
    <row r="930" spans="1:2">
      <c r="A930" s="230"/>
      <c r="B930" s="230"/>
    </row>
    <row r="931" spans="1:2">
      <c r="A931" s="230"/>
      <c r="B931" s="230"/>
    </row>
    <row r="932" spans="1:2">
      <c r="A932" s="230"/>
      <c r="B932" s="230"/>
    </row>
    <row r="933" spans="1:2">
      <c r="A933" s="230"/>
      <c r="B933" s="230"/>
    </row>
    <row r="934" spans="1:2">
      <c r="A934" s="230"/>
      <c r="B934" s="230"/>
    </row>
    <row r="935" spans="1:2">
      <c r="A935" s="230"/>
      <c r="B935" s="230"/>
    </row>
    <row r="936" spans="1:2">
      <c r="A936" s="230"/>
      <c r="B936" s="230"/>
    </row>
    <row r="937" spans="1:2">
      <c r="A937" s="230"/>
      <c r="B937" s="230"/>
    </row>
    <row r="938" spans="1:2">
      <c r="A938" s="230"/>
      <c r="B938" s="230"/>
    </row>
    <row r="939" spans="1:2">
      <c r="A939" s="230"/>
      <c r="B939" s="230"/>
    </row>
    <row r="940" spans="1:2">
      <c r="A940" s="230"/>
      <c r="B940" s="230"/>
    </row>
    <row r="941" spans="1:2">
      <c r="A941" s="230"/>
      <c r="B941" s="230"/>
    </row>
    <row r="942" spans="1:2">
      <c r="A942" s="230"/>
      <c r="B942" s="230"/>
    </row>
    <row r="943" spans="1:2">
      <c r="A943" s="230"/>
      <c r="B943" s="230"/>
    </row>
    <row r="944" spans="1:2">
      <c r="A944" s="230"/>
      <c r="B944" s="230"/>
    </row>
    <row r="945" spans="1:2">
      <c r="A945" s="230"/>
      <c r="B945" s="230"/>
    </row>
    <row r="946" spans="1:2">
      <c r="A946" s="230"/>
      <c r="B946" s="230"/>
    </row>
    <row r="947" spans="1:2">
      <c r="A947" s="230"/>
      <c r="B947" s="230"/>
    </row>
    <row r="948" spans="1:2">
      <c r="A948" s="230"/>
      <c r="B948" s="230"/>
    </row>
    <row r="949" spans="1:2">
      <c r="A949" s="230"/>
      <c r="B949" s="230"/>
    </row>
    <row r="950" spans="1:2">
      <c r="A950" s="230"/>
      <c r="B950" s="230"/>
    </row>
    <row r="951" spans="1:2">
      <c r="A951" s="230"/>
      <c r="B951" s="230"/>
    </row>
    <row r="952" spans="1:2">
      <c r="A952" s="230"/>
      <c r="B952" s="230"/>
    </row>
    <row r="953" spans="1:2">
      <c r="A953" s="230"/>
      <c r="B953" s="230"/>
    </row>
    <row r="954" spans="1:2">
      <c r="A954" s="230"/>
      <c r="B954" s="230"/>
    </row>
    <row r="955" spans="1:2">
      <c r="A955" s="230"/>
      <c r="B955" s="230"/>
    </row>
    <row r="956" spans="1:2">
      <c r="A956" s="230"/>
      <c r="B956" s="230"/>
    </row>
    <row r="957" spans="1:2">
      <c r="A957" s="230"/>
      <c r="B957" s="230"/>
    </row>
    <row r="958" spans="1:2">
      <c r="A958" s="230"/>
      <c r="B958" s="230"/>
    </row>
    <row r="959" spans="1:2">
      <c r="A959" s="230"/>
      <c r="B959" s="230"/>
    </row>
    <row r="960" spans="1:2">
      <c r="A960" s="230"/>
      <c r="B960" s="230"/>
    </row>
    <row r="961" spans="1:2">
      <c r="A961" s="230"/>
      <c r="B961" s="230"/>
    </row>
    <row r="962" spans="1:2">
      <c r="A962" s="230"/>
      <c r="B962" s="230"/>
    </row>
    <row r="963" spans="1:2">
      <c r="A963" s="230"/>
      <c r="B963" s="230"/>
    </row>
    <row r="964" spans="1:2">
      <c r="A964" s="230"/>
      <c r="B964" s="230"/>
    </row>
    <row r="965" spans="1:2">
      <c r="A965" s="230"/>
      <c r="B965" s="230"/>
    </row>
    <row r="966" spans="1:2">
      <c r="A966" s="230"/>
      <c r="B966" s="230"/>
    </row>
    <row r="967" spans="1:2">
      <c r="A967" s="230"/>
      <c r="B967" s="230"/>
    </row>
    <row r="968" spans="1:2">
      <c r="A968" s="230"/>
      <c r="B968" s="230"/>
    </row>
    <row r="969" spans="1:2">
      <c r="A969" s="230"/>
      <c r="B969" s="230"/>
    </row>
    <row r="970" spans="1:2">
      <c r="A970" s="230"/>
      <c r="B970" s="230"/>
    </row>
    <row r="971" spans="1:2">
      <c r="A971" s="230"/>
      <c r="B971" s="230"/>
    </row>
    <row r="972" spans="1:2">
      <c r="A972" s="230"/>
      <c r="B972" s="230"/>
    </row>
    <row r="973" spans="1:2">
      <c r="A973" s="230"/>
      <c r="B973" s="230"/>
    </row>
    <row r="974" spans="1:2">
      <c r="A974" s="230"/>
      <c r="B974" s="230"/>
    </row>
    <row r="975" spans="1:2">
      <c r="A975" s="230"/>
      <c r="B975" s="230"/>
    </row>
    <row r="976" spans="1:2">
      <c r="A976" s="230"/>
      <c r="B976" s="230"/>
    </row>
    <row r="977" spans="1:2">
      <c r="A977" s="230"/>
      <c r="B977" s="230"/>
    </row>
    <row r="978" spans="1:2">
      <c r="A978" s="230"/>
      <c r="B978" s="230"/>
    </row>
    <row r="979" spans="1:2">
      <c r="A979" s="230"/>
      <c r="B979" s="230"/>
    </row>
    <row r="980" spans="1:2">
      <c r="A980" s="230"/>
      <c r="B980" s="230"/>
    </row>
    <row r="981" spans="1:2">
      <c r="A981" s="230"/>
      <c r="B981" s="230"/>
    </row>
    <row r="982" spans="1:2">
      <c r="A982" s="230"/>
      <c r="B982" s="230"/>
    </row>
    <row r="983" spans="1:2">
      <c r="A983" s="230"/>
      <c r="B983" s="230"/>
    </row>
    <row r="984" spans="1:2">
      <c r="A984" s="230"/>
      <c r="B984" s="230"/>
    </row>
    <row r="985" spans="1:2">
      <c r="A985" s="230"/>
      <c r="B985" s="230"/>
    </row>
    <row r="986" spans="1:2">
      <c r="A986" s="230"/>
      <c r="B986" s="230"/>
    </row>
    <row r="987" spans="1:2">
      <c r="A987" s="230"/>
      <c r="B987" s="230"/>
    </row>
    <row r="988" spans="1:2">
      <c r="A988" s="230"/>
      <c r="B988" s="230"/>
    </row>
    <row r="989" spans="1:2">
      <c r="A989" s="230"/>
      <c r="B989" s="230"/>
    </row>
    <row r="990" spans="1:2">
      <c r="A990" s="230"/>
      <c r="B990" s="230"/>
    </row>
    <row r="991" spans="1:2">
      <c r="A991" s="230"/>
      <c r="B991" s="230"/>
    </row>
    <row r="992" spans="1:2">
      <c r="A992" s="230"/>
      <c r="B992" s="230"/>
    </row>
    <row r="993" spans="1:2">
      <c r="A993" s="230"/>
      <c r="B993" s="230"/>
    </row>
    <row r="994" spans="1:2">
      <c r="A994" s="230"/>
      <c r="B994" s="230"/>
    </row>
    <row r="995" spans="1:2">
      <c r="A995" s="230"/>
      <c r="B995" s="230"/>
    </row>
    <row r="996" spans="1:2">
      <c r="A996" s="230"/>
      <c r="B996" s="230"/>
    </row>
    <row r="997" spans="1:2">
      <c r="A997" s="230"/>
      <c r="B997" s="230"/>
    </row>
    <row r="998" spans="1:2">
      <c r="A998" s="230"/>
      <c r="B998" s="230"/>
    </row>
    <row r="999" spans="1:2">
      <c r="A999" s="230"/>
      <c r="B999" s="230"/>
    </row>
    <row r="1000" spans="1:2">
      <c r="A1000" s="230"/>
      <c r="B1000" s="230"/>
    </row>
    <row r="1001" spans="1:2">
      <c r="A1001" s="230"/>
      <c r="B1001" s="230"/>
    </row>
    <row r="1002" spans="1:2">
      <c r="A1002" s="230"/>
      <c r="B1002" s="230"/>
    </row>
    <row r="1003" spans="1:2">
      <c r="A1003" s="230"/>
      <c r="B1003" s="230"/>
    </row>
    <row r="1004" spans="1:2">
      <c r="A1004" s="230"/>
      <c r="B1004" s="230"/>
    </row>
    <row r="1005" spans="1:2">
      <c r="A1005" s="230"/>
      <c r="B1005" s="230"/>
    </row>
    <row r="1006" spans="1:2">
      <c r="A1006" s="230"/>
      <c r="B1006" s="230"/>
    </row>
    <row r="1007" spans="1:2">
      <c r="A1007" s="230"/>
      <c r="B1007" s="230"/>
    </row>
    <row r="1008" spans="1:2">
      <c r="A1008" s="230"/>
      <c r="B1008" s="230"/>
    </row>
    <row r="1009" spans="1:2">
      <c r="A1009" s="230"/>
      <c r="B1009" s="230"/>
    </row>
    <row r="1010" spans="1:2">
      <c r="A1010" s="230"/>
      <c r="B1010" s="230"/>
    </row>
    <row r="1011" spans="1:2">
      <c r="A1011" s="230"/>
      <c r="B1011" s="230"/>
    </row>
    <row r="1012" spans="1:2">
      <c r="A1012" s="230"/>
      <c r="B1012" s="230"/>
    </row>
    <row r="1013" spans="1:2">
      <c r="A1013" s="230"/>
      <c r="B1013" s="230"/>
    </row>
    <row r="1014" spans="1:2">
      <c r="A1014" s="230"/>
      <c r="B1014" s="230"/>
    </row>
    <row r="1015" spans="1:2">
      <c r="A1015" s="230"/>
      <c r="B1015" s="230"/>
    </row>
    <row r="1016" spans="1:2">
      <c r="A1016" s="230"/>
      <c r="B1016" s="230"/>
    </row>
    <row r="1017" spans="1:2">
      <c r="A1017" s="230"/>
      <c r="B1017" s="230"/>
    </row>
    <row r="1018" spans="1:2">
      <c r="A1018" s="230"/>
      <c r="B1018" s="230"/>
    </row>
    <row r="1019" spans="1:2">
      <c r="A1019" s="230"/>
      <c r="B1019" s="230"/>
    </row>
    <row r="1020" spans="1:2">
      <c r="A1020" s="230"/>
      <c r="B1020" s="230"/>
    </row>
    <row r="1021" spans="1:2">
      <c r="A1021" s="230"/>
      <c r="B1021" s="230"/>
    </row>
    <row r="1022" spans="1:2">
      <c r="A1022" s="230"/>
      <c r="B1022" s="230"/>
    </row>
    <row r="1023" spans="1:2">
      <c r="A1023" s="230"/>
      <c r="B1023" s="230"/>
    </row>
    <row r="1024" spans="1:2">
      <c r="A1024" s="230"/>
      <c r="B1024" s="230"/>
    </row>
    <row r="1025" spans="1:2">
      <c r="A1025" s="230"/>
      <c r="B1025" s="230"/>
    </row>
    <row r="1026" spans="1:2">
      <c r="A1026" s="230"/>
      <c r="B1026" s="230"/>
    </row>
    <row r="1027" spans="1:2">
      <c r="A1027" s="230"/>
      <c r="B1027" s="230"/>
    </row>
    <row r="1028" spans="1:2">
      <c r="A1028" s="230"/>
      <c r="B1028" s="230"/>
    </row>
    <row r="1029" spans="1:2">
      <c r="A1029" s="230"/>
      <c r="B1029" s="230"/>
    </row>
    <row r="1030" spans="1:2">
      <c r="A1030" s="230"/>
      <c r="B1030" s="230"/>
    </row>
    <row r="1031" spans="1:2">
      <c r="A1031" s="230"/>
      <c r="B1031" s="230"/>
    </row>
    <row r="1032" spans="1:2">
      <c r="A1032" s="230"/>
      <c r="B1032" s="230"/>
    </row>
    <row r="1033" spans="1:2">
      <c r="A1033" s="230"/>
      <c r="B1033" s="230"/>
    </row>
    <row r="1034" spans="1:2">
      <c r="A1034" s="230"/>
      <c r="B1034" s="230"/>
    </row>
    <row r="1035" spans="1:2">
      <c r="A1035" s="230"/>
      <c r="B1035" s="230"/>
    </row>
    <row r="1036" spans="1:2">
      <c r="A1036" s="230"/>
      <c r="B1036" s="230"/>
    </row>
    <row r="1037" spans="1:2">
      <c r="A1037" s="230"/>
      <c r="B1037" s="230"/>
    </row>
    <row r="1038" spans="1:2">
      <c r="A1038" s="230"/>
      <c r="B1038" s="230"/>
    </row>
    <row r="1039" spans="1:2">
      <c r="A1039" s="230"/>
      <c r="B1039" s="230"/>
    </row>
    <row r="1040" spans="1:2">
      <c r="A1040" s="230"/>
      <c r="B1040" s="230"/>
    </row>
    <row r="1041" spans="1:2">
      <c r="A1041" s="230"/>
      <c r="B1041" s="230"/>
    </row>
    <row r="1042" spans="1:2">
      <c r="A1042" s="230"/>
      <c r="B1042" s="230"/>
    </row>
    <row r="1043" spans="1:2">
      <c r="A1043" s="230"/>
      <c r="B1043" s="230"/>
    </row>
    <row r="1044" spans="1:2">
      <c r="A1044" s="230"/>
      <c r="B1044" s="230"/>
    </row>
    <row r="1045" spans="1:2">
      <c r="A1045" s="230"/>
      <c r="B1045" s="230"/>
    </row>
    <row r="1046" spans="1:2">
      <c r="A1046" s="230"/>
      <c r="B1046" s="230"/>
    </row>
    <row r="1047" spans="1:2">
      <c r="A1047" s="230"/>
      <c r="B1047" s="230"/>
    </row>
    <row r="1048" spans="1:2">
      <c r="A1048" s="230"/>
      <c r="B1048" s="230"/>
    </row>
    <row r="1049" spans="1:2">
      <c r="A1049" s="230"/>
      <c r="B1049" s="230"/>
    </row>
    <row r="1050" spans="1:2">
      <c r="A1050" s="230"/>
      <c r="B1050" s="230"/>
    </row>
    <row r="1051" spans="1:2">
      <c r="A1051" s="230"/>
      <c r="B1051" s="230"/>
    </row>
    <row r="1052" spans="1:2">
      <c r="A1052" s="230"/>
      <c r="B1052" s="230"/>
    </row>
    <row r="1053" spans="1:2">
      <c r="A1053" s="230"/>
      <c r="B1053" s="230"/>
    </row>
    <row r="1054" spans="1:2">
      <c r="A1054" s="230"/>
      <c r="B1054" s="230"/>
    </row>
    <row r="1055" spans="1:2">
      <c r="A1055" s="230"/>
      <c r="B1055" s="230"/>
    </row>
    <row r="1056" spans="1:2">
      <c r="A1056" s="230"/>
      <c r="B1056" s="230"/>
    </row>
    <row r="1057" spans="1:2">
      <c r="A1057" s="230"/>
      <c r="B1057" s="230"/>
    </row>
    <row r="1058" spans="1:2">
      <c r="A1058" s="230"/>
      <c r="B1058" s="230"/>
    </row>
    <row r="1059" spans="1:2">
      <c r="A1059" s="230"/>
      <c r="B1059" s="230"/>
    </row>
    <row r="1060" spans="1:2">
      <c r="A1060" s="230"/>
      <c r="B1060" s="230"/>
    </row>
    <row r="1061" spans="1:2">
      <c r="A1061" s="230"/>
      <c r="B1061" s="230"/>
    </row>
    <row r="1062" spans="1:2">
      <c r="A1062" s="230"/>
      <c r="B1062" s="230"/>
    </row>
    <row r="1063" spans="1:2">
      <c r="A1063" s="230"/>
      <c r="B1063" s="230"/>
    </row>
    <row r="1064" spans="1:2">
      <c r="A1064" s="230"/>
      <c r="B1064" s="230"/>
    </row>
    <row r="1065" spans="1:2">
      <c r="A1065" s="230"/>
      <c r="B1065" s="230"/>
    </row>
    <row r="1066" spans="1:2">
      <c r="A1066" s="230"/>
      <c r="B1066" s="230"/>
    </row>
    <row r="1067" spans="1:2">
      <c r="A1067" s="230"/>
      <c r="B1067" s="230"/>
    </row>
    <row r="1068" spans="1:2">
      <c r="A1068" s="230"/>
      <c r="B1068" s="230"/>
    </row>
    <row r="1069" spans="1:2">
      <c r="A1069" s="230"/>
      <c r="B1069" s="230"/>
    </row>
    <row r="1070" spans="1:2">
      <c r="A1070" s="230"/>
      <c r="B1070" s="230"/>
    </row>
    <row r="1071" spans="1:2">
      <c r="A1071" s="230"/>
      <c r="B1071" s="230"/>
    </row>
    <row r="1072" spans="1:2">
      <c r="A1072" s="230"/>
      <c r="B1072" s="230"/>
    </row>
    <row r="1073" spans="1:2">
      <c r="A1073" s="230"/>
      <c r="B1073" s="230"/>
    </row>
    <row r="1074" spans="1:2">
      <c r="A1074" s="230"/>
      <c r="B1074" s="230"/>
    </row>
    <row r="1075" spans="1:2">
      <c r="A1075" s="230"/>
      <c r="B1075" s="230"/>
    </row>
    <row r="1076" spans="1:2">
      <c r="A1076" s="230"/>
      <c r="B1076" s="230"/>
    </row>
    <row r="1077" spans="1:2">
      <c r="A1077" s="230"/>
      <c r="B1077" s="230"/>
    </row>
    <row r="1078" spans="1:2">
      <c r="A1078" s="230"/>
      <c r="B1078" s="230"/>
    </row>
    <row r="1079" spans="1:2">
      <c r="A1079" s="230"/>
      <c r="B1079" s="230"/>
    </row>
    <row r="1080" spans="1:2">
      <c r="A1080" s="230"/>
      <c r="B1080" s="230"/>
    </row>
    <row r="1081" spans="1:2">
      <c r="A1081" s="230"/>
      <c r="B1081" s="230"/>
    </row>
    <row r="1082" spans="1:2">
      <c r="A1082" s="230"/>
      <c r="B1082" s="230"/>
    </row>
    <row r="1083" spans="1:2">
      <c r="A1083" s="230"/>
      <c r="B1083" s="230"/>
    </row>
    <row r="1084" spans="1:2">
      <c r="A1084" s="230"/>
      <c r="B1084" s="230"/>
    </row>
    <row r="1085" spans="1:2">
      <c r="A1085" s="230"/>
      <c r="B1085" s="230"/>
    </row>
    <row r="1086" spans="1:2">
      <c r="A1086" s="230"/>
      <c r="B1086" s="230"/>
    </row>
    <row r="1087" spans="1:2">
      <c r="A1087" s="230"/>
      <c r="B1087" s="230"/>
    </row>
    <row r="1088" spans="1:2">
      <c r="A1088" s="230"/>
      <c r="B1088" s="230"/>
    </row>
    <row r="1089" spans="1:2">
      <c r="A1089" s="230"/>
      <c r="B1089" s="230"/>
    </row>
    <row r="1090" spans="1:2">
      <c r="A1090" s="230"/>
      <c r="B1090" s="230"/>
    </row>
    <row r="1091" spans="1:2">
      <c r="A1091" s="230"/>
      <c r="B1091" s="230"/>
    </row>
    <row r="1092" spans="1:2">
      <c r="A1092" s="230"/>
      <c r="B1092" s="230"/>
    </row>
    <row r="1093" spans="1:2">
      <c r="A1093" s="230"/>
      <c r="B1093" s="230"/>
    </row>
    <row r="1094" spans="1:2">
      <c r="A1094" s="230"/>
      <c r="B1094" s="230"/>
    </row>
    <row r="1095" spans="1:2">
      <c r="A1095" s="230"/>
      <c r="B1095" s="230"/>
    </row>
    <row r="1096" spans="1:2">
      <c r="A1096" s="230"/>
      <c r="B1096" s="230"/>
    </row>
    <row r="1097" spans="1:2">
      <c r="A1097" s="230"/>
      <c r="B1097" s="230"/>
    </row>
    <row r="1098" spans="1:2">
      <c r="A1098" s="230"/>
      <c r="B1098" s="230"/>
    </row>
    <row r="1099" spans="1:2">
      <c r="A1099" s="230"/>
      <c r="B1099" s="230"/>
    </row>
    <row r="1100" spans="1:2">
      <c r="A1100" s="230"/>
      <c r="B1100" s="230"/>
    </row>
    <row r="1101" spans="1:2">
      <c r="A1101" s="230"/>
      <c r="B1101" s="230"/>
    </row>
    <row r="1102" spans="1:2">
      <c r="A1102" s="230"/>
      <c r="B1102" s="230"/>
    </row>
    <row r="1103" spans="1:2">
      <c r="A1103" s="230"/>
      <c r="B1103" s="230"/>
    </row>
    <row r="1104" spans="1:2">
      <c r="A1104" s="230"/>
      <c r="B1104" s="230"/>
    </row>
    <row r="1105" spans="1:2">
      <c r="A1105" s="230"/>
      <c r="B1105" s="230"/>
    </row>
    <row r="1106" spans="1:2">
      <c r="A1106" s="230"/>
      <c r="B1106" s="230"/>
    </row>
    <row r="1107" spans="1:2">
      <c r="A1107" s="230"/>
      <c r="B1107" s="230"/>
    </row>
    <row r="1108" spans="1:2">
      <c r="A1108" s="230"/>
      <c r="B1108" s="230"/>
    </row>
    <row r="1109" spans="1:2">
      <c r="A1109" s="230"/>
      <c r="B1109" s="230"/>
    </row>
    <row r="1110" spans="1:2">
      <c r="A1110" s="230"/>
      <c r="B1110" s="230"/>
    </row>
    <row r="1111" spans="1:2">
      <c r="A1111" s="230"/>
      <c r="B1111" s="230"/>
    </row>
    <row r="1112" spans="1:2">
      <c r="A1112" s="230"/>
      <c r="B1112" s="230"/>
    </row>
    <row r="1113" spans="1:2">
      <c r="A1113" s="230"/>
      <c r="B1113" s="230"/>
    </row>
    <row r="1114" spans="1:2">
      <c r="A1114" s="230"/>
      <c r="B1114" s="230"/>
    </row>
    <row r="1115" spans="1:2">
      <c r="A1115" s="230"/>
      <c r="B1115" s="230"/>
    </row>
    <row r="1116" spans="1:2">
      <c r="A1116" s="230"/>
      <c r="B1116" s="230"/>
    </row>
    <row r="1117" spans="1:2">
      <c r="A1117" s="230"/>
      <c r="B1117" s="230"/>
    </row>
    <row r="1118" spans="1:2">
      <c r="A1118" s="230"/>
      <c r="B1118" s="230"/>
    </row>
    <row r="1119" spans="1:2">
      <c r="A1119" s="230"/>
      <c r="B1119" s="230"/>
    </row>
    <row r="1120" spans="1:2">
      <c r="A1120" s="230"/>
      <c r="B1120" s="230"/>
    </row>
    <row r="1121" spans="1:2">
      <c r="A1121" s="230"/>
      <c r="B1121" s="230"/>
    </row>
    <row r="1122" spans="1:2">
      <c r="A1122" s="230"/>
      <c r="B1122" s="230"/>
    </row>
    <row r="1123" spans="1:2">
      <c r="A1123" s="230"/>
      <c r="B1123" s="230"/>
    </row>
    <row r="1124" spans="1:2">
      <c r="A1124" s="230"/>
      <c r="B1124" s="230"/>
    </row>
    <row r="1125" spans="1:2">
      <c r="A1125" s="230"/>
      <c r="B1125" s="230"/>
    </row>
    <row r="1126" spans="1:2">
      <c r="A1126" s="230"/>
      <c r="B1126" s="230"/>
    </row>
    <row r="1127" spans="1:2">
      <c r="A1127" s="230"/>
      <c r="B1127" s="230"/>
    </row>
    <row r="1128" spans="1:2">
      <c r="A1128" s="230"/>
      <c r="B1128" s="230"/>
    </row>
    <row r="1129" spans="1:2">
      <c r="A1129" s="230"/>
      <c r="B1129" s="230"/>
    </row>
    <row r="1130" spans="1:2">
      <c r="A1130" s="230"/>
      <c r="B1130" s="230"/>
    </row>
    <row r="1131" spans="1:2">
      <c r="A1131" s="230"/>
      <c r="B1131" s="230"/>
    </row>
    <row r="1132" spans="1:2">
      <c r="A1132" s="230"/>
      <c r="B1132" s="230"/>
    </row>
    <row r="1133" spans="1:2">
      <c r="A1133" s="230"/>
      <c r="B1133" s="230"/>
    </row>
    <row r="1134" spans="1:2">
      <c r="A1134" s="230"/>
      <c r="B1134" s="230"/>
    </row>
    <row r="1135" spans="1:2">
      <c r="A1135" s="230"/>
      <c r="B1135" s="230"/>
    </row>
    <row r="1136" spans="1:2">
      <c r="A1136" s="230"/>
      <c r="B1136" s="230"/>
    </row>
    <row r="1137" spans="1:2">
      <c r="A1137" s="230"/>
      <c r="B1137" s="230"/>
    </row>
    <row r="1138" spans="1:2">
      <c r="A1138" s="230"/>
      <c r="B1138" s="230"/>
    </row>
    <row r="1139" spans="1:2">
      <c r="A1139" s="230"/>
      <c r="B1139" s="230"/>
    </row>
    <row r="1140" spans="1:2">
      <c r="A1140" s="230"/>
      <c r="B1140" s="230"/>
    </row>
    <row r="1141" spans="1:2">
      <c r="A1141" s="230"/>
      <c r="B1141" s="230"/>
    </row>
    <row r="1142" spans="1:2">
      <c r="A1142" s="230"/>
      <c r="B1142" s="230"/>
    </row>
    <row r="1143" spans="1:2">
      <c r="A1143" s="230"/>
      <c r="B1143" s="230"/>
    </row>
    <row r="1144" spans="1:2">
      <c r="A1144" s="230"/>
      <c r="B1144" s="230"/>
    </row>
    <row r="1145" spans="1:2">
      <c r="A1145" s="230"/>
      <c r="B1145" s="230"/>
    </row>
    <row r="1146" spans="1:2">
      <c r="A1146" s="230"/>
      <c r="B1146" s="230"/>
    </row>
    <row r="1147" spans="1:2">
      <c r="A1147" s="230"/>
      <c r="B1147" s="230"/>
    </row>
    <row r="1148" spans="1:2">
      <c r="A1148" s="230"/>
      <c r="B1148" s="230"/>
    </row>
    <row r="1149" spans="1:2">
      <c r="A1149" s="230"/>
      <c r="B1149" s="230"/>
    </row>
    <row r="1150" spans="1:2">
      <c r="A1150" s="230"/>
      <c r="B1150" s="230"/>
    </row>
    <row r="1151" spans="1:2">
      <c r="A1151" s="230"/>
      <c r="B1151" s="230"/>
    </row>
    <row r="1152" spans="1:2">
      <c r="A1152" s="230"/>
      <c r="B1152" s="230"/>
    </row>
    <row r="1153" spans="1:2">
      <c r="A1153" s="230"/>
      <c r="B1153" s="230"/>
    </row>
    <row r="1154" spans="1:2">
      <c r="A1154" s="230"/>
      <c r="B1154" s="230"/>
    </row>
    <row r="1155" spans="1:2">
      <c r="A1155" s="230"/>
      <c r="B1155" s="230"/>
    </row>
    <row r="1156" spans="1:2">
      <c r="A1156" s="230"/>
      <c r="B1156" s="230"/>
    </row>
    <row r="1157" spans="1:2">
      <c r="A1157" s="230"/>
      <c r="B1157" s="230"/>
    </row>
    <row r="1158" spans="1:2">
      <c r="A1158" s="230"/>
      <c r="B1158" s="230"/>
    </row>
    <row r="1159" spans="1:2">
      <c r="A1159" s="230"/>
      <c r="B1159" s="230"/>
    </row>
    <row r="1160" spans="1:2">
      <c r="A1160" s="230"/>
      <c r="B1160" s="230"/>
    </row>
    <row r="1161" spans="1:2">
      <c r="A1161" s="230"/>
      <c r="B1161" s="230"/>
    </row>
    <row r="1162" spans="1:2">
      <c r="A1162" s="230"/>
      <c r="B1162" s="230"/>
    </row>
    <row r="1163" spans="1:2">
      <c r="A1163" s="230"/>
      <c r="B1163" s="230"/>
    </row>
    <row r="1164" spans="1:2">
      <c r="A1164" s="230"/>
      <c r="B1164" s="230"/>
    </row>
    <row r="1165" spans="1:2">
      <c r="A1165" s="230"/>
      <c r="B1165" s="230"/>
    </row>
    <row r="1166" spans="1:2">
      <c r="A1166" s="230"/>
      <c r="B1166" s="230"/>
    </row>
    <row r="1167" spans="1:2">
      <c r="A1167" s="230"/>
      <c r="B1167" s="230"/>
    </row>
    <row r="1168" spans="1:2">
      <c r="A1168" s="230"/>
      <c r="B1168" s="230"/>
    </row>
    <row r="1169" spans="1:2">
      <c r="A1169" s="230"/>
      <c r="B1169" s="230"/>
    </row>
    <row r="1170" spans="1:2">
      <c r="A1170" s="230"/>
      <c r="B1170" s="230"/>
    </row>
    <row r="1171" spans="1:2">
      <c r="A1171" s="230"/>
      <c r="B1171" s="230"/>
    </row>
    <row r="1172" spans="1:2">
      <c r="A1172" s="230"/>
      <c r="B1172" s="230"/>
    </row>
    <row r="1173" spans="1:2">
      <c r="A1173" s="230"/>
      <c r="B1173" s="230"/>
    </row>
    <row r="1174" spans="1:2">
      <c r="A1174" s="230"/>
      <c r="B1174" s="230"/>
    </row>
    <row r="1175" spans="1:2">
      <c r="A1175" s="230"/>
      <c r="B1175" s="230"/>
    </row>
    <row r="1176" spans="1:2">
      <c r="A1176" s="230"/>
      <c r="B1176" s="230"/>
    </row>
    <row r="1177" spans="1:2">
      <c r="A1177" s="230"/>
      <c r="B1177" s="230"/>
    </row>
    <row r="1178" spans="1:2">
      <c r="A1178" s="230"/>
      <c r="B1178" s="230"/>
    </row>
    <row r="1179" spans="1:2">
      <c r="A1179" s="230"/>
      <c r="B1179" s="230"/>
    </row>
    <row r="1180" spans="1:2">
      <c r="A1180" s="230"/>
      <c r="B1180" s="230"/>
    </row>
    <row r="1181" spans="1:2">
      <c r="A1181" s="230"/>
      <c r="B1181" s="230"/>
    </row>
    <row r="1182" spans="1:2">
      <c r="A1182" s="230"/>
      <c r="B1182" s="230"/>
    </row>
    <row r="1183" spans="1:2">
      <c r="A1183" s="230"/>
      <c r="B1183" s="230"/>
    </row>
    <row r="1184" spans="1:2">
      <c r="A1184" s="230"/>
      <c r="B1184" s="230"/>
    </row>
    <row r="1185" spans="1:2">
      <c r="A1185" s="230"/>
      <c r="B1185" s="230"/>
    </row>
    <row r="1186" spans="1:2">
      <c r="A1186" s="230"/>
      <c r="B1186" s="230"/>
    </row>
    <row r="1187" spans="1:2">
      <c r="A1187" s="230"/>
      <c r="B1187" s="230"/>
    </row>
    <row r="1188" spans="1:2">
      <c r="A1188" s="230"/>
      <c r="B1188" s="230"/>
    </row>
    <row r="1189" spans="1:2">
      <c r="A1189" s="230"/>
      <c r="B1189" s="230"/>
    </row>
    <row r="1190" spans="1:2">
      <c r="A1190" s="230"/>
      <c r="B1190" s="230"/>
    </row>
    <row r="1191" spans="1:2">
      <c r="A1191" s="230"/>
      <c r="B1191" s="230"/>
    </row>
    <row r="1192" spans="1:2">
      <c r="A1192" s="230"/>
      <c r="B1192" s="230"/>
    </row>
    <row r="1193" spans="1:2">
      <c r="A1193" s="230"/>
      <c r="B1193" s="230"/>
    </row>
    <row r="1194" spans="1:2">
      <c r="A1194" s="230"/>
      <c r="B1194" s="230"/>
    </row>
    <row r="1195" spans="1:2">
      <c r="A1195" s="230"/>
      <c r="B1195" s="230"/>
    </row>
    <row r="1196" spans="1:2">
      <c r="A1196" s="230"/>
      <c r="B1196" s="230"/>
    </row>
    <row r="1197" spans="1:2">
      <c r="A1197" s="230"/>
      <c r="B1197" s="230"/>
    </row>
    <row r="1198" spans="1:2">
      <c r="A1198" s="230"/>
      <c r="B1198" s="230"/>
    </row>
    <row r="1199" spans="1:2">
      <c r="A1199" s="230"/>
      <c r="B1199" s="230"/>
    </row>
    <row r="1200" spans="1:2">
      <c r="A1200" s="230"/>
      <c r="B1200" s="230"/>
    </row>
    <row r="1201" spans="1:2">
      <c r="A1201" s="230"/>
      <c r="B1201" s="230"/>
    </row>
    <row r="1202" spans="1:2">
      <c r="A1202" s="230"/>
      <c r="B1202" s="230"/>
    </row>
    <row r="1203" spans="1:2">
      <c r="A1203" s="230"/>
      <c r="B1203" s="230"/>
    </row>
    <row r="1204" spans="1:2">
      <c r="A1204" s="230"/>
      <c r="B1204" s="230"/>
    </row>
    <row r="1205" spans="1:2">
      <c r="A1205" s="230"/>
      <c r="B1205" s="230"/>
    </row>
    <row r="1206" spans="1:2">
      <c r="A1206" s="230"/>
      <c r="B1206" s="230"/>
    </row>
    <row r="1207" spans="1:2">
      <c r="A1207" s="230"/>
      <c r="B1207" s="230"/>
    </row>
    <row r="1208" spans="1:2">
      <c r="A1208" s="230"/>
      <c r="B1208" s="230"/>
    </row>
    <row r="1209" spans="1:2">
      <c r="A1209" s="230"/>
      <c r="B1209" s="230"/>
    </row>
    <row r="1210" spans="1:2">
      <c r="A1210" s="230"/>
      <c r="B1210" s="230"/>
    </row>
    <row r="1211" spans="1:2">
      <c r="A1211" s="230"/>
      <c r="B1211" s="230"/>
    </row>
    <row r="1212" spans="1:2">
      <c r="A1212" s="230"/>
      <c r="B1212" s="230"/>
    </row>
    <row r="1213" spans="1:2">
      <c r="A1213" s="230"/>
      <c r="B1213" s="230"/>
    </row>
    <row r="1214" spans="1:2">
      <c r="A1214" s="230"/>
      <c r="B1214" s="230"/>
    </row>
    <row r="1215" spans="1:2">
      <c r="A1215" s="230"/>
      <c r="B1215" s="230"/>
    </row>
    <row r="1216" spans="1:2">
      <c r="A1216" s="230"/>
      <c r="B1216" s="230"/>
    </row>
    <row r="1217" spans="1:2">
      <c r="A1217" s="230"/>
      <c r="B1217" s="230"/>
    </row>
    <row r="1218" spans="1:2">
      <c r="A1218" s="230"/>
      <c r="B1218" s="230"/>
    </row>
    <row r="1219" spans="1:2">
      <c r="A1219" s="230"/>
      <c r="B1219" s="230"/>
    </row>
    <row r="1220" spans="1:2">
      <c r="A1220" s="230"/>
      <c r="B1220" s="230"/>
    </row>
    <row r="1221" spans="1:2">
      <c r="A1221" s="230"/>
      <c r="B1221" s="230"/>
    </row>
    <row r="1222" spans="1:2">
      <c r="A1222" s="230"/>
      <c r="B1222" s="230"/>
    </row>
    <row r="1223" spans="1:2">
      <c r="A1223" s="230"/>
      <c r="B1223" s="230"/>
    </row>
    <row r="1224" spans="1:2">
      <c r="A1224" s="230"/>
      <c r="B1224" s="230"/>
    </row>
    <row r="1225" spans="1:2">
      <c r="A1225" s="230"/>
      <c r="B1225" s="230"/>
    </row>
    <row r="1226" spans="1:2">
      <c r="A1226" s="230"/>
      <c r="B1226" s="230"/>
    </row>
    <row r="1227" spans="1:2">
      <c r="A1227" s="230"/>
      <c r="B1227" s="230"/>
    </row>
    <row r="1228" spans="1:2">
      <c r="A1228" s="230"/>
      <c r="B1228" s="230"/>
    </row>
    <row r="1229" spans="1:2">
      <c r="A1229" s="230"/>
      <c r="B1229" s="230"/>
    </row>
    <row r="1230" spans="1:2">
      <c r="A1230" s="230"/>
      <c r="B1230" s="230"/>
    </row>
    <row r="1231" spans="1:2">
      <c r="A1231" s="230"/>
      <c r="B1231" s="230"/>
    </row>
    <row r="1232" spans="1:2">
      <c r="A1232" s="230"/>
      <c r="B1232" s="230"/>
    </row>
    <row r="1233" spans="1:2">
      <c r="A1233" s="230"/>
      <c r="B1233" s="230"/>
    </row>
    <row r="1234" spans="1:2">
      <c r="A1234" s="230"/>
      <c r="B1234" s="230"/>
    </row>
    <row r="1235" spans="1:2">
      <c r="A1235" s="230"/>
      <c r="B1235" s="230"/>
    </row>
    <row r="1236" spans="1:2">
      <c r="A1236" s="230"/>
      <c r="B1236" s="230"/>
    </row>
    <row r="1237" spans="1:2">
      <c r="A1237" s="230"/>
      <c r="B1237" s="230"/>
    </row>
    <row r="1238" spans="1:2">
      <c r="A1238" s="230"/>
      <c r="B1238" s="230"/>
    </row>
    <row r="1239" spans="1:2">
      <c r="A1239" s="230"/>
      <c r="B1239" s="230"/>
    </row>
    <row r="1240" spans="1:2">
      <c r="A1240" s="230"/>
      <c r="B1240" s="230"/>
    </row>
    <row r="1241" spans="1:2">
      <c r="A1241" s="230"/>
      <c r="B1241" s="230"/>
    </row>
    <row r="1242" spans="1:2">
      <c r="A1242" s="230"/>
      <c r="B1242" s="230"/>
    </row>
    <row r="1243" spans="1:2">
      <c r="A1243" s="230"/>
      <c r="B1243" s="230"/>
    </row>
    <row r="1244" spans="1:2">
      <c r="A1244" s="230"/>
      <c r="B1244" s="230"/>
    </row>
    <row r="1245" spans="1:2">
      <c r="A1245" s="230"/>
      <c r="B1245" s="230"/>
    </row>
    <row r="1246" spans="1:2">
      <c r="A1246" s="230"/>
      <c r="B1246" s="230"/>
    </row>
    <row r="1247" spans="1:2">
      <c r="A1247" s="230"/>
      <c r="B1247" s="230"/>
    </row>
    <row r="1248" spans="1:2">
      <c r="A1248" s="230"/>
      <c r="B1248" s="230"/>
    </row>
    <row r="1249" spans="1:2">
      <c r="A1249" s="230"/>
      <c r="B1249" s="230"/>
    </row>
    <row r="1250" spans="1:2">
      <c r="A1250" s="230"/>
      <c r="B1250" s="230"/>
    </row>
    <row r="1251" spans="1:2">
      <c r="A1251" s="230"/>
      <c r="B1251" s="230"/>
    </row>
    <row r="1252" spans="1:2">
      <c r="A1252" s="230"/>
      <c r="B1252" s="230"/>
    </row>
    <row r="1253" spans="1:2">
      <c r="A1253" s="230"/>
      <c r="B1253" s="230"/>
    </row>
    <row r="1254" spans="1:2">
      <c r="A1254" s="230"/>
      <c r="B1254" s="230"/>
    </row>
    <row r="1255" spans="1:2">
      <c r="A1255" s="230"/>
      <c r="B1255" s="230"/>
    </row>
    <row r="1256" spans="1:2">
      <c r="A1256" s="230"/>
      <c r="B1256" s="230"/>
    </row>
    <row r="1257" spans="1:2">
      <c r="A1257" s="230"/>
      <c r="B1257" s="230"/>
    </row>
    <row r="1258" spans="1:2">
      <c r="A1258" s="230"/>
      <c r="B1258" s="230"/>
    </row>
    <row r="1259" spans="1:2">
      <c r="A1259" s="230"/>
      <c r="B1259" s="230"/>
    </row>
    <row r="1260" spans="1:2">
      <c r="A1260" s="230"/>
      <c r="B1260" s="230"/>
    </row>
    <row r="1261" spans="1:2">
      <c r="A1261" s="230"/>
      <c r="B1261" s="230"/>
    </row>
    <row r="1262" spans="1:2">
      <c r="A1262" s="230"/>
      <c r="B1262" s="230"/>
    </row>
    <row r="1263" spans="1:2">
      <c r="A1263" s="230"/>
      <c r="B1263" s="230"/>
    </row>
    <row r="1264" spans="1:2">
      <c r="A1264" s="230"/>
      <c r="B1264" s="230"/>
    </row>
    <row r="1265" spans="1:2">
      <c r="A1265" s="230"/>
      <c r="B1265" s="230"/>
    </row>
    <row r="1266" spans="1:2">
      <c r="A1266" s="230"/>
      <c r="B1266" s="230"/>
    </row>
    <row r="1267" spans="1:2">
      <c r="A1267" s="230"/>
      <c r="B1267" s="230"/>
    </row>
    <row r="1268" spans="1:2">
      <c r="A1268" s="230"/>
      <c r="B1268" s="230"/>
    </row>
    <row r="1269" spans="1:2">
      <c r="A1269" s="230"/>
      <c r="B1269" s="230"/>
    </row>
    <row r="1270" spans="1:2">
      <c r="A1270" s="230"/>
      <c r="B1270" s="230"/>
    </row>
    <row r="1271" spans="1:2">
      <c r="A1271" s="230"/>
      <c r="B1271" s="230"/>
    </row>
    <row r="1272" spans="1:2">
      <c r="A1272" s="230"/>
      <c r="B1272" s="230"/>
    </row>
    <row r="1273" spans="1:2">
      <c r="A1273" s="230"/>
      <c r="B1273" s="230"/>
    </row>
    <row r="1274" spans="1:2">
      <c r="A1274" s="230"/>
      <c r="B1274" s="230"/>
    </row>
    <row r="1275" spans="1:2">
      <c r="A1275" s="230"/>
      <c r="B1275" s="230"/>
    </row>
    <row r="1276" spans="1:2">
      <c r="A1276" s="230"/>
      <c r="B1276" s="230"/>
    </row>
    <row r="1277" spans="1:2">
      <c r="A1277" s="230"/>
      <c r="B1277" s="230"/>
    </row>
    <row r="1278" spans="1:2">
      <c r="A1278" s="230"/>
      <c r="B1278" s="230"/>
    </row>
    <row r="1279" spans="1:2">
      <c r="A1279" s="230"/>
      <c r="B1279" s="230"/>
    </row>
    <row r="1280" spans="1:2">
      <c r="A1280" s="230"/>
      <c r="B1280" s="230"/>
    </row>
    <row r="1281" spans="1:2">
      <c r="A1281" s="230"/>
      <c r="B1281" s="230"/>
    </row>
    <row r="1282" spans="1:2">
      <c r="A1282" s="230"/>
      <c r="B1282" s="230"/>
    </row>
    <row r="1283" spans="1:2">
      <c r="A1283" s="230"/>
      <c r="B1283" s="230"/>
    </row>
    <row r="1284" spans="1:2">
      <c r="A1284" s="230"/>
      <c r="B1284" s="230"/>
    </row>
    <row r="1285" spans="1:2">
      <c r="A1285" s="230"/>
      <c r="B1285" s="230"/>
    </row>
    <row r="1286" spans="1:2">
      <c r="A1286" s="230"/>
      <c r="B1286" s="230"/>
    </row>
    <row r="1287" spans="1:2">
      <c r="A1287" s="230"/>
      <c r="B1287" s="230"/>
    </row>
    <row r="1288" spans="1:2">
      <c r="A1288" s="230"/>
      <c r="B1288" s="230"/>
    </row>
    <row r="1289" spans="1:2">
      <c r="A1289" s="230"/>
      <c r="B1289" s="230"/>
    </row>
    <row r="1290" spans="1:2">
      <c r="A1290" s="230"/>
      <c r="B1290" s="230"/>
    </row>
    <row r="1291" spans="1:2">
      <c r="A1291" s="230"/>
      <c r="B1291" s="230"/>
    </row>
    <row r="1292" spans="1:2">
      <c r="A1292" s="230"/>
      <c r="B1292" s="230"/>
    </row>
    <row r="1293" spans="1:2">
      <c r="A1293" s="230"/>
      <c r="B1293" s="230"/>
    </row>
    <row r="1294" spans="1:2">
      <c r="A1294" s="230"/>
      <c r="B1294" s="230"/>
    </row>
    <row r="1295" spans="1:2">
      <c r="A1295" s="230"/>
      <c r="B1295" s="230"/>
    </row>
    <row r="1296" spans="1:2">
      <c r="A1296" s="230"/>
      <c r="B1296" s="230"/>
    </row>
    <row r="1297" spans="1:2">
      <c r="A1297" s="230"/>
      <c r="B1297" s="230"/>
    </row>
    <row r="1298" spans="1:2">
      <c r="A1298" s="230"/>
      <c r="B1298" s="230"/>
    </row>
    <row r="1299" spans="1:2">
      <c r="A1299" s="230"/>
      <c r="B1299" s="230"/>
    </row>
    <row r="1300" spans="1:2">
      <c r="A1300" s="230"/>
      <c r="B1300" s="230"/>
    </row>
    <row r="1301" spans="1:2">
      <c r="A1301" s="230"/>
      <c r="B1301" s="230"/>
    </row>
    <row r="1302" spans="1:2">
      <c r="A1302" s="230"/>
      <c r="B1302" s="230"/>
    </row>
    <row r="1303" spans="1:2">
      <c r="A1303" s="230"/>
      <c r="B1303" s="230"/>
    </row>
    <row r="1304" spans="1:2">
      <c r="A1304" s="230"/>
      <c r="B1304" s="230"/>
    </row>
    <row r="1305" spans="1:2">
      <c r="A1305" s="230"/>
      <c r="B1305" s="230"/>
    </row>
    <row r="1306" spans="1:2">
      <c r="A1306" s="230"/>
      <c r="B1306" s="230"/>
    </row>
    <row r="1307" spans="1:2">
      <c r="A1307" s="230"/>
      <c r="B1307" s="230"/>
    </row>
    <row r="1308" spans="1:2">
      <c r="A1308" s="230"/>
      <c r="B1308" s="230"/>
    </row>
    <row r="1309" spans="1:2">
      <c r="A1309" s="230"/>
      <c r="B1309" s="230"/>
    </row>
    <row r="1310" spans="1:2">
      <c r="A1310" s="230"/>
      <c r="B1310" s="230"/>
    </row>
    <row r="1311" spans="1:2">
      <c r="A1311" s="230"/>
      <c r="B1311" s="230"/>
    </row>
    <row r="1312" spans="1:2">
      <c r="A1312" s="230"/>
      <c r="B1312" s="230"/>
    </row>
    <row r="1313" spans="1:2">
      <c r="A1313" s="230"/>
      <c r="B1313" s="230"/>
    </row>
    <row r="1314" spans="1:2">
      <c r="A1314" s="230"/>
      <c r="B1314" s="230"/>
    </row>
    <row r="1315" spans="1:2">
      <c r="A1315" s="230"/>
      <c r="B1315" s="230"/>
    </row>
    <row r="1316" spans="1:2">
      <c r="A1316" s="230"/>
      <c r="B1316" s="230"/>
    </row>
    <row r="1317" spans="1:2">
      <c r="A1317" s="230"/>
      <c r="B1317" s="230"/>
    </row>
    <row r="1318" spans="1:2">
      <c r="A1318" s="230"/>
      <c r="B1318" s="230"/>
    </row>
    <row r="1319" spans="1:2">
      <c r="A1319" s="230"/>
      <c r="B1319" s="230"/>
    </row>
    <row r="1320" spans="1:2">
      <c r="A1320" s="230"/>
      <c r="B1320" s="230"/>
    </row>
    <row r="1321" spans="1:2">
      <c r="A1321" s="230"/>
      <c r="B1321" s="230"/>
    </row>
    <row r="1322" spans="1:2">
      <c r="A1322" s="230"/>
      <c r="B1322" s="230"/>
    </row>
    <row r="1323" spans="1:2">
      <c r="A1323" s="230"/>
      <c r="B1323" s="230"/>
    </row>
    <row r="1324" spans="1:2">
      <c r="A1324" s="230"/>
      <c r="B1324" s="230"/>
    </row>
    <row r="1325" spans="1:2">
      <c r="A1325" s="230"/>
      <c r="B1325" s="230"/>
    </row>
    <row r="1326" spans="1:2">
      <c r="A1326" s="230"/>
      <c r="B1326" s="230"/>
    </row>
    <row r="1327" spans="1:2">
      <c r="A1327" s="230"/>
      <c r="B1327" s="230"/>
    </row>
    <row r="1328" spans="1:2">
      <c r="A1328" s="230"/>
      <c r="B1328" s="230"/>
    </row>
    <row r="1329" spans="1:2">
      <c r="A1329" s="230"/>
      <c r="B1329" s="230"/>
    </row>
    <row r="1330" spans="1:2">
      <c r="A1330" s="230"/>
      <c r="B1330" s="230"/>
    </row>
    <row r="1331" spans="1:2">
      <c r="A1331" s="230"/>
      <c r="B1331" s="230"/>
    </row>
    <row r="1332" spans="1:2">
      <c r="A1332" s="230"/>
      <c r="B1332" s="230"/>
    </row>
    <row r="1333" spans="1:2">
      <c r="A1333" s="230"/>
      <c r="B1333" s="230"/>
    </row>
    <row r="1334" spans="1:2">
      <c r="A1334" s="230"/>
      <c r="B1334" s="230"/>
    </row>
    <row r="1335" spans="1:2">
      <c r="A1335" s="230"/>
      <c r="B1335" s="230"/>
    </row>
    <row r="1336" spans="1:2">
      <c r="A1336" s="230"/>
      <c r="B1336" s="230"/>
    </row>
    <row r="1337" spans="1:2">
      <c r="A1337" s="230"/>
      <c r="B1337" s="230"/>
    </row>
    <row r="1338" spans="1:2">
      <c r="A1338" s="230"/>
      <c r="B1338" s="230"/>
    </row>
    <row r="1339" spans="1:2">
      <c r="A1339" s="230"/>
      <c r="B1339" s="230"/>
    </row>
    <row r="1340" spans="1:2">
      <c r="A1340" s="230"/>
      <c r="B1340" s="230"/>
    </row>
    <row r="1341" spans="1:2">
      <c r="A1341" s="230"/>
      <c r="B1341" s="230"/>
    </row>
    <row r="1342" spans="1:2">
      <c r="A1342" s="230"/>
      <c r="B1342" s="230"/>
    </row>
    <row r="1343" spans="1:2">
      <c r="A1343" s="230"/>
      <c r="B1343" s="230"/>
    </row>
    <row r="1344" spans="1:2">
      <c r="A1344" s="230"/>
      <c r="B1344" s="230"/>
    </row>
    <row r="1345" spans="1:2">
      <c r="A1345" s="230"/>
      <c r="B1345" s="230"/>
    </row>
    <row r="1346" spans="1:2">
      <c r="A1346" s="230"/>
      <c r="B1346" s="230"/>
    </row>
    <row r="1347" spans="1:2">
      <c r="A1347" s="230"/>
      <c r="B1347" s="230"/>
    </row>
    <row r="1348" spans="1:2">
      <c r="A1348" s="230"/>
      <c r="B1348" s="230"/>
    </row>
    <row r="1349" spans="1:2">
      <c r="A1349" s="230"/>
      <c r="B1349" s="230"/>
    </row>
    <row r="1350" spans="1:2">
      <c r="A1350" s="230"/>
      <c r="B1350" s="230"/>
    </row>
    <row r="1351" spans="1:2">
      <c r="A1351" s="230"/>
      <c r="B1351" s="230"/>
    </row>
    <row r="1352" spans="1:2">
      <c r="A1352" s="230"/>
      <c r="B1352" s="230"/>
    </row>
    <row r="1353" spans="1:2">
      <c r="A1353" s="230"/>
      <c r="B1353" s="230"/>
    </row>
    <row r="1354" spans="1:2">
      <c r="A1354" s="230"/>
      <c r="B1354" s="230"/>
    </row>
    <row r="1355" spans="1:2">
      <c r="A1355" s="230"/>
      <c r="B1355" s="230"/>
    </row>
    <row r="1356" spans="1:2">
      <c r="A1356" s="230"/>
      <c r="B1356" s="230"/>
    </row>
    <row r="1357" spans="1:2">
      <c r="A1357" s="230"/>
      <c r="B1357" s="230"/>
    </row>
    <row r="1358" spans="1:2">
      <c r="A1358" s="230"/>
      <c r="B1358" s="230"/>
    </row>
    <row r="1359" spans="1:2">
      <c r="A1359" s="230"/>
      <c r="B1359" s="230"/>
    </row>
    <row r="1360" spans="1:2">
      <c r="A1360" s="230"/>
      <c r="B1360" s="230"/>
    </row>
    <row r="1361" spans="1:2">
      <c r="A1361" s="230"/>
      <c r="B1361" s="230"/>
    </row>
    <row r="1362" spans="1:2">
      <c r="A1362" s="230"/>
      <c r="B1362" s="230"/>
    </row>
    <row r="1363" spans="1:2">
      <c r="A1363" s="230"/>
      <c r="B1363" s="230"/>
    </row>
    <row r="1364" spans="1:2">
      <c r="A1364" s="230"/>
      <c r="B1364" s="230"/>
    </row>
    <row r="1365" spans="1:2">
      <c r="A1365" s="230"/>
      <c r="B1365" s="230"/>
    </row>
    <row r="1366" spans="1:2">
      <c r="A1366" s="230"/>
      <c r="B1366" s="230"/>
    </row>
    <row r="1367" spans="1:2">
      <c r="A1367" s="230"/>
      <c r="B1367" s="230"/>
    </row>
    <row r="1368" spans="1:2">
      <c r="A1368" s="230"/>
      <c r="B1368" s="230"/>
    </row>
    <row r="1369" spans="1:2">
      <c r="A1369" s="230"/>
      <c r="B1369" s="230"/>
    </row>
    <row r="1370" spans="1:2">
      <c r="A1370" s="230"/>
      <c r="B1370" s="230"/>
    </row>
    <row r="1371" spans="1:2">
      <c r="A1371" s="230"/>
      <c r="B1371" s="230"/>
    </row>
    <row r="1372" spans="1:2">
      <c r="A1372" s="230"/>
      <c r="B1372" s="230"/>
    </row>
    <row r="1373" spans="1:2">
      <c r="A1373" s="230"/>
      <c r="B1373" s="230"/>
    </row>
    <row r="1374" spans="1:2">
      <c r="A1374" s="230"/>
      <c r="B1374" s="230"/>
    </row>
    <row r="1375" spans="1:2">
      <c r="A1375" s="230"/>
      <c r="B1375" s="230"/>
    </row>
    <row r="1376" spans="1:2">
      <c r="A1376" s="230"/>
      <c r="B1376" s="230"/>
    </row>
    <row r="1377" spans="1:2">
      <c r="A1377" s="230"/>
      <c r="B1377" s="230"/>
    </row>
    <row r="1378" spans="1:2">
      <c r="A1378" s="230"/>
      <c r="B1378" s="230"/>
    </row>
    <row r="1379" spans="1:2">
      <c r="A1379" s="230"/>
      <c r="B1379" s="230"/>
    </row>
    <row r="1380" spans="1:2">
      <c r="A1380" s="230"/>
      <c r="B1380" s="230"/>
    </row>
    <row r="1381" spans="1:2">
      <c r="A1381" s="230"/>
      <c r="B1381" s="230"/>
    </row>
    <row r="1382" spans="1:2">
      <c r="A1382" s="230"/>
      <c r="B1382" s="230"/>
    </row>
    <row r="1383" spans="1:2">
      <c r="A1383" s="230"/>
      <c r="B1383" s="230"/>
    </row>
    <row r="1384" spans="1:2">
      <c r="A1384" s="230"/>
      <c r="B1384" s="230"/>
    </row>
    <row r="1385" spans="1:2">
      <c r="A1385" s="230"/>
      <c r="B1385" s="230"/>
    </row>
    <row r="1386" spans="1:2">
      <c r="A1386" s="230"/>
      <c r="B1386" s="230"/>
    </row>
    <row r="1387" spans="1:2">
      <c r="A1387" s="230"/>
      <c r="B1387" s="230"/>
    </row>
    <row r="1388" spans="1:2">
      <c r="A1388" s="230"/>
      <c r="B1388" s="230"/>
    </row>
    <row r="1389" spans="1:2">
      <c r="A1389" s="230"/>
      <c r="B1389" s="230"/>
    </row>
    <row r="1390" spans="1:2">
      <c r="A1390" s="230"/>
      <c r="B1390" s="230"/>
    </row>
    <row r="1391" spans="1:2">
      <c r="A1391" s="230"/>
      <c r="B1391" s="230"/>
    </row>
    <row r="1392" spans="1:2">
      <c r="A1392" s="230"/>
      <c r="B1392" s="230"/>
    </row>
    <row r="1393" spans="1:2">
      <c r="A1393" s="230"/>
      <c r="B1393" s="230"/>
    </row>
    <row r="1394" spans="1:2">
      <c r="A1394" s="230"/>
      <c r="B1394" s="230"/>
    </row>
    <row r="1395" spans="1:2">
      <c r="A1395" s="230"/>
      <c r="B1395" s="230"/>
    </row>
    <row r="1396" spans="1:2">
      <c r="A1396" s="230"/>
      <c r="B1396" s="230"/>
    </row>
    <row r="1397" spans="1:2">
      <c r="A1397" s="230"/>
      <c r="B1397" s="230"/>
    </row>
    <row r="1398" spans="1:2">
      <c r="A1398" s="230"/>
      <c r="B1398" s="230"/>
    </row>
    <row r="1399" spans="1:2">
      <c r="A1399" s="230"/>
      <c r="B1399" s="230"/>
    </row>
    <row r="1400" spans="1:2">
      <c r="A1400" s="230"/>
      <c r="B1400" s="230"/>
    </row>
    <row r="1401" spans="1:2">
      <c r="A1401" s="230"/>
      <c r="B1401" s="230"/>
    </row>
    <row r="1402" spans="1:2">
      <c r="A1402" s="230"/>
      <c r="B1402" s="230"/>
    </row>
    <row r="1403" spans="1:2">
      <c r="A1403" s="230"/>
      <c r="B1403" s="230"/>
    </row>
    <row r="1404" spans="1:2">
      <c r="A1404" s="230"/>
      <c r="B1404" s="230"/>
    </row>
    <row r="1405" spans="1:2">
      <c r="A1405" s="230"/>
      <c r="B1405" s="230"/>
    </row>
    <row r="1406" spans="1:2">
      <c r="A1406" s="230"/>
      <c r="B1406" s="230"/>
    </row>
    <row r="1407" spans="1:2">
      <c r="A1407" s="230"/>
      <c r="B1407" s="230"/>
    </row>
    <row r="1408" spans="1:2">
      <c r="A1408" s="230"/>
      <c r="B1408" s="230"/>
    </row>
    <row r="1409" spans="1:2">
      <c r="A1409" s="230"/>
      <c r="B1409" s="230"/>
    </row>
    <row r="1410" spans="1:2">
      <c r="A1410" s="230"/>
      <c r="B1410" s="230"/>
    </row>
    <row r="1411" spans="1:2">
      <c r="A1411" s="230"/>
      <c r="B1411" s="230"/>
    </row>
    <row r="1412" spans="1:2">
      <c r="A1412" s="230"/>
      <c r="B1412" s="230"/>
    </row>
    <row r="1413" spans="1:2">
      <c r="A1413" s="230"/>
      <c r="B1413" s="230"/>
    </row>
    <row r="1414" spans="1:2">
      <c r="A1414" s="230"/>
      <c r="B1414" s="230"/>
    </row>
    <row r="1415" spans="1:2">
      <c r="A1415" s="230"/>
      <c r="B1415" s="230"/>
    </row>
    <row r="1416" spans="1:2">
      <c r="A1416" s="230"/>
      <c r="B1416" s="230"/>
    </row>
    <row r="1417" spans="1:2">
      <c r="A1417" s="230"/>
      <c r="B1417" s="230"/>
    </row>
    <row r="1418" spans="1:2">
      <c r="A1418" s="230"/>
      <c r="B1418" s="230"/>
    </row>
    <row r="1419" spans="1:2">
      <c r="A1419" s="230"/>
      <c r="B1419" s="230"/>
    </row>
    <row r="1420" spans="1:2">
      <c r="A1420" s="230"/>
      <c r="B1420" s="230"/>
    </row>
    <row r="1421" spans="1:2">
      <c r="A1421" s="230"/>
      <c r="B1421" s="230"/>
    </row>
    <row r="1422" spans="1:2">
      <c r="A1422" s="230"/>
      <c r="B1422" s="230"/>
    </row>
    <row r="1423" spans="1:2">
      <c r="A1423" s="230"/>
      <c r="B1423" s="230"/>
    </row>
    <row r="1424" spans="1:2">
      <c r="A1424" s="230"/>
      <c r="B1424" s="230"/>
    </row>
    <row r="1425" spans="1:2">
      <c r="A1425" s="230"/>
      <c r="B1425" s="230"/>
    </row>
    <row r="1426" spans="1:2">
      <c r="A1426" s="230"/>
      <c r="B1426" s="230"/>
    </row>
    <row r="1427" spans="1:2">
      <c r="A1427" s="230"/>
      <c r="B1427" s="230"/>
    </row>
    <row r="1428" spans="1:2">
      <c r="A1428" s="230"/>
      <c r="B1428" s="230"/>
    </row>
    <row r="1429" spans="1:2">
      <c r="A1429" s="230"/>
      <c r="B1429" s="230"/>
    </row>
    <row r="1430" spans="1:2">
      <c r="A1430" s="230"/>
      <c r="B1430" s="230"/>
    </row>
    <row r="1431" spans="1:2">
      <c r="A1431" s="230"/>
      <c r="B1431" s="230"/>
    </row>
    <row r="1432" spans="1:2">
      <c r="A1432" s="230"/>
      <c r="B1432" s="230"/>
    </row>
    <row r="1433" spans="1:2">
      <c r="A1433" s="230"/>
      <c r="B1433" s="230"/>
    </row>
    <row r="1434" spans="1:2">
      <c r="A1434" s="230"/>
      <c r="B1434" s="230"/>
    </row>
    <row r="1435" spans="1:2">
      <c r="A1435" s="230"/>
      <c r="B1435" s="230"/>
    </row>
    <row r="1436" spans="1:2">
      <c r="A1436" s="230"/>
      <c r="B1436" s="230"/>
    </row>
    <row r="1437" spans="1:2">
      <c r="A1437" s="230"/>
      <c r="B1437" s="230"/>
    </row>
    <row r="1438" spans="1:2">
      <c r="A1438" s="230"/>
      <c r="B1438" s="230"/>
    </row>
    <row r="1439" spans="1:2">
      <c r="A1439" s="230"/>
      <c r="B1439" s="230"/>
    </row>
    <row r="1440" spans="1:2">
      <c r="A1440" s="230"/>
      <c r="B1440" s="230"/>
    </row>
    <row r="1441" spans="1:2">
      <c r="A1441" s="230"/>
      <c r="B1441" s="230"/>
    </row>
    <row r="1442" spans="1:2">
      <c r="A1442" s="230"/>
      <c r="B1442" s="230"/>
    </row>
    <row r="1443" spans="1:2">
      <c r="A1443" s="230"/>
      <c r="B1443" s="230"/>
    </row>
    <row r="1444" spans="1:2">
      <c r="A1444" s="230"/>
      <c r="B1444" s="230"/>
    </row>
    <row r="1445" spans="1:2">
      <c r="A1445" s="230"/>
      <c r="B1445" s="230"/>
    </row>
    <row r="1446" spans="1:2">
      <c r="A1446" s="230"/>
      <c r="B1446" s="230"/>
    </row>
    <row r="1447" spans="1:2">
      <c r="A1447" s="230"/>
      <c r="B1447" s="230"/>
    </row>
    <row r="1448" spans="1:2">
      <c r="A1448" s="230"/>
      <c r="B1448" s="230"/>
    </row>
    <row r="1449" spans="1:2">
      <c r="A1449" s="230"/>
      <c r="B1449" s="230"/>
    </row>
    <row r="1450" spans="1:2">
      <c r="A1450" s="230"/>
      <c r="B1450" s="230"/>
    </row>
    <row r="1451" spans="1:2">
      <c r="A1451" s="230"/>
      <c r="B1451" s="230"/>
    </row>
    <row r="1452" spans="1:2">
      <c r="A1452" s="230"/>
      <c r="B1452" s="230"/>
    </row>
    <row r="1453" spans="1:2">
      <c r="A1453" s="230"/>
      <c r="B1453" s="230"/>
    </row>
    <row r="1454" spans="1:2">
      <c r="A1454" s="230"/>
      <c r="B1454" s="230"/>
    </row>
    <row r="1455" spans="1:2">
      <c r="A1455" s="230"/>
      <c r="B1455" s="230"/>
    </row>
    <row r="1456" spans="1:2">
      <c r="A1456" s="230"/>
      <c r="B1456" s="230"/>
    </row>
    <row r="1457" spans="1:2">
      <c r="A1457" s="230"/>
      <c r="B1457" s="230"/>
    </row>
    <row r="1458" spans="1:2">
      <c r="A1458" s="230"/>
      <c r="B1458" s="230"/>
    </row>
    <row r="1459" spans="1:2">
      <c r="A1459" s="230"/>
      <c r="B1459" s="230"/>
    </row>
    <row r="1460" spans="1:2">
      <c r="A1460" s="230"/>
      <c r="B1460" s="230"/>
    </row>
    <row r="1461" spans="1:2">
      <c r="A1461" s="230"/>
      <c r="B1461" s="230"/>
    </row>
    <row r="1462" spans="1:2">
      <c r="A1462" s="230"/>
      <c r="B1462" s="230"/>
    </row>
    <row r="1463" spans="1:2">
      <c r="A1463" s="230"/>
      <c r="B1463" s="230"/>
    </row>
    <row r="1464" spans="1:2">
      <c r="A1464" s="230"/>
      <c r="B1464" s="230"/>
    </row>
    <row r="1465" spans="1:2">
      <c r="A1465" s="230"/>
      <c r="B1465" s="230"/>
    </row>
    <row r="1466" spans="1:2">
      <c r="A1466" s="230"/>
      <c r="B1466" s="230"/>
    </row>
    <row r="1467" spans="1:2">
      <c r="A1467" s="230"/>
      <c r="B1467" s="230"/>
    </row>
    <row r="1468" spans="1:2">
      <c r="A1468" s="230"/>
      <c r="B1468" s="230"/>
    </row>
    <row r="1469" spans="1:2">
      <c r="A1469" s="230"/>
      <c r="B1469" s="230"/>
    </row>
    <row r="1470" spans="1:2">
      <c r="A1470" s="230"/>
      <c r="B1470" s="230"/>
    </row>
    <row r="1471" spans="1:2">
      <c r="A1471" s="230"/>
      <c r="B1471" s="230"/>
    </row>
    <row r="1472" spans="1:2">
      <c r="A1472" s="230"/>
      <c r="B1472" s="230"/>
    </row>
    <row r="1473" spans="1:2">
      <c r="A1473" s="230"/>
      <c r="B1473" s="230"/>
    </row>
    <row r="1474" spans="1:2">
      <c r="A1474" s="230"/>
      <c r="B1474" s="230"/>
    </row>
    <row r="1475" spans="1:2">
      <c r="A1475" s="230"/>
      <c r="B1475" s="230"/>
    </row>
    <row r="1476" spans="1:2">
      <c r="A1476" s="230"/>
      <c r="B1476" s="230"/>
    </row>
    <row r="1477" spans="1:2">
      <c r="A1477" s="230"/>
      <c r="B1477" s="230"/>
    </row>
    <row r="1478" spans="1:2">
      <c r="A1478" s="230"/>
      <c r="B1478" s="230"/>
    </row>
    <row r="1479" spans="1:2">
      <c r="A1479" s="230"/>
      <c r="B1479" s="230"/>
    </row>
    <row r="1480" spans="1:2">
      <c r="A1480" s="230"/>
      <c r="B1480" s="230"/>
    </row>
    <row r="1481" spans="1:2">
      <c r="A1481" s="230"/>
      <c r="B1481" s="230"/>
    </row>
    <row r="1482" spans="1:2">
      <c r="A1482" s="230"/>
      <c r="B1482" s="230"/>
    </row>
    <row r="1483" spans="1:2">
      <c r="A1483" s="230"/>
      <c r="B1483" s="230"/>
    </row>
    <row r="1484" spans="1:2">
      <c r="A1484" s="230"/>
      <c r="B1484" s="230"/>
    </row>
    <row r="1485" spans="1:2">
      <c r="A1485" s="230"/>
      <c r="B1485" s="230"/>
    </row>
    <row r="1486" spans="1:2">
      <c r="A1486" s="230"/>
      <c r="B1486" s="230"/>
    </row>
    <row r="1487" spans="1:2">
      <c r="A1487" s="230"/>
      <c r="B1487" s="230"/>
    </row>
    <row r="1488" spans="1:2">
      <c r="A1488" s="230"/>
      <c r="B1488" s="230"/>
    </row>
    <row r="1489" spans="1:2">
      <c r="A1489" s="230"/>
      <c r="B1489" s="230"/>
    </row>
    <row r="1490" spans="1:2">
      <c r="A1490" s="230"/>
      <c r="B1490" s="230"/>
    </row>
    <row r="1491" spans="1:2">
      <c r="A1491" s="230"/>
      <c r="B1491" s="230"/>
    </row>
    <row r="1492" spans="1:2">
      <c r="A1492" s="230"/>
      <c r="B1492" s="230"/>
    </row>
    <row r="1493" spans="1:2">
      <c r="A1493" s="230"/>
      <c r="B1493" s="230"/>
    </row>
    <row r="1494" spans="1:2">
      <c r="A1494" s="230"/>
      <c r="B1494" s="230"/>
    </row>
    <row r="1495" spans="1:2">
      <c r="A1495" s="230"/>
      <c r="B1495" s="230"/>
    </row>
    <row r="1496" spans="1:2">
      <c r="A1496" s="230"/>
      <c r="B1496" s="230"/>
    </row>
    <row r="1497" spans="1:2">
      <c r="A1497" s="230"/>
      <c r="B1497" s="230"/>
    </row>
    <row r="1498" spans="1:2">
      <c r="A1498" s="230"/>
      <c r="B1498" s="230"/>
    </row>
    <row r="1499" spans="1:2">
      <c r="A1499" s="230"/>
      <c r="B1499" s="230"/>
    </row>
    <row r="1500" spans="1:2">
      <c r="A1500" s="230"/>
      <c r="B1500" s="230"/>
    </row>
    <row r="1501" spans="1:2">
      <c r="A1501" s="230"/>
      <c r="B1501" s="230"/>
    </row>
    <row r="1502" spans="1:2">
      <c r="A1502" s="230"/>
      <c r="B1502" s="230"/>
    </row>
    <row r="1503" spans="1:2">
      <c r="A1503" s="230"/>
      <c r="B1503" s="230"/>
    </row>
    <row r="1504" spans="1:2">
      <c r="A1504" s="230"/>
      <c r="B1504" s="230"/>
    </row>
    <row r="1505" spans="1:2">
      <c r="A1505" s="230"/>
      <c r="B1505" s="230"/>
    </row>
    <row r="1506" spans="1:2">
      <c r="A1506" s="230"/>
      <c r="B1506" s="230"/>
    </row>
    <row r="1507" spans="1:2">
      <c r="A1507" s="230"/>
      <c r="B1507" s="230"/>
    </row>
    <row r="1508" spans="1:2">
      <c r="A1508" s="230"/>
      <c r="B1508" s="230"/>
    </row>
    <row r="1509" spans="1:2">
      <c r="A1509" s="230"/>
      <c r="B1509" s="230"/>
    </row>
    <row r="1510" spans="1:2">
      <c r="A1510" s="230"/>
      <c r="B1510" s="230"/>
    </row>
    <row r="1511" spans="1:2">
      <c r="A1511" s="230"/>
      <c r="B1511" s="230"/>
    </row>
    <row r="1512" spans="1:2">
      <c r="A1512" s="230"/>
      <c r="B1512" s="230"/>
    </row>
    <row r="1513" spans="1:2">
      <c r="A1513" s="230"/>
      <c r="B1513" s="230"/>
    </row>
    <row r="1514" spans="1:2">
      <c r="A1514" s="230"/>
      <c r="B1514" s="230"/>
    </row>
    <row r="1515" spans="1:2">
      <c r="A1515" s="230"/>
      <c r="B1515" s="230"/>
    </row>
    <row r="1516" spans="1:2">
      <c r="A1516" s="230"/>
      <c r="B1516" s="230"/>
    </row>
    <row r="1517" spans="1:2">
      <c r="A1517" s="230"/>
      <c r="B1517" s="230"/>
    </row>
    <row r="1518" spans="1:2">
      <c r="A1518" s="230"/>
      <c r="B1518" s="230"/>
    </row>
    <row r="1519" spans="1:2">
      <c r="A1519" s="230"/>
      <c r="B1519" s="230"/>
    </row>
    <row r="1520" spans="1:2">
      <c r="A1520" s="230"/>
      <c r="B1520" s="230"/>
    </row>
    <row r="1521" spans="1:2">
      <c r="A1521" s="230"/>
      <c r="B1521" s="230"/>
    </row>
    <row r="1522" spans="1:2">
      <c r="A1522" s="230"/>
      <c r="B1522" s="230"/>
    </row>
    <row r="1523" spans="1:2">
      <c r="A1523" s="230"/>
      <c r="B1523" s="230"/>
    </row>
    <row r="1524" spans="1:2">
      <c r="A1524" s="230"/>
      <c r="B1524" s="230"/>
    </row>
    <row r="1525" spans="1:2">
      <c r="A1525" s="230"/>
      <c r="B1525" s="230"/>
    </row>
    <row r="1526" spans="1:2">
      <c r="A1526" s="230"/>
      <c r="B1526" s="230"/>
    </row>
    <row r="1527" spans="1:2">
      <c r="A1527" s="230"/>
      <c r="B1527" s="230"/>
    </row>
    <row r="1528" spans="1:2">
      <c r="A1528" s="230"/>
      <c r="B1528" s="230"/>
    </row>
    <row r="1529" spans="1:2">
      <c r="A1529" s="230"/>
      <c r="B1529" s="230"/>
    </row>
    <row r="1530" spans="1:2">
      <c r="A1530" s="230"/>
      <c r="B1530" s="230"/>
    </row>
    <row r="1531" spans="1:2">
      <c r="A1531" s="230"/>
      <c r="B1531" s="230"/>
    </row>
    <row r="1532" spans="1:2">
      <c r="A1532" s="230"/>
      <c r="B1532" s="230"/>
    </row>
    <row r="1533" spans="1:2">
      <c r="A1533" s="230"/>
      <c r="B1533" s="230"/>
    </row>
    <row r="1534" spans="1:2">
      <c r="A1534" s="230"/>
      <c r="B1534" s="230"/>
    </row>
    <row r="1535" spans="1:2">
      <c r="A1535" s="230"/>
      <c r="B1535" s="230"/>
    </row>
    <row r="1536" spans="1:2">
      <c r="A1536" s="230"/>
      <c r="B1536" s="230"/>
    </row>
    <row r="1537" spans="1:2">
      <c r="A1537" s="230"/>
      <c r="B1537" s="230"/>
    </row>
    <row r="1538" spans="1:2">
      <c r="A1538" s="230"/>
      <c r="B1538" s="230"/>
    </row>
    <row r="1539" spans="1:2">
      <c r="A1539" s="230"/>
      <c r="B1539" s="230"/>
    </row>
    <row r="1540" spans="1:2">
      <c r="A1540" s="230"/>
      <c r="B1540" s="230"/>
    </row>
    <row r="1541" spans="1:2">
      <c r="A1541" s="230"/>
      <c r="B1541" s="230"/>
    </row>
    <row r="1542" spans="1:2">
      <c r="A1542" s="230"/>
      <c r="B1542" s="230"/>
    </row>
    <row r="1543" spans="1:2">
      <c r="A1543" s="230"/>
      <c r="B1543" s="230"/>
    </row>
    <row r="1544" spans="1:2">
      <c r="A1544" s="230"/>
      <c r="B1544" s="230"/>
    </row>
    <row r="1545" spans="1:2">
      <c r="A1545" s="230"/>
      <c r="B1545" s="230"/>
    </row>
    <row r="1546" spans="1:2">
      <c r="A1546" s="230"/>
      <c r="B1546" s="230"/>
    </row>
    <row r="1547" spans="1:2">
      <c r="A1547" s="230"/>
      <c r="B1547" s="230"/>
    </row>
    <row r="1548" spans="1:2">
      <c r="A1548" s="230"/>
      <c r="B1548" s="230"/>
    </row>
    <row r="1549" spans="1:2">
      <c r="A1549" s="230"/>
      <c r="B1549" s="230"/>
    </row>
    <row r="1550" spans="1:2">
      <c r="A1550" s="230"/>
      <c r="B1550" s="230"/>
    </row>
    <row r="1551" spans="1:2">
      <c r="A1551" s="230"/>
      <c r="B1551" s="230"/>
    </row>
    <row r="1552" spans="1:2">
      <c r="A1552" s="230"/>
      <c r="B1552" s="230"/>
    </row>
    <row r="1553" spans="1:2">
      <c r="A1553" s="230"/>
      <c r="B1553" s="230"/>
    </row>
    <row r="1554" spans="1:2">
      <c r="A1554" s="230"/>
      <c r="B1554" s="230"/>
    </row>
    <row r="1555" spans="1:2">
      <c r="A1555" s="230"/>
      <c r="B1555" s="230"/>
    </row>
    <row r="1556" spans="1:2">
      <c r="A1556" s="230"/>
      <c r="B1556" s="230"/>
    </row>
    <row r="1557" spans="1:2">
      <c r="A1557" s="230"/>
      <c r="B1557" s="230"/>
    </row>
    <row r="1558" spans="1:2">
      <c r="A1558" s="230"/>
      <c r="B1558" s="230"/>
    </row>
    <row r="1559" spans="1:2">
      <c r="A1559" s="230"/>
      <c r="B1559" s="230"/>
    </row>
    <row r="1560" spans="1:2">
      <c r="A1560" s="230"/>
      <c r="B1560" s="230"/>
    </row>
    <row r="1561" spans="1:2">
      <c r="A1561" s="230"/>
      <c r="B1561" s="230"/>
    </row>
    <row r="1562" spans="1:2">
      <c r="A1562" s="230"/>
      <c r="B1562" s="230"/>
    </row>
    <row r="1563" spans="1:2">
      <c r="A1563" s="230"/>
      <c r="B1563" s="230"/>
    </row>
    <row r="1564" spans="1:2">
      <c r="A1564" s="230"/>
      <c r="B1564" s="230"/>
    </row>
    <row r="1565" spans="1:2">
      <c r="A1565" s="230"/>
      <c r="B1565" s="230"/>
    </row>
    <row r="1566" spans="1:2">
      <c r="A1566" s="230"/>
      <c r="B1566" s="230"/>
    </row>
    <row r="1567" spans="1:2">
      <c r="A1567" s="230"/>
      <c r="B1567" s="230"/>
    </row>
    <row r="1568" spans="1:2">
      <c r="A1568" s="230"/>
      <c r="B1568" s="230"/>
    </row>
    <row r="1569" spans="1:2">
      <c r="A1569" s="230"/>
      <c r="B1569" s="230"/>
    </row>
    <row r="1570" spans="1:2">
      <c r="A1570" s="230"/>
      <c r="B1570" s="230"/>
    </row>
    <row r="1571" spans="1:2">
      <c r="A1571" s="230"/>
      <c r="B1571" s="230"/>
    </row>
    <row r="1572" spans="1:2">
      <c r="A1572" s="230"/>
      <c r="B1572" s="230"/>
    </row>
    <row r="1573" spans="1:2">
      <c r="A1573" s="230"/>
      <c r="B1573" s="230"/>
    </row>
    <row r="1574" spans="1:2">
      <c r="A1574" s="230"/>
      <c r="B1574" s="230"/>
    </row>
    <row r="1575" spans="1:2">
      <c r="A1575" s="230"/>
      <c r="B1575" s="230"/>
    </row>
    <row r="1576" spans="1:2">
      <c r="A1576" s="230"/>
      <c r="B1576" s="230"/>
    </row>
    <row r="1577" spans="1:2">
      <c r="A1577" s="230"/>
      <c r="B1577" s="230"/>
    </row>
    <row r="1578" spans="1:2">
      <c r="A1578" s="230"/>
      <c r="B1578" s="230"/>
    </row>
    <row r="1579" spans="1:2">
      <c r="A1579" s="230"/>
      <c r="B1579" s="230"/>
    </row>
    <row r="1580" spans="1:2">
      <c r="A1580" s="230"/>
      <c r="B1580" s="230"/>
    </row>
    <row r="1581" spans="1:2">
      <c r="A1581" s="230"/>
      <c r="B1581" s="230"/>
    </row>
    <row r="1582" spans="1:2">
      <c r="A1582" s="230"/>
      <c r="B1582" s="230"/>
    </row>
    <row r="1583" spans="1:2">
      <c r="A1583" s="230"/>
      <c r="B1583" s="230"/>
    </row>
    <row r="1584" spans="1:2">
      <c r="A1584" s="230"/>
      <c r="B1584" s="230"/>
    </row>
    <row r="1585" spans="1:2">
      <c r="A1585" s="230"/>
      <c r="B1585" s="230"/>
    </row>
    <row r="1586" spans="1:2">
      <c r="A1586" s="230"/>
      <c r="B1586" s="230"/>
    </row>
    <row r="1587" spans="1:2">
      <c r="A1587" s="230"/>
      <c r="B1587" s="230"/>
    </row>
    <row r="1588" spans="1:2">
      <c r="A1588" s="230"/>
      <c r="B1588" s="230"/>
    </row>
    <row r="1589" spans="1:2">
      <c r="A1589" s="230"/>
      <c r="B1589" s="230"/>
    </row>
    <row r="1590" spans="1:2">
      <c r="A1590" s="230"/>
      <c r="B1590" s="230"/>
    </row>
    <row r="1591" spans="1:2">
      <c r="A1591" s="230"/>
      <c r="B1591" s="230"/>
    </row>
    <row r="1592" spans="1:2">
      <c r="A1592" s="230"/>
      <c r="B1592" s="230"/>
    </row>
    <row r="1593" spans="1:2">
      <c r="A1593" s="230"/>
      <c r="B1593" s="230"/>
    </row>
    <row r="1594" spans="1:2">
      <c r="A1594" s="230"/>
      <c r="B1594" s="230"/>
    </row>
    <row r="1595" spans="1:2">
      <c r="A1595" s="230"/>
      <c r="B1595" s="230"/>
    </row>
    <row r="1596" spans="1:2">
      <c r="A1596" s="230"/>
      <c r="B1596" s="230"/>
    </row>
    <row r="1597" spans="1:2">
      <c r="A1597" s="230"/>
      <c r="B1597" s="230"/>
    </row>
    <row r="1598" spans="1:2">
      <c r="A1598" s="230"/>
      <c r="B1598" s="230"/>
    </row>
    <row r="1599" spans="1:2">
      <c r="A1599" s="230"/>
      <c r="B1599" s="230"/>
    </row>
    <row r="1600" spans="1:2">
      <c r="A1600" s="230"/>
      <c r="B1600" s="230"/>
    </row>
    <row r="1601" spans="1:2">
      <c r="A1601" s="230"/>
      <c r="B1601" s="230"/>
    </row>
    <row r="1602" spans="1:2">
      <c r="A1602" s="230"/>
      <c r="B1602" s="230"/>
    </row>
    <row r="1603" spans="1:2">
      <c r="A1603" s="230"/>
      <c r="B1603" s="230"/>
    </row>
    <row r="1604" spans="1:2">
      <c r="A1604" s="230"/>
      <c r="B1604" s="230"/>
    </row>
    <row r="1605" spans="1:2">
      <c r="A1605" s="230"/>
      <c r="B1605" s="230"/>
    </row>
    <row r="1606" spans="1:2">
      <c r="A1606" s="230"/>
      <c r="B1606" s="230"/>
    </row>
    <row r="1607" spans="1:2">
      <c r="A1607" s="230"/>
      <c r="B1607" s="230"/>
    </row>
    <row r="1608" spans="1:2">
      <c r="A1608" s="230"/>
      <c r="B1608" s="230"/>
    </row>
    <row r="1609" spans="1:2">
      <c r="A1609" s="230"/>
      <c r="B1609" s="230"/>
    </row>
    <row r="1610" spans="1:2">
      <c r="A1610" s="230"/>
      <c r="B1610" s="230"/>
    </row>
    <row r="1611" spans="1:2">
      <c r="A1611" s="230"/>
      <c r="B1611" s="230"/>
    </row>
    <row r="1612" spans="1:2">
      <c r="A1612" s="230"/>
      <c r="B1612" s="230"/>
    </row>
    <row r="1613" spans="1:2">
      <c r="A1613" s="230"/>
      <c r="B1613" s="230"/>
    </row>
    <row r="1614" spans="1:2">
      <c r="A1614" s="230"/>
      <c r="B1614" s="230"/>
    </row>
    <row r="1615" spans="1:2">
      <c r="A1615" s="230"/>
      <c r="B1615" s="230"/>
    </row>
    <row r="1616" spans="1:2">
      <c r="A1616" s="230"/>
      <c r="B1616" s="230"/>
    </row>
    <row r="1617" spans="1:2">
      <c r="A1617" s="230"/>
      <c r="B1617" s="230"/>
    </row>
    <row r="1618" spans="1:2">
      <c r="A1618" s="230"/>
      <c r="B1618" s="230"/>
    </row>
    <row r="1619" spans="1:2">
      <c r="A1619" s="230"/>
      <c r="B1619" s="230"/>
    </row>
    <row r="1620" spans="1:2">
      <c r="A1620" s="230"/>
      <c r="B1620" s="230"/>
    </row>
    <row r="1621" spans="1:2">
      <c r="A1621" s="230"/>
      <c r="B1621" s="230"/>
    </row>
    <row r="1622" spans="1:2">
      <c r="A1622" s="230"/>
      <c r="B1622" s="230"/>
    </row>
    <row r="1623" spans="1:2">
      <c r="A1623" s="230"/>
      <c r="B1623" s="230"/>
    </row>
    <row r="1624" spans="1:2">
      <c r="A1624" s="230"/>
      <c r="B1624" s="230"/>
    </row>
    <row r="1625" spans="1:2">
      <c r="A1625" s="230"/>
      <c r="B1625" s="230"/>
    </row>
    <row r="1626" spans="1:2">
      <c r="A1626" s="230"/>
      <c r="B1626" s="230"/>
    </row>
    <row r="1627" spans="1:2">
      <c r="A1627" s="230"/>
      <c r="B1627" s="230"/>
    </row>
    <row r="1628" spans="1:2">
      <c r="A1628" s="230"/>
      <c r="B1628" s="230"/>
    </row>
    <row r="1629" spans="1:2">
      <c r="A1629" s="230"/>
      <c r="B1629" s="230"/>
    </row>
    <row r="1630" spans="1:2">
      <c r="A1630" s="230"/>
      <c r="B1630" s="230"/>
    </row>
    <row r="1631" spans="1:2">
      <c r="A1631" s="230"/>
      <c r="B1631" s="230"/>
    </row>
    <row r="1632" spans="1:2">
      <c r="A1632" s="230"/>
      <c r="B1632" s="230"/>
    </row>
    <row r="1633" spans="1:2">
      <c r="A1633" s="230"/>
      <c r="B1633" s="230"/>
    </row>
    <row r="1634" spans="1:2">
      <c r="A1634" s="230"/>
      <c r="B1634" s="230"/>
    </row>
    <row r="1635" spans="1:2">
      <c r="A1635" s="230"/>
      <c r="B1635" s="230"/>
    </row>
    <row r="1636" spans="1:2">
      <c r="A1636" s="230"/>
      <c r="B1636" s="230"/>
    </row>
    <row r="1637" spans="1:2">
      <c r="A1637" s="230"/>
      <c r="B1637" s="230"/>
    </row>
    <row r="1638" spans="1:2">
      <c r="A1638" s="230"/>
      <c r="B1638" s="230"/>
    </row>
    <row r="1639" spans="1:2">
      <c r="A1639" s="230"/>
      <c r="B1639" s="230"/>
    </row>
    <row r="1640" spans="1:2">
      <c r="A1640" s="230"/>
      <c r="B1640" s="230"/>
    </row>
    <row r="1641" spans="1:2">
      <c r="A1641" s="230"/>
      <c r="B1641" s="230"/>
    </row>
    <row r="1642" spans="1:2">
      <c r="A1642" s="230"/>
      <c r="B1642" s="230"/>
    </row>
    <row r="1643" spans="1:2">
      <c r="A1643" s="230"/>
      <c r="B1643" s="230"/>
    </row>
    <row r="1644" spans="1:2">
      <c r="A1644" s="230"/>
      <c r="B1644" s="230"/>
    </row>
    <row r="1645" spans="1:2">
      <c r="A1645" s="230"/>
      <c r="B1645" s="230"/>
    </row>
    <row r="1646" spans="1:2">
      <c r="A1646" s="230"/>
      <c r="B1646" s="230"/>
    </row>
    <row r="1647" spans="1:2">
      <c r="A1647" s="230"/>
      <c r="B1647" s="230"/>
    </row>
    <row r="1648" spans="1:2">
      <c r="A1648" s="230"/>
      <c r="B1648" s="230"/>
    </row>
    <row r="1649" spans="1:2">
      <c r="A1649" s="230"/>
      <c r="B1649" s="230"/>
    </row>
    <row r="1650" spans="1:2">
      <c r="A1650" s="230"/>
      <c r="B1650" s="230"/>
    </row>
    <row r="1651" spans="1:2">
      <c r="A1651" s="230"/>
      <c r="B1651" s="230"/>
    </row>
    <row r="1652" spans="1:2">
      <c r="A1652" s="230"/>
      <c r="B1652" s="230"/>
    </row>
    <row r="1653" spans="1:2">
      <c r="A1653" s="230"/>
      <c r="B1653" s="230"/>
    </row>
    <row r="1654" spans="1:2">
      <c r="A1654" s="230"/>
      <c r="B1654" s="230"/>
    </row>
    <row r="1655" spans="1:2">
      <c r="A1655" s="230"/>
      <c r="B1655" s="230"/>
    </row>
    <row r="1656" spans="1:2">
      <c r="A1656" s="230"/>
      <c r="B1656" s="230"/>
    </row>
    <row r="1657" spans="1:2">
      <c r="A1657" s="230"/>
      <c r="B1657" s="230"/>
    </row>
    <row r="1658" spans="1:2">
      <c r="A1658" s="230"/>
      <c r="B1658" s="230"/>
    </row>
    <row r="1659" spans="1:2">
      <c r="A1659" s="230"/>
      <c r="B1659" s="230"/>
    </row>
    <row r="1660" spans="1:2">
      <c r="A1660" s="230"/>
      <c r="B1660" s="230"/>
    </row>
    <row r="1661" spans="1:2">
      <c r="A1661" s="230"/>
      <c r="B1661" s="230"/>
    </row>
    <row r="1662" spans="1:2">
      <c r="A1662" s="230"/>
      <c r="B1662" s="230"/>
    </row>
    <row r="1663" spans="1:2">
      <c r="A1663" s="230"/>
      <c r="B1663" s="230"/>
    </row>
    <row r="1664" spans="1:2">
      <c r="A1664" s="230"/>
      <c r="B1664" s="230"/>
    </row>
    <row r="1665" spans="1:2">
      <c r="A1665" s="230"/>
      <c r="B1665" s="230"/>
    </row>
    <row r="1666" spans="1:2">
      <c r="A1666" s="230"/>
      <c r="B1666" s="230"/>
    </row>
    <row r="1667" spans="1:2">
      <c r="A1667" s="230"/>
      <c r="B1667" s="230"/>
    </row>
    <row r="1668" spans="1:2">
      <c r="A1668" s="230"/>
      <c r="B1668" s="230"/>
    </row>
    <row r="1669" spans="1:2">
      <c r="A1669" s="230"/>
      <c r="B1669" s="230"/>
    </row>
    <row r="1670" spans="1:2">
      <c r="A1670" s="230"/>
      <c r="B1670" s="230"/>
    </row>
    <row r="1671" spans="1:2">
      <c r="A1671" s="230"/>
      <c r="B1671" s="230"/>
    </row>
    <row r="1672" spans="1:2">
      <c r="A1672" s="230"/>
      <c r="B1672" s="230"/>
    </row>
    <row r="1673" spans="1:2">
      <c r="A1673" s="230"/>
      <c r="B1673" s="230"/>
    </row>
    <row r="1674" spans="1:2">
      <c r="A1674" s="230"/>
      <c r="B1674" s="230"/>
    </row>
    <row r="1675" spans="1:2">
      <c r="A1675" s="230"/>
      <c r="B1675" s="230"/>
    </row>
    <row r="1676" spans="1:2">
      <c r="A1676" s="230"/>
      <c r="B1676" s="230"/>
    </row>
    <row r="1677" spans="1:2">
      <c r="A1677" s="230"/>
      <c r="B1677" s="230"/>
    </row>
    <row r="1678" spans="1:2">
      <c r="A1678" s="230"/>
      <c r="B1678" s="230"/>
    </row>
    <row r="1679" spans="1:2">
      <c r="A1679" s="230"/>
      <c r="B1679" s="230"/>
    </row>
    <row r="1680" spans="1:2">
      <c r="A1680" s="230"/>
      <c r="B1680" s="230"/>
    </row>
    <row r="1681" spans="1:2">
      <c r="A1681" s="230"/>
      <c r="B1681" s="230"/>
    </row>
    <row r="1682" spans="1:2">
      <c r="A1682" s="230"/>
      <c r="B1682" s="230"/>
    </row>
    <row r="1683" spans="1:2">
      <c r="A1683" s="230"/>
      <c r="B1683" s="230"/>
    </row>
    <row r="1684" spans="1:2">
      <c r="A1684" s="230"/>
      <c r="B1684" s="230"/>
    </row>
    <row r="1685" spans="1:2">
      <c r="A1685" s="230"/>
      <c r="B1685" s="230"/>
    </row>
    <row r="1686" spans="1:2">
      <c r="A1686" s="230"/>
      <c r="B1686" s="230"/>
    </row>
    <row r="1687" spans="1:2">
      <c r="A1687" s="230"/>
      <c r="B1687" s="230"/>
    </row>
    <row r="1688" spans="1:2">
      <c r="A1688" s="230"/>
      <c r="B1688" s="230"/>
    </row>
    <row r="1689" spans="1:2">
      <c r="A1689" s="230"/>
      <c r="B1689" s="230"/>
    </row>
    <row r="1690" spans="1:2">
      <c r="A1690" s="230"/>
      <c r="B1690" s="230"/>
    </row>
    <row r="1691" spans="1:2">
      <c r="A1691" s="230"/>
      <c r="B1691" s="230"/>
    </row>
    <row r="1692" spans="1:2">
      <c r="A1692" s="230"/>
      <c r="B1692" s="230"/>
    </row>
    <row r="1693" spans="1:2">
      <c r="A1693" s="230"/>
      <c r="B1693" s="230"/>
    </row>
    <row r="1694" spans="1:2">
      <c r="A1694" s="230"/>
      <c r="B1694" s="230"/>
    </row>
    <row r="1695" spans="1:2">
      <c r="A1695" s="230"/>
      <c r="B1695" s="230"/>
    </row>
    <row r="1696" spans="1:2">
      <c r="A1696" s="230"/>
      <c r="B1696" s="230"/>
    </row>
    <row r="1697" spans="1:2">
      <c r="A1697" s="230"/>
      <c r="B1697" s="230"/>
    </row>
    <row r="1698" spans="1:2">
      <c r="A1698" s="230"/>
      <c r="B1698" s="230"/>
    </row>
    <row r="1699" spans="1:2">
      <c r="A1699" s="230"/>
      <c r="B1699" s="230"/>
    </row>
    <row r="1700" spans="1:2">
      <c r="A1700" s="230"/>
      <c r="B1700" s="230"/>
    </row>
    <row r="1701" spans="1:2">
      <c r="A1701" s="230"/>
      <c r="B1701" s="230"/>
    </row>
    <row r="1702" spans="1:2">
      <c r="A1702" s="230"/>
      <c r="B1702" s="230"/>
    </row>
    <row r="1703" spans="1:2">
      <c r="A1703" s="230"/>
      <c r="B1703" s="230"/>
    </row>
    <row r="1704" spans="1:2">
      <c r="A1704" s="230"/>
      <c r="B1704" s="230"/>
    </row>
    <row r="1705" spans="1:2">
      <c r="A1705" s="230"/>
      <c r="B1705" s="230"/>
    </row>
    <row r="1706" spans="1:2">
      <c r="A1706" s="230"/>
      <c r="B1706" s="230"/>
    </row>
    <row r="1707" spans="1:2">
      <c r="A1707" s="230"/>
      <c r="B1707" s="230"/>
    </row>
    <row r="1708" spans="1:2">
      <c r="A1708" s="230"/>
      <c r="B1708" s="230"/>
    </row>
    <row r="1709" spans="1:2">
      <c r="A1709" s="230"/>
      <c r="B1709" s="230"/>
    </row>
    <row r="1710" spans="1:2">
      <c r="A1710" s="230"/>
      <c r="B1710" s="230"/>
    </row>
    <row r="1711" spans="1:2">
      <c r="A1711" s="230"/>
      <c r="B1711" s="230"/>
    </row>
    <row r="1712" spans="1:2">
      <c r="A1712" s="230"/>
      <c r="B1712" s="230"/>
    </row>
    <row r="1713" spans="1:2">
      <c r="A1713" s="230"/>
      <c r="B1713" s="230"/>
    </row>
    <row r="1714" spans="1:2">
      <c r="A1714" s="230"/>
      <c r="B1714" s="230"/>
    </row>
    <row r="1715" spans="1:2">
      <c r="A1715" s="230"/>
      <c r="B1715" s="230"/>
    </row>
    <row r="1716" spans="1:2">
      <c r="A1716" s="230"/>
      <c r="B1716" s="230"/>
    </row>
    <row r="1717" spans="1:2">
      <c r="A1717" s="230"/>
      <c r="B1717" s="230"/>
    </row>
    <row r="1718" spans="1:2">
      <c r="A1718" s="230"/>
      <c r="B1718" s="230"/>
    </row>
    <row r="1719" spans="1:2">
      <c r="A1719" s="230"/>
      <c r="B1719" s="230"/>
    </row>
    <row r="1720" spans="1:2">
      <c r="A1720" s="230"/>
      <c r="B1720" s="230"/>
    </row>
    <row r="1721" spans="1:2">
      <c r="A1721" s="230"/>
      <c r="B1721" s="230"/>
    </row>
    <row r="1722" spans="1:2">
      <c r="A1722" s="230"/>
      <c r="B1722" s="230"/>
    </row>
    <row r="1723" spans="1:2">
      <c r="A1723" s="230"/>
      <c r="B1723" s="230"/>
    </row>
    <row r="1724" spans="1:2">
      <c r="A1724" s="230"/>
      <c r="B1724" s="230"/>
    </row>
    <row r="1725" spans="1:2">
      <c r="A1725" s="230"/>
      <c r="B1725" s="230"/>
    </row>
    <row r="1726" spans="1:2">
      <c r="A1726" s="230"/>
      <c r="B1726" s="230"/>
    </row>
    <row r="1727" spans="1:2">
      <c r="A1727" s="230"/>
      <c r="B1727" s="230"/>
    </row>
    <row r="1728" spans="1:2">
      <c r="A1728" s="230"/>
      <c r="B1728" s="230"/>
    </row>
    <row r="1729" spans="1:2">
      <c r="A1729" s="230"/>
      <c r="B1729" s="230"/>
    </row>
    <row r="1730" spans="1:2">
      <c r="A1730" s="230"/>
      <c r="B1730" s="230"/>
    </row>
    <row r="1731" spans="1:2">
      <c r="A1731" s="230"/>
      <c r="B1731" s="230"/>
    </row>
    <row r="1732" spans="1:2">
      <c r="A1732" s="230"/>
      <c r="B1732" s="230"/>
    </row>
    <row r="1733" spans="1:2">
      <c r="A1733" s="230"/>
      <c r="B1733" s="230"/>
    </row>
    <row r="1734" spans="1:2">
      <c r="A1734" s="230"/>
      <c r="B1734" s="230"/>
    </row>
    <row r="1735" spans="1:2">
      <c r="A1735" s="230"/>
      <c r="B1735" s="230"/>
    </row>
    <row r="1736" spans="1:2">
      <c r="A1736" s="230"/>
      <c r="B1736" s="230"/>
    </row>
    <row r="1737" spans="1:2">
      <c r="A1737" s="230"/>
      <c r="B1737" s="230"/>
    </row>
    <row r="1738" spans="1:2">
      <c r="A1738" s="230"/>
      <c r="B1738" s="230"/>
    </row>
    <row r="1739" spans="1:2">
      <c r="A1739" s="230"/>
      <c r="B1739" s="230"/>
    </row>
    <row r="1740" spans="1:2">
      <c r="A1740" s="230"/>
      <c r="B1740" s="230"/>
    </row>
    <row r="1741" spans="1:2">
      <c r="A1741" s="230"/>
      <c r="B1741" s="230"/>
    </row>
    <row r="1742" spans="1:2">
      <c r="A1742" s="230"/>
      <c r="B1742" s="230"/>
    </row>
    <row r="1743" spans="1:2">
      <c r="A1743" s="230"/>
      <c r="B1743" s="230"/>
    </row>
    <row r="1744" spans="1:2">
      <c r="A1744" s="230"/>
      <c r="B1744" s="230"/>
    </row>
    <row r="1745" spans="1:2">
      <c r="A1745" s="230"/>
      <c r="B1745" s="230"/>
    </row>
    <row r="1746" spans="1:2">
      <c r="A1746" s="230"/>
      <c r="B1746" s="230"/>
    </row>
    <row r="1747" spans="1:2">
      <c r="A1747" s="230"/>
      <c r="B1747" s="230"/>
    </row>
    <row r="1748" spans="1:2">
      <c r="A1748" s="230"/>
      <c r="B1748" s="230"/>
    </row>
    <row r="1749" spans="1:2">
      <c r="A1749" s="230"/>
      <c r="B1749" s="230"/>
    </row>
    <row r="1750" spans="1:2">
      <c r="A1750" s="230"/>
      <c r="B1750" s="230"/>
    </row>
    <row r="1751" spans="1:2">
      <c r="A1751" s="230"/>
      <c r="B1751" s="230"/>
    </row>
    <row r="1752" spans="1:2">
      <c r="A1752" s="230"/>
      <c r="B1752" s="230"/>
    </row>
    <row r="1753" spans="1:2">
      <c r="A1753" s="230"/>
      <c r="B1753" s="230"/>
    </row>
    <row r="1754" spans="1:2">
      <c r="A1754" s="230"/>
      <c r="B1754" s="230"/>
    </row>
    <row r="1755" spans="1:2">
      <c r="A1755" s="230"/>
      <c r="B1755" s="230"/>
    </row>
    <row r="1756" spans="1:2">
      <c r="A1756" s="230"/>
      <c r="B1756" s="230"/>
    </row>
    <row r="1757" spans="1:2">
      <c r="A1757" s="230"/>
      <c r="B1757" s="230"/>
    </row>
    <row r="1758" spans="1:2">
      <c r="A1758" s="230"/>
      <c r="B1758" s="230"/>
    </row>
    <row r="1759" spans="1:2">
      <c r="A1759" s="230"/>
      <c r="B1759" s="230"/>
    </row>
    <row r="1760" spans="1:2">
      <c r="A1760" s="230"/>
      <c r="B1760" s="230"/>
    </row>
    <row r="1761" spans="1:2">
      <c r="A1761" s="230"/>
      <c r="B1761" s="230"/>
    </row>
    <row r="1762" spans="1:2">
      <c r="A1762" s="230"/>
      <c r="B1762" s="230"/>
    </row>
    <row r="1763" spans="1:2">
      <c r="A1763" s="230"/>
      <c r="B1763" s="230"/>
    </row>
    <row r="1764" spans="1:2">
      <c r="A1764" s="230"/>
      <c r="B1764" s="230"/>
    </row>
    <row r="1765" spans="1:2">
      <c r="A1765" s="230"/>
      <c r="B1765" s="230"/>
    </row>
    <row r="1766" spans="1:2">
      <c r="A1766" s="230"/>
      <c r="B1766" s="230"/>
    </row>
    <row r="1767" spans="1:2">
      <c r="A1767" s="230"/>
      <c r="B1767" s="230"/>
    </row>
    <row r="1768" spans="1:2">
      <c r="A1768" s="230"/>
      <c r="B1768" s="230"/>
    </row>
    <row r="1769" spans="1:2">
      <c r="A1769" s="230"/>
      <c r="B1769" s="230"/>
    </row>
    <row r="1770" spans="1:2">
      <c r="A1770" s="230"/>
      <c r="B1770" s="230"/>
    </row>
    <row r="1771" spans="1:2">
      <c r="A1771" s="230"/>
      <c r="B1771" s="230"/>
    </row>
    <row r="1772" spans="1:2">
      <c r="A1772" s="230"/>
      <c r="B1772" s="230"/>
    </row>
    <row r="1773" spans="1:2">
      <c r="A1773" s="230"/>
      <c r="B1773" s="230"/>
    </row>
    <row r="1774" spans="1:2">
      <c r="A1774" s="230"/>
      <c r="B1774" s="230"/>
    </row>
    <row r="1775" spans="1:2">
      <c r="A1775" s="230"/>
      <c r="B1775" s="230"/>
    </row>
    <row r="1776" spans="1:2">
      <c r="A1776" s="230"/>
      <c r="B1776" s="230"/>
    </row>
    <row r="1777" spans="1:2">
      <c r="A1777" s="230"/>
      <c r="B1777" s="230"/>
    </row>
    <row r="1778" spans="1:2">
      <c r="A1778" s="230"/>
      <c r="B1778" s="230"/>
    </row>
    <row r="1779" spans="1:2">
      <c r="A1779" s="230"/>
      <c r="B1779" s="230"/>
    </row>
    <row r="1780" spans="1:2">
      <c r="A1780" s="230"/>
      <c r="B1780" s="230"/>
    </row>
    <row r="1781" spans="1:2">
      <c r="A1781" s="230"/>
      <c r="B1781" s="230"/>
    </row>
    <row r="1782" spans="1:2">
      <c r="A1782" s="230"/>
      <c r="B1782" s="230"/>
    </row>
    <row r="1783" spans="1:2">
      <c r="A1783" s="230"/>
      <c r="B1783" s="230"/>
    </row>
    <row r="1784" spans="1:2">
      <c r="A1784" s="230"/>
      <c r="B1784" s="230"/>
    </row>
    <row r="1785" spans="1:2">
      <c r="A1785" s="230"/>
      <c r="B1785" s="230"/>
    </row>
    <row r="1786" spans="1:2">
      <c r="A1786" s="230"/>
      <c r="B1786" s="230"/>
    </row>
    <row r="1787" spans="1:2">
      <c r="A1787" s="230"/>
      <c r="B1787" s="230"/>
    </row>
    <row r="1788" spans="1:2">
      <c r="A1788" s="230"/>
      <c r="B1788" s="230"/>
    </row>
    <row r="1789" spans="1:2">
      <c r="A1789" s="230"/>
      <c r="B1789" s="230"/>
    </row>
    <row r="1790" spans="1:2">
      <c r="A1790" s="230"/>
      <c r="B1790" s="230"/>
    </row>
    <row r="1791" spans="1:2">
      <c r="A1791" s="230"/>
      <c r="B1791" s="230"/>
    </row>
    <row r="1792" spans="1:2">
      <c r="A1792" s="230"/>
      <c r="B1792" s="230"/>
    </row>
    <row r="1793" spans="1:2">
      <c r="A1793" s="230"/>
      <c r="B1793" s="230"/>
    </row>
    <row r="1794" spans="1:2">
      <c r="A1794" s="230"/>
      <c r="B1794" s="230"/>
    </row>
    <row r="1795" spans="1:2">
      <c r="A1795" s="230"/>
      <c r="B1795" s="230"/>
    </row>
    <row r="1796" spans="1:2">
      <c r="A1796" s="230"/>
      <c r="B1796" s="230"/>
    </row>
    <row r="1797" spans="1:2">
      <c r="A1797" s="230"/>
      <c r="B1797" s="230"/>
    </row>
    <row r="1798" spans="1:2">
      <c r="A1798" s="230"/>
      <c r="B1798" s="230"/>
    </row>
    <row r="1799" spans="1:2">
      <c r="A1799" s="230"/>
      <c r="B1799" s="230"/>
    </row>
    <row r="1800" spans="1:2">
      <c r="A1800" s="230"/>
      <c r="B1800" s="230"/>
    </row>
    <row r="1801" spans="1:2">
      <c r="A1801" s="230"/>
      <c r="B1801" s="230"/>
    </row>
    <row r="1802" spans="1:2">
      <c r="A1802" s="230"/>
      <c r="B1802" s="230"/>
    </row>
    <row r="1803" spans="1:2">
      <c r="A1803" s="230"/>
      <c r="B1803" s="230"/>
    </row>
    <row r="1804" spans="1:2">
      <c r="A1804" s="230"/>
      <c r="B1804" s="230"/>
    </row>
    <row r="1805" spans="1:2">
      <c r="A1805" s="230"/>
      <c r="B1805" s="230"/>
    </row>
    <row r="1806" spans="1:2">
      <c r="A1806" s="230"/>
      <c r="B1806" s="230"/>
    </row>
    <row r="1807" spans="1:2">
      <c r="A1807" s="230"/>
      <c r="B1807" s="230"/>
    </row>
    <row r="1808" spans="1:2">
      <c r="A1808" s="230"/>
      <c r="B1808" s="230"/>
    </row>
    <row r="1809" spans="1:2">
      <c r="A1809" s="230"/>
      <c r="B1809" s="230"/>
    </row>
    <row r="1810" spans="1:2">
      <c r="A1810" s="230"/>
      <c r="B1810" s="230"/>
    </row>
    <row r="1811" spans="1:2">
      <c r="A1811" s="230"/>
      <c r="B1811" s="230"/>
    </row>
    <row r="1812" spans="1:2">
      <c r="A1812" s="230"/>
      <c r="B1812" s="230"/>
    </row>
    <row r="1813" spans="1:2">
      <c r="A1813" s="230"/>
      <c r="B1813" s="230"/>
    </row>
    <row r="1814" spans="1:2">
      <c r="A1814" s="230"/>
      <c r="B1814" s="230"/>
    </row>
    <row r="1815" spans="1:2">
      <c r="A1815" s="230"/>
      <c r="B1815" s="230"/>
    </row>
    <row r="1816" spans="1:2">
      <c r="A1816" s="230"/>
      <c r="B1816" s="230"/>
    </row>
    <row r="1817" spans="1:2">
      <c r="A1817" s="230"/>
      <c r="B1817" s="230"/>
    </row>
    <row r="1818" spans="1:2">
      <c r="A1818" s="230"/>
      <c r="B1818" s="230"/>
    </row>
    <row r="1819" spans="1:2">
      <c r="A1819" s="230"/>
      <c r="B1819" s="230"/>
    </row>
    <row r="1820" spans="1:2">
      <c r="A1820" s="230"/>
      <c r="B1820" s="230"/>
    </row>
    <row r="1821" spans="1:2">
      <c r="A1821" s="230"/>
      <c r="B1821" s="230"/>
    </row>
    <row r="1822" spans="1:2">
      <c r="A1822" s="230"/>
      <c r="B1822" s="230"/>
    </row>
    <row r="1823" spans="1:2">
      <c r="A1823" s="230"/>
      <c r="B1823" s="230"/>
    </row>
    <row r="1824" spans="1:2">
      <c r="A1824" s="230"/>
      <c r="B1824" s="230"/>
    </row>
    <row r="1825" spans="1:2">
      <c r="A1825" s="230"/>
      <c r="B1825" s="230"/>
    </row>
    <row r="1826" spans="1:2">
      <c r="A1826" s="230"/>
      <c r="B1826" s="230"/>
    </row>
    <row r="1827" spans="1:2">
      <c r="A1827" s="230"/>
      <c r="B1827" s="230"/>
    </row>
    <row r="1828" spans="1:2">
      <c r="A1828" s="230"/>
      <c r="B1828" s="230"/>
    </row>
    <row r="1829" spans="1:2">
      <c r="A1829" s="230"/>
      <c r="B1829" s="230"/>
    </row>
    <row r="1830" spans="1:2">
      <c r="A1830" s="230"/>
      <c r="B1830" s="230"/>
    </row>
    <row r="1831" spans="1:2">
      <c r="A1831" s="230"/>
      <c r="B1831" s="230"/>
    </row>
    <row r="1832" spans="1:2">
      <c r="A1832" s="230"/>
      <c r="B1832" s="230"/>
    </row>
    <row r="1833" spans="1:2">
      <c r="A1833" s="230"/>
      <c r="B1833" s="230"/>
    </row>
    <row r="1834" spans="1:2">
      <c r="A1834" s="230"/>
      <c r="B1834" s="230"/>
    </row>
    <row r="1835" spans="1:2">
      <c r="A1835" s="230"/>
      <c r="B1835" s="230"/>
    </row>
    <row r="1836" spans="1:2">
      <c r="A1836" s="230"/>
      <c r="B1836" s="230"/>
    </row>
    <row r="1837" spans="1:2">
      <c r="A1837" s="230"/>
      <c r="B1837" s="230"/>
    </row>
    <row r="1838" spans="1:2">
      <c r="A1838" s="230"/>
      <c r="B1838" s="230"/>
    </row>
    <row r="1839" spans="1:2">
      <c r="A1839" s="230"/>
      <c r="B1839" s="230"/>
    </row>
    <row r="1840" spans="1:2">
      <c r="A1840" s="230"/>
      <c r="B1840" s="230"/>
    </row>
    <row r="1841" spans="1:2">
      <c r="A1841" s="230"/>
      <c r="B1841" s="230"/>
    </row>
    <row r="1842" spans="1:2">
      <c r="A1842" s="230"/>
      <c r="B1842" s="230"/>
    </row>
    <row r="1843" spans="1:2">
      <c r="A1843" s="230"/>
      <c r="B1843" s="230"/>
    </row>
    <row r="1844" spans="1:2">
      <c r="A1844" s="230"/>
      <c r="B1844" s="230"/>
    </row>
    <row r="1845" spans="1:2">
      <c r="A1845" s="230"/>
      <c r="B1845" s="230"/>
    </row>
    <row r="1846" spans="1:2">
      <c r="A1846" s="230"/>
      <c r="B1846" s="230"/>
    </row>
    <row r="1847" spans="1:2">
      <c r="A1847" s="230"/>
      <c r="B1847" s="230"/>
    </row>
    <row r="1848" spans="1:2">
      <c r="A1848" s="230"/>
      <c r="B1848" s="230"/>
    </row>
    <row r="1849" spans="1:2">
      <c r="A1849" s="230"/>
      <c r="B1849" s="230"/>
    </row>
    <row r="1850" spans="1:2">
      <c r="A1850" s="230"/>
      <c r="B1850" s="230"/>
    </row>
    <row r="1851" spans="1:2">
      <c r="A1851" s="230"/>
      <c r="B1851" s="230"/>
    </row>
    <row r="1852" spans="1:2">
      <c r="A1852" s="230"/>
      <c r="B1852" s="230"/>
    </row>
    <row r="1853" spans="1:2">
      <c r="A1853" s="230"/>
      <c r="B1853" s="230"/>
    </row>
    <row r="1854" spans="1:2">
      <c r="A1854" s="230"/>
      <c r="B1854" s="230"/>
    </row>
    <row r="1855" spans="1:2">
      <c r="A1855" s="230"/>
      <c r="B1855" s="230"/>
    </row>
    <row r="1856" spans="1:2">
      <c r="A1856" s="230"/>
      <c r="B1856" s="230"/>
    </row>
    <row r="1857" spans="1:2">
      <c r="A1857" s="230"/>
      <c r="B1857" s="230"/>
    </row>
    <row r="1858" spans="1:2">
      <c r="A1858" s="230"/>
      <c r="B1858" s="230"/>
    </row>
    <row r="1859" spans="1:2">
      <c r="A1859" s="230"/>
      <c r="B1859" s="230"/>
    </row>
    <row r="1860" spans="1:2">
      <c r="A1860" s="230"/>
      <c r="B1860" s="230"/>
    </row>
    <row r="1861" spans="1:2">
      <c r="A1861" s="230"/>
      <c r="B1861" s="230"/>
    </row>
    <row r="1862" spans="1:2">
      <c r="A1862" s="230"/>
      <c r="B1862" s="230"/>
    </row>
    <row r="1863" spans="1:2">
      <c r="A1863" s="230"/>
      <c r="B1863" s="230"/>
    </row>
    <row r="1864" spans="1:2">
      <c r="A1864" s="230"/>
      <c r="B1864" s="230"/>
    </row>
    <row r="1865" spans="1:2">
      <c r="A1865" s="230"/>
      <c r="B1865" s="230"/>
    </row>
    <row r="1866" spans="1:2">
      <c r="A1866" s="230"/>
      <c r="B1866" s="230"/>
    </row>
    <row r="1867" spans="1:2">
      <c r="A1867" s="230"/>
      <c r="B1867" s="230"/>
    </row>
    <row r="1868" spans="1:2">
      <c r="A1868" s="230"/>
      <c r="B1868" s="230"/>
    </row>
    <row r="1869" spans="1:2">
      <c r="A1869" s="230"/>
      <c r="B1869" s="230"/>
    </row>
    <row r="1870" spans="1:2">
      <c r="A1870" s="230"/>
      <c r="B1870" s="230"/>
    </row>
    <row r="1871" spans="1:2">
      <c r="A1871" s="230"/>
      <c r="B1871" s="230"/>
    </row>
    <row r="1872" spans="1:2">
      <c r="A1872" s="230"/>
      <c r="B1872" s="230"/>
    </row>
    <row r="1873" spans="1:2">
      <c r="A1873" s="230"/>
      <c r="B1873" s="230"/>
    </row>
    <row r="1874" spans="1:2">
      <c r="A1874" s="230"/>
      <c r="B1874" s="230"/>
    </row>
    <row r="1875" spans="1:2">
      <c r="A1875" s="230"/>
      <c r="B1875" s="230"/>
    </row>
    <row r="1876" spans="1:2">
      <c r="A1876" s="230"/>
      <c r="B1876" s="230"/>
    </row>
    <row r="1877" spans="1:2">
      <c r="A1877" s="230"/>
      <c r="B1877" s="230"/>
    </row>
    <row r="1878" spans="1:2">
      <c r="A1878" s="230"/>
      <c r="B1878" s="230"/>
    </row>
    <row r="1879" spans="1:2">
      <c r="A1879" s="230"/>
      <c r="B1879" s="230"/>
    </row>
    <row r="1880" spans="1:2">
      <c r="A1880" s="230"/>
      <c r="B1880" s="230"/>
    </row>
    <row r="1881" spans="1:2">
      <c r="A1881" s="230"/>
      <c r="B1881" s="230"/>
    </row>
    <row r="1882" spans="1:2">
      <c r="A1882" s="230"/>
      <c r="B1882" s="230"/>
    </row>
    <row r="1883" spans="1:2">
      <c r="A1883" s="230"/>
      <c r="B1883" s="230"/>
    </row>
    <row r="1884" spans="1:2">
      <c r="A1884" s="230"/>
      <c r="B1884" s="230"/>
    </row>
    <row r="1885" spans="1:2">
      <c r="A1885" s="230"/>
      <c r="B1885" s="230"/>
    </row>
    <row r="1886" spans="1:2">
      <c r="A1886" s="230"/>
      <c r="B1886" s="230"/>
    </row>
    <row r="1887" spans="1:2">
      <c r="A1887" s="230"/>
      <c r="B1887" s="230"/>
    </row>
    <row r="1888" spans="1:2">
      <c r="A1888" s="230"/>
      <c r="B1888" s="230"/>
    </row>
    <row r="1889" spans="1:2">
      <c r="A1889" s="230"/>
      <c r="B1889" s="230"/>
    </row>
    <row r="1890" spans="1:2">
      <c r="A1890" s="230"/>
      <c r="B1890" s="230"/>
    </row>
    <row r="1891" spans="1:2">
      <c r="A1891" s="230"/>
      <c r="B1891" s="230"/>
    </row>
    <row r="1892" spans="1:2">
      <c r="A1892" s="230"/>
      <c r="B1892" s="230"/>
    </row>
    <row r="1893" spans="1:2">
      <c r="A1893" s="230"/>
      <c r="B1893" s="230"/>
    </row>
    <row r="1894" spans="1:2">
      <c r="A1894" s="230"/>
      <c r="B1894" s="230"/>
    </row>
    <row r="1895" spans="1:2">
      <c r="A1895" s="230"/>
      <c r="B1895" s="230"/>
    </row>
    <row r="1896" spans="1:2">
      <c r="A1896" s="230"/>
      <c r="B1896" s="230"/>
    </row>
    <row r="1897" spans="1:2">
      <c r="A1897" s="230"/>
      <c r="B1897" s="230"/>
    </row>
    <row r="1898" spans="1:2">
      <c r="A1898" s="230"/>
      <c r="B1898" s="230"/>
    </row>
    <row r="1899" spans="1:2">
      <c r="A1899" s="230"/>
      <c r="B1899" s="230"/>
    </row>
    <row r="1900" spans="1:2">
      <c r="A1900" s="230"/>
      <c r="B1900" s="230"/>
    </row>
    <row r="1901" spans="1:2">
      <c r="A1901" s="230"/>
      <c r="B1901" s="230"/>
    </row>
    <row r="1902" spans="1:2">
      <c r="A1902" s="230"/>
      <c r="B1902" s="230"/>
    </row>
    <row r="1903" spans="1:2">
      <c r="A1903" s="230"/>
      <c r="B1903" s="230"/>
    </row>
    <row r="1904" spans="1:2">
      <c r="A1904" s="230"/>
      <c r="B1904" s="230"/>
    </row>
    <row r="1905" spans="1:2">
      <c r="A1905" s="230"/>
      <c r="B1905" s="230"/>
    </row>
    <row r="1906" spans="1:2">
      <c r="A1906" s="230"/>
      <c r="B1906" s="230"/>
    </row>
    <row r="1907" spans="1:2">
      <c r="A1907" s="230"/>
      <c r="B1907" s="230"/>
    </row>
    <row r="1908" spans="1:2">
      <c r="A1908" s="230"/>
      <c r="B1908" s="230"/>
    </row>
    <row r="1909" spans="1:2">
      <c r="A1909" s="230"/>
      <c r="B1909" s="230"/>
    </row>
    <row r="1910" spans="1:2">
      <c r="A1910" s="230"/>
      <c r="B1910" s="230"/>
    </row>
    <row r="1911" spans="1:2">
      <c r="A1911" s="230"/>
      <c r="B1911" s="230"/>
    </row>
    <row r="1912" spans="1:2">
      <c r="A1912" s="230"/>
      <c r="B1912" s="230"/>
    </row>
    <row r="1913" spans="1:2">
      <c r="A1913" s="230"/>
      <c r="B1913" s="230"/>
    </row>
    <row r="1914" spans="1:2">
      <c r="A1914" s="230"/>
      <c r="B1914" s="230"/>
    </row>
    <row r="1915" spans="1:2">
      <c r="A1915" s="230"/>
      <c r="B1915" s="230"/>
    </row>
    <row r="1916" spans="1:2">
      <c r="A1916" s="230"/>
      <c r="B1916" s="230"/>
    </row>
    <row r="1917" spans="1:2">
      <c r="A1917" s="230"/>
      <c r="B1917" s="230"/>
    </row>
    <row r="1918" spans="1:2">
      <c r="A1918" s="230"/>
      <c r="B1918" s="230"/>
    </row>
    <row r="1919" spans="1:2">
      <c r="A1919" s="230"/>
      <c r="B1919" s="230"/>
    </row>
    <row r="1920" spans="1:2">
      <c r="A1920" s="230"/>
      <c r="B1920" s="230"/>
    </row>
    <row r="1921" spans="1:2">
      <c r="A1921" s="230"/>
      <c r="B1921" s="230"/>
    </row>
    <row r="1922" spans="1:2">
      <c r="A1922" s="230"/>
      <c r="B1922" s="230"/>
    </row>
    <row r="1923" spans="1:2">
      <c r="A1923" s="230"/>
      <c r="B1923" s="230"/>
    </row>
    <row r="1924" spans="1:2">
      <c r="A1924" s="230"/>
      <c r="B1924" s="230"/>
    </row>
    <row r="1925" spans="1:2">
      <c r="A1925" s="230"/>
      <c r="B1925" s="230"/>
    </row>
    <row r="1926" spans="1:2">
      <c r="A1926" s="230"/>
      <c r="B1926" s="230"/>
    </row>
    <row r="1927" spans="1:2">
      <c r="A1927" s="230"/>
      <c r="B1927" s="230"/>
    </row>
    <row r="1928" spans="1:2">
      <c r="A1928" s="230"/>
      <c r="B1928" s="230"/>
    </row>
    <row r="1929" spans="1:2">
      <c r="A1929" s="230"/>
      <c r="B1929" s="230"/>
    </row>
    <row r="1930" spans="1:2">
      <c r="A1930" s="230"/>
      <c r="B1930" s="230"/>
    </row>
    <row r="1931" spans="1:2">
      <c r="A1931" s="230"/>
      <c r="B1931" s="230"/>
    </row>
    <row r="1932" spans="1:2">
      <c r="A1932" s="230"/>
      <c r="B1932" s="230"/>
    </row>
    <row r="1933" spans="1:2">
      <c r="A1933" s="230"/>
      <c r="B1933" s="230"/>
    </row>
    <row r="1934" spans="1:2">
      <c r="A1934" s="230"/>
      <c r="B1934" s="230"/>
    </row>
    <row r="1935" spans="1:2">
      <c r="A1935" s="230"/>
      <c r="B1935" s="230"/>
    </row>
    <row r="1936" spans="1:2">
      <c r="A1936" s="230"/>
      <c r="B1936" s="230"/>
    </row>
    <row r="1937" spans="1:2">
      <c r="A1937" s="230"/>
      <c r="B1937" s="230"/>
    </row>
    <row r="1938" spans="1:2">
      <c r="A1938" s="230"/>
      <c r="B1938" s="230"/>
    </row>
    <row r="1939" spans="1:2">
      <c r="A1939" s="230"/>
      <c r="B1939" s="230"/>
    </row>
    <row r="1940" spans="1:2">
      <c r="A1940" s="230"/>
      <c r="B1940" s="230"/>
    </row>
    <row r="1941" spans="1:2">
      <c r="A1941" s="230"/>
      <c r="B1941" s="230"/>
    </row>
    <row r="1942" spans="1:2">
      <c r="A1942" s="230"/>
      <c r="B1942" s="230"/>
    </row>
    <row r="1943" spans="1:2">
      <c r="A1943" s="230"/>
      <c r="B1943" s="230"/>
    </row>
    <row r="1944" spans="1:2">
      <c r="A1944" s="230"/>
      <c r="B1944" s="230"/>
    </row>
    <row r="1945" spans="1:2">
      <c r="A1945" s="230"/>
      <c r="B1945" s="230"/>
    </row>
    <row r="1946" spans="1:2">
      <c r="A1946" s="230"/>
      <c r="B1946" s="230"/>
    </row>
    <row r="1947" spans="1:2">
      <c r="A1947" s="230"/>
      <c r="B1947" s="230"/>
    </row>
    <row r="1948" spans="1:2">
      <c r="A1948" s="230"/>
      <c r="B1948" s="230"/>
    </row>
    <row r="1949" spans="1:2">
      <c r="A1949" s="230"/>
      <c r="B1949" s="230"/>
    </row>
    <row r="1950" spans="1:2">
      <c r="A1950" s="230"/>
      <c r="B1950" s="230"/>
    </row>
    <row r="1951" spans="1:2">
      <c r="A1951" s="230"/>
      <c r="B1951" s="230"/>
    </row>
    <row r="1952" spans="1:2">
      <c r="A1952" s="230"/>
      <c r="B1952" s="230"/>
    </row>
    <row r="1953" spans="1:2">
      <c r="A1953" s="230"/>
      <c r="B1953" s="230"/>
    </row>
    <row r="1954" spans="1:2">
      <c r="A1954" s="230"/>
      <c r="B1954" s="230"/>
    </row>
    <row r="1955" spans="1:2">
      <c r="A1955" s="230"/>
      <c r="B1955" s="230"/>
    </row>
    <row r="1956" spans="1:2">
      <c r="A1956" s="230"/>
      <c r="B1956" s="230"/>
    </row>
    <row r="1957" spans="1:2">
      <c r="A1957" s="230"/>
      <c r="B1957" s="230"/>
    </row>
    <row r="1958" spans="1:2">
      <c r="A1958" s="230"/>
      <c r="B1958" s="230"/>
    </row>
    <row r="1959" spans="1:2">
      <c r="A1959" s="230"/>
      <c r="B1959" s="230"/>
    </row>
    <row r="1960" spans="1:2">
      <c r="A1960" s="230"/>
      <c r="B1960" s="230"/>
    </row>
    <row r="1961" spans="1:2">
      <c r="A1961" s="230"/>
      <c r="B1961" s="230"/>
    </row>
    <row r="1962" spans="1:2">
      <c r="A1962" s="230"/>
      <c r="B1962" s="230"/>
    </row>
    <row r="1963" spans="1:2">
      <c r="A1963" s="230"/>
      <c r="B1963" s="230"/>
    </row>
    <row r="1964" spans="1:2">
      <c r="A1964" s="230"/>
      <c r="B1964" s="230"/>
    </row>
    <row r="1965" spans="1:2">
      <c r="A1965" s="230"/>
      <c r="B1965" s="230"/>
    </row>
    <row r="1966" spans="1:2">
      <c r="A1966" s="230"/>
      <c r="B1966" s="230"/>
    </row>
    <row r="1967" spans="1:2">
      <c r="A1967" s="230"/>
      <c r="B1967" s="230"/>
    </row>
    <row r="1968" spans="1:2">
      <c r="A1968" s="230"/>
      <c r="B1968" s="230"/>
    </row>
    <row r="1969" spans="1:2">
      <c r="A1969" s="230"/>
      <c r="B1969" s="230"/>
    </row>
    <row r="1970" spans="1:2">
      <c r="A1970" s="230"/>
      <c r="B1970" s="230"/>
    </row>
    <row r="1971" spans="1:2">
      <c r="A1971" s="230"/>
      <c r="B1971" s="230"/>
    </row>
    <row r="1972" spans="1:2">
      <c r="A1972" s="230"/>
      <c r="B1972" s="230"/>
    </row>
    <row r="1973" spans="1:2">
      <c r="A1973" s="230"/>
      <c r="B1973" s="230"/>
    </row>
    <row r="1974" spans="1:2">
      <c r="A1974" s="230"/>
      <c r="B1974" s="230"/>
    </row>
    <row r="1975" spans="1:2">
      <c r="A1975" s="230"/>
      <c r="B1975" s="230"/>
    </row>
    <row r="1976" spans="1:2">
      <c r="A1976" s="230"/>
      <c r="B1976" s="230"/>
    </row>
    <row r="1977" spans="1:2">
      <c r="A1977" s="230"/>
      <c r="B1977" s="230"/>
    </row>
    <row r="1978" spans="1:2">
      <c r="A1978" s="230"/>
      <c r="B1978" s="230"/>
    </row>
    <row r="1979" spans="1:2">
      <c r="A1979" s="230"/>
      <c r="B1979" s="230"/>
    </row>
    <row r="1980" spans="1:2">
      <c r="A1980" s="230"/>
      <c r="B1980" s="230"/>
    </row>
    <row r="1981" spans="1:2">
      <c r="A1981" s="230"/>
      <c r="B1981" s="230"/>
    </row>
    <row r="1982" spans="1:2">
      <c r="A1982" s="230"/>
      <c r="B1982" s="230"/>
    </row>
    <row r="1983" spans="1:2">
      <c r="A1983" s="230"/>
      <c r="B1983" s="230"/>
    </row>
    <row r="1984" spans="1:2">
      <c r="A1984" s="230"/>
      <c r="B1984" s="230"/>
    </row>
    <row r="1985" spans="1:2">
      <c r="A1985" s="230"/>
      <c r="B1985" s="230"/>
    </row>
    <row r="1986" spans="1:2">
      <c r="A1986" s="230"/>
      <c r="B1986" s="230"/>
    </row>
    <row r="1987" spans="1:2">
      <c r="A1987" s="230"/>
      <c r="B1987" s="230"/>
    </row>
    <row r="1988" spans="1:2">
      <c r="A1988" s="230"/>
      <c r="B1988" s="230"/>
    </row>
    <row r="1989" spans="1:2">
      <c r="A1989" s="230"/>
      <c r="B1989" s="230"/>
    </row>
    <row r="1990" spans="1:2">
      <c r="A1990" s="230"/>
      <c r="B1990" s="230"/>
    </row>
    <row r="1991" spans="1:2">
      <c r="A1991" s="230"/>
      <c r="B1991" s="230"/>
    </row>
    <row r="1992" spans="1:2">
      <c r="A1992" s="230"/>
      <c r="B1992" s="230"/>
    </row>
    <row r="1993" spans="1:2">
      <c r="A1993" s="230"/>
      <c r="B1993" s="230"/>
    </row>
    <row r="1994" spans="1:2">
      <c r="A1994" s="230"/>
      <c r="B1994" s="230"/>
    </row>
    <row r="1995" spans="1:2">
      <c r="A1995" s="230"/>
      <c r="B1995" s="230"/>
    </row>
    <row r="1996" spans="1:2">
      <c r="A1996" s="230"/>
      <c r="B1996" s="230"/>
    </row>
    <row r="1997" spans="1:2">
      <c r="A1997" s="230"/>
      <c r="B1997" s="230"/>
    </row>
    <row r="1998" spans="1:2">
      <c r="A1998" s="230"/>
      <c r="B1998" s="230"/>
    </row>
    <row r="1999" spans="1:2">
      <c r="A1999" s="230"/>
      <c r="B1999" s="230"/>
    </row>
    <row r="2000" spans="1:2">
      <c r="A2000" s="230"/>
      <c r="B2000" s="230"/>
    </row>
    <row r="2001" spans="1:2">
      <c r="A2001" s="230"/>
      <c r="B2001" s="230"/>
    </row>
    <row r="2002" spans="1:2">
      <c r="A2002" s="230"/>
      <c r="B2002" s="230"/>
    </row>
    <row r="2003" spans="1:2">
      <c r="A2003" s="230"/>
      <c r="B2003" s="230"/>
    </row>
    <row r="2004" spans="1:2">
      <c r="A2004" s="230"/>
      <c r="B2004" s="230"/>
    </row>
    <row r="2005" spans="1:2">
      <c r="A2005" s="230"/>
      <c r="B2005" s="230"/>
    </row>
    <row r="2006" spans="1:2">
      <c r="A2006" s="230"/>
      <c r="B2006" s="230"/>
    </row>
    <row r="2007" spans="1:2">
      <c r="A2007" s="230"/>
      <c r="B2007" s="230"/>
    </row>
    <row r="2008" spans="1:2">
      <c r="A2008" s="230"/>
      <c r="B2008" s="230"/>
    </row>
    <row r="2009" spans="1:2">
      <c r="A2009" s="230"/>
      <c r="B2009" s="230"/>
    </row>
    <row r="2010" spans="1:2">
      <c r="A2010" s="230"/>
      <c r="B2010" s="230"/>
    </row>
    <row r="2011" spans="1:2">
      <c r="A2011" s="230"/>
      <c r="B2011" s="230"/>
    </row>
    <row r="2012" spans="1:2">
      <c r="A2012" s="230"/>
      <c r="B2012" s="230"/>
    </row>
    <row r="2013" spans="1:2">
      <c r="A2013" s="230"/>
      <c r="B2013" s="230"/>
    </row>
    <row r="2014" spans="1:2">
      <c r="A2014" s="230"/>
      <c r="B2014" s="230"/>
    </row>
    <row r="2015" spans="1:2">
      <c r="A2015" s="230"/>
      <c r="B2015" s="230"/>
    </row>
    <row r="2016" spans="1:2">
      <c r="A2016" s="230"/>
      <c r="B2016" s="230"/>
    </row>
    <row r="2017" spans="1:2">
      <c r="A2017" s="230"/>
      <c r="B2017" s="230"/>
    </row>
    <row r="2018" spans="1:2">
      <c r="A2018" s="230"/>
      <c r="B2018" s="230"/>
    </row>
    <row r="2019" spans="1:2">
      <c r="A2019" s="230"/>
      <c r="B2019" s="230"/>
    </row>
    <row r="2020" spans="1:2">
      <c r="A2020" s="230"/>
      <c r="B2020" s="230"/>
    </row>
    <row r="2021" spans="1:2">
      <c r="A2021" s="230"/>
      <c r="B2021" s="230"/>
    </row>
    <row r="2022" spans="1:2">
      <c r="A2022" s="230"/>
      <c r="B2022" s="230"/>
    </row>
    <row r="2023" spans="1:2">
      <c r="A2023" s="230"/>
      <c r="B2023" s="230"/>
    </row>
    <row r="2024" spans="1:2">
      <c r="A2024" s="230"/>
      <c r="B2024" s="230"/>
    </row>
    <row r="2025" spans="1:2">
      <c r="A2025" s="230"/>
      <c r="B2025" s="230"/>
    </row>
    <row r="2026" spans="1:2">
      <c r="A2026" s="230"/>
      <c r="B2026" s="230"/>
    </row>
    <row r="2027" spans="1:2">
      <c r="A2027" s="230"/>
      <c r="B2027" s="230"/>
    </row>
    <row r="2028" spans="1:2">
      <c r="A2028" s="230"/>
      <c r="B2028" s="230"/>
    </row>
    <row r="2029" spans="1:2">
      <c r="A2029" s="230"/>
      <c r="B2029" s="230"/>
    </row>
    <row r="2030" spans="1:2">
      <c r="A2030" s="230"/>
      <c r="B2030" s="230"/>
    </row>
    <row r="2031" spans="1:2">
      <c r="A2031" s="230"/>
      <c r="B2031" s="230"/>
    </row>
    <row r="2032" spans="1:2">
      <c r="A2032" s="230"/>
      <c r="B2032" s="230"/>
    </row>
    <row r="2033" spans="1:2">
      <c r="A2033" s="230"/>
      <c r="B2033" s="230"/>
    </row>
    <row r="2034" spans="1:2">
      <c r="A2034" s="230"/>
      <c r="B2034" s="230"/>
    </row>
    <row r="2035" spans="1:2">
      <c r="A2035" s="230"/>
      <c r="B2035" s="230"/>
    </row>
    <row r="2036" spans="1:2">
      <c r="A2036" s="230"/>
      <c r="B2036" s="230"/>
    </row>
    <row r="2037" spans="1:2">
      <c r="A2037" s="230"/>
      <c r="B2037" s="230"/>
    </row>
    <row r="2038" spans="1:2">
      <c r="A2038" s="230"/>
      <c r="B2038" s="230"/>
    </row>
    <row r="2039" spans="1:2">
      <c r="A2039" s="230"/>
      <c r="B2039" s="230"/>
    </row>
    <row r="2040" spans="1:2">
      <c r="A2040" s="230"/>
      <c r="B2040" s="230"/>
    </row>
    <row r="2041" spans="1:2">
      <c r="A2041" s="230"/>
      <c r="B2041" s="230"/>
    </row>
    <row r="2042" spans="1:2">
      <c r="A2042" s="230"/>
      <c r="B2042" s="230"/>
    </row>
    <row r="2043" spans="1:2">
      <c r="A2043" s="230"/>
      <c r="B2043" s="230"/>
    </row>
    <row r="2044" spans="1:2">
      <c r="A2044" s="230"/>
      <c r="B2044" s="230"/>
    </row>
    <row r="2045" spans="1:2">
      <c r="A2045" s="230"/>
      <c r="B2045" s="230"/>
    </row>
    <row r="2046" spans="1:2">
      <c r="A2046" s="230"/>
      <c r="B2046" s="230"/>
    </row>
    <row r="2047" spans="1:2">
      <c r="A2047" s="230"/>
      <c r="B2047" s="230"/>
    </row>
    <row r="2048" spans="1:2">
      <c r="A2048" s="230"/>
      <c r="B2048" s="230"/>
    </row>
    <row r="2049" spans="1:2">
      <c r="A2049" s="230"/>
      <c r="B2049" s="230"/>
    </row>
    <row r="2050" spans="1:2">
      <c r="A2050" s="230"/>
      <c r="B2050" s="230"/>
    </row>
    <row r="2051" spans="1:2">
      <c r="A2051" s="230"/>
      <c r="B2051" s="230"/>
    </row>
    <row r="2052" spans="1:2">
      <c r="A2052" s="230"/>
      <c r="B2052" s="230"/>
    </row>
    <row r="2053" spans="1:2">
      <c r="A2053" s="230"/>
      <c r="B2053" s="230"/>
    </row>
    <row r="2054" spans="1:2">
      <c r="A2054" s="230"/>
      <c r="B2054" s="230"/>
    </row>
    <row r="2055" spans="1:2">
      <c r="A2055" s="230"/>
      <c r="B2055" s="230"/>
    </row>
    <row r="2056" spans="1:2">
      <c r="A2056" s="230"/>
      <c r="B2056" s="230"/>
    </row>
    <row r="2057" spans="1:2">
      <c r="A2057" s="230"/>
      <c r="B2057" s="230"/>
    </row>
    <row r="2058" spans="1:2">
      <c r="A2058" s="230"/>
      <c r="B2058" s="230"/>
    </row>
    <row r="2059" spans="1:2">
      <c r="A2059" s="230"/>
      <c r="B2059" s="230"/>
    </row>
    <row r="2060" spans="1:2">
      <c r="A2060" s="230"/>
      <c r="B2060" s="230"/>
    </row>
    <row r="2061" spans="1:2">
      <c r="A2061" s="230"/>
      <c r="B2061" s="230"/>
    </row>
    <row r="2062" spans="1:2">
      <c r="A2062" s="230"/>
      <c r="B2062" s="230"/>
    </row>
    <row r="2063" spans="1:2">
      <c r="A2063" s="230"/>
      <c r="B2063" s="230"/>
    </row>
    <row r="2064" spans="1:2">
      <c r="A2064" s="230"/>
      <c r="B2064" s="230"/>
    </row>
    <row r="2065" spans="1:2">
      <c r="A2065" s="230"/>
      <c r="B2065" s="230"/>
    </row>
    <row r="2066" spans="1:2">
      <c r="A2066" s="230"/>
      <c r="B2066" s="230"/>
    </row>
    <row r="2067" spans="1:2">
      <c r="A2067" s="230"/>
      <c r="B2067" s="230"/>
    </row>
    <row r="2068" spans="1:2">
      <c r="A2068" s="230"/>
      <c r="B2068" s="230"/>
    </row>
    <row r="2069" spans="1:2">
      <c r="A2069" s="230"/>
      <c r="B2069" s="230"/>
    </row>
    <row r="2070" spans="1:2">
      <c r="A2070" s="230"/>
      <c r="B2070" s="230"/>
    </row>
    <row r="2071" spans="1:2">
      <c r="A2071" s="230"/>
      <c r="B2071" s="230"/>
    </row>
    <row r="2072" spans="1:2">
      <c r="A2072" s="230"/>
      <c r="B2072" s="230"/>
    </row>
    <row r="2073" spans="1:2">
      <c r="A2073" s="230"/>
      <c r="B2073" s="230"/>
    </row>
    <row r="2074" spans="1:2">
      <c r="A2074" s="230"/>
      <c r="B2074" s="230"/>
    </row>
    <row r="2075" spans="1:2">
      <c r="A2075" s="230"/>
      <c r="B2075" s="230"/>
    </row>
    <row r="2076" spans="1:2">
      <c r="A2076" s="230"/>
      <c r="B2076" s="230"/>
    </row>
    <row r="2077" spans="1:2">
      <c r="A2077" s="230"/>
      <c r="B2077" s="230"/>
    </row>
    <row r="2078" spans="1:2">
      <c r="A2078" s="230"/>
      <c r="B2078" s="230"/>
    </row>
    <row r="2079" spans="1:2">
      <c r="A2079" s="230"/>
      <c r="B2079" s="230"/>
    </row>
    <row r="2080" spans="1:2">
      <c r="A2080" s="230"/>
      <c r="B2080" s="230"/>
    </row>
    <row r="2081" spans="1:2">
      <c r="A2081" s="230"/>
      <c r="B2081" s="230"/>
    </row>
    <row r="2082" spans="1:2">
      <c r="A2082" s="230"/>
      <c r="B2082" s="230"/>
    </row>
    <row r="2083" spans="1:2">
      <c r="A2083" s="230"/>
      <c r="B2083" s="230"/>
    </row>
    <row r="2084" spans="1:2">
      <c r="A2084" s="230"/>
      <c r="B2084" s="230"/>
    </row>
    <row r="2085" spans="1:2">
      <c r="A2085" s="230"/>
      <c r="B2085" s="230"/>
    </row>
    <row r="2086" spans="1:2">
      <c r="A2086" s="230"/>
      <c r="B2086" s="230"/>
    </row>
    <row r="2087" spans="1:2">
      <c r="A2087" s="230"/>
      <c r="B2087" s="230"/>
    </row>
    <row r="2088" spans="1:2">
      <c r="A2088" s="230"/>
      <c r="B2088" s="230"/>
    </row>
    <row r="2089" spans="1:2">
      <c r="A2089" s="230"/>
      <c r="B2089" s="230"/>
    </row>
    <row r="2090" spans="1:2">
      <c r="A2090" s="230"/>
      <c r="B2090" s="230"/>
    </row>
    <row r="2091" spans="1:2">
      <c r="A2091" s="230"/>
      <c r="B2091" s="230"/>
    </row>
    <row r="2092" spans="1:2">
      <c r="A2092" s="230"/>
      <c r="B2092" s="230"/>
    </row>
    <row r="2093" spans="1:2">
      <c r="A2093" s="230"/>
      <c r="B2093" s="230"/>
    </row>
    <row r="2094" spans="1:2">
      <c r="A2094" s="230"/>
      <c r="B2094" s="230"/>
    </row>
    <row r="2095" spans="1:2">
      <c r="A2095" s="230"/>
      <c r="B2095" s="230"/>
    </row>
    <row r="2096" spans="1:2">
      <c r="A2096" s="230"/>
      <c r="B2096" s="230"/>
    </row>
    <row r="2097" spans="1:2">
      <c r="A2097" s="230"/>
      <c r="B2097" s="230"/>
    </row>
    <row r="2098" spans="1:2">
      <c r="A2098" s="230"/>
      <c r="B2098" s="230"/>
    </row>
    <row r="2099" spans="1:2">
      <c r="A2099" s="230"/>
      <c r="B2099" s="230"/>
    </row>
    <row r="2100" spans="1:2">
      <c r="A2100" s="230"/>
      <c r="B2100" s="230"/>
    </row>
    <row r="2101" spans="1:2">
      <c r="A2101" s="230"/>
      <c r="B2101" s="230"/>
    </row>
    <row r="2102" spans="1:2">
      <c r="A2102" s="230"/>
      <c r="B2102" s="230"/>
    </row>
    <row r="2103" spans="1:2">
      <c r="A2103" s="230"/>
      <c r="B2103" s="230"/>
    </row>
    <row r="2104" spans="1:2">
      <c r="A2104" s="230"/>
      <c r="B2104" s="230"/>
    </row>
    <row r="2105" spans="1:2">
      <c r="A2105" s="230"/>
      <c r="B2105" s="230"/>
    </row>
    <row r="2106" spans="1:2">
      <c r="A2106" s="230"/>
      <c r="B2106" s="230"/>
    </row>
    <row r="2107" spans="1:2">
      <c r="A2107" s="230"/>
      <c r="B2107" s="230"/>
    </row>
    <row r="2108" spans="1:2">
      <c r="A2108" s="230"/>
      <c r="B2108" s="230"/>
    </row>
    <row r="2109" spans="1:2">
      <c r="A2109" s="230"/>
      <c r="B2109" s="230"/>
    </row>
    <row r="2110" spans="1:2">
      <c r="A2110" s="230"/>
      <c r="B2110" s="230"/>
    </row>
    <row r="2111" spans="1:2">
      <c r="A2111" s="230"/>
      <c r="B2111" s="230"/>
    </row>
    <row r="2112" spans="1:2">
      <c r="A2112" s="230"/>
      <c r="B2112" s="230"/>
    </row>
    <row r="2113" spans="1:2">
      <c r="A2113" s="230"/>
      <c r="B2113" s="230"/>
    </row>
    <row r="2114" spans="1:2">
      <c r="A2114" s="230"/>
      <c r="B2114" s="230"/>
    </row>
    <row r="2115" spans="1:2">
      <c r="A2115" s="230"/>
      <c r="B2115" s="230"/>
    </row>
    <row r="2116" spans="1:2">
      <c r="A2116" s="230"/>
      <c r="B2116" s="230"/>
    </row>
    <row r="2117" spans="1:2">
      <c r="A2117" s="230"/>
      <c r="B2117" s="230"/>
    </row>
    <row r="2118" spans="1:2">
      <c r="A2118" s="230"/>
      <c r="B2118" s="230"/>
    </row>
    <row r="2119" spans="1:2">
      <c r="A2119" s="230"/>
      <c r="B2119" s="230"/>
    </row>
    <row r="2120" spans="1:2">
      <c r="A2120" s="230"/>
      <c r="B2120" s="230"/>
    </row>
    <row r="2121" spans="1:2">
      <c r="A2121" s="230"/>
      <c r="B2121" s="230"/>
    </row>
    <row r="2122" spans="1:2">
      <c r="A2122" s="230"/>
      <c r="B2122" s="230"/>
    </row>
    <row r="2123" spans="1:2">
      <c r="A2123" s="230"/>
      <c r="B2123" s="230"/>
    </row>
    <row r="2124" spans="1:2">
      <c r="A2124" s="230"/>
      <c r="B2124" s="230"/>
    </row>
    <row r="2125" spans="1:2">
      <c r="A2125" s="230"/>
      <c r="B2125" s="230"/>
    </row>
    <row r="2126" spans="1:2">
      <c r="A2126" s="230"/>
      <c r="B2126" s="230"/>
    </row>
    <row r="2127" spans="1:2">
      <c r="A2127" s="230"/>
      <c r="B2127" s="230"/>
    </row>
    <row r="2128" spans="1:2">
      <c r="A2128" s="230"/>
      <c r="B2128" s="230"/>
    </row>
    <row r="2129" spans="1:2">
      <c r="A2129" s="230"/>
      <c r="B2129" s="230"/>
    </row>
    <row r="2130" spans="1:2">
      <c r="A2130" s="230"/>
      <c r="B2130" s="230"/>
    </row>
    <row r="2131" spans="1:2">
      <c r="A2131" s="230"/>
      <c r="B2131" s="230"/>
    </row>
    <row r="2132" spans="1:2">
      <c r="A2132" s="230"/>
      <c r="B2132" s="230"/>
    </row>
    <row r="2133" spans="1:2">
      <c r="A2133" s="230"/>
      <c r="B2133" s="230"/>
    </row>
    <row r="2134" spans="1:2">
      <c r="A2134" s="230"/>
      <c r="B2134" s="230"/>
    </row>
    <row r="2135" spans="1:2">
      <c r="A2135" s="230"/>
      <c r="B2135" s="230"/>
    </row>
    <row r="2136" spans="1:2">
      <c r="A2136" s="230"/>
      <c r="B2136" s="230"/>
    </row>
    <row r="2137" spans="1:2">
      <c r="A2137" s="230"/>
      <c r="B2137" s="230"/>
    </row>
    <row r="2138" spans="1:2">
      <c r="A2138" s="230"/>
      <c r="B2138" s="230"/>
    </row>
    <row r="2139" spans="1:2">
      <c r="A2139" s="230"/>
      <c r="B2139" s="230"/>
    </row>
    <row r="2140" spans="1:2">
      <c r="A2140" s="230"/>
      <c r="B2140" s="230"/>
    </row>
    <row r="2141" spans="1:2">
      <c r="A2141" s="230"/>
      <c r="B2141" s="230"/>
    </row>
    <row r="2142" spans="1:2">
      <c r="A2142" s="230"/>
      <c r="B2142" s="230"/>
    </row>
    <row r="2143" spans="1:2">
      <c r="A2143" s="230"/>
      <c r="B2143" s="230"/>
    </row>
    <row r="2144" spans="1:2">
      <c r="A2144" s="230"/>
      <c r="B2144" s="230"/>
    </row>
    <row r="2145" spans="1:2">
      <c r="A2145" s="230"/>
      <c r="B2145" s="230"/>
    </row>
    <row r="2146" spans="1:2">
      <c r="A2146" s="230"/>
      <c r="B2146" s="230"/>
    </row>
    <row r="2147" spans="1:2">
      <c r="A2147" s="230"/>
      <c r="B2147" s="230"/>
    </row>
    <row r="2148" spans="1:2">
      <c r="A2148" s="230"/>
      <c r="B2148" s="230"/>
    </row>
    <row r="2149" spans="1:2">
      <c r="A2149" s="230"/>
      <c r="B2149" s="230"/>
    </row>
    <row r="2150" spans="1:2">
      <c r="A2150" s="230"/>
      <c r="B2150" s="230"/>
    </row>
    <row r="2151" spans="1:2">
      <c r="A2151" s="230"/>
      <c r="B2151" s="230"/>
    </row>
    <row r="2152" spans="1:2">
      <c r="A2152" s="230"/>
      <c r="B2152" s="230"/>
    </row>
    <row r="2153" spans="1:2">
      <c r="A2153" s="230"/>
      <c r="B2153" s="230"/>
    </row>
    <row r="2154" spans="1:2">
      <c r="A2154" s="230"/>
      <c r="B2154" s="230"/>
    </row>
    <row r="2155" spans="1:2">
      <c r="A2155" s="230"/>
      <c r="B2155" s="230"/>
    </row>
    <row r="2156" spans="1:2">
      <c r="A2156" s="230"/>
      <c r="B2156" s="230"/>
    </row>
    <row r="2157" spans="1:2">
      <c r="A2157" s="230"/>
      <c r="B2157" s="230"/>
    </row>
    <row r="2158" spans="1:2">
      <c r="A2158" s="230"/>
      <c r="B2158" s="230"/>
    </row>
    <row r="2159" spans="1:2">
      <c r="A2159" s="230"/>
      <c r="B2159" s="230"/>
    </row>
    <row r="2160" spans="1:2">
      <c r="A2160" s="230"/>
      <c r="B2160" s="230"/>
    </row>
    <row r="2161" spans="1:2">
      <c r="A2161" s="230"/>
      <c r="B2161" s="230"/>
    </row>
    <row r="2162" spans="1:2">
      <c r="A2162" s="230"/>
      <c r="B2162" s="230"/>
    </row>
    <row r="2163" spans="1:2">
      <c r="A2163" s="230"/>
      <c r="B2163" s="230"/>
    </row>
    <row r="2164" spans="1:2">
      <c r="A2164" s="230"/>
      <c r="B2164" s="230"/>
    </row>
    <row r="2165" spans="1:2">
      <c r="A2165" s="230"/>
      <c r="B2165" s="230"/>
    </row>
    <row r="2166" spans="1:2">
      <c r="A2166" s="230"/>
      <c r="B2166" s="230"/>
    </row>
    <row r="2167" spans="1:2">
      <c r="A2167" s="230"/>
      <c r="B2167" s="230"/>
    </row>
    <row r="2168" spans="1:2">
      <c r="A2168" s="230"/>
      <c r="B2168" s="230"/>
    </row>
    <row r="2169" spans="1:2">
      <c r="A2169" s="230"/>
      <c r="B2169" s="230"/>
    </row>
    <row r="2170" spans="1:2">
      <c r="A2170" s="230"/>
      <c r="B2170" s="230"/>
    </row>
    <row r="2171" spans="1:2">
      <c r="A2171" s="230"/>
      <c r="B2171" s="230"/>
    </row>
    <row r="2172" spans="1:2">
      <c r="A2172" s="230"/>
      <c r="B2172" s="230"/>
    </row>
    <row r="2173" spans="1:2">
      <c r="A2173" s="230"/>
      <c r="B2173" s="230"/>
    </row>
    <row r="2174" spans="1:2">
      <c r="A2174" s="230"/>
      <c r="B2174" s="230"/>
    </row>
    <row r="2175" spans="1:2">
      <c r="A2175" s="230"/>
      <c r="B2175" s="230"/>
    </row>
    <row r="2176" spans="1:2">
      <c r="A2176" s="230"/>
      <c r="B2176" s="230"/>
    </row>
    <row r="2177" spans="1:2">
      <c r="A2177" s="230"/>
      <c r="B2177" s="230"/>
    </row>
    <row r="2178" spans="1:2">
      <c r="A2178" s="230"/>
      <c r="B2178" s="230"/>
    </row>
    <row r="2179" spans="1:2">
      <c r="A2179" s="230"/>
      <c r="B2179" s="230"/>
    </row>
    <row r="2180" spans="1:2">
      <c r="A2180" s="230"/>
      <c r="B2180" s="230"/>
    </row>
    <row r="2181" spans="1:2">
      <c r="A2181" s="230"/>
      <c r="B2181" s="230"/>
    </row>
    <row r="2182" spans="1:2">
      <c r="A2182" s="230"/>
      <c r="B2182" s="230"/>
    </row>
    <row r="2183" spans="1:2">
      <c r="A2183" s="230"/>
      <c r="B2183" s="230"/>
    </row>
    <row r="2184" spans="1:2">
      <c r="A2184" s="230"/>
      <c r="B2184" s="230"/>
    </row>
    <row r="2185" spans="1:2">
      <c r="A2185" s="230"/>
      <c r="B2185" s="230"/>
    </row>
    <row r="2186" spans="1:2">
      <c r="A2186" s="230"/>
      <c r="B2186" s="230"/>
    </row>
    <row r="2187" spans="1:2">
      <c r="A2187" s="230"/>
      <c r="B2187" s="230"/>
    </row>
    <row r="2188" spans="1:2">
      <c r="A2188" s="230"/>
      <c r="B2188" s="230"/>
    </row>
    <row r="2189" spans="1:2">
      <c r="A2189" s="230"/>
      <c r="B2189" s="230"/>
    </row>
    <row r="2190" spans="1:2">
      <c r="A2190" s="230"/>
      <c r="B2190" s="230"/>
    </row>
    <row r="2191" spans="1:2">
      <c r="A2191" s="230"/>
      <c r="B2191" s="230"/>
    </row>
    <row r="2192" spans="1:2">
      <c r="A2192" s="230"/>
      <c r="B2192" s="230"/>
    </row>
    <row r="2193" spans="1:2">
      <c r="A2193" s="230"/>
      <c r="B2193" s="230"/>
    </row>
    <row r="2194" spans="1:2">
      <c r="A2194" s="230"/>
      <c r="B2194" s="230"/>
    </row>
    <row r="2195" spans="1:2">
      <c r="A2195" s="230"/>
      <c r="B2195" s="230"/>
    </row>
    <row r="2196" spans="1:2">
      <c r="A2196" s="230"/>
      <c r="B2196" s="230"/>
    </row>
    <row r="2197" spans="1:2">
      <c r="A2197" s="230"/>
      <c r="B2197" s="230"/>
    </row>
    <row r="2198" spans="1:2">
      <c r="A2198" s="230"/>
      <c r="B2198" s="230"/>
    </row>
    <row r="2199" spans="1:2">
      <c r="A2199" s="230"/>
      <c r="B2199" s="230"/>
    </row>
    <row r="2200" spans="1:2">
      <c r="A2200" s="230"/>
      <c r="B2200" s="230"/>
    </row>
    <row r="2201" spans="1:2">
      <c r="A2201" s="230"/>
      <c r="B2201" s="230"/>
    </row>
    <row r="2202" spans="1:2">
      <c r="A2202" s="230"/>
      <c r="B2202" s="230"/>
    </row>
    <row r="2203" spans="1:2">
      <c r="A2203" s="230"/>
      <c r="B2203" s="230"/>
    </row>
    <row r="2204" spans="1:2">
      <c r="A2204" s="230"/>
      <c r="B2204" s="230"/>
    </row>
    <row r="2205" spans="1:2">
      <c r="A2205" s="230"/>
      <c r="B2205" s="230"/>
    </row>
    <row r="2206" spans="1:2">
      <c r="A2206" s="230"/>
      <c r="B2206" s="230"/>
    </row>
    <row r="2207" spans="1:2">
      <c r="A2207" s="230"/>
      <c r="B2207" s="230"/>
    </row>
    <row r="2208" spans="1:2">
      <c r="A2208" s="230"/>
      <c r="B2208" s="230"/>
    </row>
    <row r="2209" spans="1:2">
      <c r="A2209" s="230"/>
      <c r="B2209" s="230"/>
    </row>
    <row r="2210" spans="1:2">
      <c r="A2210" s="230"/>
      <c r="B2210" s="230"/>
    </row>
    <row r="2211" spans="1:2">
      <c r="A2211" s="230"/>
      <c r="B2211" s="230"/>
    </row>
    <row r="2212" spans="1:2">
      <c r="A2212" s="230"/>
      <c r="B2212" s="230"/>
    </row>
    <row r="2213" spans="1:2">
      <c r="A2213" s="230"/>
      <c r="B2213" s="230"/>
    </row>
    <row r="2214" spans="1:2">
      <c r="A2214" s="230"/>
      <c r="B2214" s="230"/>
    </row>
    <row r="2215" spans="1:2">
      <c r="A2215" s="230"/>
      <c r="B2215" s="230"/>
    </row>
    <row r="2216" spans="1:2">
      <c r="A2216" s="230"/>
      <c r="B2216" s="230"/>
    </row>
    <row r="2217" spans="1:2">
      <c r="A2217" s="230"/>
      <c r="B2217" s="230"/>
    </row>
    <row r="2218" spans="1:2">
      <c r="A2218" s="230"/>
      <c r="B2218" s="230"/>
    </row>
    <row r="2219" spans="1:2">
      <c r="A2219" s="230"/>
      <c r="B2219" s="230"/>
    </row>
    <row r="2220" spans="1:2">
      <c r="A2220" s="230"/>
      <c r="B2220" s="230"/>
    </row>
    <row r="2221" spans="1:2">
      <c r="A2221" s="230"/>
      <c r="B2221" s="230"/>
    </row>
    <row r="2222" spans="1:2">
      <c r="A2222" s="230"/>
      <c r="B2222" s="230"/>
    </row>
    <row r="2223" spans="1:2">
      <c r="A2223" s="230"/>
      <c r="B2223" s="230"/>
    </row>
    <row r="2224" spans="1:2">
      <c r="A2224" s="230"/>
      <c r="B2224" s="230"/>
    </row>
    <row r="2225" spans="1:2">
      <c r="A2225" s="230"/>
      <c r="B2225" s="230"/>
    </row>
    <row r="2226" spans="1:2">
      <c r="A2226" s="230"/>
      <c r="B2226" s="230"/>
    </row>
    <row r="2227" spans="1:2">
      <c r="A2227" s="230"/>
      <c r="B2227" s="230"/>
    </row>
    <row r="2228" spans="1:2">
      <c r="A2228" s="230"/>
      <c r="B2228" s="230"/>
    </row>
    <row r="2229" spans="1:2">
      <c r="A2229" s="230"/>
      <c r="B2229" s="230"/>
    </row>
    <row r="2230" spans="1:2">
      <c r="A2230" s="230"/>
      <c r="B2230" s="230"/>
    </row>
    <row r="2231" spans="1:2">
      <c r="A2231" s="230"/>
      <c r="B2231" s="230"/>
    </row>
    <row r="2232" spans="1:2">
      <c r="A2232" s="230"/>
      <c r="B2232" s="230"/>
    </row>
    <row r="2233" spans="1:2">
      <c r="A2233" s="230"/>
      <c r="B2233" s="230"/>
    </row>
    <row r="2234" spans="1:2">
      <c r="A2234" s="230"/>
      <c r="B2234" s="230"/>
    </row>
    <row r="2235" spans="1:2">
      <c r="A2235" s="230"/>
      <c r="B2235" s="230"/>
    </row>
    <row r="2236" spans="1:2">
      <c r="A2236" s="230"/>
      <c r="B2236" s="230"/>
    </row>
    <row r="2237" spans="1:2">
      <c r="A2237" s="230"/>
      <c r="B2237" s="230"/>
    </row>
    <row r="2238" spans="1:2">
      <c r="A2238" s="230"/>
      <c r="B2238" s="230"/>
    </row>
    <row r="2239" spans="1:2">
      <c r="A2239" s="230"/>
      <c r="B2239" s="230"/>
    </row>
    <row r="2240" spans="1:2">
      <c r="A2240" s="230"/>
      <c r="B2240" s="230"/>
    </row>
    <row r="2241" spans="1:2">
      <c r="A2241" s="230"/>
      <c r="B2241" s="230"/>
    </row>
    <row r="2242" spans="1:2">
      <c r="A2242" s="230"/>
      <c r="B2242" s="230"/>
    </row>
    <row r="2243" spans="1:2">
      <c r="A2243" s="230"/>
      <c r="B2243" s="230"/>
    </row>
    <row r="2244" spans="1:2">
      <c r="A2244" s="230"/>
      <c r="B2244" s="230"/>
    </row>
    <row r="2245" spans="1:2">
      <c r="A2245" s="230"/>
      <c r="B2245" s="230"/>
    </row>
    <row r="2246" spans="1:2">
      <c r="A2246" s="230"/>
      <c r="B2246" s="230"/>
    </row>
    <row r="2247" spans="1:2">
      <c r="A2247" s="230"/>
      <c r="B2247" s="230"/>
    </row>
    <row r="2248" spans="1:2">
      <c r="A2248" s="230"/>
      <c r="B2248" s="230"/>
    </row>
    <row r="2249" spans="1:2">
      <c r="A2249" s="230"/>
      <c r="B2249" s="230"/>
    </row>
    <row r="2250" spans="1:2">
      <c r="A2250" s="230"/>
      <c r="B2250" s="230"/>
    </row>
    <row r="2251" spans="1:2">
      <c r="A2251" s="230"/>
      <c r="B2251" s="230"/>
    </row>
    <row r="2252" spans="1:2">
      <c r="A2252" s="230"/>
      <c r="B2252" s="230"/>
    </row>
    <row r="2253" spans="1:2">
      <c r="A2253" s="230"/>
      <c r="B2253" s="230"/>
    </row>
    <row r="2254" spans="1:2">
      <c r="A2254" s="230"/>
      <c r="B2254" s="230"/>
    </row>
    <row r="2255" spans="1:2">
      <c r="A2255" s="230"/>
      <c r="B2255" s="230"/>
    </row>
    <row r="2256" spans="1:2">
      <c r="A2256" s="230"/>
      <c r="B2256" s="230"/>
    </row>
    <row r="2257" spans="1:2">
      <c r="A2257" s="230"/>
      <c r="B2257" s="230"/>
    </row>
    <row r="2258" spans="1:2">
      <c r="A2258" s="230"/>
      <c r="B2258" s="230"/>
    </row>
    <row r="2259" spans="1:2">
      <c r="A2259" s="230"/>
      <c r="B2259" s="230"/>
    </row>
    <row r="2260" spans="1:2">
      <c r="A2260" s="230"/>
      <c r="B2260" s="230"/>
    </row>
    <row r="2261" spans="1:2">
      <c r="A2261" s="230"/>
      <c r="B2261" s="230"/>
    </row>
    <row r="2262" spans="1:2">
      <c r="A2262" s="230"/>
      <c r="B2262" s="230"/>
    </row>
    <row r="2263" spans="1:2">
      <c r="A2263" s="230"/>
      <c r="B2263" s="230"/>
    </row>
    <row r="2264" spans="1:2">
      <c r="A2264" s="230"/>
      <c r="B2264" s="230"/>
    </row>
    <row r="2265" spans="1:2">
      <c r="A2265" s="230"/>
      <c r="B2265" s="230"/>
    </row>
    <row r="2266" spans="1:2">
      <c r="A2266" s="230"/>
      <c r="B2266" s="230"/>
    </row>
    <row r="2267" spans="1:2">
      <c r="A2267" s="230"/>
      <c r="B2267" s="230"/>
    </row>
    <row r="2268" spans="1:2">
      <c r="A2268" s="230"/>
      <c r="B2268" s="230"/>
    </row>
    <row r="2269" spans="1:2">
      <c r="A2269" s="230"/>
      <c r="B2269" s="230"/>
    </row>
    <row r="2270" spans="1:2">
      <c r="A2270" s="230"/>
      <c r="B2270" s="230"/>
    </row>
    <row r="2271" spans="1:2">
      <c r="A2271" s="230"/>
      <c r="B2271" s="230"/>
    </row>
    <row r="2272" spans="1:2">
      <c r="A2272" s="230"/>
      <c r="B2272" s="230"/>
    </row>
    <row r="2273" spans="1:2">
      <c r="A2273" s="230"/>
      <c r="B2273" s="230"/>
    </row>
    <row r="2274" spans="1:2">
      <c r="A2274" s="230"/>
      <c r="B2274" s="230"/>
    </row>
    <row r="2275" spans="1:2">
      <c r="A2275" s="230"/>
      <c r="B2275" s="230"/>
    </row>
    <row r="2276" spans="1:2">
      <c r="A2276" s="230"/>
      <c r="B2276" s="230"/>
    </row>
    <row r="2277" spans="1:2">
      <c r="A2277" s="230"/>
      <c r="B2277" s="230"/>
    </row>
    <row r="2278" spans="1:2">
      <c r="A2278" s="230"/>
      <c r="B2278" s="230"/>
    </row>
    <row r="2279" spans="1:2">
      <c r="A2279" s="230"/>
      <c r="B2279" s="230"/>
    </row>
    <row r="2280" spans="1:2">
      <c r="A2280" s="230"/>
      <c r="B2280" s="230"/>
    </row>
    <row r="2281" spans="1:2">
      <c r="A2281" s="230"/>
      <c r="B2281" s="230"/>
    </row>
    <row r="2282" spans="1:2">
      <c r="A2282" s="230"/>
      <c r="B2282" s="230"/>
    </row>
    <row r="2283" spans="1:2">
      <c r="A2283" s="230"/>
      <c r="B2283" s="230"/>
    </row>
    <row r="2284" spans="1:2">
      <c r="A2284" s="230"/>
      <c r="B2284" s="230"/>
    </row>
    <row r="2285" spans="1:2">
      <c r="A2285" s="230"/>
      <c r="B2285" s="230"/>
    </row>
    <row r="2286" spans="1:2">
      <c r="A2286" s="230"/>
      <c r="B2286" s="230"/>
    </row>
    <row r="2287" spans="1:2">
      <c r="A2287" s="230"/>
      <c r="B2287" s="230"/>
    </row>
    <row r="2288" spans="1:2">
      <c r="A2288" s="230"/>
      <c r="B2288" s="230"/>
    </row>
    <row r="2289" spans="1:2">
      <c r="A2289" s="230"/>
      <c r="B2289" s="230"/>
    </row>
    <row r="2290" spans="1:2">
      <c r="A2290" s="230"/>
      <c r="B2290" s="230"/>
    </row>
    <row r="2291" spans="1:2">
      <c r="A2291" s="230"/>
      <c r="B2291" s="230"/>
    </row>
    <row r="2292" spans="1:2">
      <c r="A2292" s="230"/>
      <c r="B2292" s="230"/>
    </row>
    <row r="2293" spans="1:2">
      <c r="A2293" s="230"/>
      <c r="B2293" s="230"/>
    </row>
    <row r="2294" spans="1:2">
      <c r="A2294" s="230"/>
      <c r="B2294" s="230"/>
    </row>
    <row r="2295" spans="1:2">
      <c r="A2295" s="230"/>
      <c r="B2295" s="230"/>
    </row>
    <row r="2296" spans="1:2">
      <c r="A2296" s="230"/>
      <c r="B2296" s="230"/>
    </row>
    <row r="2297" spans="1:2">
      <c r="A2297" s="230"/>
      <c r="B2297" s="230"/>
    </row>
    <row r="2298" spans="1:2">
      <c r="A2298" s="230"/>
      <c r="B2298" s="230"/>
    </row>
    <row r="2299" spans="1:2">
      <c r="A2299" s="230"/>
      <c r="B2299" s="230"/>
    </row>
    <row r="2300" spans="1:2">
      <c r="A2300" s="230"/>
      <c r="B2300" s="230"/>
    </row>
    <row r="2301" spans="1:2">
      <c r="A2301" s="230"/>
      <c r="B2301" s="230"/>
    </row>
    <row r="2302" spans="1:2">
      <c r="A2302" s="230"/>
      <c r="B2302" s="230"/>
    </row>
    <row r="2303" spans="1:2">
      <c r="A2303" s="230"/>
      <c r="B2303" s="230"/>
    </row>
    <row r="2304" spans="1:2">
      <c r="A2304" s="230"/>
      <c r="B2304" s="230"/>
    </row>
    <row r="2305" spans="1:2">
      <c r="A2305" s="230"/>
      <c r="B2305" s="230"/>
    </row>
    <row r="2306" spans="1:2">
      <c r="A2306" s="230"/>
      <c r="B2306" s="230"/>
    </row>
    <row r="2307" spans="1:2">
      <c r="A2307" s="230"/>
      <c r="B2307" s="230"/>
    </row>
    <row r="2308" spans="1:2">
      <c r="A2308" s="230"/>
      <c r="B2308" s="230"/>
    </row>
    <row r="2309" spans="1:2">
      <c r="A2309" s="230"/>
      <c r="B2309" s="230"/>
    </row>
    <row r="2310" spans="1:2">
      <c r="A2310" s="230"/>
      <c r="B2310" s="230"/>
    </row>
    <row r="2311" spans="1:2">
      <c r="A2311" s="230"/>
      <c r="B2311" s="230"/>
    </row>
    <row r="2312" spans="1:2">
      <c r="A2312" s="230"/>
      <c r="B2312" s="230"/>
    </row>
    <row r="2313" spans="1:2">
      <c r="A2313" s="230"/>
      <c r="B2313" s="230"/>
    </row>
    <row r="2314" spans="1:2">
      <c r="A2314" s="230"/>
      <c r="B2314" s="230"/>
    </row>
    <row r="2315" spans="1:2">
      <c r="A2315" s="230"/>
      <c r="B2315" s="230"/>
    </row>
    <row r="2316" spans="1:2">
      <c r="A2316" s="230"/>
      <c r="B2316" s="230"/>
    </row>
    <row r="2317" spans="1:2">
      <c r="A2317" s="230"/>
      <c r="B2317" s="230"/>
    </row>
    <row r="2318" spans="1:2">
      <c r="A2318" s="230"/>
      <c r="B2318" s="230"/>
    </row>
    <row r="2319" spans="1:2">
      <c r="A2319" s="230"/>
      <c r="B2319" s="230"/>
    </row>
    <row r="2320" spans="1:2">
      <c r="A2320" s="230"/>
      <c r="B2320" s="230"/>
    </row>
    <row r="2321" spans="1:2">
      <c r="A2321" s="230"/>
      <c r="B2321" s="230"/>
    </row>
    <row r="2322" spans="1:2">
      <c r="A2322" s="230"/>
      <c r="B2322" s="230"/>
    </row>
    <row r="2323" spans="1:2">
      <c r="A2323" s="230"/>
      <c r="B2323" s="230"/>
    </row>
    <row r="2324" spans="1:2">
      <c r="A2324" s="230"/>
      <c r="B2324" s="230"/>
    </row>
    <row r="2325" spans="1:2">
      <c r="A2325" s="230"/>
      <c r="B2325" s="230"/>
    </row>
    <row r="2326" spans="1:2">
      <c r="A2326" s="230"/>
      <c r="B2326" s="230"/>
    </row>
    <row r="2327" spans="1:2">
      <c r="A2327" s="230"/>
      <c r="B2327" s="230"/>
    </row>
    <row r="2328" spans="1:2">
      <c r="A2328" s="230"/>
      <c r="B2328" s="230"/>
    </row>
    <row r="2329" spans="1:2">
      <c r="A2329" s="230"/>
      <c r="B2329" s="230"/>
    </row>
    <row r="2330" spans="1:2">
      <c r="A2330" s="230"/>
      <c r="B2330" s="230"/>
    </row>
    <row r="2331" spans="1:2">
      <c r="A2331" s="230"/>
      <c r="B2331" s="230"/>
    </row>
    <row r="2332" spans="1:2">
      <c r="A2332" s="230"/>
      <c r="B2332" s="230"/>
    </row>
    <row r="2333" spans="1:2">
      <c r="A2333" s="230"/>
      <c r="B2333" s="230"/>
    </row>
    <row r="2334" spans="1:2">
      <c r="A2334" s="230"/>
      <c r="B2334" s="230"/>
    </row>
    <row r="2335" spans="1:2">
      <c r="A2335" s="230"/>
      <c r="B2335" s="230"/>
    </row>
    <row r="2336" spans="1:2">
      <c r="A2336" s="230"/>
      <c r="B2336" s="230"/>
    </row>
    <row r="2337" spans="1:2">
      <c r="A2337" s="230"/>
      <c r="B2337" s="230"/>
    </row>
    <row r="2338" spans="1:2">
      <c r="A2338" s="230"/>
      <c r="B2338" s="230"/>
    </row>
    <row r="2339" spans="1:2">
      <c r="A2339" s="230"/>
      <c r="B2339" s="230"/>
    </row>
    <row r="2340" spans="1:2">
      <c r="A2340" s="230"/>
      <c r="B2340" s="230"/>
    </row>
    <row r="2341" spans="1:2">
      <c r="A2341" s="230"/>
      <c r="B2341" s="230"/>
    </row>
    <row r="2342" spans="1:2">
      <c r="A2342" s="230"/>
      <c r="B2342" s="230"/>
    </row>
    <row r="2343" spans="1:2">
      <c r="A2343" s="230"/>
      <c r="B2343" s="230"/>
    </row>
    <row r="2344" spans="1:2">
      <c r="A2344" s="230"/>
      <c r="B2344" s="230"/>
    </row>
    <row r="2345" spans="1:2">
      <c r="A2345" s="230"/>
      <c r="B2345" s="230"/>
    </row>
    <row r="2346" spans="1:2">
      <c r="A2346" s="230"/>
      <c r="B2346" s="230"/>
    </row>
    <row r="2347" spans="1:2">
      <c r="A2347" s="230"/>
      <c r="B2347" s="230"/>
    </row>
    <row r="2348" spans="1:2">
      <c r="A2348" s="230"/>
      <c r="B2348" s="230"/>
    </row>
    <row r="2349" spans="1:2">
      <c r="A2349" s="230"/>
      <c r="B2349" s="230"/>
    </row>
    <row r="2350" spans="1:2">
      <c r="A2350" s="230"/>
      <c r="B2350" s="230"/>
    </row>
    <row r="2351" spans="1:2">
      <c r="A2351" s="230"/>
      <c r="B2351" s="230"/>
    </row>
    <row r="2352" spans="1:2">
      <c r="A2352" s="230"/>
      <c r="B2352" s="230"/>
    </row>
    <row r="2353" spans="1:2">
      <c r="A2353" s="230"/>
      <c r="B2353" s="230"/>
    </row>
    <row r="2354" spans="1:2">
      <c r="A2354" s="230"/>
      <c r="B2354" s="230"/>
    </row>
    <row r="2355" spans="1:2">
      <c r="A2355" s="230"/>
      <c r="B2355" s="230"/>
    </row>
    <row r="2356" spans="1:2">
      <c r="A2356" s="230"/>
      <c r="B2356" s="230"/>
    </row>
    <row r="2357" spans="1:2">
      <c r="A2357" s="230"/>
      <c r="B2357" s="230"/>
    </row>
    <row r="2358" spans="1:2">
      <c r="A2358" s="230"/>
      <c r="B2358" s="230"/>
    </row>
    <row r="2359" spans="1:2">
      <c r="A2359" s="230"/>
      <c r="B2359" s="230"/>
    </row>
    <row r="2360" spans="1:2">
      <c r="A2360" s="230"/>
      <c r="B2360" s="230"/>
    </row>
    <row r="2361" spans="1:2">
      <c r="A2361" s="230"/>
      <c r="B2361" s="230"/>
    </row>
    <row r="2362" spans="1:2">
      <c r="A2362" s="230"/>
      <c r="B2362" s="230"/>
    </row>
    <row r="2363" spans="1:2">
      <c r="A2363" s="230"/>
      <c r="B2363" s="230"/>
    </row>
    <row r="2364" spans="1:2">
      <c r="A2364" s="230"/>
      <c r="B2364" s="230"/>
    </row>
    <row r="2365" spans="1:2">
      <c r="A2365" s="230"/>
      <c r="B2365" s="230"/>
    </row>
    <row r="2366" spans="1:2">
      <c r="A2366" s="230"/>
      <c r="B2366" s="230"/>
    </row>
    <row r="2367" spans="1:2">
      <c r="A2367" s="230"/>
      <c r="B2367" s="230"/>
    </row>
    <row r="2368" spans="1:2">
      <c r="A2368" s="230"/>
      <c r="B2368" s="230"/>
    </row>
    <row r="2369" spans="1:2">
      <c r="A2369" s="230"/>
      <c r="B2369" s="230"/>
    </row>
    <row r="2370" spans="1:2">
      <c r="A2370" s="230"/>
      <c r="B2370" s="230"/>
    </row>
    <row r="2371" spans="1:2">
      <c r="A2371" s="230"/>
      <c r="B2371" s="230"/>
    </row>
    <row r="2372" spans="1:2">
      <c r="A2372" s="230"/>
      <c r="B2372" s="230"/>
    </row>
    <row r="2373" spans="1:2">
      <c r="A2373" s="230"/>
      <c r="B2373" s="230"/>
    </row>
    <row r="2374" spans="1:2">
      <c r="A2374" s="230"/>
      <c r="B2374" s="230"/>
    </row>
    <row r="2375" spans="1:2">
      <c r="A2375" s="230"/>
      <c r="B2375" s="230"/>
    </row>
    <row r="2376" spans="1:2">
      <c r="A2376" s="230"/>
      <c r="B2376" s="230"/>
    </row>
    <row r="2377" spans="1:2">
      <c r="A2377" s="230"/>
      <c r="B2377" s="230"/>
    </row>
    <row r="2378" spans="1:2">
      <c r="A2378" s="230"/>
      <c r="B2378" s="230"/>
    </row>
    <row r="2379" spans="1:2">
      <c r="A2379" s="230"/>
      <c r="B2379" s="230"/>
    </row>
    <row r="2380" spans="1:2">
      <c r="A2380" s="230"/>
      <c r="B2380" s="230"/>
    </row>
    <row r="2381" spans="1:2">
      <c r="A2381" s="230"/>
      <c r="B2381" s="230"/>
    </row>
    <row r="2382" spans="1:2">
      <c r="A2382" s="230"/>
      <c r="B2382" s="230"/>
    </row>
    <row r="2383" spans="1:2">
      <c r="A2383" s="230"/>
      <c r="B2383" s="230"/>
    </row>
    <row r="2384" spans="1:2">
      <c r="A2384" s="230"/>
      <c r="B2384" s="230"/>
    </row>
    <row r="2385" spans="1:2">
      <c r="A2385" s="230"/>
      <c r="B2385" s="230"/>
    </row>
    <row r="2386" spans="1:2">
      <c r="A2386" s="230"/>
      <c r="B2386" s="230"/>
    </row>
    <row r="2387" spans="1:2">
      <c r="A2387" s="230"/>
      <c r="B2387" s="230"/>
    </row>
    <row r="2388" spans="1:2">
      <c r="A2388" s="230"/>
      <c r="B2388" s="230"/>
    </row>
    <row r="2389" spans="1:2">
      <c r="A2389" s="230"/>
      <c r="B2389" s="230"/>
    </row>
    <row r="2390" spans="1:2">
      <c r="A2390" s="230"/>
      <c r="B2390" s="230"/>
    </row>
    <row r="2391" spans="1:2">
      <c r="A2391" s="230"/>
      <c r="B2391" s="230"/>
    </row>
    <row r="2392" spans="1:2">
      <c r="A2392" s="230"/>
      <c r="B2392" s="230"/>
    </row>
    <row r="2393" spans="1:2">
      <c r="A2393" s="230"/>
      <c r="B2393" s="230"/>
    </row>
    <row r="2394" spans="1:2">
      <c r="A2394" s="230"/>
      <c r="B2394" s="230"/>
    </row>
    <row r="2395" spans="1:2">
      <c r="A2395" s="230"/>
      <c r="B2395" s="230"/>
    </row>
    <row r="2396" spans="1:2">
      <c r="A2396" s="230"/>
      <c r="B2396" s="230"/>
    </row>
    <row r="2397" spans="1:2">
      <c r="A2397" s="230"/>
      <c r="B2397" s="230"/>
    </row>
    <row r="2398" spans="1:2">
      <c r="A2398" s="230"/>
      <c r="B2398" s="230"/>
    </row>
    <row r="2399" spans="1:2">
      <c r="A2399" s="230"/>
      <c r="B2399" s="230"/>
    </row>
    <row r="2400" spans="1:2">
      <c r="A2400" s="230"/>
      <c r="B2400" s="230"/>
    </row>
    <row r="2401" spans="1:2">
      <c r="A2401" s="230"/>
      <c r="B2401" s="230"/>
    </row>
    <row r="2402" spans="1:2">
      <c r="A2402" s="230"/>
      <c r="B2402" s="230"/>
    </row>
    <row r="2403" spans="1:2">
      <c r="A2403" s="230"/>
      <c r="B2403" s="230"/>
    </row>
    <row r="2404" spans="1:2">
      <c r="A2404" s="230"/>
      <c r="B2404" s="230"/>
    </row>
    <row r="2405" spans="1:2">
      <c r="A2405" s="230"/>
      <c r="B2405" s="230"/>
    </row>
    <row r="2406" spans="1:2">
      <c r="A2406" s="230"/>
      <c r="B2406" s="230"/>
    </row>
    <row r="2407" spans="1:2">
      <c r="A2407" s="230"/>
      <c r="B2407" s="230"/>
    </row>
    <row r="2408" spans="1:2">
      <c r="A2408" s="230"/>
      <c r="B2408" s="230"/>
    </row>
    <row r="2409" spans="1:2">
      <c r="A2409" s="230"/>
      <c r="B2409" s="230"/>
    </row>
    <row r="2410" spans="1:2">
      <c r="A2410" s="230"/>
      <c r="B2410" s="230"/>
    </row>
    <row r="2411" spans="1:2">
      <c r="A2411" s="230"/>
      <c r="B2411" s="230"/>
    </row>
    <row r="2412" spans="1:2">
      <c r="A2412" s="230"/>
      <c r="B2412" s="230"/>
    </row>
    <row r="2413" spans="1:2">
      <c r="A2413" s="230"/>
      <c r="B2413" s="230"/>
    </row>
    <row r="2414" spans="1:2">
      <c r="A2414" s="230"/>
      <c r="B2414" s="230"/>
    </row>
    <row r="2415" spans="1:2">
      <c r="A2415" s="230"/>
      <c r="B2415" s="230"/>
    </row>
    <row r="2416" spans="1:2">
      <c r="A2416" s="230"/>
      <c r="B2416" s="230"/>
    </row>
    <row r="2417" spans="1:2">
      <c r="A2417" s="230"/>
      <c r="B2417" s="230"/>
    </row>
    <row r="2418" spans="1:2">
      <c r="A2418" s="230"/>
      <c r="B2418" s="230"/>
    </row>
    <row r="2419" spans="1:2">
      <c r="A2419" s="230"/>
      <c r="B2419" s="230"/>
    </row>
    <row r="2420" spans="1:2">
      <c r="A2420" s="230"/>
      <c r="B2420" s="230"/>
    </row>
    <row r="2421" spans="1:2">
      <c r="A2421" s="230"/>
      <c r="B2421" s="230"/>
    </row>
    <row r="2422" spans="1:2">
      <c r="A2422" s="230"/>
      <c r="B2422" s="230"/>
    </row>
    <row r="2423" spans="1:2">
      <c r="A2423" s="230"/>
      <c r="B2423" s="230"/>
    </row>
    <row r="2424" spans="1:2">
      <c r="A2424" s="230"/>
      <c r="B2424" s="230"/>
    </row>
    <row r="2425" spans="1:2">
      <c r="A2425" s="230"/>
      <c r="B2425" s="230"/>
    </row>
    <row r="2426" spans="1:2">
      <c r="A2426" s="230"/>
      <c r="B2426" s="230"/>
    </row>
    <row r="2427" spans="1:2">
      <c r="A2427" s="230"/>
      <c r="B2427" s="230"/>
    </row>
    <row r="2428" spans="1:2">
      <c r="A2428" s="230"/>
      <c r="B2428" s="230"/>
    </row>
    <row r="2429" spans="1:2">
      <c r="A2429" s="230"/>
      <c r="B2429" s="230"/>
    </row>
    <row r="2430" spans="1:2">
      <c r="A2430" s="230"/>
      <c r="B2430" s="230"/>
    </row>
    <row r="2431" spans="1:2">
      <c r="A2431" s="230"/>
      <c r="B2431" s="230"/>
    </row>
    <row r="2432" spans="1:2">
      <c r="A2432" s="230"/>
      <c r="B2432" s="230"/>
    </row>
    <row r="2433" spans="1:2">
      <c r="A2433" s="230"/>
      <c r="B2433" s="230"/>
    </row>
    <row r="2434" spans="1:2">
      <c r="A2434" s="230"/>
      <c r="B2434" s="230"/>
    </row>
    <row r="2435" spans="1:2">
      <c r="A2435" s="230"/>
      <c r="B2435" s="230"/>
    </row>
    <row r="2436" spans="1:2">
      <c r="A2436" s="230"/>
      <c r="B2436" s="230"/>
    </row>
    <row r="2437" spans="1:2">
      <c r="A2437" s="230"/>
      <c r="B2437" s="230"/>
    </row>
    <row r="2438" spans="1:2">
      <c r="A2438" s="230"/>
      <c r="B2438" s="230"/>
    </row>
    <row r="2439" spans="1:2">
      <c r="A2439" s="230"/>
      <c r="B2439" s="230"/>
    </row>
    <row r="2440" spans="1:2">
      <c r="A2440" s="230"/>
      <c r="B2440" s="230"/>
    </row>
    <row r="2441" spans="1:2">
      <c r="A2441" s="230"/>
      <c r="B2441" s="230"/>
    </row>
    <row r="2442" spans="1:2">
      <c r="A2442" s="230"/>
      <c r="B2442" s="230"/>
    </row>
    <row r="2443" spans="1:2">
      <c r="A2443" s="230"/>
      <c r="B2443" s="230"/>
    </row>
    <row r="2444" spans="1:2">
      <c r="A2444" s="230"/>
      <c r="B2444" s="230"/>
    </row>
    <row r="2445" spans="1:2">
      <c r="A2445" s="230"/>
      <c r="B2445" s="230"/>
    </row>
    <row r="2446" spans="1:2">
      <c r="A2446" s="230"/>
      <c r="B2446" s="230"/>
    </row>
    <row r="2447" spans="1:2">
      <c r="A2447" s="230"/>
      <c r="B2447" s="230"/>
    </row>
    <row r="2448" spans="1:2">
      <c r="A2448" s="230"/>
      <c r="B2448" s="230"/>
    </row>
    <row r="2449" spans="1:2">
      <c r="A2449" s="230"/>
      <c r="B2449" s="230"/>
    </row>
    <row r="2450" spans="1:2">
      <c r="A2450" s="230"/>
      <c r="B2450" s="230"/>
    </row>
    <row r="2451" spans="1:2">
      <c r="A2451" s="230"/>
      <c r="B2451" s="230"/>
    </row>
    <row r="2452" spans="1:2">
      <c r="A2452" s="230"/>
      <c r="B2452" s="230"/>
    </row>
    <row r="2453" spans="1:2">
      <c r="A2453" s="230"/>
      <c r="B2453" s="230"/>
    </row>
    <row r="2454" spans="1:2">
      <c r="A2454" s="230"/>
      <c r="B2454" s="230"/>
    </row>
    <row r="2455" spans="1:2">
      <c r="A2455" s="230"/>
      <c r="B2455" s="230"/>
    </row>
    <row r="2456" spans="1:2">
      <c r="A2456" s="230"/>
      <c r="B2456" s="230"/>
    </row>
    <row r="2457" spans="1:2">
      <c r="A2457" s="230"/>
      <c r="B2457" s="230"/>
    </row>
    <row r="2458" spans="1:2">
      <c r="A2458" s="230"/>
      <c r="B2458" s="230"/>
    </row>
    <row r="2459" spans="1:2">
      <c r="A2459" s="230"/>
      <c r="B2459" s="230"/>
    </row>
    <row r="2460" spans="1:2">
      <c r="A2460" s="230"/>
      <c r="B2460" s="230"/>
    </row>
    <row r="2461" spans="1:2">
      <c r="A2461" s="230"/>
      <c r="B2461" s="230"/>
    </row>
    <row r="2462" spans="1:2">
      <c r="A2462" s="230"/>
      <c r="B2462" s="230"/>
    </row>
    <row r="2463" spans="1:2">
      <c r="A2463" s="230"/>
      <c r="B2463" s="230"/>
    </row>
    <row r="2464" spans="1:2">
      <c r="A2464" s="230"/>
      <c r="B2464" s="230"/>
    </row>
    <row r="2465" spans="1:2">
      <c r="A2465" s="230"/>
      <c r="B2465" s="230"/>
    </row>
    <row r="2466" spans="1:2">
      <c r="A2466" s="230"/>
      <c r="B2466" s="230"/>
    </row>
    <row r="2467" spans="1:2">
      <c r="A2467" s="230"/>
      <c r="B2467" s="230"/>
    </row>
    <row r="2468" spans="1:2">
      <c r="A2468" s="230"/>
      <c r="B2468" s="230"/>
    </row>
    <row r="2469" spans="1:2">
      <c r="A2469" s="230"/>
      <c r="B2469" s="230"/>
    </row>
    <row r="2470" spans="1:2">
      <c r="A2470" s="230"/>
      <c r="B2470" s="230"/>
    </row>
    <row r="2471" spans="1:2">
      <c r="A2471" s="230"/>
      <c r="B2471" s="230"/>
    </row>
    <row r="2472" spans="1:2">
      <c r="A2472" s="230"/>
      <c r="B2472" s="230"/>
    </row>
    <row r="2473" spans="1:2">
      <c r="A2473" s="230"/>
      <c r="B2473" s="230"/>
    </row>
    <row r="2474" spans="1:2">
      <c r="A2474" s="230"/>
      <c r="B2474" s="230"/>
    </row>
    <row r="2475" spans="1:2">
      <c r="A2475" s="230"/>
      <c r="B2475" s="230"/>
    </row>
    <row r="2476" spans="1:2">
      <c r="A2476" s="230"/>
      <c r="B2476" s="230"/>
    </row>
    <row r="2477" spans="1:2">
      <c r="A2477" s="230"/>
      <c r="B2477" s="230"/>
    </row>
    <row r="2478" spans="1:2">
      <c r="A2478" s="230"/>
      <c r="B2478" s="230"/>
    </row>
    <row r="2479" spans="1:2">
      <c r="A2479" s="230"/>
      <c r="B2479" s="230"/>
    </row>
    <row r="2480" spans="1:2">
      <c r="A2480" s="230"/>
      <c r="B2480" s="230"/>
    </row>
    <row r="2481" spans="1:2">
      <c r="A2481" s="230"/>
      <c r="B2481" s="230"/>
    </row>
    <row r="2482" spans="1:2">
      <c r="A2482" s="230"/>
      <c r="B2482" s="230"/>
    </row>
    <row r="2483" spans="1:2">
      <c r="A2483" s="230"/>
      <c r="B2483" s="230"/>
    </row>
    <row r="2484" spans="1:2">
      <c r="A2484" s="230"/>
      <c r="B2484" s="230"/>
    </row>
    <row r="2485" spans="1:2">
      <c r="A2485" s="230"/>
      <c r="B2485" s="230"/>
    </row>
    <row r="2486" spans="1:2">
      <c r="A2486" s="230"/>
      <c r="B2486" s="230"/>
    </row>
    <row r="2487" spans="1:2">
      <c r="A2487" s="230"/>
      <c r="B2487" s="230"/>
    </row>
    <row r="2488" spans="1:2">
      <c r="A2488" s="230"/>
      <c r="B2488" s="230"/>
    </row>
    <row r="2489" spans="1:2">
      <c r="A2489" s="230"/>
      <c r="B2489" s="230"/>
    </row>
    <row r="2490" spans="1:2">
      <c r="A2490" s="230"/>
      <c r="B2490" s="230"/>
    </row>
    <row r="2491" spans="1:2">
      <c r="A2491" s="230"/>
      <c r="B2491" s="230"/>
    </row>
    <row r="2492" spans="1:2">
      <c r="A2492" s="230"/>
      <c r="B2492" s="230"/>
    </row>
    <row r="2493" spans="1:2">
      <c r="A2493" s="230"/>
      <c r="B2493" s="230"/>
    </row>
    <row r="2494" spans="1:2">
      <c r="A2494" s="230"/>
      <c r="B2494" s="230"/>
    </row>
    <row r="2495" spans="1:2">
      <c r="A2495" s="230"/>
      <c r="B2495" s="230"/>
    </row>
    <row r="2496" spans="1:2">
      <c r="A2496" s="230"/>
      <c r="B2496" s="230"/>
    </row>
    <row r="2497" spans="1:2">
      <c r="A2497" s="230"/>
      <c r="B2497" s="230"/>
    </row>
    <row r="2498" spans="1:2">
      <c r="A2498" s="230"/>
      <c r="B2498" s="230"/>
    </row>
    <row r="2499" spans="1:2">
      <c r="A2499" s="230"/>
      <c r="B2499" s="230"/>
    </row>
    <row r="2500" spans="1:2">
      <c r="A2500" s="230"/>
      <c r="B2500" s="230"/>
    </row>
    <row r="2501" spans="1:2">
      <c r="A2501" s="230"/>
      <c r="B2501" s="230"/>
    </row>
    <row r="2502" spans="1:2">
      <c r="A2502" s="230"/>
      <c r="B2502" s="230"/>
    </row>
    <row r="2503" spans="1:2">
      <c r="A2503" s="230"/>
      <c r="B2503" s="230"/>
    </row>
    <row r="2504" spans="1:2">
      <c r="A2504" s="230"/>
      <c r="B2504" s="230"/>
    </row>
    <row r="2505" spans="1:2">
      <c r="A2505" s="230"/>
      <c r="B2505" s="230"/>
    </row>
    <row r="2506" spans="1:2">
      <c r="A2506" s="230"/>
      <c r="B2506" s="230"/>
    </row>
    <row r="2507" spans="1:2">
      <c r="A2507" s="230"/>
      <c r="B2507" s="230"/>
    </row>
    <row r="2508" spans="1:2">
      <c r="A2508" s="230"/>
      <c r="B2508" s="230"/>
    </row>
    <row r="2509" spans="1:2">
      <c r="A2509" s="230"/>
      <c r="B2509" s="230"/>
    </row>
    <row r="2510" spans="1:2">
      <c r="A2510" s="230"/>
      <c r="B2510" s="230"/>
    </row>
    <row r="2511" spans="1:2">
      <c r="A2511" s="230"/>
      <c r="B2511" s="230"/>
    </row>
    <row r="2512" spans="1:2">
      <c r="A2512" s="230"/>
      <c r="B2512" s="230"/>
    </row>
    <row r="2513" spans="1:2">
      <c r="A2513" s="230"/>
      <c r="B2513" s="230"/>
    </row>
    <row r="2514" spans="1:2">
      <c r="A2514" s="230"/>
      <c r="B2514" s="230"/>
    </row>
    <row r="2515" spans="1:2">
      <c r="A2515" s="230"/>
      <c r="B2515" s="230"/>
    </row>
    <row r="2516" spans="1:2">
      <c r="A2516" s="230"/>
      <c r="B2516" s="230"/>
    </row>
    <row r="2517" spans="1:2">
      <c r="A2517" s="230"/>
      <c r="B2517" s="230"/>
    </row>
    <row r="2518" spans="1:2">
      <c r="A2518" s="230"/>
      <c r="B2518" s="230"/>
    </row>
    <row r="2519" spans="1:2">
      <c r="A2519" s="230"/>
      <c r="B2519" s="230"/>
    </row>
    <row r="2520" spans="1:2">
      <c r="A2520" s="230"/>
      <c r="B2520" s="230"/>
    </row>
    <row r="2521" spans="1:2">
      <c r="A2521" s="230"/>
      <c r="B2521" s="230"/>
    </row>
    <row r="2522" spans="1:2">
      <c r="A2522" s="230"/>
      <c r="B2522" s="230"/>
    </row>
    <row r="2523" spans="1:2">
      <c r="A2523" s="230"/>
      <c r="B2523" s="230"/>
    </row>
    <row r="2524" spans="1:2">
      <c r="A2524" s="230"/>
      <c r="B2524" s="230"/>
    </row>
    <row r="2525" spans="1:2">
      <c r="A2525" s="230"/>
      <c r="B2525" s="230"/>
    </row>
    <row r="2526" spans="1:2">
      <c r="A2526" s="230"/>
      <c r="B2526" s="230"/>
    </row>
    <row r="2527" spans="1:2">
      <c r="A2527" s="230"/>
      <c r="B2527" s="230"/>
    </row>
    <row r="2528" spans="1:2">
      <c r="A2528" s="230"/>
      <c r="B2528" s="230"/>
    </row>
    <row r="2529" spans="1:2">
      <c r="A2529" s="230"/>
      <c r="B2529" s="230"/>
    </row>
    <row r="2530" spans="1:2">
      <c r="A2530" s="230"/>
      <c r="B2530" s="230"/>
    </row>
    <row r="2531" spans="1:2">
      <c r="A2531" s="230"/>
      <c r="B2531" s="230"/>
    </row>
    <row r="2532" spans="1:2">
      <c r="A2532" s="230"/>
      <c r="B2532" s="230"/>
    </row>
    <row r="2533" spans="1:2">
      <c r="A2533" s="230"/>
      <c r="B2533" s="230"/>
    </row>
    <row r="2534" spans="1:2">
      <c r="A2534" s="230"/>
      <c r="B2534" s="230"/>
    </row>
    <row r="2535" spans="1:2">
      <c r="A2535" s="230"/>
      <c r="B2535" s="230"/>
    </row>
    <row r="2536" spans="1:2">
      <c r="A2536" s="230"/>
      <c r="B2536" s="230"/>
    </row>
    <row r="2537" spans="1:2">
      <c r="A2537" s="230"/>
      <c r="B2537" s="230"/>
    </row>
    <row r="2538" spans="1:2">
      <c r="A2538" s="230"/>
      <c r="B2538" s="230"/>
    </row>
    <row r="2539" spans="1:2">
      <c r="A2539" s="230"/>
      <c r="B2539" s="230"/>
    </row>
    <row r="2540" spans="1:2">
      <c r="A2540" s="230"/>
      <c r="B2540" s="230"/>
    </row>
    <row r="2541" spans="1:2">
      <c r="A2541" s="230"/>
      <c r="B2541" s="230"/>
    </row>
    <row r="2542" spans="1:2">
      <c r="A2542" s="230"/>
      <c r="B2542" s="230"/>
    </row>
    <row r="2543" spans="1:2">
      <c r="A2543" s="230"/>
      <c r="B2543" s="230"/>
    </row>
    <row r="2544" spans="1:2">
      <c r="A2544" s="230"/>
      <c r="B2544" s="230"/>
    </row>
    <row r="2545" spans="1:2">
      <c r="A2545" s="230"/>
      <c r="B2545" s="230"/>
    </row>
    <row r="2546" spans="1:2">
      <c r="A2546" s="230"/>
      <c r="B2546" s="230"/>
    </row>
    <row r="2547" spans="1:2">
      <c r="A2547" s="230"/>
      <c r="B2547" s="230"/>
    </row>
    <row r="2548" spans="1:2">
      <c r="A2548" s="230"/>
      <c r="B2548" s="230"/>
    </row>
    <row r="2549" spans="1:2">
      <c r="A2549" s="230"/>
      <c r="B2549" s="230"/>
    </row>
    <row r="2550" spans="1:2">
      <c r="A2550" s="230"/>
      <c r="B2550" s="230"/>
    </row>
    <row r="2551" spans="1:2">
      <c r="A2551" s="230"/>
      <c r="B2551" s="230"/>
    </row>
    <row r="2552" spans="1:2">
      <c r="A2552" s="230"/>
      <c r="B2552" s="230"/>
    </row>
    <row r="2553" spans="1:2">
      <c r="A2553" s="230"/>
      <c r="B2553" s="230"/>
    </row>
    <row r="2554" spans="1:2">
      <c r="A2554" s="230"/>
      <c r="B2554" s="230"/>
    </row>
    <row r="2555" spans="1:2">
      <c r="A2555" s="230"/>
      <c r="B2555" s="230"/>
    </row>
    <row r="2556" spans="1:2">
      <c r="A2556" s="230"/>
      <c r="B2556" s="230"/>
    </row>
    <row r="2557" spans="1:2">
      <c r="A2557" s="230"/>
      <c r="B2557" s="230"/>
    </row>
    <row r="2558" spans="1:2">
      <c r="A2558" s="230"/>
      <c r="B2558" s="230"/>
    </row>
    <row r="2559" spans="1:2">
      <c r="A2559" s="230"/>
      <c r="B2559" s="230"/>
    </row>
    <row r="2560" spans="1:2">
      <c r="A2560" s="230"/>
      <c r="B2560" s="230"/>
    </row>
    <row r="2561" spans="1:2">
      <c r="A2561" s="230"/>
      <c r="B2561" s="230"/>
    </row>
    <row r="2562" spans="1:2">
      <c r="A2562" s="230"/>
      <c r="B2562" s="230"/>
    </row>
    <row r="2563" spans="1:2">
      <c r="A2563" s="230"/>
      <c r="B2563" s="230"/>
    </row>
    <row r="2564" spans="1:2">
      <c r="A2564" s="230"/>
      <c r="B2564" s="230"/>
    </row>
    <row r="2565" spans="1:2">
      <c r="A2565" s="230"/>
      <c r="B2565" s="230"/>
    </row>
    <row r="2566" spans="1:2">
      <c r="A2566" s="230"/>
      <c r="B2566" s="230"/>
    </row>
    <row r="2567" spans="1:2">
      <c r="A2567" s="230"/>
      <c r="B2567" s="230"/>
    </row>
    <row r="2568" spans="1:2">
      <c r="A2568" s="230"/>
      <c r="B2568" s="230"/>
    </row>
    <row r="2569" spans="1:2">
      <c r="A2569" s="230"/>
      <c r="B2569" s="230"/>
    </row>
    <row r="2570" spans="1:2">
      <c r="A2570" s="230"/>
      <c r="B2570" s="230"/>
    </row>
    <row r="2571" spans="1:2">
      <c r="A2571" s="230"/>
      <c r="B2571" s="230"/>
    </row>
    <row r="2572" spans="1:2">
      <c r="A2572" s="230"/>
      <c r="B2572" s="230"/>
    </row>
    <row r="2573" spans="1:2">
      <c r="A2573" s="230"/>
      <c r="B2573" s="230"/>
    </row>
    <row r="2574" spans="1:2">
      <c r="A2574" s="230"/>
      <c r="B2574" s="230"/>
    </row>
    <row r="2575" spans="1:2">
      <c r="A2575" s="230"/>
      <c r="B2575" s="230"/>
    </row>
    <row r="2576" spans="1:2">
      <c r="A2576" s="230"/>
      <c r="B2576" s="230"/>
    </row>
    <row r="2577" spans="1:2">
      <c r="A2577" s="230"/>
      <c r="B2577" s="230"/>
    </row>
    <row r="2578" spans="1:2">
      <c r="A2578" s="230"/>
      <c r="B2578" s="230"/>
    </row>
    <row r="2579" spans="1:2">
      <c r="A2579" s="230"/>
      <c r="B2579" s="230"/>
    </row>
    <row r="2580" spans="1:2">
      <c r="A2580" s="230"/>
      <c r="B2580" s="230"/>
    </row>
    <row r="2581" spans="1:2">
      <c r="A2581" s="230"/>
      <c r="B2581" s="230"/>
    </row>
    <row r="2582" spans="1:2">
      <c r="A2582" s="230"/>
      <c r="B2582" s="230"/>
    </row>
    <row r="2583" spans="1:2">
      <c r="A2583" s="230"/>
      <c r="B2583" s="230"/>
    </row>
    <row r="2584" spans="1:2">
      <c r="A2584" s="230"/>
      <c r="B2584" s="230"/>
    </row>
    <row r="2585" spans="1:2">
      <c r="A2585" s="230"/>
      <c r="B2585" s="230"/>
    </row>
    <row r="2586" spans="1:2">
      <c r="A2586" s="230"/>
      <c r="B2586" s="230"/>
    </row>
    <row r="2587" spans="1:2">
      <c r="A2587" s="230"/>
      <c r="B2587" s="230"/>
    </row>
    <row r="2588" spans="1:2">
      <c r="A2588" s="230"/>
      <c r="B2588" s="230"/>
    </row>
    <row r="2589" spans="1:2">
      <c r="A2589" s="230"/>
      <c r="B2589" s="230"/>
    </row>
    <row r="2590" spans="1:2">
      <c r="A2590" s="230"/>
      <c r="B2590" s="230"/>
    </row>
    <row r="2591" spans="1:2">
      <c r="A2591" s="230"/>
      <c r="B2591" s="230"/>
    </row>
    <row r="2592" spans="1:2">
      <c r="A2592" s="230"/>
      <c r="B2592" s="230"/>
    </row>
    <row r="2593" spans="1:2">
      <c r="A2593" s="230"/>
      <c r="B2593" s="230"/>
    </row>
    <row r="2594" spans="1:2">
      <c r="A2594" s="230"/>
      <c r="B2594" s="230"/>
    </row>
    <row r="2595" spans="1:2">
      <c r="A2595" s="230"/>
      <c r="B2595" s="230"/>
    </row>
    <row r="2596" spans="1:2">
      <c r="A2596" s="230"/>
      <c r="B2596" s="230"/>
    </row>
    <row r="2597" spans="1:2">
      <c r="A2597" s="230"/>
      <c r="B2597" s="230"/>
    </row>
    <row r="2598" spans="1:2">
      <c r="A2598" s="230"/>
      <c r="B2598" s="230"/>
    </row>
    <row r="2599" spans="1:2">
      <c r="A2599" s="230"/>
      <c r="B2599" s="230"/>
    </row>
    <row r="2600" spans="1:2">
      <c r="A2600" s="230"/>
      <c r="B2600" s="230"/>
    </row>
    <row r="2601" spans="1:2">
      <c r="A2601" s="230"/>
      <c r="B2601" s="230"/>
    </row>
    <row r="2602" spans="1:2">
      <c r="A2602" s="230"/>
      <c r="B2602" s="230"/>
    </row>
    <row r="2603" spans="1:2">
      <c r="A2603" s="230"/>
      <c r="B2603" s="230"/>
    </row>
    <row r="2604" spans="1:2">
      <c r="A2604" s="230"/>
      <c r="B2604" s="230"/>
    </row>
    <row r="2605" spans="1:2">
      <c r="A2605" s="230"/>
      <c r="B2605" s="230"/>
    </row>
    <row r="2606" spans="1:2">
      <c r="A2606" s="230"/>
      <c r="B2606" s="230"/>
    </row>
    <row r="2607" spans="1:2">
      <c r="A2607" s="230"/>
      <c r="B2607" s="230"/>
    </row>
    <row r="2608" spans="1:2">
      <c r="A2608" s="230"/>
      <c r="B2608" s="230"/>
    </row>
    <row r="2609" spans="1:2">
      <c r="A2609" s="230"/>
      <c r="B2609" s="230"/>
    </row>
    <row r="2610" spans="1:2">
      <c r="A2610" s="230"/>
      <c r="B2610" s="230"/>
    </row>
    <row r="2611" spans="1:2">
      <c r="A2611" s="230"/>
      <c r="B2611" s="230"/>
    </row>
    <row r="2612" spans="1:2">
      <c r="A2612" s="230"/>
      <c r="B2612" s="230"/>
    </row>
    <row r="2613" spans="1:2">
      <c r="A2613" s="230"/>
      <c r="B2613" s="230"/>
    </row>
    <row r="2614" spans="1:2">
      <c r="A2614" s="230"/>
      <c r="B2614" s="230"/>
    </row>
    <row r="2615" spans="1:2">
      <c r="A2615" s="230"/>
      <c r="B2615" s="230"/>
    </row>
    <row r="2616" spans="1:2">
      <c r="A2616" s="230"/>
      <c r="B2616" s="230"/>
    </row>
    <row r="2617" spans="1:2">
      <c r="A2617" s="230"/>
      <c r="B2617" s="230"/>
    </row>
    <row r="2618" spans="1:2">
      <c r="A2618" s="230"/>
      <c r="B2618" s="230"/>
    </row>
    <row r="2619" spans="1:2">
      <c r="A2619" s="230"/>
      <c r="B2619" s="230"/>
    </row>
    <row r="2620" spans="1:2">
      <c r="A2620" s="230"/>
      <c r="B2620" s="230"/>
    </row>
    <row r="2621" spans="1:2">
      <c r="A2621" s="230"/>
      <c r="B2621" s="230"/>
    </row>
    <row r="2622" spans="1:2">
      <c r="A2622" s="230"/>
      <c r="B2622" s="230"/>
    </row>
    <row r="2623" spans="1:2">
      <c r="A2623" s="230"/>
      <c r="B2623" s="230"/>
    </row>
    <row r="2624" spans="1:2">
      <c r="A2624" s="230"/>
      <c r="B2624" s="230"/>
    </row>
    <row r="2625" spans="1:2">
      <c r="A2625" s="230"/>
      <c r="B2625" s="230"/>
    </row>
    <row r="2626" spans="1:2">
      <c r="A2626" s="230"/>
      <c r="B2626" s="230"/>
    </row>
    <row r="2627" spans="1:2">
      <c r="A2627" s="230"/>
      <c r="B2627" s="230"/>
    </row>
    <row r="2628" spans="1:2">
      <c r="A2628" s="230"/>
      <c r="B2628" s="230"/>
    </row>
    <row r="2629" spans="1:2">
      <c r="A2629" s="230"/>
      <c r="B2629" s="230"/>
    </row>
    <row r="2630" spans="1:2">
      <c r="A2630" s="230"/>
      <c r="B2630" s="230"/>
    </row>
    <row r="2631" spans="1:2">
      <c r="A2631" s="230"/>
      <c r="B2631" s="230"/>
    </row>
    <row r="2632" spans="1:2">
      <c r="A2632" s="230"/>
      <c r="B2632" s="230"/>
    </row>
    <row r="2633" spans="1:2">
      <c r="A2633" s="230"/>
      <c r="B2633" s="230"/>
    </row>
    <row r="2634" spans="1:2">
      <c r="A2634" s="230"/>
      <c r="B2634" s="230"/>
    </row>
    <row r="2635" spans="1:2">
      <c r="A2635" s="230"/>
      <c r="B2635" s="230"/>
    </row>
    <row r="2636" spans="1:2">
      <c r="A2636" s="230"/>
      <c r="B2636" s="230"/>
    </row>
    <row r="2637" spans="1:2">
      <c r="A2637" s="230"/>
      <c r="B2637" s="230"/>
    </row>
    <row r="2638" spans="1:2">
      <c r="A2638" s="230"/>
      <c r="B2638" s="230"/>
    </row>
    <row r="2639" spans="1:2">
      <c r="A2639" s="230"/>
      <c r="B2639" s="230"/>
    </row>
    <row r="2640" spans="1:2">
      <c r="A2640" s="230"/>
      <c r="B2640" s="230"/>
    </row>
    <row r="2641" spans="1:2">
      <c r="A2641" s="230"/>
      <c r="B2641" s="230"/>
    </row>
    <row r="2642" spans="1:2">
      <c r="A2642" s="230"/>
      <c r="B2642" s="230"/>
    </row>
    <row r="2643" spans="1:2">
      <c r="A2643" s="230"/>
      <c r="B2643" s="230"/>
    </row>
    <row r="2644" spans="1:2">
      <c r="A2644" s="230"/>
      <c r="B2644" s="230"/>
    </row>
    <row r="2645" spans="1:2">
      <c r="A2645" s="230"/>
      <c r="B2645" s="230"/>
    </row>
    <row r="2646" spans="1:2">
      <c r="A2646" s="230"/>
      <c r="B2646" s="230"/>
    </row>
    <row r="2647" spans="1:2">
      <c r="A2647" s="230"/>
      <c r="B2647" s="230"/>
    </row>
    <row r="2648" spans="1:2">
      <c r="A2648" s="230"/>
      <c r="B2648" s="230"/>
    </row>
    <row r="2649" spans="1:2">
      <c r="A2649" s="230"/>
      <c r="B2649" s="230"/>
    </row>
    <row r="2650" spans="1:2">
      <c r="A2650" s="230"/>
      <c r="B2650" s="230"/>
    </row>
    <row r="2651" spans="1:2">
      <c r="A2651" s="230"/>
      <c r="B2651" s="230"/>
    </row>
    <row r="2652" spans="1:2">
      <c r="A2652" s="230"/>
      <c r="B2652" s="230"/>
    </row>
    <row r="2653" spans="1:2">
      <c r="A2653" s="230"/>
      <c r="B2653" s="230"/>
    </row>
    <row r="2654" spans="1:2">
      <c r="A2654" s="230"/>
      <c r="B2654" s="230"/>
    </row>
    <row r="2655" spans="1:2">
      <c r="A2655" s="230"/>
      <c r="B2655" s="230"/>
    </row>
    <row r="2656" spans="1:2">
      <c r="A2656" s="230"/>
      <c r="B2656" s="230"/>
    </row>
    <row r="2657" spans="1:2">
      <c r="A2657" s="230"/>
      <c r="B2657" s="230"/>
    </row>
    <row r="2658" spans="1:2">
      <c r="A2658" s="230"/>
      <c r="B2658" s="230"/>
    </row>
    <row r="2659" spans="1:2">
      <c r="A2659" s="230"/>
      <c r="B2659" s="230"/>
    </row>
    <row r="2660" spans="1:2">
      <c r="A2660" s="230"/>
      <c r="B2660" s="230"/>
    </row>
    <row r="2661" spans="1:2">
      <c r="A2661" s="230"/>
      <c r="B2661" s="230"/>
    </row>
    <row r="2662" spans="1:2">
      <c r="A2662" s="230"/>
      <c r="B2662" s="230"/>
    </row>
    <row r="2663" spans="1:2">
      <c r="A2663" s="230"/>
      <c r="B2663" s="230"/>
    </row>
    <row r="2664" spans="1:2">
      <c r="A2664" s="230"/>
      <c r="B2664" s="230"/>
    </row>
    <row r="2665" spans="1:2">
      <c r="A2665" s="230"/>
      <c r="B2665" s="230"/>
    </row>
    <row r="2666" spans="1:2">
      <c r="A2666" s="230"/>
      <c r="B2666" s="230"/>
    </row>
    <row r="2667" spans="1:2">
      <c r="A2667" s="230"/>
      <c r="B2667" s="230"/>
    </row>
    <row r="2668" spans="1:2">
      <c r="A2668" s="230"/>
      <c r="B2668" s="230"/>
    </row>
    <row r="2669" spans="1:2">
      <c r="A2669" s="230"/>
      <c r="B2669" s="230"/>
    </row>
    <row r="2670" spans="1:2">
      <c r="A2670" s="230"/>
      <c r="B2670" s="230"/>
    </row>
    <row r="2671" spans="1:2">
      <c r="A2671" s="230"/>
      <c r="B2671" s="230"/>
    </row>
    <row r="2672" spans="1:2">
      <c r="A2672" s="230"/>
      <c r="B2672" s="230"/>
    </row>
    <row r="2673" spans="1:2">
      <c r="A2673" s="230"/>
      <c r="B2673" s="230"/>
    </row>
    <row r="2674" spans="1:2">
      <c r="A2674" s="230"/>
      <c r="B2674" s="230"/>
    </row>
    <row r="2675" spans="1:2">
      <c r="A2675" s="230"/>
      <c r="B2675" s="230"/>
    </row>
    <row r="2676" spans="1:2">
      <c r="A2676" s="230"/>
      <c r="B2676" s="230"/>
    </row>
    <row r="2677" spans="1:2">
      <c r="A2677" s="230"/>
      <c r="B2677" s="230"/>
    </row>
    <row r="2678" spans="1:2">
      <c r="A2678" s="230"/>
      <c r="B2678" s="230"/>
    </row>
    <row r="2679" spans="1:2">
      <c r="A2679" s="230"/>
      <c r="B2679" s="230"/>
    </row>
    <row r="2680" spans="1:2">
      <c r="A2680" s="230"/>
      <c r="B2680" s="230"/>
    </row>
    <row r="2681" spans="1:2">
      <c r="A2681" s="230"/>
      <c r="B2681" s="230"/>
    </row>
    <row r="2682" spans="1:2">
      <c r="A2682" s="230"/>
      <c r="B2682" s="230"/>
    </row>
    <row r="2683" spans="1:2">
      <c r="A2683" s="230"/>
      <c r="B2683" s="230"/>
    </row>
    <row r="2684" spans="1:2">
      <c r="A2684" s="230"/>
      <c r="B2684" s="230"/>
    </row>
    <row r="2685" spans="1:2">
      <c r="A2685" s="230"/>
      <c r="B2685" s="230"/>
    </row>
    <row r="2686" spans="1:2">
      <c r="A2686" s="230"/>
      <c r="B2686" s="230"/>
    </row>
    <row r="2687" spans="1:2">
      <c r="A2687" s="230"/>
      <c r="B2687" s="230"/>
    </row>
    <row r="2688" spans="1:2">
      <c r="A2688" s="230"/>
      <c r="B2688" s="230"/>
    </row>
    <row r="2689" spans="1:2">
      <c r="A2689" s="230"/>
      <c r="B2689" s="230"/>
    </row>
    <row r="2690" spans="1:2">
      <c r="A2690" s="230"/>
      <c r="B2690" s="230"/>
    </row>
    <row r="2691" spans="1:2">
      <c r="A2691" s="230"/>
      <c r="B2691" s="230"/>
    </row>
    <row r="2692" spans="1:2">
      <c r="A2692" s="230"/>
      <c r="B2692" s="230"/>
    </row>
    <row r="2693" spans="1:2">
      <c r="A2693" s="230"/>
      <c r="B2693" s="230"/>
    </row>
    <row r="2694" spans="1:2">
      <c r="A2694" s="230"/>
      <c r="B2694" s="230"/>
    </row>
    <row r="2695" spans="1:2">
      <c r="A2695" s="230"/>
      <c r="B2695" s="230"/>
    </row>
    <row r="2696" spans="1:2">
      <c r="A2696" s="230"/>
      <c r="B2696" s="230"/>
    </row>
    <row r="2697" spans="1:2">
      <c r="A2697" s="230"/>
      <c r="B2697" s="230"/>
    </row>
    <row r="2698" spans="1:2">
      <c r="A2698" s="230"/>
      <c r="B2698" s="230"/>
    </row>
    <row r="2699" spans="1:2">
      <c r="A2699" s="230"/>
      <c r="B2699" s="230"/>
    </row>
    <row r="2700" spans="1:2">
      <c r="A2700" s="230"/>
      <c r="B2700" s="230"/>
    </row>
    <row r="2701" spans="1:2">
      <c r="A2701" s="230"/>
      <c r="B2701" s="230"/>
    </row>
    <row r="2702" spans="1:2">
      <c r="A2702" s="230"/>
      <c r="B2702" s="230"/>
    </row>
    <row r="2703" spans="1:2">
      <c r="A2703" s="230"/>
      <c r="B2703" s="230"/>
    </row>
    <row r="2704" spans="1:2">
      <c r="A2704" s="230"/>
      <c r="B2704" s="230"/>
    </row>
    <row r="2705" spans="1:2">
      <c r="A2705" s="230"/>
      <c r="B2705" s="230"/>
    </row>
    <row r="2706" spans="1:2">
      <c r="A2706" s="230"/>
      <c r="B2706" s="230"/>
    </row>
    <row r="2707" spans="1:2">
      <c r="A2707" s="230"/>
      <c r="B2707" s="230"/>
    </row>
    <row r="2708" spans="1:2">
      <c r="A2708" s="230"/>
      <c r="B2708" s="230"/>
    </row>
    <row r="2709" spans="1:2">
      <c r="A2709" s="230"/>
      <c r="B2709" s="230"/>
    </row>
    <row r="2710" spans="1:2">
      <c r="A2710" s="230"/>
      <c r="B2710" s="230"/>
    </row>
    <row r="2711" spans="1:2">
      <c r="A2711" s="230"/>
      <c r="B2711" s="230"/>
    </row>
    <row r="2712" spans="1:2">
      <c r="A2712" s="230"/>
      <c r="B2712" s="230"/>
    </row>
    <row r="2713" spans="1:2">
      <c r="A2713" s="230"/>
      <c r="B2713" s="230"/>
    </row>
    <row r="2714" spans="1:2">
      <c r="A2714" s="230"/>
      <c r="B2714" s="230"/>
    </row>
    <row r="2715" spans="1:2">
      <c r="A2715" s="230"/>
      <c r="B2715" s="230"/>
    </row>
    <row r="2716" spans="1:2">
      <c r="A2716" s="230"/>
      <c r="B2716" s="230"/>
    </row>
    <row r="2717" spans="1:2">
      <c r="A2717" s="230"/>
      <c r="B2717" s="230"/>
    </row>
    <row r="2718" spans="1:2">
      <c r="A2718" s="230"/>
      <c r="B2718" s="230"/>
    </row>
    <row r="2719" spans="1:2">
      <c r="A2719" s="230"/>
      <c r="B2719" s="230"/>
    </row>
    <row r="2720" spans="1:2">
      <c r="A2720" s="230"/>
      <c r="B2720" s="230"/>
    </row>
    <row r="2721" spans="1:2">
      <c r="A2721" s="230"/>
      <c r="B2721" s="230"/>
    </row>
    <row r="2722" spans="1:2">
      <c r="A2722" s="230"/>
      <c r="B2722" s="230"/>
    </row>
    <row r="2723" spans="1:2">
      <c r="A2723" s="230"/>
      <c r="B2723" s="230"/>
    </row>
    <row r="2724" spans="1:2">
      <c r="A2724" s="230"/>
      <c r="B2724" s="230"/>
    </row>
    <row r="2725" spans="1:2">
      <c r="A2725" s="230"/>
      <c r="B2725" s="230"/>
    </row>
    <row r="2726" spans="1:2">
      <c r="A2726" s="230"/>
      <c r="B2726" s="230"/>
    </row>
    <row r="2727" spans="1:2">
      <c r="A2727" s="230"/>
      <c r="B2727" s="230"/>
    </row>
    <row r="2728" spans="1:2">
      <c r="A2728" s="230"/>
      <c r="B2728" s="230"/>
    </row>
    <row r="2729" spans="1:2">
      <c r="A2729" s="230"/>
      <c r="B2729" s="230"/>
    </row>
    <row r="2730" spans="1:2">
      <c r="A2730" s="230"/>
      <c r="B2730" s="230"/>
    </row>
    <row r="2731" spans="1:2">
      <c r="A2731" s="230"/>
      <c r="B2731" s="230"/>
    </row>
    <row r="2732" spans="1:2">
      <c r="A2732" s="230"/>
      <c r="B2732" s="230"/>
    </row>
    <row r="2733" spans="1:2">
      <c r="A2733" s="230"/>
      <c r="B2733" s="230"/>
    </row>
    <row r="2734" spans="1:2">
      <c r="A2734" s="230"/>
      <c r="B2734" s="230"/>
    </row>
    <row r="2735" spans="1:2">
      <c r="A2735" s="230"/>
      <c r="B2735" s="230"/>
    </row>
    <row r="2736" spans="1:2">
      <c r="A2736" s="230"/>
      <c r="B2736" s="230"/>
    </row>
    <row r="2737" spans="1:2">
      <c r="A2737" s="230"/>
      <c r="B2737" s="230"/>
    </row>
    <row r="2738" spans="1:2">
      <c r="A2738" s="230"/>
      <c r="B2738" s="230"/>
    </row>
    <row r="2739" spans="1:2">
      <c r="A2739" s="230"/>
      <c r="B2739" s="230"/>
    </row>
    <row r="2740" spans="1:2">
      <c r="A2740" s="230"/>
      <c r="B2740" s="230"/>
    </row>
    <row r="2741" spans="1:2">
      <c r="A2741" s="230"/>
      <c r="B2741" s="230"/>
    </row>
    <row r="2742" spans="1:2">
      <c r="A2742" s="230"/>
      <c r="B2742" s="230"/>
    </row>
    <row r="2743" spans="1:2">
      <c r="A2743" s="230"/>
      <c r="B2743" s="230"/>
    </row>
    <row r="2744" spans="1:2">
      <c r="A2744" s="230"/>
      <c r="B2744" s="230"/>
    </row>
    <row r="2745" spans="1:2">
      <c r="A2745" s="230"/>
      <c r="B2745" s="230"/>
    </row>
    <row r="2746" spans="1:2">
      <c r="A2746" s="230"/>
      <c r="B2746" s="230"/>
    </row>
    <row r="2747" spans="1:2">
      <c r="A2747" s="230"/>
      <c r="B2747" s="230"/>
    </row>
    <row r="2748" spans="1:2">
      <c r="A2748" s="230"/>
      <c r="B2748" s="230"/>
    </row>
    <row r="2749" spans="1:2">
      <c r="A2749" s="230"/>
      <c r="B2749" s="230"/>
    </row>
    <row r="2750" spans="1:2">
      <c r="A2750" s="230"/>
      <c r="B2750" s="230"/>
    </row>
    <row r="2751" spans="1:2">
      <c r="A2751" s="230"/>
      <c r="B2751" s="230"/>
    </row>
    <row r="2752" spans="1:2">
      <c r="A2752" s="230"/>
      <c r="B2752" s="230"/>
    </row>
    <row r="2753" spans="1:2">
      <c r="A2753" s="230"/>
      <c r="B2753" s="230"/>
    </row>
    <row r="2754" spans="1:2">
      <c r="A2754" s="230"/>
      <c r="B2754" s="230"/>
    </row>
    <row r="2755" spans="1:2">
      <c r="A2755" s="230"/>
      <c r="B2755" s="230"/>
    </row>
    <row r="2756" spans="1:2">
      <c r="A2756" s="230"/>
      <c r="B2756" s="230"/>
    </row>
    <row r="2757" spans="1:2">
      <c r="A2757" s="230"/>
      <c r="B2757" s="230"/>
    </row>
    <row r="2758" spans="1:2">
      <c r="A2758" s="230"/>
      <c r="B2758" s="230"/>
    </row>
    <row r="2759" spans="1:2">
      <c r="A2759" s="230"/>
      <c r="B2759" s="230"/>
    </row>
    <row r="2760" spans="1:2">
      <c r="A2760" s="230"/>
      <c r="B2760" s="230"/>
    </row>
    <row r="2761" spans="1:2">
      <c r="A2761" s="230"/>
      <c r="B2761" s="230"/>
    </row>
    <row r="2762" spans="1:2">
      <c r="A2762" s="230"/>
      <c r="B2762" s="230"/>
    </row>
    <row r="2763" spans="1:2">
      <c r="A2763" s="230"/>
      <c r="B2763" s="230"/>
    </row>
    <row r="2764" spans="1:2">
      <c r="A2764" s="230"/>
      <c r="B2764" s="230"/>
    </row>
    <row r="2765" spans="1:2">
      <c r="A2765" s="230"/>
      <c r="B2765" s="230"/>
    </row>
    <row r="2766" spans="1:2">
      <c r="A2766" s="230"/>
      <c r="B2766" s="230"/>
    </row>
    <row r="2767" spans="1:2">
      <c r="A2767" s="230"/>
      <c r="B2767" s="230"/>
    </row>
    <row r="2768" spans="1:2">
      <c r="A2768" s="230"/>
      <c r="B2768" s="230"/>
    </row>
    <row r="2769" spans="1:2">
      <c r="A2769" s="230"/>
      <c r="B2769" s="230"/>
    </row>
    <row r="2770" spans="1:2">
      <c r="A2770" s="230"/>
      <c r="B2770" s="230"/>
    </row>
    <row r="2771" spans="1:2">
      <c r="A2771" s="230"/>
      <c r="B2771" s="230"/>
    </row>
    <row r="2772" spans="1:2">
      <c r="A2772" s="230"/>
      <c r="B2772" s="230"/>
    </row>
    <row r="2773" spans="1:2">
      <c r="A2773" s="230"/>
      <c r="B2773" s="230"/>
    </row>
    <row r="2774" spans="1:2">
      <c r="A2774" s="230"/>
      <c r="B2774" s="230"/>
    </row>
    <row r="2775" spans="1:2">
      <c r="A2775" s="230"/>
      <c r="B2775" s="230"/>
    </row>
    <row r="2776" spans="1:2">
      <c r="A2776" s="230"/>
      <c r="B2776" s="230"/>
    </row>
    <row r="2777" spans="1:2">
      <c r="A2777" s="230"/>
      <c r="B2777" s="230"/>
    </row>
    <row r="2778" spans="1:2">
      <c r="A2778" s="230"/>
      <c r="B2778" s="230"/>
    </row>
    <row r="2779" spans="1:2">
      <c r="A2779" s="230"/>
      <c r="B2779" s="230"/>
    </row>
    <row r="2780" spans="1:2">
      <c r="A2780" s="230"/>
      <c r="B2780" s="230"/>
    </row>
    <row r="2781" spans="1:2">
      <c r="A2781" s="230"/>
      <c r="B2781" s="230"/>
    </row>
    <row r="2782" spans="1:2">
      <c r="A2782" s="230"/>
      <c r="B2782" s="230"/>
    </row>
    <row r="2783" spans="1:2">
      <c r="A2783" s="230"/>
      <c r="B2783" s="230"/>
    </row>
    <row r="2784" spans="1:2">
      <c r="A2784" s="230"/>
      <c r="B2784" s="230"/>
    </row>
    <row r="2785" spans="1:2">
      <c r="A2785" s="230"/>
      <c r="B2785" s="230"/>
    </row>
    <row r="2786" spans="1:2">
      <c r="A2786" s="230"/>
      <c r="B2786" s="230"/>
    </row>
    <row r="2787" spans="1:2">
      <c r="A2787" s="230"/>
      <c r="B2787" s="230"/>
    </row>
    <row r="2788" spans="1:2">
      <c r="A2788" s="230"/>
      <c r="B2788" s="230"/>
    </row>
    <row r="2789" spans="1:2">
      <c r="A2789" s="230"/>
      <c r="B2789" s="230"/>
    </row>
    <row r="2790" spans="1:2">
      <c r="A2790" s="230"/>
      <c r="B2790" s="230"/>
    </row>
    <row r="2791" spans="1:2">
      <c r="A2791" s="230"/>
      <c r="B2791" s="230"/>
    </row>
    <row r="2792" spans="1:2">
      <c r="A2792" s="230"/>
      <c r="B2792" s="230"/>
    </row>
    <row r="2793" spans="1:2">
      <c r="A2793" s="230"/>
      <c r="B2793" s="230"/>
    </row>
    <row r="2794" spans="1:2">
      <c r="A2794" s="230"/>
      <c r="B2794" s="230"/>
    </row>
    <row r="2795" spans="1:2">
      <c r="A2795" s="230"/>
      <c r="B2795" s="230"/>
    </row>
    <row r="2796" spans="1:2">
      <c r="A2796" s="230"/>
      <c r="B2796" s="230"/>
    </row>
    <row r="2797" spans="1:2">
      <c r="A2797" s="230"/>
      <c r="B2797" s="230"/>
    </row>
    <row r="2798" spans="1:2">
      <c r="A2798" s="230"/>
      <c r="B2798" s="230"/>
    </row>
    <row r="2799" spans="1:2">
      <c r="A2799" s="230"/>
      <c r="B2799" s="230"/>
    </row>
    <row r="2800" spans="1:2">
      <c r="A2800" s="230"/>
      <c r="B2800" s="230"/>
    </row>
    <row r="2801" spans="1:2">
      <c r="A2801" s="230"/>
      <c r="B2801" s="230"/>
    </row>
    <row r="2802" spans="1:2">
      <c r="A2802" s="230"/>
      <c r="B2802" s="230"/>
    </row>
    <row r="2803" spans="1:2">
      <c r="A2803" s="230"/>
      <c r="B2803" s="230"/>
    </row>
    <row r="2804" spans="1:2">
      <c r="A2804" s="230"/>
      <c r="B2804" s="230"/>
    </row>
    <row r="2805" spans="1:2">
      <c r="A2805" s="230"/>
      <c r="B2805" s="230"/>
    </row>
    <row r="2806" spans="1:2">
      <c r="A2806" s="230"/>
      <c r="B2806" s="230"/>
    </row>
    <row r="2807" spans="1:2">
      <c r="A2807" s="230"/>
      <c r="B2807" s="230"/>
    </row>
    <row r="2808" spans="1:2">
      <c r="A2808" s="230"/>
      <c r="B2808" s="230"/>
    </row>
    <row r="2809" spans="1:2">
      <c r="A2809" s="230"/>
      <c r="B2809" s="230"/>
    </row>
    <row r="2810" spans="1:2">
      <c r="A2810" s="230"/>
      <c r="B2810" s="230"/>
    </row>
    <row r="2811" spans="1:2">
      <c r="A2811" s="230"/>
      <c r="B2811" s="230"/>
    </row>
    <row r="2812" spans="1:2">
      <c r="A2812" s="230"/>
      <c r="B2812" s="230"/>
    </row>
    <row r="2813" spans="1:2">
      <c r="A2813" s="230"/>
      <c r="B2813" s="230"/>
    </row>
    <row r="2814" spans="1:2">
      <c r="A2814" s="230"/>
      <c r="B2814" s="230"/>
    </row>
    <row r="2815" spans="1:2">
      <c r="A2815" s="230"/>
      <c r="B2815" s="230"/>
    </row>
    <row r="2816" spans="1:2">
      <c r="A2816" s="230"/>
      <c r="B2816" s="230"/>
    </row>
    <row r="2817" spans="1:2">
      <c r="A2817" s="230"/>
      <c r="B2817" s="230"/>
    </row>
    <row r="2818" spans="1:2">
      <c r="A2818" s="230"/>
      <c r="B2818" s="230"/>
    </row>
    <row r="2819" spans="1:2">
      <c r="A2819" s="230"/>
      <c r="B2819" s="230"/>
    </row>
    <row r="2820" spans="1:2">
      <c r="A2820" s="230"/>
      <c r="B2820" s="230"/>
    </row>
    <row r="2821" spans="1:2">
      <c r="A2821" s="230"/>
      <c r="B2821" s="230"/>
    </row>
    <row r="2822" spans="1:2">
      <c r="A2822" s="230"/>
      <c r="B2822" s="230"/>
    </row>
    <row r="2823" spans="1:2">
      <c r="A2823" s="230"/>
      <c r="B2823" s="230"/>
    </row>
    <row r="2824" spans="1:2">
      <c r="A2824" s="230"/>
      <c r="B2824" s="230"/>
    </row>
    <row r="2825" spans="1:2">
      <c r="A2825" s="230"/>
      <c r="B2825" s="230"/>
    </row>
    <row r="2826" spans="1:2">
      <c r="A2826" s="230"/>
      <c r="B2826" s="230"/>
    </row>
    <row r="2827" spans="1:2">
      <c r="A2827" s="230"/>
      <c r="B2827" s="230"/>
    </row>
    <row r="2828" spans="1:2">
      <c r="A2828" s="230"/>
      <c r="B2828" s="230"/>
    </row>
    <row r="2829" spans="1:2">
      <c r="A2829" s="230"/>
      <c r="B2829" s="230"/>
    </row>
    <row r="2830" spans="1:2">
      <c r="A2830" s="230"/>
      <c r="B2830" s="230"/>
    </row>
    <row r="2831" spans="1:2">
      <c r="A2831" s="230"/>
      <c r="B2831" s="230"/>
    </row>
    <row r="2832" spans="1:2">
      <c r="A2832" s="230"/>
      <c r="B2832" s="230"/>
    </row>
    <row r="2833" spans="1:2">
      <c r="A2833" s="230"/>
      <c r="B2833" s="230"/>
    </row>
    <row r="2834" spans="1:2">
      <c r="A2834" s="230"/>
      <c r="B2834" s="230"/>
    </row>
    <row r="2835" spans="1:2">
      <c r="A2835" s="230"/>
      <c r="B2835" s="230"/>
    </row>
    <row r="2836" spans="1:2">
      <c r="A2836" s="230"/>
      <c r="B2836" s="230"/>
    </row>
    <row r="2837" spans="1:2">
      <c r="A2837" s="230"/>
      <c r="B2837" s="230"/>
    </row>
    <row r="2838" spans="1:2">
      <c r="A2838" s="230"/>
      <c r="B2838" s="230"/>
    </row>
    <row r="2839" spans="1:2">
      <c r="A2839" s="230"/>
      <c r="B2839" s="230"/>
    </row>
    <row r="2840" spans="1:2">
      <c r="A2840" s="230"/>
      <c r="B2840" s="230"/>
    </row>
    <row r="2841" spans="1:2">
      <c r="A2841" s="230"/>
      <c r="B2841" s="230"/>
    </row>
    <row r="2842" spans="1:2">
      <c r="A2842" s="230"/>
      <c r="B2842" s="230"/>
    </row>
    <row r="2843" spans="1:2">
      <c r="A2843" s="230"/>
      <c r="B2843" s="230"/>
    </row>
    <row r="2844" spans="1:2">
      <c r="A2844" s="230"/>
      <c r="B2844" s="230"/>
    </row>
    <row r="2845" spans="1:2">
      <c r="A2845" s="230"/>
      <c r="B2845" s="230"/>
    </row>
    <row r="2846" spans="1:2">
      <c r="A2846" s="230"/>
      <c r="B2846" s="230"/>
    </row>
    <row r="2847" spans="1:2">
      <c r="A2847" s="230"/>
      <c r="B2847" s="230"/>
    </row>
    <row r="2848" spans="1:2">
      <c r="A2848" s="230"/>
      <c r="B2848" s="230"/>
    </row>
    <row r="2849" spans="1:2">
      <c r="A2849" s="230"/>
      <c r="B2849" s="230"/>
    </row>
    <row r="2850" spans="1:2">
      <c r="A2850" s="230"/>
      <c r="B2850" s="230"/>
    </row>
    <row r="2851" spans="1:2">
      <c r="A2851" s="230"/>
      <c r="B2851" s="230"/>
    </row>
    <row r="2852" spans="1:2">
      <c r="A2852" s="230"/>
      <c r="B2852" s="230"/>
    </row>
    <row r="2853" spans="1:2">
      <c r="A2853" s="230"/>
      <c r="B2853" s="230"/>
    </row>
    <row r="2854" spans="1:2">
      <c r="A2854" s="230"/>
      <c r="B2854" s="230"/>
    </row>
    <row r="2855" spans="1:2">
      <c r="A2855" s="230"/>
      <c r="B2855" s="230"/>
    </row>
    <row r="2856" spans="1:2">
      <c r="A2856" s="230"/>
      <c r="B2856" s="230"/>
    </row>
    <row r="2857" spans="1:2">
      <c r="A2857" s="230"/>
      <c r="B2857" s="230"/>
    </row>
    <row r="2858" spans="1:2">
      <c r="A2858" s="230"/>
      <c r="B2858" s="230"/>
    </row>
    <row r="2859" spans="1:2">
      <c r="A2859" s="230"/>
      <c r="B2859" s="230"/>
    </row>
    <row r="2860" spans="1:2">
      <c r="A2860" s="230"/>
      <c r="B2860" s="230"/>
    </row>
    <row r="2861" spans="1:2">
      <c r="A2861" s="230"/>
      <c r="B2861" s="230"/>
    </row>
    <row r="2862" spans="1:2">
      <c r="A2862" s="230"/>
      <c r="B2862" s="230"/>
    </row>
    <row r="2863" spans="1:2">
      <c r="A2863" s="230"/>
      <c r="B2863" s="230"/>
    </row>
    <row r="2864" spans="1:2">
      <c r="A2864" s="230"/>
      <c r="B2864" s="230"/>
    </row>
    <row r="2865" spans="1:2">
      <c r="A2865" s="230"/>
      <c r="B2865" s="230"/>
    </row>
    <row r="2866" spans="1:2">
      <c r="A2866" s="230"/>
      <c r="B2866" s="230"/>
    </row>
    <row r="2867" spans="1:2">
      <c r="A2867" s="230"/>
      <c r="B2867" s="230"/>
    </row>
    <row r="2868" spans="1:2">
      <c r="A2868" s="230"/>
      <c r="B2868" s="230"/>
    </row>
    <row r="2869" spans="1:2">
      <c r="A2869" s="230"/>
      <c r="B2869" s="230"/>
    </row>
    <row r="2870" spans="1:2">
      <c r="A2870" s="230"/>
      <c r="B2870" s="230"/>
    </row>
    <row r="2871" spans="1:2">
      <c r="A2871" s="230"/>
      <c r="B2871" s="230"/>
    </row>
    <row r="2872" spans="1:2">
      <c r="A2872" s="230"/>
      <c r="B2872" s="230"/>
    </row>
    <row r="2873" spans="1:2">
      <c r="A2873" s="230"/>
      <c r="B2873" s="230"/>
    </row>
    <row r="2874" spans="1:2">
      <c r="A2874" s="230"/>
      <c r="B2874" s="230"/>
    </row>
    <row r="2875" spans="1:2">
      <c r="A2875" s="230"/>
      <c r="B2875" s="230"/>
    </row>
    <row r="2876" spans="1:2">
      <c r="A2876" s="230"/>
      <c r="B2876" s="230"/>
    </row>
    <row r="2877" spans="1:2">
      <c r="A2877" s="230"/>
      <c r="B2877" s="230"/>
    </row>
    <row r="2878" spans="1:2">
      <c r="A2878" s="230"/>
      <c r="B2878" s="230"/>
    </row>
    <row r="2879" spans="1:2">
      <c r="A2879" s="230"/>
      <c r="B2879" s="230"/>
    </row>
    <row r="2880" spans="1:2">
      <c r="A2880" s="230"/>
      <c r="B2880" s="230"/>
    </row>
    <row r="2881" spans="1:2">
      <c r="A2881" s="230"/>
      <c r="B2881" s="230"/>
    </row>
    <row r="2882" spans="1:2">
      <c r="A2882" s="230"/>
      <c r="B2882" s="230"/>
    </row>
    <row r="2883" spans="1:2">
      <c r="A2883" s="230"/>
      <c r="B2883" s="230"/>
    </row>
    <row r="2884" spans="1:2">
      <c r="A2884" s="230"/>
      <c r="B2884" s="230"/>
    </row>
    <row r="2885" spans="1:2">
      <c r="A2885" s="230"/>
      <c r="B2885" s="230"/>
    </row>
    <row r="2886" spans="1:2">
      <c r="A2886" s="230"/>
      <c r="B2886" s="230"/>
    </row>
    <row r="2887" spans="1:2">
      <c r="A2887" s="230"/>
      <c r="B2887" s="230"/>
    </row>
    <row r="2888" spans="1:2">
      <c r="A2888" s="230"/>
      <c r="B2888" s="230"/>
    </row>
    <row r="2889" spans="1:2">
      <c r="A2889" s="230"/>
      <c r="B2889" s="230"/>
    </row>
    <row r="2890" spans="1:2">
      <c r="A2890" s="230"/>
      <c r="B2890" s="230"/>
    </row>
    <row r="2891" spans="1:2">
      <c r="A2891" s="230"/>
      <c r="B2891" s="230"/>
    </row>
    <row r="2892" spans="1:2">
      <c r="A2892" s="230"/>
      <c r="B2892" s="230"/>
    </row>
    <row r="2893" spans="1:2">
      <c r="A2893" s="230"/>
      <c r="B2893" s="230"/>
    </row>
    <row r="2894" spans="1:2">
      <c r="A2894" s="230"/>
      <c r="B2894" s="230"/>
    </row>
    <row r="2895" spans="1:2">
      <c r="A2895" s="230"/>
      <c r="B2895" s="230"/>
    </row>
    <row r="2896" spans="1:2">
      <c r="A2896" s="230"/>
      <c r="B2896" s="230"/>
    </row>
    <row r="2897" spans="1:2">
      <c r="A2897" s="230"/>
      <c r="B2897" s="230"/>
    </row>
    <row r="2898" spans="1:2">
      <c r="A2898" s="230"/>
      <c r="B2898" s="230"/>
    </row>
    <row r="2899" spans="1:2">
      <c r="A2899" s="230"/>
      <c r="B2899" s="230"/>
    </row>
    <row r="2900" spans="1:2">
      <c r="A2900" s="230"/>
      <c r="B2900" s="230"/>
    </row>
    <row r="2901" spans="1:2">
      <c r="A2901" s="230"/>
      <c r="B2901" s="230"/>
    </row>
    <row r="2902" spans="1:2">
      <c r="A2902" s="230"/>
      <c r="B2902" s="230"/>
    </row>
    <row r="2903" spans="1:2">
      <c r="A2903" s="230"/>
      <c r="B2903" s="230"/>
    </row>
    <row r="2904" spans="1:2">
      <c r="A2904" s="230"/>
      <c r="B2904" s="230"/>
    </row>
    <row r="2905" spans="1:2">
      <c r="A2905" s="230"/>
      <c r="B2905" s="230"/>
    </row>
    <row r="2906" spans="1:2">
      <c r="A2906" s="230"/>
      <c r="B2906" s="230"/>
    </row>
    <row r="2907" spans="1:2">
      <c r="A2907" s="230"/>
      <c r="B2907" s="230"/>
    </row>
    <row r="2908" spans="1:2">
      <c r="A2908" s="230"/>
      <c r="B2908" s="230"/>
    </row>
    <row r="2909" spans="1:2">
      <c r="A2909" s="230"/>
      <c r="B2909" s="230"/>
    </row>
    <row r="2910" spans="1:2">
      <c r="A2910" s="230"/>
      <c r="B2910" s="230"/>
    </row>
    <row r="2911" spans="1:2">
      <c r="A2911" s="230"/>
      <c r="B2911" s="230"/>
    </row>
    <row r="2912" spans="1:2">
      <c r="A2912" s="230"/>
      <c r="B2912" s="230"/>
    </row>
    <row r="2913" spans="1:2">
      <c r="A2913" s="230"/>
      <c r="B2913" s="230"/>
    </row>
    <row r="2914" spans="1:2">
      <c r="A2914" s="230"/>
      <c r="B2914" s="230"/>
    </row>
    <row r="2915" spans="1:2">
      <c r="A2915" s="230"/>
      <c r="B2915" s="230"/>
    </row>
    <row r="2916" spans="1:2">
      <c r="A2916" s="230"/>
      <c r="B2916" s="230"/>
    </row>
    <row r="2917" spans="1:2">
      <c r="A2917" s="230"/>
      <c r="B2917" s="230"/>
    </row>
    <row r="2918" spans="1:2">
      <c r="A2918" s="230"/>
      <c r="B2918" s="230"/>
    </row>
    <row r="2919" spans="1:2">
      <c r="A2919" s="230"/>
      <c r="B2919" s="230"/>
    </row>
    <row r="2920" spans="1:2">
      <c r="A2920" s="230"/>
      <c r="B2920" s="230"/>
    </row>
    <row r="2921" spans="1:2">
      <c r="A2921" s="230"/>
      <c r="B2921" s="230"/>
    </row>
    <row r="2922" spans="1:2">
      <c r="A2922" s="230"/>
      <c r="B2922" s="230"/>
    </row>
    <row r="2923" spans="1:2">
      <c r="A2923" s="230"/>
      <c r="B2923" s="230"/>
    </row>
    <row r="2924" spans="1:2">
      <c r="A2924" s="230"/>
      <c r="B2924" s="230"/>
    </row>
    <row r="2925" spans="1:2">
      <c r="A2925" s="230"/>
      <c r="B2925" s="230"/>
    </row>
    <row r="2926" spans="1:2">
      <c r="A2926" s="230"/>
      <c r="B2926" s="230"/>
    </row>
    <row r="2927" spans="1:2">
      <c r="A2927" s="230"/>
      <c r="B2927" s="230"/>
    </row>
    <row r="2928" spans="1:2">
      <c r="A2928" s="230"/>
      <c r="B2928" s="230"/>
    </row>
    <row r="2929" spans="1:2">
      <c r="A2929" s="230"/>
      <c r="B2929" s="230"/>
    </row>
    <row r="2930" spans="1:2">
      <c r="A2930" s="230"/>
      <c r="B2930" s="230"/>
    </row>
    <row r="2931" spans="1:2">
      <c r="A2931" s="230"/>
      <c r="B2931" s="230"/>
    </row>
    <row r="2932" spans="1:2">
      <c r="A2932" s="230"/>
      <c r="B2932" s="230"/>
    </row>
    <row r="2933" spans="1:2">
      <c r="A2933" s="230"/>
      <c r="B2933" s="230"/>
    </row>
    <row r="2934" spans="1:2">
      <c r="A2934" s="230"/>
      <c r="B2934" s="230"/>
    </row>
    <row r="2935" spans="1:2">
      <c r="A2935" s="230"/>
      <c r="B2935" s="230"/>
    </row>
    <row r="2936" spans="1:2">
      <c r="A2936" s="230"/>
      <c r="B2936" s="230"/>
    </row>
    <row r="2937" spans="1:2">
      <c r="A2937" s="230"/>
      <c r="B2937" s="230"/>
    </row>
    <row r="2938" spans="1:2">
      <c r="A2938" s="230"/>
      <c r="B2938" s="230"/>
    </row>
    <row r="2939" spans="1:2">
      <c r="A2939" s="230"/>
      <c r="B2939" s="230"/>
    </row>
    <row r="2940" spans="1:2">
      <c r="A2940" s="230"/>
      <c r="B2940" s="230"/>
    </row>
    <row r="2941" spans="1:2">
      <c r="A2941" s="230"/>
      <c r="B2941" s="230"/>
    </row>
    <row r="2942" spans="1:2">
      <c r="A2942" s="230"/>
      <c r="B2942" s="230"/>
    </row>
    <row r="2943" spans="1:2">
      <c r="A2943" s="230"/>
      <c r="B2943" s="230"/>
    </row>
    <row r="2944" spans="1:2">
      <c r="A2944" s="230"/>
      <c r="B2944" s="230"/>
    </row>
    <row r="2945" spans="1:2">
      <c r="A2945" s="230"/>
      <c r="B2945" s="230"/>
    </row>
    <row r="2946" spans="1:2">
      <c r="A2946" s="230"/>
      <c r="B2946" s="230"/>
    </row>
    <row r="2947" spans="1:2">
      <c r="A2947" s="230"/>
      <c r="B2947" s="230"/>
    </row>
    <row r="2948" spans="1:2">
      <c r="A2948" s="230"/>
      <c r="B2948" s="230"/>
    </row>
    <row r="2949" spans="1:2">
      <c r="A2949" s="230"/>
      <c r="B2949" s="230"/>
    </row>
    <row r="2950" spans="1:2">
      <c r="A2950" s="230"/>
      <c r="B2950" s="230"/>
    </row>
    <row r="2951" spans="1:2">
      <c r="A2951" s="230"/>
      <c r="B2951" s="230"/>
    </row>
    <row r="2952" spans="1:2">
      <c r="A2952" s="230"/>
      <c r="B2952" s="230"/>
    </row>
    <row r="2953" spans="1:2">
      <c r="A2953" s="230"/>
      <c r="B2953" s="230"/>
    </row>
    <row r="2954" spans="1:2">
      <c r="A2954" s="230"/>
      <c r="B2954" s="230"/>
    </row>
    <row r="2955" spans="1:2">
      <c r="A2955" s="230"/>
      <c r="B2955" s="230"/>
    </row>
    <row r="2956" spans="1:2">
      <c r="A2956" s="230"/>
      <c r="B2956" s="230"/>
    </row>
    <row r="2957" spans="1:2">
      <c r="A2957" s="230"/>
      <c r="B2957" s="230"/>
    </row>
    <row r="2958" spans="1:2">
      <c r="A2958" s="230"/>
      <c r="B2958" s="230"/>
    </row>
    <row r="2959" spans="1:2">
      <c r="A2959" s="230"/>
      <c r="B2959" s="230"/>
    </row>
    <row r="2960" spans="1:2">
      <c r="A2960" s="230"/>
      <c r="B2960" s="230"/>
    </row>
    <row r="2961" spans="1:2">
      <c r="A2961" s="230"/>
      <c r="B2961" s="230"/>
    </row>
    <row r="2962" spans="1:2">
      <c r="A2962" s="230"/>
      <c r="B2962" s="230"/>
    </row>
    <row r="2963" spans="1:2">
      <c r="A2963" s="230"/>
      <c r="B2963" s="230"/>
    </row>
    <row r="2964" spans="1:2">
      <c r="A2964" s="230"/>
      <c r="B2964" s="230"/>
    </row>
    <row r="2965" spans="1:2">
      <c r="A2965" s="230"/>
      <c r="B2965" s="230"/>
    </row>
    <row r="2966" spans="1:2">
      <c r="A2966" s="230"/>
      <c r="B2966" s="230"/>
    </row>
    <row r="2967" spans="1:2">
      <c r="A2967" s="230"/>
      <c r="B2967" s="230"/>
    </row>
    <row r="2968" spans="1:2">
      <c r="A2968" s="230"/>
      <c r="B2968" s="230"/>
    </row>
    <row r="2969" spans="1:2">
      <c r="A2969" s="230"/>
      <c r="B2969" s="230"/>
    </row>
    <row r="2970" spans="1:2">
      <c r="A2970" s="230"/>
      <c r="B2970" s="230"/>
    </row>
    <row r="2971" spans="1:2">
      <c r="A2971" s="230"/>
      <c r="B2971" s="230"/>
    </row>
    <row r="2972" spans="1:2">
      <c r="A2972" s="230"/>
      <c r="B2972" s="230"/>
    </row>
    <row r="2973" spans="1:2">
      <c r="A2973" s="230"/>
      <c r="B2973" s="230"/>
    </row>
    <row r="2974" spans="1:2">
      <c r="A2974" s="230"/>
      <c r="B2974" s="230"/>
    </row>
    <row r="2975" spans="1:2">
      <c r="A2975" s="230"/>
      <c r="B2975" s="230"/>
    </row>
    <row r="2976" spans="1:2">
      <c r="A2976" s="230"/>
      <c r="B2976" s="230"/>
    </row>
    <row r="2977" spans="1:2">
      <c r="A2977" s="230"/>
      <c r="B2977" s="230"/>
    </row>
    <row r="2978" spans="1:2">
      <c r="A2978" s="230"/>
      <c r="B2978" s="230"/>
    </row>
    <row r="2979" spans="1:2">
      <c r="A2979" s="230"/>
      <c r="B2979" s="230"/>
    </row>
    <row r="2980" spans="1:2">
      <c r="A2980" s="230"/>
      <c r="B2980" s="230"/>
    </row>
    <row r="2981" spans="1:2">
      <c r="A2981" s="230"/>
      <c r="B2981" s="230"/>
    </row>
    <row r="2982" spans="1:2">
      <c r="A2982" s="230"/>
      <c r="B2982" s="230"/>
    </row>
    <row r="2983" spans="1:2">
      <c r="A2983" s="230"/>
      <c r="B2983" s="230"/>
    </row>
    <row r="2984" spans="1:2">
      <c r="A2984" s="230"/>
      <c r="B2984" s="230"/>
    </row>
    <row r="2985" spans="1:2">
      <c r="A2985" s="230"/>
      <c r="B2985" s="230"/>
    </row>
    <row r="2986" spans="1:2">
      <c r="A2986" s="230"/>
      <c r="B2986" s="230"/>
    </row>
    <row r="2987" spans="1:2">
      <c r="A2987" s="230"/>
      <c r="B2987" s="230"/>
    </row>
    <row r="2988" spans="1:2">
      <c r="A2988" s="230"/>
      <c r="B2988" s="230"/>
    </row>
    <row r="2989" spans="1:2">
      <c r="A2989" s="230"/>
      <c r="B2989" s="230"/>
    </row>
    <row r="2990" spans="1:2">
      <c r="A2990" s="230"/>
      <c r="B2990" s="230"/>
    </row>
    <row r="2991" spans="1:2">
      <c r="A2991" s="230"/>
      <c r="B2991" s="230"/>
    </row>
    <row r="2992" spans="1:2">
      <c r="A2992" s="230"/>
      <c r="B2992" s="230"/>
    </row>
    <row r="2993" spans="1:2">
      <c r="A2993" s="230"/>
      <c r="B2993" s="230"/>
    </row>
    <row r="2994" spans="1:2">
      <c r="A2994" s="230"/>
      <c r="B2994" s="230"/>
    </row>
    <row r="2995" spans="1:2">
      <c r="A2995" s="230"/>
      <c r="B2995" s="230"/>
    </row>
    <row r="2996" spans="1:2">
      <c r="A2996" s="230"/>
      <c r="B2996" s="230"/>
    </row>
    <row r="2997" spans="1:2">
      <c r="A2997" s="230"/>
      <c r="B2997" s="230"/>
    </row>
    <row r="2998" spans="1:2">
      <c r="A2998" s="230"/>
      <c r="B2998" s="230"/>
    </row>
    <row r="2999" spans="1:2">
      <c r="A2999" s="230"/>
      <c r="B2999" s="230"/>
    </row>
    <row r="3000" spans="1:2">
      <c r="A3000" s="230"/>
      <c r="B3000" s="230"/>
    </row>
    <row r="3001" spans="1:2">
      <c r="A3001" s="230"/>
      <c r="B3001" s="230"/>
    </row>
    <row r="3002" spans="1:2">
      <c r="A3002" s="230"/>
      <c r="B3002" s="230"/>
    </row>
    <row r="3003" spans="1:2">
      <c r="A3003" s="230"/>
      <c r="B3003" s="230"/>
    </row>
    <row r="3004" spans="1:2">
      <c r="A3004" s="230"/>
      <c r="B3004" s="230"/>
    </row>
    <row r="3005" spans="1:2">
      <c r="A3005" s="230"/>
      <c r="B3005" s="230"/>
    </row>
    <row r="3006" spans="1:2">
      <c r="A3006" s="230"/>
      <c r="B3006" s="230"/>
    </row>
    <row r="3007" spans="1:2">
      <c r="A3007" s="230"/>
      <c r="B3007" s="230"/>
    </row>
    <row r="3008" spans="1:2">
      <c r="A3008" s="230"/>
      <c r="B3008" s="230"/>
    </row>
    <row r="3009" spans="1:2">
      <c r="A3009" s="230"/>
      <c r="B3009" s="230"/>
    </row>
    <row r="3010" spans="1:2">
      <c r="A3010" s="230"/>
      <c r="B3010" s="230"/>
    </row>
    <row r="3011" spans="1:2">
      <c r="A3011" s="230"/>
      <c r="B3011" s="230"/>
    </row>
    <row r="3012" spans="1:2">
      <c r="A3012" s="230"/>
      <c r="B3012" s="230"/>
    </row>
    <row r="3013" spans="1:2">
      <c r="A3013" s="230"/>
      <c r="B3013" s="230"/>
    </row>
    <row r="3014" spans="1:2">
      <c r="A3014" s="230"/>
      <c r="B3014" s="230"/>
    </row>
    <row r="3015" spans="1:2">
      <c r="A3015" s="230"/>
      <c r="B3015" s="230"/>
    </row>
    <row r="3016" spans="1:2">
      <c r="A3016" s="230"/>
      <c r="B3016" s="230"/>
    </row>
    <row r="3017" spans="1:2">
      <c r="A3017" s="230"/>
      <c r="B3017" s="230"/>
    </row>
    <row r="3018" spans="1:2">
      <c r="A3018" s="230"/>
      <c r="B3018" s="230"/>
    </row>
    <row r="3019" spans="1:2">
      <c r="A3019" s="230"/>
      <c r="B3019" s="230"/>
    </row>
    <row r="3020" spans="1:2">
      <c r="A3020" s="230"/>
      <c r="B3020" s="230"/>
    </row>
    <row r="3021" spans="1:2">
      <c r="A3021" s="230"/>
      <c r="B3021" s="230"/>
    </row>
    <row r="3022" spans="1:2">
      <c r="A3022" s="230"/>
      <c r="B3022" s="230"/>
    </row>
    <row r="3023" spans="1:2">
      <c r="A3023" s="230"/>
      <c r="B3023" s="230"/>
    </row>
    <row r="3024" spans="1:2">
      <c r="A3024" s="230"/>
      <c r="B3024" s="230"/>
    </row>
    <row r="3025" spans="1:2">
      <c r="A3025" s="230"/>
      <c r="B3025" s="230"/>
    </row>
    <row r="3026" spans="1:2">
      <c r="A3026" s="230"/>
      <c r="B3026" s="230"/>
    </row>
    <row r="3027" spans="1:2">
      <c r="A3027" s="230"/>
      <c r="B3027" s="230"/>
    </row>
    <row r="3028" spans="1:2">
      <c r="A3028" s="230"/>
      <c r="B3028" s="230"/>
    </row>
    <row r="3029" spans="1:2">
      <c r="A3029" s="230"/>
      <c r="B3029" s="230"/>
    </row>
    <row r="3030" spans="1:2">
      <c r="A3030" s="230"/>
      <c r="B3030" s="230"/>
    </row>
    <row r="3031" spans="1:2">
      <c r="A3031" s="230"/>
      <c r="B3031" s="230"/>
    </row>
    <row r="3032" spans="1:2">
      <c r="A3032" s="230"/>
      <c r="B3032" s="230"/>
    </row>
    <row r="3033" spans="1:2">
      <c r="A3033" s="230"/>
      <c r="B3033" s="230"/>
    </row>
    <row r="3034" spans="1:2">
      <c r="A3034" s="230"/>
      <c r="B3034" s="230"/>
    </row>
    <row r="3035" spans="1:2">
      <c r="A3035" s="230"/>
      <c r="B3035" s="230"/>
    </row>
    <row r="3036" spans="1:2">
      <c r="A3036" s="230"/>
      <c r="B3036" s="230"/>
    </row>
    <row r="3037" spans="1:2">
      <c r="A3037" s="230"/>
      <c r="B3037" s="230"/>
    </row>
    <row r="3038" spans="1:2">
      <c r="A3038" s="230"/>
      <c r="B3038" s="230"/>
    </row>
    <row r="3039" spans="1:2">
      <c r="A3039" s="230"/>
      <c r="B3039" s="230"/>
    </row>
    <row r="3040" spans="1:2">
      <c r="A3040" s="230"/>
      <c r="B3040" s="230"/>
    </row>
    <row r="3041" spans="1:2">
      <c r="A3041" s="230"/>
      <c r="B3041" s="230"/>
    </row>
    <row r="3042" spans="1:2">
      <c r="A3042" s="230"/>
      <c r="B3042" s="230"/>
    </row>
    <row r="3043" spans="1:2">
      <c r="A3043" s="230"/>
      <c r="B3043" s="230"/>
    </row>
    <row r="3044" spans="1:2">
      <c r="A3044" s="230"/>
      <c r="B3044" s="230"/>
    </row>
    <row r="3045" spans="1:2">
      <c r="A3045" s="230"/>
      <c r="B3045" s="230"/>
    </row>
    <row r="3046" spans="1:2">
      <c r="A3046" s="230"/>
      <c r="B3046" s="230"/>
    </row>
    <row r="3047" spans="1:2">
      <c r="A3047" s="230"/>
      <c r="B3047" s="230"/>
    </row>
    <row r="3048" spans="1:2">
      <c r="A3048" s="230"/>
      <c r="B3048" s="230"/>
    </row>
    <row r="3049" spans="1:2">
      <c r="A3049" s="230"/>
      <c r="B3049" s="230"/>
    </row>
    <row r="3050" spans="1:2">
      <c r="A3050" s="230"/>
      <c r="B3050" s="230"/>
    </row>
    <row r="3051" spans="1:2">
      <c r="A3051" s="230"/>
      <c r="B3051" s="230"/>
    </row>
    <row r="3052" spans="1:2">
      <c r="A3052" s="230"/>
      <c r="B3052" s="230"/>
    </row>
    <row r="3053" spans="1:2">
      <c r="A3053" s="230"/>
      <c r="B3053" s="230"/>
    </row>
    <row r="3054" spans="1:2">
      <c r="A3054" s="230"/>
      <c r="B3054" s="230"/>
    </row>
    <row r="3055" spans="1:2">
      <c r="A3055" s="230"/>
      <c r="B3055" s="230"/>
    </row>
    <row r="3056" spans="1:2">
      <c r="A3056" s="230"/>
      <c r="B3056" s="230"/>
    </row>
    <row r="3057" spans="1:2">
      <c r="A3057" s="230"/>
      <c r="B3057" s="230"/>
    </row>
    <row r="3058" spans="1:2">
      <c r="A3058" s="230"/>
      <c r="B3058" s="230"/>
    </row>
    <row r="3059" spans="1:2">
      <c r="A3059" s="230"/>
      <c r="B3059" s="230"/>
    </row>
    <row r="3060" spans="1:2">
      <c r="A3060" s="230"/>
      <c r="B3060" s="230"/>
    </row>
    <row r="3061" spans="1:2">
      <c r="A3061" s="230"/>
      <c r="B3061" s="230"/>
    </row>
    <row r="3062" spans="1:2">
      <c r="A3062" s="230"/>
      <c r="B3062" s="230"/>
    </row>
    <row r="3063" spans="1:2">
      <c r="A3063" s="230"/>
      <c r="B3063" s="230"/>
    </row>
    <row r="3064" spans="1:2">
      <c r="A3064" s="230"/>
      <c r="B3064" s="230"/>
    </row>
    <row r="3065" spans="1:2">
      <c r="A3065" s="230"/>
      <c r="B3065" s="230"/>
    </row>
    <row r="3066" spans="1:2">
      <c r="A3066" s="230"/>
      <c r="B3066" s="230"/>
    </row>
    <row r="3067" spans="1:2">
      <c r="A3067" s="230"/>
      <c r="B3067" s="230"/>
    </row>
    <row r="3068" spans="1:2">
      <c r="A3068" s="230"/>
      <c r="B3068" s="230"/>
    </row>
    <row r="3069" spans="1:2">
      <c r="A3069" s="230"/>
      <c r="B3069" s="230"/>
    </row>
    <row r="3070" spans="1:2">
      <c r="A3070" s="230"/>
      <c r="B3070" s="230"/>
    </row>
    <row r="3071" spans="1:2">
      <c r="A3071" s="230"/>
      <c r="B3071" s="230"/>
    </row>
    <row r="3072" spans="1:2">
      <c r="A3072" s="230"/>
      <c r="B3072" s="230"/>
    </row>
    <row r="3073" spans="1:2">
      <c r="A3073" s="230"/>
      <c r="B3073" s="230"/>
    </row>
    <row r="3074" spans="1:2">
      <c r="A3074" s="230"/>
      <c r="B3074" s="230"/>
    </row>
    <row r="3075" spans="1:2">
      <c r="A3075" s="230"/>
      <c r="B3075" s="230"/>
    </row>
    <row r="3076" spans="1:2">
      <c r="A3076" s="230"/>
      <c r="B3076" s="230"/>
    </row>
    <row r="3077" spans="1:2">
      <c r="A3077" s="230"/>
      <c r="B3077" s="230"/>
    </row>
    <row r="3078" spans="1:2">
      <c r="A3078" s="230"/>
      <c r="B3078" s="230"/>
    </row>
    <row r="3079" spans="1:2">
      <c r="A3079" s="230"/>
      <c r="B3079" s="230"/>
    </row>
    <row r="3080" spans="1:2">
      <c r="A3080" s="230"/>
      <c r="B3080" s="230"/>
    </row>
    <row r="3081" spans="1:2">
      <c r="A3081" s="230"/>
      <c r="B3081" s="230"/>
    </row>
    <row r="3082" spans="1:2">
      <c r="A3082" s="230"/>
      <c r="B3082" s="230"/>
    </row>
    <row r="3083" spans="1:2">
      <c r="A3083" s="230"/>
      <c r="B3083" s="230"/>
    </row>
    <row r="3084" spans="1:2">
      <c r="A3084" s="230"/>
      <c r="B3084" s="230"/>
    </row>
    <row r="3085" spans="1:2">
      <c r="A3085" s="230"/>
      <c r="B3085" s="230"/>
    </row>
    <row r="3086" spans="1:2">
      <c r="A3086" s="230"/>
      <c r="B3086" s="230"/>
    </row>
    <row r="3087" spans="1:2">
      <c r="A3087" s="230"/>
      <c r="B3087" s="230"/>
    </row>
    <row r="3088" spans="1:2">
      <c r="A3088" s="230"/>
      <c r="B3088" s="230"/>
    </row>
    <row r="3089" spans="1:2">
      <c r="A3089" s="230"/>
      <c r="B3089" s="230"/>
    </row>
    <row r="3090" spans="1:2">
      <c r="A3090" s="230"/>
      <c r="B3090" s="230"/>
    </row>
    <row r="3091" spans="1:2">
      <c r="A3091" s="230"/>
      <c r="B3091" s="230"/>
    </row>
    <row r="3092" spans="1:2">
      <c r="A3092" s="230"/>
      <c r="B3092" s="230"/>
    </row>
    <row r="3093" spans="1:2">
      <c r="A3093" s="230"/>
      <c r="B3093" s="230"/>
    </row>
    <row r="3094" spans="1:2">
      <c r="A3094" s="230"/>
      <c r="B3094" s="230"/>
    </row>
    <row r="3095" spans="1:2">
      <c r="A3095" s="230"/>
      <c r="B3095" s="230"/>
    </row>
    <row r="3096" spans="1:2">
      <c r="A3096" s="230"/>
      <c r="B3096" s="230"/>
    </row>
    <row r="3097" spans="1:2">
      <c r="A3097" s="230"/>
      <c r="B3097" s="230"/>
    </row>
    <row r="3098" spans="1:2">
      <c r="A3098" s="230"/>
      <c r="B3098" s="230"/>
    </row>
    <row r="3099" spans="1:2">
      <c r="A3099" s="230"/>
      <c r="B3099" s="230"/>
    </row>
    <row r="3100" spans="1:2">
      <c r="A3100" s="230"/>
      <c r="B3100" s="230"/>
    </row>
    <row r="3101" spans="1:2">
      <c r="A3101" s="230"/>
      <c r="B3101" s="230"/>
    </row>
    <row r="3102" spans="1:2">
      <c r="A3102" s="230"/>
      <c r="B3102" s="230"/>
    </row>
    <row r="3103" spans="1:2">
      <c r="A3103" s="230"/>
      <c r="B3103" s="230"/>
    </row>
    <row r="3104" spans="1:2">
      <c r="A3104" s="230"/>
      <c r="B3104" s="230"/>
    </row>
    <row r="3105" spans="1:2">
      <c r="A3105" s="230"/>
      <c r="B3105" s="230"/>
    </row>
    <row r="3106" spans="1:2">
      <c r="A3106" s="230"/>
      <c r="B3106" s="230"/>
    </row>
    <row r="3107" spans="1:2">
      <c r="A3107" s="230"/>
      <c r="B3107" s="230"/>
    </row>
    <row r="3108" spans="1:2">
      <c r="A3108" s="230"/>
      <c r="B3108" s="230"/>
    </row>
    <row r="3109" spans="1:2">
      <c r="A3109" s="230"/>
      <c r="B3109" s="230"/>
    </row>
    <row r="3110" spans="1:2">
      <c r="A3110" s="230"/>
      <c r="B3110" s="230"/>
    </row>
    <row r="3111" spans="1:2">
      <c r="A3111" s="230"/>
      <c r="B3111" s="230"/>
    </row>
    <row r="3112" spans="1:2">
      <c r="A3112" s="230"/>
      <c r="B3112" s="230"/>
    </row>
    <row r="3113" spans="1:2">
      <c r="A3113" s="230"/>
      <c r="B3113" s="230"/>
    </row>
    <row r="3114" spans="1:2">
      <c r="A3114" s="230"/>
      <c r="B3114" s="230"/>
    </row>
    <row r="3115" spans="1:2">
      <c r="A3115" s="230"/>
      <c r="B3115" s="230"/>
    </row>
    <row r="3116" spans="1:2">
      <c r="A3116" s="230"/>
      <c r="B3116" s="230"/>
    </row>
    <row r="3117" spans="1:2">
      <c r="A3117" s="230"/>
      <c r="B3117" s="230"/>
    </row>
    <row r="3118" spans="1:2">
      <c r="A3118" s="230"/>
      <c r="B3118" s="230"/>
    </row>
    <row r="3119" spans="1:2">
      <c r="A3119" s="230"/>
      <c r="B3119" s="230"/>
    </row>
    <row r="3120" spans="1:2">
      <c r="A3120" s="230"/>
      <c r="B3120" s="230"/>
    </row>
    <row r="3121" spans="1:2">
      <c r="A3121" s="230"/>
      <c r="B3121" s="230"/>
    </row>
    <row r="3122" spans="1:2">
      <c r="A3122" s="230"/>
      <c r="B3122" s="230"/>
    </row>
    <row r="3123" spans="1:2">
      <c r="A3123" s="230"/>
      <c r="B3123" s="230"/>
    </row>
    <row r="3124" spans="1:2">
      <c r="A3124" s="230"/>
      <c r="B3124" s="230"/>
    </row>
    <row r="3125" spans="1:2">
      <c r="A3125" s="230"/>
      <c r="B3125" s="230"/>
    </row>
    <row r="3126" spans="1:2">
      <c r="A3126" s="230"/>
      <c r="B3126" s="230"/>
    </row>
    <row r="3127" spans="1:2">
      <c r="A3127" s="230"/>
      <c r="B3127" s="230"/>
    </row>
    <row r="3128" spans="1:2">
      <c r="A3128" s="230"/>
      <c r="B3128" s="230"/>
    </row>
    <row r="3129" spans="1:2">
      <c r="A3129" s="230"/>
      <c r="B3129" s="230"/>
    </row>
    <row r="3130" spans="1:2">
      <c r="A3130" s="230"/>
      <c r="B3130" s="230"/>
    </row>
    <row r="3131" spans="1:2">
      <c r="A3131" s="230"/>
      <c r="B3131" s="230"/>
    </row>
    <row r="3132" spans="1:2">
      <c r="A3132" s="230"/>
      <c r="B3132" s="230"/>
    </row>
    <row r="3133" spans="1:2">
      <c r="A3133" s="230"/>
      <c r="B3133" s="230"/>
    </row>
    <row r="3134" spans="1:2">
      <c r="A3134" s="230"/>
      <c r="B3134" s="230"/>
    </row>
    <row r="3135" spans="1:2">
      <c r="A3135" s="230"/>
      <c r="B3135" s="230"/>
    </row>
    <row r="3136" spans="1:2">
      <c r="A3136" s="230"/>
      <c r="B3136" s="230"/>
    </row>
    <row r="3137" spans="1:2">
      <c r="A3137" s="230"/>
      <c r="B3137" s="230"/>
    </row>
    <row r="3138" spans="1:2">
      <c r="A3138" s="230"/>
      <c r="B3138" s="230"/>
    </row>
    <row r="3139" spans="1:2">
      <c r="A3139" s="230"/>
      <c r="B3139" s="230"/>
    </row>
    <row r="3140" spans="1:2">
      <c r="A3140" s="230"/>
      <c r="B3140" s="230"/>
    </row>
    <row r="3141" spans="1:2">
      <c r="A3141" s="230"/>
      <c r="B3141" s="230"/>
    </row>
    <row r="3142" spans="1:2">
      <c r="A3142" s="230"/>
      <c r="B3142" s="230"/>
    </row>
    <row r="3143" spans="1:2">
      <c r="A3143" s="230"/>
      <c r="B3143" s="230"/>
    </row>
    <row r="3144" spans="1:2">
      <c r="A3144" s="230"/>
      <c r="B3144" s="230"/>
    </row>
    <row r="3145" spans="1:2">
      <c r="A3145" s="230"/>
      <c r="B3145" s="230"/>
    </row>
    <row r="3146" spans="1:2">
      <c r="A3146" s="230"/>
      <c r="B3146" s="230"/>
    </row>
    <row r="3147" spans="1:2">
      <c r="A3147" s="230"/>
      <c r="B3147" s="230"/>
    </row>
    <row r="3148" spans="1:2">
      <c r="A3148" s="230"/>
      <c r="B3148" s="230"/>
    </row>
    <row r="3149" spans="1:2">
      <c r="A3149" s="230"/>
      <c r="B3149" s="230"/>
    </row>
    <row r="3150" spans="1:2">
      <c r="A3150" s="230"/>
      <c r="B3150" s="230"/>
    </row>
    <row r="3151" spans="1:2">
      <c r="A3151" s="230"/>
      <c r="B3151" s="230"/>
    </row>
    <row r="3152" spans="1:2">
      <c r="A3152" s="230"/>
      <c r="B3152" s="230"/>
    </row>
    <row r="3153" spans="1:2">
      <c r="A3153" s="230"/>
      <c r="B3153" s="230"/>
    </row>
    <row r="3154" spans="1:2">
      <c r="A3154" s="230"/>
      <c r="B3154" s="230"/>
    </row>
    <row r="3155" spans="1:2">
      <c r="A3155" s="230"/>
      <c r="B3155" s="230"/>
    </row>
    <row r="3156" spans="1:2">
      <c r="A3156" s="230"/>
      <c r="B3156" s="230"/>
    </row>
    <row r="3157" spans="1:2">
      <c r="A3157" s="230"/>
      <c r="B3157" s="230"/>
    </row>
    <row r="3158" spans="1:2">
      <c r="A3158" s="230"/>
      <c r="B3158" s="230"/>
    </row>
    <row r="3159" spans="1:2">
      <c r="A3159" s="230"/>
      <c r="B3159" s="230"/>
    </row>
    <row r="3160" spans="1:2">
      <c r="A3160" s="230"/>
      <c r="B3160" s="230"/>
    </row>
    <row r="3161" spans="1:2">
      <c r="A3161" s="230"/>
      <c r="B3161" s="230"/>
    </row>
    <row r="3162" spans="1:2">
      <c r="A3162" s="230"/>
      <c r="B3162" s="230"/>
    </row>
    <row r="3163" spans="1:2">
      <c r="A3163" s="230"/>
      <c r="B3163" s="230"/>
    </row>
    <row r="3164" spans="1:2">
      <c r="A3164" s="230"/>
      <c r="B3164" s="230"/>
    </row>
    <row r="3165" spans="1:2">
      <c r="A3165" s="230"/>
      <c r="B3165" s="230"/>
    </row>
    <row r="3166" spans="1:2">
      <c r="A3166" s="230"/>
      <c r="B3166" s="230"/>
    </row>
    <row r="3167" spans="1:2">
      <c r="A3167" s="230"/>
      <c r="B3167" s="230"/>
    </row>
    <row r="3168" spans="1:2">
      <c r="A3168" s="230"/>
      <c r="B3168" s="230"/>
    </row>
    <row r="3169" spans="1:2">
      <c r="A3169" s="230"/>
      <c r="B3169" s="230"/>
    </row>
    <row r="3170" spans="1:2">
      <c r="A3170" s="230"/>
      <c r="B3170" s="230"/>
    </row>
    <row r="3171" spans="1:2">
      <c r="A3171" s="230"/>
      <c r="B3171" s="230"/>
    </row>
    <row r="3172" spans="1:2">
      <c r="A3172" s="230"/>
      <c r="B3172" s="230"/>
    </row>
    <row r="3173" spans="1:2">
      <c r="A3173" s="230"/>
      <c r="B3173" s="230"/>
    </row>
    <row r="3174" spans="1:2">
      <c r="A3174" s="230"/>
      <c r="B3174" s="230"/>
    </row>
    <row r="3175" spans="1:2">
      <c r="A3175" s="230"/>
      <c r="B3175" s="230"/>
    </row>
    <row r="3176" spans="1:2">
      <c r="A3176" s="230"/>
      <c r="B3176" s="230"/>
    </row>
    <row r="3177" spans="1:2">
      <c r="A3177" s="230"/>
      <c r="B3177" s="230"/>
    </row>
    <row r="3178" spans="1:2">
      <c r="A3178" s="230"/>
      <c r="B3178" s="230"/>
    </row>
    <row r="3179" spans="1:2">
      <c r="A3179" s="230"/>
      <c r="B3179" s="230"/>
    </row>
    <row r="3180" spans="1:2">
      <c r="A3180" s="230"/>
      <c r="B3180" s="230"/>
    </row>
    <row r="3181" spans="1:2">
      <c r="A3181" s="230"/>
      <c r="B3181" s="230"/>
    </row>
    <row r="3182" spans="1:2">
      <c r="A3182" s="230"/>
      <c r="B3182" s="230"/>
    </row>
    <row r="3183" spans="1:2">
      <c r="A3183" s="230"/>
      <c r="B3183" s="230"/>
    </row>
    <row r="3184" spans="1:2">
      <c r="A3184" s="230"/>
      <c r="B3184" s="230"/>
    </row>
    <row r="3185" spans="1:2">
      <c r="A3185" s="230"/>
      <c r="B3185" s="230"/>
    </row>
    <row r="3186" spans="1:2">
      <c r="A3186" s="230"/>
      <c r="B3186" s="230"/>
    </row>
    <row r="3187" spans="1:2">
      <c r="A3187" s="230"/>
      <c r="B3187" s="230"/>
    </row>
    <row r="3188" spans="1:2">
      <c r="A3188" s="230"/>
      <c r="B3188" s="230"/>
    </row>
    <row r="3189" spans="1:2">
      <c r="A3189" s="230"/>
      <c r="B3189" s="230"/>
    </row>
    <row r="3190" spans="1:2">
      <c r="A3190" s="230"/>
      <c r="B3190" s="230"/>
    </row>
    <row r="3191" spans="1:2">
      <c r="A3191" s="230"/>
      <c r="B3191" s="230"/>
    </row>
    <row r="3192" spans="1:2">
      <c r="A3192" s="230"/>
      <c r="B3192" s="230"/>
    </row>
    <row r="3193" spans="1:2">
      <c r="A3193" s="230"/>
      <c r="B3193" s="230"/>
    </row>
    <row r="3194" spans="1:2">
      <c r="A3194" s="230"/>
      <c r="B3194" s="230"/>
    </row>
    <row r="3195" spans="1:2">
      <c r="A3195" s="230"/>
      <c r="B3195" s="230"/>
    </row>
    <row r="3196" spans="1:2">
      <c r="A3196" s="230"/>
      <c r="B3196" s="230"/>
    </row>
    <row r="3197" spans="1:2">
      <c r="A3197" s="230"/>
      <c r="B3197" s="230"/>
    </row>
    <row r="3198" spans="1:2">
      <c r="A3198" s="230"/>
      <c r="B3198" s="230"/>
    </row>
    <row r="3199" spans="1:2">
      <c r="A3199" s="230"/>
      <c r="B3199" s="230"/>
    </row>
    <row r="3200" spans="1:2">
      <c r="A3200" s="230"/>
      <c r="B3200" s="230"/>
    </row>
    <row r="3201" spans="1:2">
      <c r="A3201" s="230"/>
      <c r="B3201" s="230"/>
    </row>
    <row r="3202" spans="1:2">
      <c r="A3202" s="230"/>
      <c r="B3202" s="230"/>
    </row>
    <row r="3203" spans="1:2">
      <c r="A3203" s="230"/>
      <c r="B3203" s="230"/>
    </row>
    <row r="3204" spans="1:2">
      <c r="A3204" s="230"/>
      <c r="B3204" s="230"/>
    </row>
    <row r="3205" spans="1:2">
      <c r="A3205" s="230"/>
      <c r="B3205" s="230"/>
    </row>
    <row r="3206" spans="1:2">
      <c r="A3206" s="230"/>
      <c r="B3206" s="230"/>
    </row>
    <row r="3207" spans="1:2">
      <c r="A3207" s="230"/>
      <c r="B3207" s="230"/>
    </row>
    <row r="3208" spans="1:2">
      <c r="A3208" s="230"/>
      <c r="B3208" s="230"/>
    </row>
    <row r="3209" spans="1:2">
      <c r="A3209" s="230"/>
      <c r="B3209" s="230"/>
    </row>
    <row r="3210" spans="1:2">
      <c r="A3210" s="230"/>
      <c r="B3210" s="230"/>
    </row>
    <row r="3211" spans="1:2">
      <c r="A3211" s="230"/>
      <c r="B3211" s="230"/>
    </row>
    <row r="3212" spans="1:2">
      <c r="A3212" s="230"/>
      <c r="B3212" s="230"/>
    </row>
    <row r="3213" spans="1:2">
      <c r="A3213" s="230"/>
      <c r="B3213" s="230"/>
    </row>
    <row r="3214" spans="1:2">
      <c r="A3214" s="230"/>
      <c r="B3214" s="230"/>
    </row>
    <row r="3215" spans="1:2">
      <c r="A3215" s="230"/>
      <c r="B3215" s="230"/>
    </row>
    <row r="3216" spans="1:2">
      <c r="A3216" s="230"/>
      <c r="B3216" s="230"/>
    </row>
    <row r="3217" spans="1:2">
      <c r="A3217" s="230"/>
      <c r="B3217" s="230"/>
    </row>
    <row r="3218" spans="1:2">
      <c r="A3218" s="230"/>
      <c r="B3218" s="230"/>
    </row>
    <row r="3219" spans="1:2">
      <c r="A3219" s="230"/>
      <c r="B3219" s="230"/>
    </row>
    <row r="3220" spans="1:2">
      <c r="A3220" s="230"/>
      <c r="B3220" s="230"/>
    </row>
    <row r="3221" spans="1:2">
      <c r="A3221" s="230"/>
      <c r="B3221" s="230"/>
    </row>
    <row r="3222" spans="1:2">
      <c r="A3222" s="230"/>
      <c r="B3222" s="230"/>
    </row>
    <row r="3223" spans="1:2">
      <c r="A3223" s="230"/>
      <c r="B3223" s="230"/>
    </row>
    <row r="3224" spans="1:2">
      <c r="A3224" s="230"/>
      <c r="B3224" s="230"/>
    </row>
    <row r="3225" spans="1:2">
      <c r="A3225" s="230"/>
      <c r="B3225" s="230"/>
    </row>
    <row r="3226" spans="1:2">
      <c r="A3226" s="230"/>
      <c r="B3226" s="230"/>
    </row>
    <row r="3227" spans="1:2">
      <c r="A3227" s="230"/>
      <c r="B3227" s="230"/>
    </row>
    <row r="3228" spans="1:2">
      <c r="A3228" s="230"/>
      <c r="B3228" s="230"/>
    </row>
    <row r="3229" spans="1:2">
      <c r="A3229" s="230"/>
      <c r="B3229" s="230"/>
    </row>
    <row r="3230" spans="1:2">
      <c r="A3230" s="230"/>
      <c r="B3230" s="230"/>
    </row>
    <row r="3231" spans="1:2">
      <c r="A3231" s="230"/>
      <c r="B3231" s="230"/>
    </row>
    <row r="3232" spans="1:2">
      <c r="A3232" s="230"/>
      <c r="B3232" s="230"/>
    </row>
    <row r="3233" spans="1:2">
      <c r="A3233" s="230"/>
      <c r="B3233" s="230"/>
    </row>
    <row r="3234" spans="1:2">
      <c r="A3234" s="230"/>
      <c r="B3234" s="230"/>
    </row>
    <row r="3235" spans="1:2">
      <c r="A3235" s="230"/>
      <c r="B3235" s="230"/>
    </row>
    <row r="3236" spans="1:2">
      <c r="A3236" s="230"/>
      <c r="B3236" s="230"/>
    </row>
    <row r="3237" spans="1:2">
      <c r="A3237" s="230"/>
      <c r="B3237" s="230"/>
    </row>
    <row r="3238" spans="1:2">
      <c r="A3238" s="230"/>
      <c r="B3238" s="230"/>
    </row>
    <row r="3239" spans="1:2">
      <c r="A3239" s="230"/>
      <c r="B3239" s="230"/>
    </row>
    <row r="3240" spans="1:2">
      <c r="A3240" s="230"/>
      <c r="B3240" s="230"/>
    </row>
    <row r="3241" spans="1:2">
      <c r="A3241" s="230"/>
      <c r="B3241" s="230"/>
    </row>
    <row r="3242" spans="1:2">
      <c r="A3242" s="230"/>
      <c r="B3242" s="230"/>
    </row>
    <row r="3243" spans="1:2">
      <c r="A3243" s="230"/>
      <c r="B3243" s="230"/>
    </row>
    <row r="3244" spans="1:2">
      <c r="A3244" s="230"/>
      <c r="B3244" s="230"/>
    </row>
    <row r="3245" spans="1:2">
      <c r="A3245" s="230"/>
      <c r="B3245" s="230"/>
    </row>
    <row r="3246" spans="1:2">
      <c r="A3246" s="230"/>
      <c r="B3246" s="230"/>
    </row>
    <row r="3247" spans="1:2">
      <c r="A3247" s="230"/>
      <c r="B3247" s="230"/>
    </row>
    <row r="3248" spans="1:2">
      <c r="A3248" s="230"/>
      <c r="B3248" s="230"/>
    </row>
    <row r="3249" spans="1:2">
      <c r="A3249" s="230"/>
      <c r="B3249" s="230"/>
    </row>
    <row r="3250" spans="1:2">
      <c r="A3250" s="230"/>
      <c r="B3250" s="230"/>
    </row>
    <row r="3251" spans="1:2">
      <c r="A3251" s="230"/>
      <c r="B3251" s="230"/>
    </row>
    <row r="3252" spans="1:2">
      <c r="A3252" s="230"/>
      <c r="B3252" s="230"/>
    </row>
    <row r="3253" spans="1:2">
      <c r="A3253" s="230"/>
      <c r="B3253" s="230"/>
    </row>
    <row r="3254" spans="1:2">
      <c r="A3254" s="230"/>
      <c r="B3254" s="230"/>
    </row>
    <row r="3255" spans="1:2">
      <c r="A3255" s="230"/>
      <c r="B3255" s="230"/>
    </row>
    <row r="3256" spans="1:2">
      <c r="A3256" s="230"/>
      <c r="B3256" s="230"/>
    </row>
    <row r="3257" spans="1:2">
      <c r="A3257" s="230"/>
      <c r="B3257" s="230"/>
    </row>
    <row r="3258" spans="1:2">
      <c r="A3258" s="230"/>
      <c r="B3258" s="230"/>
    </row>
    <row r="3259" spans="1:2">
      <c r="A3259" s="230"/>
      <c r="B3259" s="230"/>
    </row>
    <row r="3260" spans="1:2">
      <c r="A3260" s="230"/>
      <c r="B3260" s="230"/>
    </row>
    <row r="3261" spans="1:2">
      <c r="A3261" s="230"/>
      <c r="B3261" s="230"/>
    </row>
    <row r="3262" spans="1:2">
      <c r="A3262" s="230"/>
      <c r="B3262" s="230"/>
    </row>
    <row r="3263" spans="1:2">
      <c r="A3263" s="230"/>
      <c r="B3263" s="230"/>
    </row>
    <row r="3264" spans="1:2">
      <c r="A3264" s="230"/>
      <c r="B3264" s="230"/>
    </row>
    <row r="3265" spans="1:2">
      <c r="A3265" s="230"/>
      <c r="B3265" s="230"/>
    </row>
    <row r="3266" spans="1:2">
      <c r="A3266" s="230"/>
      <c r="B3266" s="230"/>
    </row>
    <row r="3267" spans="1:2">
      <c r="A3267" s="230"/>
      <c r="B3267" s="230"/>
    </row>
    <row r="3268" spans="1:2">
      <c r="A3268" s="230"/>
      <c r="B3268" s="230"/>
    </row>
    <row r="3269" spans="1:2">
      <c r="A3269" s="230"/>
      <c r="B3269" s="230"/>
    </row>
    <row r="3270" spans="1:2">
      <c r="A3270" s="230"/>
      <c r="B3270" s="230"/>
    </row>
    <row r="3271" spans="1:2">
      <c r="A3271" s="230"/>
      <c r="B3271" s="230"/>
    </row>
    <row r="3272" spans="1:2">
      <c r="A3272" s="230"/>
      <c r="B3272" s="230"/>
    </row>
    <row r="3273" spans="1:2">
      <c r="A3273" s="230"/>
      <c r="B3273" s="230"/>
    </row>
    <row r="3274" spans="1:2">
      <c r="A3274" s="230"/>
      <c r="B3274" s="230"/>
    </row>
    <row r="3275" spans="1:2">
      <c r="A3275" s="230"/>
      <c r="B3275" s="230"/>
    </row>
    <row r="3276" spans="1:2">
      <c r="A3276" s="230"/>
      <c r="B3276" s="230"/>
    </row>
    <row r="3277" spans="1:2">
      <c r="A3277" s="230"/>
      <c r="B3277" s="230"/>
    </row>
    <row r="3278" spans="1:2">
      <c r="A3278" s="230"/>
      <c r="B3278" s="230"/>
    </row>
    <row r="3279" spans="1:2">
      <c r="A3279" s="230"/>
      <c r="B3279" s="230"/>
    </row>
    <row r="3280" spans="1:2">
      <c r="A3280" s="230"/>
      <c r="B3280" s="230"/>
    </row>
    <row r="3281" spans="1:2">
      <c r="A3281" s="230"/>
      <c r="B3281" s="230"/>
    </row>
    <row r="3282" spans="1:2">
      <c r="A3282" s="230"/>
      <c r="B3282" s="230"/>
    </row>
    <row r="3283" spans="1:2">
      <c r="A3283" s="230"/>
      <c r="B3283" s="230"/>
    </row>
    <row r="3284" spans="1:2">
      <c r="A3284" s="230"/>
      <c r="B3284" s="230"/>
    </row>
    <row r="3285" spans="1:2">
      <c r="A3285" s="230"/>
      <c r="B3285" s="230"/>
    </row>
    <row r="3286" spans="1:2">
      <c r="A3286" s="230"/>
      <c r="B3286" s="230"/>
    </row>
    <row r="3287" spans="1:2">
      <c r="A3287" s="230"/>
      <c r="B3287" s="230"/>
    </row>
    <row r="3288" spans="1:2">
      <c r="A3288" s="230"/>
      <c r="B3288" s="230"/>
    </row>
    <row r="3289" spans="1:2">
      <c r="A3289" s="230"/>
      <c r="B3289" s="230"/>
    </row>
    <row r="3290" spans="1:2">
      <c r="A3290" s="230"/>
      <c r="B3290" s="230"/>
    </row>
    <row r="3291" spans="1:2">
      <c r="A3291" s="230"/>
      <c r="B3291" s="230"/>
    </row>
    <row r="3292" spans="1:2">
      <c r="A3292" s="230"/>
      <c r="B3292" s="230"/>
    </row>
    <row r="3293" spans="1:2">
      <c r="A3293" s="230"/>
      <c r="B3293" s="230"/>
    </row>
    <row r="3294" spans="1:2">
      <c r="A3294" s="230"/>
      <c r="B3294" s="230"/>
    </row>
    <row r="3295" spans="1:2">
      <c r="A3295" s="230"/>
      <c r="B3295" s="230"/>
    </row>
    <row r="3296" spans="1:2">
      <c r="A3296" s="230"/>
      <c r="B3296" s="230"/>
    </row>
    <row r="3297" spans="1:2">
      <c r="A3297" s="230"/>
      <c r="B3297" s="230"/>
    </row>
    <row r="3298" spans="1:2">
      <c r="A3298" s="230"/>
      <c r="B3298" s="230"/>
    </row>
    <row r="3299" spans="1:2">
      <c r="A3299" s="230"/>
      <c r="B3299" s="230"/>
    </row>
    <row r="3300" spans="1:2">
      <c r="A3300" s="230"/>
      <c r="B3300" s="230"/>
    </row>
    <row r="3301" spans="1:2">
      <c r="A3301" s="230"/>
      <c r="B3301" s="230"/>
    </row>
    <row r="3302" spans="1:2">
      <c r="A3302" s="230"/>
      <c r="B3302" s="230"/>
    </row>
    <row r="3303" spans="1:2">
      <c r="A3303" s="230"/>
      <c r="B3303" s="230"/>
    </row>
    <row r="3304" spans="1:2">
      <c r="A3304" s="230"/>
      <c r="B3304" s="230"/>
    </row>
    <row r="3305" spans="1:2">
      <c r="A3305" s="230"/>
      <c r="B3305" s="230"/>
    </row>
    <row r="3306" spans="1:2">
      <c r="A3306" s="230"/>
      <c r="B3306" s="230"/>
    </row>
    <row r="3307" spans="1:2">
      <c r="A3307" s="230"/>
      <c r="B3307" s="230"/>
    </row>
    <row r="3308" spans="1:2">
      <c r="A3308" s="230"/>
      <c r="B3308" s="230"/>
    </row>
    <row r="3309" spans="1:2">
      <c r="A3309" s="230"/>
      <c r="B3309" s="230"/>
    </row>
    <row r="3310" spans="1:2">
      <c r="A3310" s="230"/>
      <c r="B3310" s="230"/>
    </row>
    <row r="3311" spans="1:2">
      <c r="A3311" s="230"/>
      <c r="B3311" s="230"/>
    </row>
    <row r="3312" spans="1:2">
      <c r="A3312" s="230"/>
      <c r="B3312" s="230"/>
    </row>
    <row r="3313" spans="1:2">
      <c r="A3313" s="230"/>
      <c r="B3313" s="230"/>
    </row>
    <row r="3314" spans="1:2">
      <c r="A3314" s="230"/>
      <c r="B3314" s="230"/>
    </row>
    <row r="3315" spans="1:2">
      <c r="A3315" s="230"/>
      <c r="B3315" s="230"/>
    </row>
    <row r="3316" spans="1:2">
      <c r="A3316" s="230"/>
      <c r="B3316" s="230"/>
    </row>
    <row r="3317" spans="1:2">
      <c r="A3317" s="230"/>
      <c r="B3317" s="230"/>
    </row>
    <row r="3318" spans="1:2">
      <c r="A3318" s="230"/>
      <c r="B3318" s="230"/>
    </row>
    <row r="3319" spans="1:2">
      <c r="A3319" s="230"/>
      <c r="B3319" s="230"/>
    </row>
    <row r="3320" spans="1:2">
      <c r="A3320" s="230"/>
      <c r="B3320" s="230"/>
    </row>
    <row r="3321" spans="1:2">
      <c r="A3321" s="230"/>
      <c r="B3321" s="230"/>
    </row>
    <row r="3322" spans="1:2">
      <c r="A3322" s="230"/>
      <c r="B3322" s="230"/>
    </row>
    <row r="3323" spans="1:2">
      <c r="A3323" s="230"/>
      <c r="B3323" s="230"/>
    </row>
    <row r="3324" spans="1:2">
      <c r="A3324" s="230"/>
      <c r="B3324" s="230"/>
    </row>
    <row r="3325" spans="1:2">
      <c r="A3325" s="230"/>
      <c r="B3325" s="230"/>
    </row>
    <row r="3326" spans="1:2">
      <c r="A3326" s="230"/>
      <c r="B3326" s="230"/>
    </row>
    <row r="3327" spans="1:2">
      <c r="A3327" s="230"/>
      <c r="B3327" s="230"/>
    </row>
    <row r="3328" spans="1:2">
      <c r="A3328" s="230"/>
      <c r="B3328" s="230"/>
    </row>
    <row r="3329" spans="1:2">
      <c r="A3329" s="230"/>
      <c r="B3329" s="230"/>
    </row>
    <row r="3330" spans="1:2">
      <c r="A3330" s="230"/>
      <c r="B3330" s="230"/>
    </row>
    <row r="3331" spans="1:2">
      <c r="A3331" s="230"/>
      <c r="B3331" s="230"/>
    </row>
    <row r="3332" spans="1:2">
      <c r="A3332" s="230"/>
      <c r="B3332" s="230"/>
    </row>
    <row r="3333" spans="1:2">
      <c r="A3333" s="230"/>
      <c r="B3333" s="230"/>
    </row>
    <row r="3334" spans="1:2">
      <c r="A3334" s="230"/>
      <c r="B3334" s="230"/>
    </row>
    <row r="3335" spans="1:2">
      <c r="A3335" s="230"/>
      <c r="B3335" s="230"/>
    </row>
    <row r="3336" spans="1:2">
      <c r="A3336" s="230"/>
      <c r="B3336" s="230"/>
    </row>
    <row r="3337" spans="1:2">
      <c r="A3337" s="230"/>
      <c r="B3337" s="230"/>
    </row>
    <row r="3338" spans="1:2">
      <c r="A3338" s="230"/>
      <c r="B3338" s="230"/>
    </row>
    <row r="3339" spans="1:2">
      <c r="A3339" s="230"/>
      <c r="B3339" s="230"/>
    </row>
    <row r="3340" spans="1:2">
      <c r="A3340" s="230"/>
      <c r="B3340" s="230"/>
    </row>
    <row r="3341" spans="1:2">
      <c r="A3341" s="230"/>
      <c r="B3341" s="230"/>
    </row>
    <row r="3342" spans="1:2">
      <c r="A3342" s="230"/>
      <c r="B3342" s="230"/>
    </row>
    <row r="3343" spans="1:2">
      <c r="A3343" s="230"/>
      <c r="B3343" s="230"/>
    </row>
    <row r="3344" spans="1:2">
      <c r="A3344" s="230"/>
      <c r="B3344" s="230"/>
    </row>
    <row r="3345" spans="1:2">
      <c r="A3345" s="230"/>
      <c r="B3345" s="230"/>
    </row>
    <row r="3346" spans="1:2">
      <c r="A3346" s="230"/>
      <c r="B3346" s="230"/>
    </row>
    <row r="3347" spans="1:2">
      <c r="A3347" s="230"/>
      <c r="B3347" s="230"/>
    </row>
    <row r="3348" spans="1:2">
      <c r="A3348" s="230"/>
      <c r="B3348" s="230"/>
    </row>
    <row r="3349" spans="1:2">
      <c r="A3349" s="230"/>
      <c r="B3349" s="230"/>
    </row>
    <row r="3350" spans="1:2">
      <c r="A3350" s="230"/>
      <c r="B3350" s="230"/>
    </row>
    <row r="3351" spans="1:2">
      <c r="A3351" s="230"/>
      <c r="B3351" s="230"/>
    </row>
    <row r="3352" spans="1:2">
      <c r="A3352" s="230"/>
      <c r="B3352" s="230"/>
    </row>
    <row r="3353" spans="1:2">
      <c r="A3353" s="230"/>
      <c r="B3353" s="230"/>
    </row>
    <row r="3354" spans="1:2">
      <c r="A3354" s="230"/>
      <c r="B3354" s="230"/>
    </row>
    <row r="3355" spans="1:2">
      <c r="A3355" s="230"/>
      <c r="B3355" s="230"/>
    </row>
    <row r="3356" spans="1:2">
      <c r="A3356" s="230"/>
      <c r="B3356" s="230"/>
    </row>
    <row r="3357" spans="1:2">
      <c r="A3357" s="230"/>
      <c r="B3357" s="230"/>
    </row>
    <row r="3358" spans="1:2">
      <c r="A3358" s="230"/>
      <c r="B3358" s="230"/>
    </row>
    <row r="3359" spans="1:2">
      <c r="A3359" s="230"/>
      <c r="B3359" s="230"/>
    </row>
    <row r="3360" spans="1:2">
      <c r="A3360" s="230"/>
      <c r="B3360" s="230"/>
    </row>
    <row r="3361" spans="1:2">
      <c r="A3361" s="230"/>
      <c r="B3361" s="230"/>
    </row>
    <row r="3362" spans="1:2">
      <c r="A3362" s="230"/>
      <c r="B3362" s="230"/>
    </row>
    <row r="3363" spans="1:2">
      <c r="A3363" s="230"/>
      <c r="B3363" s="230"/>
    </row>
    <row r="3364" spans="1:2">
      <c r="A3364" s="230"/>
      <c r="B3364" s="230"/>
    </row>
    <row r="3365" spans="1:2">
      <c r="A3365" s="230"/>
      <c r="B3365" s="230"/>
    </row>
    <row r="3366" spans="1:2">
      <c r="A3366" s="230"/>
      <c r="B3366" s="230"/>
    </row>
    <row r="3367" spans="1:2">
      <c r="A3367" s="230"/>
      <c r="B3367" s="230"/>
    </row>
    <row r="3368" spans="1:2">
      <c r="A3368" s="230"/>
      <c r="B3368" s="230"/>
    </row>
    <row r="3369" spans="1:2">
      <c r="A3369" s="230"/>
      <c r="B3369" s="230"/>
    </row>
    <row r="3370" spans="1:2">
      <c r="A3370" s="230"/>
      <c r="B3370" s="230"/>
    </row>
    <row r="3371" spans="1:2">
      <c r="A3371" s="230"/>
      <c r="B3371" s="230"/>
    </row>
    <row r="3372" spans="1:2">
      <c r="A3372" s="230"/>
      <c r="B3372" s="230"/>
    </row>
    <row r="3373" spans="1:2">
      <c r="A3373" s="230"/>
      <c r="B3373" s="230"/>
    </row>
    <row r="3374" spans="1:2">
      <c r="A3374" s="230"/>
      <c r="B3374" s="230"/>
    </row>
    <row r="3375" spans="1:2">
      <c r="A3375" s="230"/>
      <c r="B3375" s="230"/>
    </row>
    <row r="3376" spans="1:2">
      <c r="A3376" s="230"/>
      <c r="B3376" s="230"/>
    </row>
    <row r="3377" spans="1:2">
      <c r="A3377" s="230"/>
      <c r="B3377" s="230"/>
    </row>
    <row r="3378" spans="1:2">
      <c r="A3378" s="230"/>
      <c r="B3378" s="230"/>
    </row>
    <row r="3379" spans="1:2">
      <c r="A3379" s="230"/>
      <c r="B3379" s="230"/>
    </row>
    <row r="3380" spans="1:2">
      <c r="A3380" s="230"/>
      <c r="B3380" s="230"/>
    </row>
    <row r="3381" spans="1:2">
      <c r="A3381" s="230"/>
      <c r="B3381" s="230"/>
    </row>
    <row r="3382" spans="1:2">
      <c r="A3382" s="230"/>
      <c r="B3382" s="230"/>
    </row>
    <row r="3383" spans="1:2">
      <c r="A3383" s="230"/>
      <c r="B3383" s="230"/>
    </row>
    <row r="3384" spans="1:2">
      <c r="A3384" s="230"/>
      <c r="B3384" s="230"/>
    </row>
    <row r="3385" spans="1:2">
      <c r="A3385" s="230"/>
      <c r="B3385" s="230"/>
    </row>
    <row r="3386" spans="1:2">
      <c r="A3386" s="230"/>
      <c r="B3386" s="230"/>
    </row>
    <row r="3387" spans="1:2">
      <c r="A3387" s="230"/>
      <c r="B3387" s="230"/>
    </row>
    <row r="3388" spans="1:2">
      <c r="A3388" s="230"/>
      <c r="B3388" s="230"/>
    </row>
    <row r="3389" spans="1:2">
      <c r="A3389" s="230"/>
      <c r="B3389" s="230"/>
    </row>
    <row r="3390" spans="1:2">
      <c r="A3390" s="230"/>
      <c r="B3390" s="230"/>
    </row>
    <row r="3391" spans="1:2">
      <c r="A3391" s="230"/>
      <c r="B3391" s="230"/>
    </row>
    <row r="3392" spans="1:2">
      <c r="A3392" s="230"/>
      <c r="B3392" s="230"/>
    </row>
    <row r="3393" spans="1:2">
      <c r="A3393" s="230"/>
      <c r="B3393" s="230"/>
    </row>
    <row r="3394" spans="1:2">
      <c r="A3394" s="230"/>
      <c r="B3394" s="230"/>
    </row>
    <row r="3395" spans="1:2">
      <c r="A3395" s="230"/>
      <c r="B3395" s="230"/>
    </row>
    <row r="3396" spans="1:2">
      <c r="A3396" s="230"/>
      <c r="B3396" s="230"/>
    </row>
    <row r="3397" spans="1:2">
      <c r="A3397" s="230"/>
      <c r="B3397" s="230"/>
    </row>
    <row r="3398" spans="1:2">
      <c r="A3398" s="230"/>
      <c r="B3398" s="230"/>
    </row>
    <row r="3399" spans="1:2">
      <c r="A3399" s="230"/>
      <c r="B3399" s="230"/>
    </row>
    <row r="3400" spans="1:2">
      <c r="A3400" s="230"/>
      <c r="B3400" s="230"/>
    </row>
    <row r="3401" spans="1:2">
      <c r="A3401" s="230"/>
      <c r="B3401" s="230"/>
    </row>
    <row r="3402" spans="1:2">
      <c r="A3402" s="230"/>
      <c r="B3402" s="230"/>
    </row>
    <row r="3403" spans="1:2">
      <c r="A3403" s="230"/>
      <c r="B3403" s="230"/>
    </row>
    <row r="3404" spans="1:2">
      <c r="A3404" s="230"/>
      <c r="B3404" s="230"/>
    </row>
    <row r="3405" spans="1:2">
      <c r="A3405" s="230"/>
      <c r="B3405" s="230"/>
    </row>
    <row r="3406" spans="1:2">
      <c r="A3406" s="230"/>
      <c r="B3406" s="230"/>
    </row>
    <row r="3407" spans="1:2">
      <c r="A3407" s="230"/>
      <c r="B3407" s="230"/>
    </row>
    <row r="3408" spans="1:2">
      <c r="A3408" s="230"/>
      <c r="B3408" s="230"/>
    </row>
    <row r="3409" spans="1:2">
      <c r="A3409" s="230"/>
      <c r="B3409" s="230"/>
    </row>
    <row r="3410" spans="1:2">
      <c r="A3410" s="230"/>
      <c r="B3410" s="230"/>
    </row>
    <row r="3411" spans="1:2">
      <c r="A3411" s="230"/>
      <c r="B3411" s="230"/>
    </row>
    <row r="3412" spans="1:2">
      <c r="A3412" s="230"/>
      <c r="B3412" s="230"/>
    </row>
    <row r="3413" spans="1:2">
      <c r="A3413" s="230"/>
      <c r="B3413" s="230"/>
    </row>
    <row r="3414" spans="1:2">
      <c r="A3414" s="230"/>
      <c r="B3414" s="230"/>
    </row>
    <row r="3415" spans="1:2">
      <c r="A3415" s="230"/>
      <c r="B3415" s="230"/>
    </row>
    <row r="3416" spans="1:2">
      <c r="A3416" s="230"/>
      <c r="B3416" s="230"/>
    </row>
    <row r="3417" spans="1:2">
      <c r="A3417" s="230"/>
      <c r="B3417" s="230"/>
    </row>
    <row r="3418" spans="1:2">
      <c r="A3418" s="230"/>
      <c r="B3418" s="230"/>
    </row>
    <row r="3419" spans="1:2">
      <c r="A3419" s="230"/>
      <c r="B3419" s="230"/>
    </row>
    <row r="3420" spans="1:2">
      <c r="A3420" s="230"/>
      <c r="B3420" s="230"/>
    </row>
    <row r="3421" spans="1:2">
      <c r="A3421" s="230"/>
      <c r="B3421" s="230"/>
    </row>
    <row r="3422" spans="1:2">
      <c r="A3422" s="230"/>
      <c r="B3422" s="230"/>
    </row>
    <row r="3423" spans="1:2">
      <c r="A3423" s="230"/>
      <c r="B3423" s="230"/>
    </row>
    <row r="3424" spans="1:2">
      <c r="A3424" s="230"/>
      <c r="B3424" s="230"/>
    </row>
    <row r="3425" spans="1:2">
      <c r="A3425" s="230"/>
      <c r="B3425" s="230"/>
    </row>
    <row r="3426" spans="1:2">
      <c r="A3426" s="230"/>
      <c r="B3426" s="230"/>
    </row>
    <row r="3427" spans="1:2">
      <c r="A3427" s="230"/>
      <c r="B3427" s="230"/>
    </row>
    <row r="3428" spans="1:2">
      <c r="A3428" s="230"/>
      <c r="B3428" s="230"/>
    </row>
    <row r="3429" spans="1:2">
      <c r="A3429" s="230"/>
      <c r="B3429" s="230"/>
    </row>
    <row r="3430" spans="1:2">
      <c r="A3430" s="230"/>
      <c r="B3430" s="230"/>
    </row>
    <row r="3431" spans="1:2">
      <c r="A3431" s="230"/>
      <c r="B3431" s="230"/>
    </row>
    <row r="3432" spans="1:2">
      <c r="A3432" s="230"/>
      <c r="B3432" s="230"/>
    </row>
    <row r="3433" spans="1:2">
      <c r="A3433" s="230"/>
      <c r="B3433" s="230"/>
    </row>
    <row r="3434" spans="1:2">
      <c r="A3434" s="230"/>
      <c r="B3434" s="230"/>
    </row>
    <row r="3435" spans="1:2">
      <c r="A3435" s="230"/>
      <c r="B3435" s="230"/>
    </row>
    <row r="3436" spans="1:2">
      <c r="A3436" s="230"/>
      <c r="B3436" s="230"/>
    </row>
    <row r="3437" spans="1:2">
      <c r="A3437" s="230"/>
      <c r="B3437" s="230"/>
    </row>
    <row r="3438" spans="1:2">
      <c r="A3438" s="230"/>
      <c r="B3438" s="230"/>
    </row>
    <row r="3439" spans="1:2">
      <c r="A3439" s="230"/>
      <c r="B3439" s="230"/>
    </row>
    <row r="3440" spans="1:2">
      <c r="A3440" s="230"/>
      <c r="B3440" s="230"/>
    </row>
    <row r="3441" spans="1:2">
      <c r="A3441" s="230"/>
      <c r="B3441" s="230"/>
    </row>
    <row r="3442" spans="1:2">
      <c r="A3442" s="230"/>
      <c r="B3442" s="230"/>
    </row>
    <row r="3443" spans="1:2">
      <c r="A3443" s="230"/>
      <c r="B3443" s="230"/>
    </row>
    <row r="3444" spans="1:2">
      <c r="A3444" s="230"/>
      <c r="B3444" s="230"/>
    </row>
    <row r="3445" spans="1:2">
      <c r="A3445" s="230"/>
      <c r="B3445" s="230"/>
    </row>
    <row r="3446" spans="1:2">
      <c r="A3446" s="230"/>
      <c r="B3446" s="230"/>
    </row>
    <row r="3447" spans="1:2">
      <c r="A3447" s="230"/>
      <c r="B3447" s="230"/>
    </row>
    <row r="3448" spans="1:2">
      <c r="A3448" s="230"/>
      <c r="B3448" s="230"/>
    </row>
    <row r="3449" spans="1:2">
      <c r="A3449" s="230"/>
      <c r="B3449" s="230"/>
    </row>
    <row r="3450" spans="1:2">
      <c r="A3450" s="230"/>
      <c r="B3450" s="230"/>
    </row>
    <row r="3451" spans="1:2">
      <c r="A3451" s="230"/>
      <c r="B3451" s="230"/>
    </row>
    <row r="3452" spans="1:2">
      <c r="A3452" s="230"/>
      <c r="B3452" s="230"/>
    </row>
    <row r="3453" spans="1:2">
      <c r="A3453" s="230"/>
      <c r="B3453" s="230"/>
    </row>
    <row r="3454" spans="1:2">
      <c r="A3454" s="230"/>
      <c r="B3454" s="230"/>
    </row>
    <row r="3455" spans="1:2">
      <c r="A3455" s="230"/>
      <c r="B3455" s="230"/>
    </row>
    <row r="3456" spans="1:2">
      <c r="A3456" s="230"/>
      <c r="B3456" s="230"/>
    </row>
    <row r="3457" spans="1:2">
      <c r="A3457" s="230"/>
      <c r="B3457" s="230"/>
    </row>
    <row r="3458" spans="1:2">
      <c r="A3458" s="230"/>
      <c r="B3458" s="230"/>
    </row>
    <row r="3459" spans="1:2">
      <c r="A3459" s="230"/>
      <c r="B3459" s="230"/>
    </row>
    <row r="3460" spans="1:2">
      <c r="A3460" s="230"/>
      <c r="B3460" s="230"/>
    </row>
    <row r="3461" spans="1:2">
      <c r="A3461" s="230"/>
      <c r="B3461" s="230"/>
    </row>
    <row r="3462" spans="1:2">
      <c r="A3462" s="230"/>
      <c r="B3462" s="230"/>
    </row>
    <row r="3463" spans="1:2">
      <c r="A3463" s="230"/>
      <c r="B3463" s="230"/>
    </row>
    <row r="3464" spans="1:2">
      <c r="A3464" s="230"/>
      <c r="B3464" s="230"/>
    </row>
    <row r="3465" spans="1:2">
      <c r="A3465" s="230"/>
      <c r="B3465" s="230"/>
    </row>
    <row r="3466" spans="1:2">
      <c r="A3466" s="230"/>
      <c r="B3466" s="230"/>
    </row>
    <row r="3467" spans="1:2">
      <c r="A3467" s="230"/>
      <c r="B3467" s="230"/>
    </row>
    <row r="3468" spans="1:2">
      <c r="A3468" s="230"/>
      <c r="B3468" s="230"/>
    </row>
    <row r="3469" spans="1:2">
      <c r="A3469" s="230"/>
      <c r="B3469" s="230"/>
    </row>
    <row r="3470" spans="1:2">
      <c r="A3470" s="230"/>
      <c r="B3470" s="230"/>
    </row>
    <row r="3471" spans="1:2">
      <c r="A3471" s="230"/>
      <c r="B3471" s="230"/>
    </row>
    <row r="3472" spans="1:2">
      <c r="A3472" s="230"/>
      <c r="B3472" s="230"/>
    </row>
    <row r="3473" spans="1:2">
      <c r="A3473" s="230"/>
      <c r="B3473" s="230"/>
    </row>
    <row r="3474" spans="1:2">
      <c r="A3474" s="230"/>
      <c r="B3474" s="230"/>
    </row>
    <row r="3475" spans="1:2">
      <c r="A3475" s="230"/>
      <c r="B3475" s="230"/>
    </row>
    <row r="3476" spans="1:2">
      <c r="A3476" s="230"/>
      <c r="B3476" s="230"/>
    </row>
    <row r="3477" spans="1:2">
      <c r="A3477" s="230"/>
      <c r="B3477" s="230"/>
    </row>
    <row r="3478" spans="1:2">
      <c r="A3478" s="230"/>
      <c r="B3478" s="230"/>
    </row>
    <row r="3479" spans="1:2">
      <c r="A3479" s="230"/>
      <c r="B3479" s="230"/>
    </row>
    <row r="3480" spans="1:2">
      <c r="A3480" s="230"/>
      <c r="B3480" s="230"/>
    </row>
    <row r="3481" spans="1:2">
      <c r="A3481" s="230"/>
      <c r="B3481" s="230"/>
    </row>
    <row r="3482" spans="1:2">
      <c r="A3482" s="230"/>
      <c r="B3482" s="230"/>
    </row>
    <row r="3483" spans="1:2">
      <c r="A3483" s="230"/>
      <c r="B3483" s="230"/>
    </row>
    <row r="3484" spans="1:2">
      <c r="A3484" s="230"/>
      <c r="B3484" s="230"/>
    </row>
    <row r="3485" spans="1:2">
      <c r="A3485" s="230"/>
      <c r="B3485" s="230"/>
    </row>
    <row r="3486" spans="1:2">
      <c r="A3486" s="230"/>
      <c r="B3486" s="230"/>
    </row>
    <row r="3487" spans="1:2">
      <c r="A3487" s="230"/>
      <c r="B3487" s="230"/>
    </row>
    <row r="3488" spans="1:2">
      <c r="A3488" s="230"/>
      <c r="B3488" s="230"/>
    </row>
    <row r="3489" spans="1:2">
      <c r="A3489" s="230"/>
      <c r="B3489" s="230"/>
    </row>
    <row r="3490" spans="1:2">
      <c r="A3490" s="230"/>
      <c r="B3490" s="230"/>
    </row>
    <row r="3491" spans="1:2">
      <c r="A3491" s="230"/>
      <c r="B3491" s="230"/>
    </row>
    <row r="3492" spans="1:2">
      <c r="A3492" s="230"/>
      <c r="B3492" s="230"/>
    </row>
    <row r="3493" spans="1:2">
      <c r="A3493" s="230"/>
      <c r="B3493" s="230"/>
    </row>
    <row r="3494" spans="1:2">
      <c r="A3494" s="230"/>
      <c r="B3494" s="230"/>
    </row>
    <row r="3495" spans="1:2">
      <c r="A3495" s="230"/>
      <c r="B3495" s="230"/>
    </row>
    <row r="3496" spans="1:2">
      <c r="A3496" s="230"/>
      <c r="B3496" s="230"/>
    </row>
    <row r="3497" spans="1:2">
      <c r="A3497" s="230"/>
      <c r="B3497" s="230"/>
    </row>
    <row r="3498" spans="1:2">
      <c r="A3498" s="230"/>
      <c r="B3498" s="230"/>
    </row>
    <row r="3499" spans="1:2">
      <c r="A3499" s="230"/>
      <c r="B3499" s="230"/>
    </row>
    <row r="3500" spans="1:2">
      <c r="A3500" s="230"/>
      <c r="B3500" s="230"/>
    </row>
    <row r="3501" spans="1:2">
      <c r="A3501" s="230"/>
      <c r="B3501" s="230"/>
    </row>
    <row r="3502" spans="1:2">
      <c r="A3502" s="230"/>
      <c r="B3502" s="230"/>
    </row>
    <row r="3503" spans="1:2">
      <c r="A3503" s="230"/>
      <c r="B3503" s="230"/>
    </row>
    <row r="3504" spans="1:2">
      <c r="A3504" s="230"/>
      <c r="B3504" s="230"/>
    </row>
    <row r="3505" spans="1:2">
      <c r="A3505" s="230"/>
      <c r="B3505" s="230"/>
    </row>
    <row r="3506" spans="1:2">
      <c r="A3506" s="230"/>
      <c r="B3506" s="230"/>
    </row>
    <row r="3507" spans="1:2">
      <c r="A3507" s="230"/>
      <c r="B3507" s="230"/>
    </row>
    <row r="3508" spans="1:2">
      <c r="A3508" s="230"/>
      <c r="B3508" s="230"/>
    </row>
    <row r="3509" spans="1:2">
      <c r="A3509" s="230"/>
      <c r="B3509" s="230"/>
    </row>
    <row r="3510" spans="1:2">
      <c r="A3510" s="230"/>
      <c r="B3510" s="230"/>
    </row>
    <row r="3511" spans="1:2">
      <c r="A3511" s="230"/>
      <c r="B3511" s="230"/>
    </row>
    <row r="3512" spans="1:2">
      <c r="A3512" s="230"/>
      <c r="B3512" s="230"/>
    </row>
    <row r="3513" spans="1:2">
      <c r="A3513" s="230"/>
      <c r="B3513" s="230"/>
    </row>
    <row r="3514" spans="1:2">
      <c r="A3514" s="230"/>
      <c r="B3514" s="230"/>
    </row>
    <row r="3515" spans="1:2">
      <c r="A3515" s="230"/>
      <c r="B3515" s="230"/>
    </row>
    <row r="3516" spans="1:2">
      <c r="A3516" s="230"/>
      <c r="B3516" s="230"/>
    </row>
    <row r="3517" spans="1:2">
      <c r="A3517" s="230"/>
      <c r="B3517" s="230"/>
    </row>
    <row r="3518" spans="1:2">
      <c r="A3518" s="230"/>
      <c r="B3518" s="230"/>
    </row>
    <row r="3519" spans="1:2">
      <c r="A3519" s="230"/>
      <c r="B3519" s="230"/>
    </row>
    <row r="3520" spans="1:2">
      <c r="A3520" s="230"/>
      <c r="B3520" s="230"/>
    </row>
    <row r="3521" spans="1:2">
      <c r="A3521" s="230"/>
      <c r="B3521" s="230"/>
    </row>
    <row r="3522" spans="1:2">
      <c r="A3522" s="230"/>
      <c r="B3522" s="230"/>
    </row>
    <row r="3523" spans="1:2">
      <c r="A3523" s="230"/>
      <c r="B3523" s="230"/>
    </row>
    <row r="3524" spans="1:2">
      <c r="A3524" s="230"/>
      <c r="B3524" s="230"/>
    </row>
    <row r="3525" spans="1:2">
      <c r="A3525" s="230"/>
      <c r="B3525" s="230"/>
    </row>
    <row r="3526" spans="1:2">
      <c r="A3526" s="230"/>
      <c r="B3526" s="230"/>
    </row>
    <row r="3527" spans="1:2">
      <c r="A3527" s="230"/>
      <c r="B3527" s="230"/>
    </row>
    <row r="3528" spans="1:2">
      <c r="A3528" s="230"/>
      <c r="B3528" s="230"/>
    </row>
    <row r="3529" spans="1:2">
      <c r="A3529" s="230"/>
      <c r="B3529" s="230"/>
    </row>
    <row r="3530" spans="1:2">
      <c r="A3530" s="230"/>
      <c r="B3530" s="230"/>
    </row>
    <row r="3531" spans="1:2">
      <c r="A3531" s="230"/>
      <c r="B3531" s="230"/>
    </row>
    <row r="3532" spans="1:2">
      <c r="A3532" s="230"/>
      <c r="B3532" s="230"/>
    </row>
    <row r="3533" spans="1:2">
      <c r="A3533" s="230"/>
      <c r="B3533" s="230"/>
    </row>
    <row r="3534" spans="1:2">
      <c r="A3534" s="230"/>
      <c r="B3534" s="230"/>
    </row>
    <row r="3535" spans="1:2">
      <c r="A3535" s="230"/>
      <c r="B3535" s="230"/>
    </row>
    <row r="3536" spans="1:2">
      <c r="A3536" s="230"/>
      <c r="B3536" s="230"/>
    </row>
    <row r="3537" spans="1:2">
      <c r="A3537" s="230"/>
      <c r="B3537" s="230"/>
    </row>
    <row r="3538" spans="1:2">
      <c r="A3538" s="230"/>
      <c r="B3538" s="230"/>
    </row>
    <row r="3539" spans="1:2">
      <c r="A3539" s="230"/>
      <c r="B3539" s="230"/>
    </row>
    <row r="3540" spans="1:2">
      <c r="A3540" s="230"/>
      <c r="B3540" s="230"/>
    </row>
    <row r="3541" spans="1:2">
      <c r="A3541" s="230"/>
      <c r="B3541" s="230"/>
    </row>
    <row r="3542" spans="1:2">
      <c r="A3542" s="230"/>
      <c r="B3542" s="230"/>
    </row>
    <row r="3543" spans="1:2">
      <c r="A3543" s="230"/>
      <c r="B3543" s="230"/>
    </row>
    <row r="3544" spans="1:2">
      <c r="A3544" s="230"/>
      <c r="B3544" s="230"/>
    </row>
    <row r="3545" spans="1:2">
      <c r="A3545" s="230"/>
      <c r="B3545" s="230"/>
    </row>
    <row r="3546" spans="1:2">
      <c r="A3546" s="230"/>
      <c r="B3546" s="230"/>
    </row>
    <row r="3547" spans="1:2">
      <c r="A3547" s="230"/>
      <c r="B3547" s="230"/>
    </row>
    <row r="3548" spans="1:2">
      <c r="A3548" s="230"/>
      <c r="B3548" s="230"/>
    </row>
    <row r="3549" spans="1:2">
      <c r="A3549" s="230"/>
      <c r="B3549" s="230"/>
    </row>
    <row r="3550" spans="1:2">
      <c r="A3550" s="230"/>
      <c r="B3550" s="230"/>
    </row>
    <row r="3551" spans="1:2">
      <c r="A3551" s="230"/>
      <c r="B3551" s="230"/>
    </row>
    <row r="3552" spans="1:2">
      <c r="A3552" s="230"/>
      <c r="B3552" s="230"/>
    </row>
    <row r="3553" spans="1:2">
      <c r="A3553" s="230"/>
      <c r="B3553" s="230"/>
    </row>
    <row r="3554" spans="1:2">
      <c r="A3554" s="230"/>
      <c r="B3554" s="230"/>
    </row>
    <row r="3555" spans="1:2">
      <c r="A3555" s="230"/>
      <c r="B3555" s="230"/>
    </row>
    <row r="3556" spans="1:2">
      <c r="A3556" s="230"/>
      <c r="B3556" s="230"/>
    </row>
    <row r="3557" spans="1:2">
      <c r="A3557" s="230"/>
      <c r="B3557" s="230"/>
    </row>
    <row r="3558" spans="1:2">
      <c r="A3558" s="230"/>
      <c r="B3558" s="230"/>
    </row>
    <row r="3559" spans="1:2">
      <c r="A3559" s="230"/>
      <c r="B3559" s="230"/>
    </row>
    <row r="3560" spans="1:2">
      <c r="A3560" s="230"/>
      <c r="B3560" s="230"/>
    </row>
    <row r="3561" spans="1:2">
      <c r="A3561" s="230"/>
      <c r="B3561" s="230"/>
    </row>
    <row r="3562" spans="1:2">
      <c r="A3562" s="230"/>
      <c r="B3562" s="230"/>
    </row>
    <row r="3563" spans="1:2">
      <c r="A3563" s="230"/>
      <c r="B3563" s="230"/>
    </row>
    <row r="3564" spans="1:2">
      <c r="A3564" s="230"/>
      <c r="B3564" s="230"/>
    </row>
    <row r="3565" spans="1:2">
      <c r="A3565" s="230"/>
      <c r="B3565" s="230"/>
    </row>
    <row r="3566" spans="1:2">
      <c r="A3566" s="230"/>
      <c r="B3566" s="230"/>
    </row>
    <row r="3567" spans="1:2">
      <c r="A3567" s="230"/>
      <c r="B3567" s="230"/>
    </row>
    <row r="3568" spans="1:2">
      <c r="A3568" s="230"/>
      <c r="B3568" s="230"/>
    </row>
    <row r="3569" spans="1:2">
      <c r="A3569" s="230"/>
      <c r="B3569" s="230"/>
    </row>
    <row r="3570" spans="1:2">
      <c r="A3570" s="230"/>
      <c r="B3570" s="230"/>
    </row>
    <row r="3571" spans="1:2">
      <c r="A3571" s="230"/>
      <c r="B3571" s="230"/>
    </row>
    <row r="3572" spans="1:2">
      <c r="A3572" s="230"/>
      <c r="B3572" s="230"/>
    </row>
    <row r="3573" spans="1:2">
      <c r="A3573" s="230"/>
      <c r="B3573" s="230"/>
    </row>
    <row r="3574" spans="1:2">
      <c r="A3574" s="230"/>
      <c r="B3574" s="230"/>
    </row>
    <row r="3575" spans="1:2">
      <c r="A3575" s="230"/>
      <c r="B3575" s="230"/>
    </row>
    <row r="3576" spans="1:2">
      <c r="A3576" s="230"/>
      <c r="B3576" s="230"/>
    </row>
    <row r="3577" spans="1:2">
      <c r="A3577" s="230"/>
      <c r="B3577" s="230"/>
    </row>
    <row r="3578" spans="1:2">
      <c r="A3578" s="230"/>
      <c r="B3578" s="230"/>
    </row>
    <row r="3579" spans="1:2">
      <c r="A3579" s="230"/>
      <c r="B3579" s="230"/>
    </row>
    <row r="3580" spans="1:2">
      <c r="A3580" s="230"/>
      <c r="B3580" s="230"/>
    </row>
    <row r="3581" spans="1:2">
      <c r="A3581" s="230"/>
      <c r="B3581" s="230"/>
    </row>
    <row r="3582" spans="1:2">
      <c r="A3582" s="230"/>
      <c r="B3582" s="230"/>
    </row>
    <row r="3583" spans="1:2">
      <c r="A3583" s="230"/>
      <c r="B3583" s="230"/>
    </row>
    <row r="3584" spans="1:2">
      <c r="A3584" s="230"/>
      <c r="B3584" s="230"/>
    </row>
    <row r="3585" spans="1:2">
      <c r="A3585" s="230"/>
      <c r="B3585" s="230"/>
    </row>
    <row r="3586" spans="1:2">
      <c r="A3586" s="230"/>
      <c r="B3586" s="230"/>
    </row>
    <row r="3587" spans="1:2">
      <c r="A3587" s="230"/>
      <c r="B3587" s="230"/>
    </row>
    <row r="3588" spans="1:2">
      <c r="A3588" s="230"/>
      <c r="B3588" s="230"/>
    </row>
    <row r="3589" spans="1:2">
      <c r="A3589" s="230"/>
      <c r="B3589" s="230"/>
    </row>
    <row r="3590" spans="1:2">
      <c r="A3590" s="230"/>
      <c r="B3590" s="230"/>
    </row>
    <row r="3591" spans="1:2">
      <c r="A3591" s="230"/>
      <c r="B3591" s="230"/>
    </row>
    <row r="3592" spans="1:2">
      <c r="A3592" s="230"/>
      <c r="B3592" s="230"/>
    </row>
    <row r="3593" spans="1:2">
      <c r="A3593" s="230"/>
      <c r="B3593" s="230"/>
    </row>
    <row r="3594" spans="1:2">
      <c r="A3594" s="230"/>
      <c r="B3594" s="230"/>
    </row>
    <row r="3595" spans="1:2">
      <c r="A3595" s="230"/>
      <c r="B3595" s="230"/>
    </row>
    <row r="3596" spans="1:2">
      <c r="A3596" s="230"/>
      <c r="B3596" s="230"/>
    </row>
    <row r="3597" spans="1:2">
      <c r="A3597" s="230"/>
      <c r="B3597" s="230"/>
    </row>
    <row r="3598" spans="1:2">
      <c r="A3598" s="230"/>
      <c r="B3598" s="230"/>
    </row>
    <row r="3599" spans="1:2">
      <c r="A3599" s="230"/>
      <c r="B3599" s="230"/>
    </row>
    <row r="3600" spans="1:2">
      <c r="A3600" s="230"/>
      <c r="B3600" s="230"/>
    </row>
    <row r="3601" spans="1:2">
      <c r="A3601" s="230"/>
      <c r="B3601" s="230"/>
    </row>
    <row r="3602" spans="1:2">
      <c r="A3602" s="230"/>
      <c r="B3602" s="230"/>
    </row>
    <row r="3603" spans="1:2">
      <c r="A3603" s="230"/>
      <c r="B3603" s="230"/>
    </row>
    <row r="3604" spans="1:2">
      <c r="A3604" s="230"/>
      <c r="B3604" s="230"/>
    </row>
    <row r="3605" spans="1:2">
      <c r="A3605" s="230"/>
      <c r="B3605" s="230"/>
    </row>
    <row r="3606" spans="1:2">
      <c r="A3606" s="230"/>
      <c r="B3606" s="230"/>
    </row>
    <row r="3607" spans="1:2">
      <c r="A3607" s="230"/>
      <c r="B3607" s="230"/>
    </row>
    <row r="3608" spans="1:2">
      <c r="A3608" s="230"/>
      <c r="B3608" s="230"/>
    </row>
    <row r="3609" spans="1:2">
      <c r="A3609" s="230"/>
      <c r="B3609" s="230"/>
    </row>
    <row r="3610" spans="1:2">
      <c r="A3610" s="230"/>
      <c r="B3610" s="230"/>
    </row>
    <row r="3611" spans="1:2">
      <c r="A3611" s="230"/>
      <c r="B3611" s="230"/>
    </row>
    <row r="3612" spans="1:2">
      <c r="A3612" s="230"/>
      <c r="B3612" s="230"/>
    </row>
    <row r="3613" spans="1:2">
      <c r="A3613" s="230"/>
      <c r="B3613" s="230"/>
    </row>
    <row r="3614" spans="1:2">
      <c r="A3614" s="230"/>
      <c r="B3614" s="230"/>
    </row>
    <row r="3615" spans="1:2">
      <c r="A3615" s="230"/>
      <c r="B3615" s="230"/>
    </row>
    <row r="3616" spans="1:2">
      <c r="A3616" s="230"/>
      <c r="B3616" s="230"/>
    </row>
    <row r="3617" spans="1:2">
      <c r="A3617" s="230"/>
      <c r="B3617" s="230"/>
    </row>
    <row r="3618" spans="1:2">
      <c r="A3618" s="230"/>
      <c r="B3618" s="230"/>
    </row>
    <row r="3619" spans="1:2">
      <c r="A3619" s="230"/>
      <c r="B3619" s="230"/>
    </row>
    <row r="3620" spans="1:2">
      <c r="A3620" s="230"/>
      <c r="B3620" s="230"/>
    </row>
    <row r="3621" spans="1:2">
      <c r="A3621" s="230"/>
      <c r="B3621" s="230"/>
    </row>
    <row r="3622" spans="1:2">
      <c r="A3622" s="230"/>
      <c r="B3622" s="230"/>
    </row>
    <row r="3623" spans="1:2">
      <c r="A3623" s="230"/>
      <c r="B3623" s="230"/>
    </row>
    <row r="3624" spans="1:2">
      <c r="A3624" s="230"/>
      <c r="B3624" s="230"/>
    </row>
    <row r="3625" spans="1:2">
      <c r="A3625" s="230"/>
      <c r="B3625" s="230"/>
    </row>
    <row r="3626" spans="1:2">
      <c r="A3626" s="230"/>
      <c r="B3626" s="230"/>
    </row>
    <row r="3627" spans="1:2">
      <c r="A3627" s="230"/>
      <c r="B3627" s="230"/>
    </row>
    <row r="3628" spans="1:2">
      <c r="A3628" s="230"/>
      <c r="B3628" s="230"/>
    </row>
    <row r="3629" spans="1:2">
      <c r="A3629" s="230"/>
      <c r="B3629" s="230"/>
    </row>
    <row r="3630" spans="1:2">
      <c r="A3630" s="230"/>
      <c r="B3630" s="230"/>
    </row>
    <row r="3631" spans="1:2">
      <c r="A3631" s="230"/>
      <c r="B3631" s="230"/>
    </row>
    <row r="3632" spans="1:2">
      <c r="A3632" s="230"/>
      <c r="B3632" s="230"/>
    </row>
    <row r="3633" spans="1:2">
      <c r="A3633" s="230"/>
      <c r="B3633" s="230"/>
    </row>
    <row r="3634" spans="1:2">
      <c r="A3634" s="230"/>
      <c r="B3634" s="230"/>
    </row>
    <row r="3635" spans="1:2">
      <c r="A3635" s="230"/>
      <c r="B3635" s="230"/>
    </row>
    <row r="3636" spans="1:2">
      <c r="A3636" s="230"/>
      <c r="B3636" s="230"/>
    </row>
    <row r="3637" spans="1:2">
      <c r="A3637" s="230"/>
      <c r="B3637" s="230"/>
    </row>
    <row r="3638" spans="1:2">
      <c r="A3638" s="230"/>
      <c r="B3638" s="230"/>
    </row>
    <row r="3639" spans="1:2">
      <c r="A3639" s="230"/>
      <c r="B3639" s="230"/>
    </row>
    <row r="3640" spans="1:2">
      <c r="A3640" s="230"/>
      <c r="B3640" s="230"/>
    </row>
    <row r="3641" spans="1:2">
      <c r="A3641" s="230"/>
      <c r="B3641" s="230"/>
    </row>
    <row r="3642" spans="1:2">
      <c r="A3642" s="230"/>
      <c r="B3642" s="230"/>
    </row>
    <row r="3643" spans="1:2">
      <c r="A3643" s="230"/>
      <c r="B3643" s="230"/>
    </row>
    <row r="3644" spans="1:2">
      <c r="A3644" s="230"/>
      <c r="B3644" s="230"/>
    </row>
    <row r="3645" spans="1:2">
      <c r="A3645" s="230"/>
      <c r="B3645" s="230"/>
    </row>
    <row r="3646" spans="1:2">
      <c r="A3646" s="230"/>
      <c r="B3646" s="230"/>
    </row>
    <row r="3647" spans="1:2">
      <c r="A3647" s="230"/>
      <c r="B3647" s="230"/>
    </row>
    <row r="3648" spans="1:2">
      <c r="A3648" s="230"/>
      <c r="B3648" s="230"/>
    </row>
    <row r="3649" spans="1:2">
      <c r="A3649" s="230"/>
      <c r="B3649" s="230"/>
    </row>
    <row r="3650" spans="1:2">
      <c r="A3650" s="230"/>
      <c r="B3650" s="230"/>
    </row>
    <row r="3651" spans="1:2">
      <c r="A3651" s="230"/>
      <c r="B3651" s="230"/>
    </row>
    <row r="3652" spans="1:2">
      <c r="A3652" s="230"/>
      <c r="B3652" s="230"/>
    </row>
    <row r="3653" spans="1:2">
      <c r="A3653" s="230"/>
      <c r="B3653" s="230"/>
    </row>
    <row r="3654" spans="1:2">
      <c r="A3654" s="230"/>
      <c r="B3654" s="230"/>
    </row>
    <row r="3655" spans="1:2">
      <c r="A3655" s="230"/>
      <c r="B3655" s="230"/>
    </row>
    <row r="3656" spans="1:2">
      <c r="A3656" s="230"/>
      <c r="B3656" s="230"/>
    </row>
    <row r="3657" spans="1:2">
      <c r="A3657" s="230"/>
      <c r="B3657" s="230"/>
    </row>
    <row r="3658" spans="1:2">
      <c r="A3658" s="230"/>
      <c r="B3658" s="230"/>
    </row>
    <row r="3659" spans="1:2">
      <c r="A3659" s="230"/>
      <c r="B3659" s="230"/>
    </row>
    <row r="3660" spans="1:2">
      <c r="A3660" s="230"/>
      <c r="B3660" s="230"/>
    </row>
    <row r="3661" spans="1:2">
      <c r="A3661" s="230"/>
      <c r="B3661" s="230"/>
    </row>
    <row r="3662" spans="1:2">
      <c r="A3662" s="230"/>
      <c r="B3662" s="230"/>
    </row>
    <row r="3663" spans="1:2">
      <c r="A3663" s="230"/>
      <c r="B3663" s="230"/>
    </row>
    <row r="3664" spans="1:2">
      <c r="A3664" s="230"/>
      <c r="B3664" s="230"/>
    </row>
    <row r="3665" spans="1:2">
      <c r="A3665" s="230"/>
      <c r="B3665" s="230"/>
    </row>
    <row r="3666" spans="1:2">
      <c r="A3666" s="230"/>
      <c r="B3666" s="230"/>
    </row>
    <row r="3667" spans="1:2">
      <c r="A3667" s="230"/>
      <c r="B3667" s="230"/>
    </row>
    <row r="3668" spans="1:2">
      <c r="A3668" s="230"/>
      <c r="B3668" s="230"/>
    </row>
    <row r="3669" spans="1:2">
      <c r="A3669" s="230"/>
      <c r="B3669" s="230"/>
    </row>
    <row r="3670" spans="1:2">
      <c r="A3670" s="230"/>
      <c r="B3670" s="230"/>
    </row>
    <row r="3671" spans="1:2">
      <c r="A3671" s="230"/>
      <c r="B3671" s="230"/>
    </row>
    <row r="3672" spans="1:2">
      <c r="A3672" s="230"/>
      <c r="B3672" s="230"/>
    </row>
    <row r="3673" spans="1:2">
      <c r="A3673" s="230"/>
      <c r="B3673" s="230"/>
    </row>
    <row r="3674" spans="1:2">
      <c r="A3674" s="230"/>
      <c r="B3674" s="230"/>
    </row>
    <row r="3675" spans="1:2">
      <c r="A3675" s="230"/>
      <c r="B3675" s="230"/>
    </row>
    <row r="3676" spans="1:2">
      <c r="A3676" s="230"/>
      <c r="B3676" s="230"/>
    </row>
    <row r="3677" spans="1:2">
      <c r="A3677" s="230"/>
      <c r="B3677" s="230"/>
    </row>
    <row r="3678" spans="1:2">
      <c r="A3678" s="230"/>
      <c r="B3678" s="230"/>
    </row>
    <row r="3679" spans="1:2">
      <c r="A3679" s="230"/>
      <c r="B3679" s="230"/>
    </row>
    <row r="3680" spans="1:2">
      <c r="A3680" s="230"/>
      <c r="B3680" s="230"/>
    </row>
    <row r="3681" spans="1:2">
      <c r="A3681" s="230"/>
      <c r="B3681" s="230"/>
    </row>
    <row r="3682" spans="1:2">
      <c r="A3682" s="230"/>
      <c r="B3682" s="230"/>
    </row>
    <row r="3683" spans="1:2">
      <c r="A3683" s="230"/>
      <c r="B3683" s="230"/>
    </row>
    <row r="3684" spans="1:2">
      <c r="A3684" s="230"/>
      <c r="B3684" s="230"/>
    </row>
    <row r="3685" spans="1:2">
      <c r="A3685" s="230"/>
      <c r="B3685" s="230"/>
    </row>
    <row r="3686" spans="1:2">
      <c r="A3686" s="230"/>
      <c r="B3686" s="230"/>
    </row>
    <row r="3687" spans="1:2">
      <c r="A3687" s="230"/>
      <c r="B3687" s="230"/>
    </row>
    <row r="3688" spans="1:2">
      <c r="A3688" s="230"/>
      <c r="B3688" s="230"/>
    </row>
    <row r="3689" spans="1:2">
      <c r="A3689" s="230"/>
      <c r="B3689" s="230"/>
    </row>
    <row r="3690" spans="1:2">
      <c r="A3690" s="230"/>
      <c r="B3690" s="230"/>
    </row>
    <row r="3691" spans="1:2">
      <c r="A3691" s="230"/>
      <c r="B3691" s="230"/>
    </row>
    <row r="3692" spans="1:2">
      <c r="A3692" s="230"/>
      <c r="B3692" s="230"/>
    </row>
    <row r="3693" spans="1:2">
      <c r="A3693" s="230"/>
      <c r="B3693" s="230"/>
    </row>
    <row r="3694" spans="1:2">
      <c r="A3694" s="230"/>
      <c r="B3694" s="230"/>
    </row>
    <row r="3695" spans="1:2">
      <c r="A3695" s="230"/>
      <c r="B3695" s="230"/>
    </row>
    <row r="3696" spans="1:2">
      <c r="A3696" s="230"/>
      <c r="B3696" s="230"/>
    </row>
    <row r="3697" spans="1:2">
      <c r="A3697" s="230"/>
      <c r="B3697" s="230"/>
    </row>
    <row r="3698" spans="1:2">
      <c r="A3698" s="230"/>
      <c r="B3698" s="230"/>
    </row>
    <row r="3699" spans="1:2">
      <c r="A3699" s="230"/>
      <c r="B3699" s="230"/>
    </row>
    <row r="3700" spans="1:2">
      <c r="A3700" s="230"/>
      <c r="B3700" s="230"/>
    </row>
    <row r="3701" spans="1:2">
      <c r="A3701" s="230"/>
      <c r="B3701" s="230"/>
    </row>
    <row r="3702" spans="1:2">
      <c r="A3702" s="230"/>
      <c r="B3702" s="230"/>
    </row>
    <row r="3703" spans="1:2">
      <c r="A3703" s="230"/>
      <c r="B3703" s="230"/>
    </row>
    <row r="3704" spans="1:2">
      <c r="A3704" s="230"/>
      <c r="B3704" s="230"/>
    </row>
    <row r="3705" spans="1:2">
      <c r="A3705" s="230"/>
      <c r="B3705" s="230"/>
    </row>
    <row r="3706" spans="1:2">
      <c r="A3706" s="230"/>
      <c r="B3706" s="230"/>
    </row>
    <row r="3707" spans="1:2">
      <c r="A3707" s="230"/>
      <c r="B3707" s="230"/>
    </row>
    <row r="3708" spans="1:2">
      <c r="A3708" s="230"/>
      <c r="B3708" s="230"/>
    </row>
    <row r="3709" spans="1:2">
      <c r="A3709" s="230"/>
      <c r="B3709" s="230"/>
    </row>
    <row r="3710" spans="1:2">
      <c r="A3710" s="230"/>
      <c r="B3710" s="230"/>
    </row>
    <row r="3711" spans="1:2">
      <c r="A3711" s="230"/>
      <c r="B3711" s="230"/>
    </row>
    <row r="3712" spans="1:2">
      <c r="A3712" s="230"/>
      <c r="B3712" s="230"/>
    </row>
    <row r="3713" spans="1:2">
      <c r="A3713" s="230"/>
      <c r="B3713" s="230"/>
    </row>
    <row r="3714" spans="1:2">
      <c r="A3714" s="230"/>
      <c r="B3714" s="230"/>
    </row>
    <row r="3715" spans="1:2">
      <c r="A3715" s="230"/>
      <c r="B3715" s="230"/>
    </row>
    <row r="3716" spans="1:2">
      <c r="A3716" s="230"/>
      <c r="B3716" s="230"/>
    </row>
    <row r="3717" spans="1:2">
      <c r="A3717" s="230"/>
      <c r="B3717" s="230"/>
    </row>
    <row r="3718" spans="1:2">
      <c r="A3718" s="230"/>
      <c r="B3718" s="230"/>
    </row>
    <row r="3719" spans="1:2">
      <c r="A3719" s="230"/>
      <c r="B3719" s="230"/>
    </row>
    <row r="3720" spans="1:2">
      <c r="A3720" s="230"/>
      <c r="B3720" s="230"/>
    </row>
    <row r="3721" spans="1:2">
      <c r="A3721" s="230"/>
      <c r="B3721" s="230"/>
    </row>
    <row r="3722" spans="1:2">
      <c r="A3722" s="230"/>
      <c r="B3722" s="230"/>
    </row>
    <row r="3723" spans="1:2">
      <c r="A3723" s="230"/>
      <c r="B3723" s="230"/>
    </row>
    <row r="3724" spans="1:2">
      <c r="A3724" s="230"/>
      <c r="B3724" s="230"/>
    </row>
    <row r="3725" spans="1:2">
      <c r="A3725" s="230"/>
      <c r="B3725" s="230"/>
    </row>
    <row r="3726" spans="1:2">
      <c r="A3726" s="230"/>
      <c r="B3726" s="230"/>
    </row>
    <row r="3727" spans="1:2">
      <c r="A3727" s="230"/>
      <c r="B3727" s="230"/>
    </row>
    <row r="3728" spans="1:2">
      <c r="A3728" s="230"/>
      <c r="B3728" s="230"/>
    </row>
    <row r="3729" spans="1:2">
      <c r="A3729" s="230"/>
      <c r="B3729" s="230"/>
    </row>
    <row r="3730" spans="1:2">
      <c r="A3730" s="230"/>
      <c r="B3730" s="230"/>
    </row>
    <row r="3731" spans="1:2">
      <c r="A3731" s="230"/>
      <c r="B3731" s="230"/>
    </row>
    <row r="3732" spans="1:2">
      <c r="A3732" s="230"/>
      <c r="B3732" s="230"/>
    </row>
    <row r="3733" spans="1:2">
      <c r="A3733" s="230"/>
      <c r="B3733" s="230"/>
    </row>
    <row r="3734" spans="1:2">
      <c r="A3734" s="230"/>
      <c r="B3734" s="230"/>
    </row>
    <row r="3735" spans="1:2">
      <c r="A3735" s="230"/>
      <c r="B3735" s="230"/>
    </row>
    <row r="3736" spans="1:2">
      <c r="A3736" s="230"/>
      <c r="B3736" s="230"/>
    </row>
    <row r="3737" spans="1:2">
      <c r="A3737" s="230"/>
      <c r="B3737" s="230"/>
    </row>
    <row r="3738" spans="1:2">
      <c r="A3738" s="230"/>
      <c r="B3738" s="230"/>
    </row>
    <row r="3739" spans="1:2">
      <c r="A3739" s="230"/>
      <c r="B3739" s="230"/>
    </row>
    <row r="3740" spans="1:2">
      <c r="A3740" s="230"/>
      <c r="B3740" s="230"/>
    </row>
    <row r="3741" spans="1:2">
      <c r="A3741" s="230"/>
      <c r="B3741" s="230"/>
    </row>
    <row r="3742" spans="1:2">
      <c r="A3742" s="230"/>
      <c r="B3742" s="230"/>
    </row>
    <row r="3743" spans="1:2">
      <c r="A3743" s="230"/>
      <c r="B3743" s="230"/>
    </row>
    <row r="3744" spans="1:2">
      <c r="A3744" s="230"/>
      <c r="B3744" s="230"/>
    </row>
    <row r="3745" spans="1:2">
      <c r="A3745" s="230"/>
      <c r="B3745" s="230"/>
    </row>
    <row r="3746" spans="1:2">
      <c r="A3746" s="230"/>
      <c r="B3746" s="230"/>
    </row>
    <row r="3747" spans="1:2">
      <c r="A3747" s="230"/>
      <c r="B3747" s="230"/>
    </row>
    <row r="3748" spans="1:2">
      <c r="A3748" s="230"/>
      <c r="B3748" s="230"/>
    </row>
    <row r="3749" spans="1:2">
      <c r="A3749" s="230"/>
      <c r="B3749" s="230"/>
    </row>
    <row r="3750" spans="1:2">
      <c r="A3750" s="230"/>
      <c r="B3750" s="230"/>
    </row>
    <row r="3751" spans="1:2">
      <c r="A3751" s="230"/>
      <c r="B3751" s="230"/>
    </row>
    <row r="3752" spans="1:2">
      <c r="A3752" s="230"/>
      <c r="B3752" s="230"/>
    </row>
    <row r="3753" spans="1:2">
      <c r="A3753" s="230"/>
      <c r="B3753" s="230"/>
    </row>
    <row r="3754" spans="1:2">
      <c r="A3754" s="230"/>
      <c r="B3754" s="230"/>
    </row>
    <row r="3755" spans="1:2">
      <c r="A3755" s="230"/>
      <c r="B3755" s="230"/>
    </row>
    <row r="3756" spans="1:2">
      <c r="A3756" s="230"/>
      <c r="B3756" s="230"/>
    </row>
    <row r="3757" spans="1:2">
      <c r="A3757" s="230"/>
      <c r="B3757" s="230"/>
    </row>
    <row r="3758" spans="1:2">
      <c r="A3758" s="230"/>
      <c r="B3758" s="230"/>
    </row>
    <row r="3759" spans="1:2">
      <c r="A3759" s="230"/>
      <c r="B3759" s="230"/>
    </row>
    <row r="3760" spans="1:2">
      <c r="A3760" s="230"/>
      <c r="B3760" s="230"/>
    </row>
    <row r="3761" spans="1:2">
      <c r="A3761" s="230"/>
      <c r="B3761" s="230"/>
    </row>
    <row r="3762" spans="1:2">
      <c r="A3762" s="230"/>
      <c r="B3762" s="230"/>
    </row>
    <row r="3763" spans="1:2">
      <c r="A3763" s="230"/>
      <c r="B3763" s="230"/>
    </row>
    <row r="3764" spans="1:2">
      <c r="A3764" s="230"/>
      <c r="B3764" s="230"/>
    </row>
    <row r="3765" spans="1:2">
      <c r="A3765" s="230"/>
      <c r="B3765" s="230"/>
    </row>
    <row r="3766" spans="1:2">
      <c r="A3766" s="230"/>
      <c r="B3766" s="230"/>
    </row>
    <row r="3767" spans="1:2">
      <c r="A3767" s="230"/>
      <c r="B3767" s="230"/>
    </row>
    <row r="3768" spans="1:2">
      <c r="A3768" s="230"/>
      <c r="B3768" s="230"/>
    </row>
    <row r="3769" spans="1:2">
      <c r="A3769" s="230"/>
      <c r="B3769" s="230"/>
    </row>
    <row r="3770" spans="1:2">
      <c r="A3770" s="230"/>
      <c r="B3770" s="230"/>
    </row>
    <row r="3771" spans="1:2">
      <c r="A3771" s="230"/>
      <c r="B3771" s="230"/>
    </row>
    <row r="3772" spans="1:2">
      <c r="A3772" s="230"/>
      <c r="B3772" s="230"/>
    </row>
    <row r="3773" spans="1:2">
      <c r="A3773" s="230"/>
      <c r="B3773" s="230"/>
    </row>
    <row r="3774" spans="1:2">
      <c r="A3774" s="230"/>
      <c r="B3774" s="230"/>
    </row>
    <row r="3775" spans="1:2">
      <c r="A3775" s="230"/>
      <c r="B3775" s="230"/>
    </row>
    <row r="3776" spans="1:2">
      <c r="A3776" s="230"/>
      <c r="B3776" s="230"/>
    </row>
    <row r="3777" spans="1:2">
      <c r="A3777" s="230"/>
      <c r="B3777" s="230"/>
    </row>
    <row r="3778" spans="1:2">
      <c r="A3778" s="230"/>
      <c r="B3778" s="230"/>
    </row>
    <row r="3779" spans="1:2">
      <c r="A3779" s="230"/>
      <c r="B3779" s="230"/>
    </row>
    <row r="3780" spans="1:2">
      <c r="A3780" s="230"/>
      <c r="B3780" s="230"/>
    </row>
    <row r="3781" spans="1:2">
      <c r="A3781" s="230"/>
      <c r="B3781" s="230"/>
    </row>
    <row r="3782" spans="1:2">
      <c r="A3782" s="230"/>
      <c r="B3782" s="230"/>
    </row>
    <row r="3783" spans="1:2">
      <c r="A3783" s="230"/>
      <c r="B3783" s="230"/>
    </row>
    <row r="3784" spans="1:2">
      <c r="A3784" s="230"/>
      <c r="B3784" s="230"/>
    </row>
    <row r="3785" spans="1:2">
      <c r="A3785" s="230"/>
      <c r="B3785" s="230"/>
    </row>
    <row r="3786" spans="1:2">
      <c r="A3786" s="230"/>
      <c r="B3786" s="230"/>
    </row>
    <row r="3787" spans="1:2">
      <c r="A3787" s="230"/>
      <c r="B3787" s="230"/>
    </row>
    <row r="3788" spans="1:2">
      <c r="A3788" s="230"/>
      <c r="B3788" s="230"/>
    </row>
    <row r="3789" spans="1:2">
      <c r="A3789" s="230"/>
      <c r="B3789" s="230"/>
    </row>
    <row r="3790" spans="1:2">
      <c r="A3790" s="230"/>
      <c r="B3790" s="230"/>
    </row>
    <row r="3791" spans="1:2">
      <c r="A3791" s="230"/>
      <c r="B3791" s="230"/>
    </row>
    <row r="3792" spans="1:2">
      <c r="A3792" s="230"/>
      <c r="B3792" s="230"/>
    </row>
    <row r="3793" spans="1:2">
      <c r="A3793" s="230"/>
      <c r="B3793" s="230"/>
    </row>
    <row r="3794" spans="1:2">
      <c r="A3794" s="230"/>
      <c r="B3794" s="230"/>
    </row>
    <row r="3795" spans="1:2">
      <c r="A3795" s="230"/>
      <c r="B3795" s="230"/>
    </row>
    <row r="3796" spans="1:2">
      <c r="A3796" s="230"/>
      <c r="B3796" s="230"/>
    </row>
    <row r="3797" spans="1:2">
      <c r="A3797" s="230"/>
      <c r="B3797" s="230"/>
    </row>
    <row r="3798" spans="1:2">
      <c r="A3798" s="230"/>
      <c r="B3798" s="230"/>
    </row>
    <row r="3799" spans="1:2">
      <c r="A3799" s="230"/>
      <c r="B3799" s="230"/>
    </row>
    <row r="3800" spans="1:2">
      <c r="A3800" s="230"/>
      <c r="B3800" s="230"/>
    </row>
    <row r="3801" spans="1:2">
      <c r="A3801" s="230"/>
      <c r="B3801" s="230"/>
    </row>
    <row r="3802" spans="1:2">
      <c r="A3802" s="230"/>
      <c r="B3802" s="230"/>
    </row>
    <row r="3803" spans="1:2">
      <c r="A3803" s="230"/>
      <c r="B3803" s="230"/>
    </row>
    <row r="3804" spans="1:2">
      <c r="A3804" s="230"/>
      <c r="B3804" s="230"/>
    </row>
    <row r="3805" spans="1:2">
      <c r="A3805" s="230"/>
      <c r="B3805" s="230"/>
    </row>
    <row r="3806" spans="1:2">
      <c r="A3806" s="230"/>
      <c r="B3806" s="230"/>
    </row>
    <row r="3807" spans="1:2">
      <c r="A3807" s="230"/>
      <c r="B3807" s="230"/>
    </row>
    <row r="3808" spans="1:2">
      <c r="A3808" s="230"/>
      <c r="B3808" s="230"/>
    </row>
    <row r="3809" spans="1:2">
      <c r="A3809" s="230"/>
      <c r="B3809" s="230"/>
    </row>
    <row r="3810" spans="1:2">
      <c r="A3810" s="230"/>
      <c r="B3810" s="230"/>
    </row>
    <row r="3811" spans="1:2">
      <c r="A3811" s="230"/>
      <c r="B3811" s="230"/>
    </row>
    <row r="3812" spans="1:2">
      <c r="A3812" s="230"/>
      <c r="B3812" s="230"/>
    </row>
    <row r="3813" spans="1:2">
      <c r="A3813" s="230"/>
      <c r="B3813" s="230"/>
    </row>
    <row r="3814" spans="1:2">
      <c r="A3814" s="230"/>
      <c r="B3814" s="230"/>
    </row>
    <row r="3815" spans="1:2">
      <c r="A3815" s="230"/>
      <c r="B3815" s="230"/>
    </row>
    <row r="3816" spans="1:2">
      <c r="A3816" s="230"/>
      <c r="B3816" s="230"/>
    </row>
    <row r="3817" spans="1:2">
      <c r="A3817" s="230"/>
      <c r="B3817" s="230"/>
    </row>
    <row r="3818" spans="1:2">
      <c r="A3818" s="230"/>
      <c r="B3818" s="230"/>
    </row>
    <row r="3819" spans="1:2">
      <c r="A3819" s="230"/>
      <c r="B3819" s="230"/>
    </row>
    <row r="3820" spans="1:2">
      <c r="A3820" s="230"/>
      <c r="B3820" s="230"/>
    </row>
    <row r="3821" spans="1:2">
      <c r="A3821" s="230"/>
      <c r="B3821" s="230"/>
    </row>
    <row r="3822" spans="1:2">
      <c r="A3822" s="230"/>
      <c r="B3822" s="230"/>
    </row>
    <row r="3823" spans="1:2">
      <c r="A3823" s="230"/>
      <c r="B3823" s="230"/>
    </row>
    <row r="3824" spans="1:2">
      <c r="A3824" s="230"/>
      <c r="B3824" s="230"/>
    </row>
    <row r="3825" spans="1:2">
      <c r="A3825" s="230"/>
      <c r="B3825" s="230"/>
    </row>
    <row r="3826" spans="1:2">
      <c r="A3826" s="230"/>
      <c r="B3826" s="230"/>
    </row>
    <row r="3827" spans="1:2">
      <c r="A3827" s="230"/>
      <c r="B3827" s="230"/>
    </row>
    <row r="3828" spans="1:2">
      <c r="A3828" s="230"/>
      <c r="B3828" s="230"/>
    </row>
    <row r="3829" spans="1:2">
      <c r="A3829" s="230"/>
      <c r="B3829" s="230"/>
    </row>
    <row r="3830" spans="1:2">
      <c r="A3830" s="230"/>
      <c r="B3830" s="230"/>
    </row>
    <row r="3831" spans="1:2">
      <c r="A3831" s="230"/>
      <c r="B3831" s="230"/>
    </row>
    <row r="3832" spans="1:2">
      <c r="A3832" s="230"/>
      <c r="B3832" s="230"/>
    </row>
    <row r="3833" spans="1:2">
      <c r="A3833" s="230"/>
      <c r="B3833" s="230"/>
    </row>
    <row r="3834" spans="1:2">
      <c r="A3834" s="230"/>
      <c r="B3834" s="230"/>
    </row>
    <row r="3835" spans="1:2">
      <c r="A3835" s="230"/>
      <c r="B3835" s="230"/>
    </row>
    <row r="3836" spans="1:2">
      <c r="A3836" s="230"/>
      <c r="B3836" s="230"/>
    </row>
    <row r="3837" spans="1:2">
      <c r="A3837" s="230"/>
      <c r="B3837" s="230"/>
    </row>
    <row r="3838" spans="1:2">
      <c r="A3838" s="230"/>
      <c r="B3838" s="230"/>
    </row>
    <row r="3839" spans="1:2">
      <c r="A3839" s="230"/>
      <c r="B3839" s="230"/>
    </row>
    <row r="3840" spans="1:2">
      <c r="A3840" s="230"/>
      <c r="B3840" s="230"/>
    </row>
    <row r="3841" spans="1:2">
      <c r="A3841" s="230"/>
      <c r="B3841" s="230"/>
    </row>
    <row r="3842" spans="1:2">
      <c r="A3842" s="230"/>
      <c r="B3842" s="230"/>
    </row>
    <row r="3843" spans="1:2">
      <c r="A3843" s="230"/>
      <c r="B3843" s="230"/>
    </row>
    <row r="3844" spans="1:2">
      <c r="A3844" s="230"/>
      <c r="B3844" s="230"/>
    </row>
    <row r="3845" spans="1:2">
      <c r="A3845" s="230"/>
      <c r="B3845" s="230"/>
    </row>
    <row r="3846" spans="1:2">
      <c r="A3846" s="230"/>
      <c r="B3846" s="230"/>
    </row>
    <row r="3847" spans="1:2">
      <c r="A3847" s="230"/>
      <c r="B3847" s="230"/>
    </row>
    <row r="3848" spans="1:2">
      <c r="A3848" s="230"/>
      <c r="B3848" s="230"/>
    </row>
    <row r="3849" spans="1:2">
      <c r="A3849" s="230"/>
      <c r="B3849" s="230"/>
    </row>
    <row r="3850" spans="1:2">
      <c r="A3850" s="230"/>
      <c r="B3850" s="230"/>
    </row>
    <row r="3851" spans="1:2">
      <c r="A3851" s="230"/>
      <c r="B3851" s="230"/>
    </row>
    <row r="3852" spans="1:2">
      <c r="A3852" s="230"/>
      <c r="B3852" s="230"/>
    </row>
    <row r="3853" spans="1:2">
      <c r="A3853" s="230"/>
      <c r="B3853" s="230"/>
    </row>
    <row r="3854" spans="1:2">
      <c r="A3854" s="230"/>
      <c r="B3854" s="230"/>
    </row>
    <row r="3855" spans="1:2">
      <c r="A3855" s="230"/>
      <c r="B3855" s="230"/>
    </row>
    <row r="3856" spans="1:2">
      <c r="A3856" s="230"/>
      <c r="B3856" s="230"/>
    </row>
    <row r="3857" spans="1:2">
      <c r="A3857" s="230"/>
      <c r="B3857" s="230"/>
    </row>
    <row r="3858" spans="1:2">
      <c r="A3858" s="230"/>
      <c r="B3858" s="230"/>
    </row>
    <row r="3859" spans="1:2">
      <c r="A3859" s="230"/>
      <c r="B3859" s="230"/>
    </row>
    <row r="3860" spans="1:2">
      <c r="A3860" s="230"/>
      <c r="B3860" s="230"/>
    </row>
    <row r="3861" spans="1:2">
      <c r="A3861" s="230"/>
      <c r="B3861" s="230"/>
    </row>
    <row r="3862" spans="1:2">
      <c r="A3862" s="230"/>
      <c r="B3862" s="230"/>
    </row>
    <row r="3863" spans="1:2">
      <c r="A3863" s="230"/>
      <c r="B3863" s="230"/>
    </row>
    <row r="3864" spans="1:2">
      <c r="A3864" s="230"/>
      <c r="B3864" s="230"/>
    </row>
    <row r="3865" spans="1:2">
      <c r="A3865" s="230"/>
      <c r="B3865" s="230"/>
    </row>
    <row r="3866" spans="1:2">
      <c r="A3866" s="230"/>
      <c r="B3866" s="230"/>
    </row>
    <row r="3867" spans="1:2">
      <c r="A3867" s="230"/>
      <c r="B3867" s="230"/>
    </row>
    <row r="3868" spans="1:2">
      <c r="A3868" s="230"/>
      <c r="B3868" s="230"/>
    </row>
    <row r="3869" spans="1:2">
      <c r="A3869" s="230"/>
      <c r="B3869" s="230"/>
    </row>
    <row r="3870" spans="1:2">
      <c r="A3870" s="230"/>
      <c r="B3870" s="230"/>
    </row>
    <row r="3871" spans="1:2">
      <c r="A3871" s="230"/>
      <c r="B3871" s="230"/>
    </row>
    <row r="3872" spans="1:2">
      <c r="A3872" s="230"/>
      <c r="B3872" s="230"/>
    </row>
    <row r="3873" spans="1:2">
      <c r="A3873" s="230"/>
      <c r="B3873" s="230"/>
    </row>
    <row r="3874" spans="1:2">
      <c r="A3874" s="230"/>
      <c r="B3874" s="230"/>
    </row>
    <row r="3875" spans="1:2">
      <c r="A3875" s="230"/>
      <c r="B3875" s="230"/>
    </row>
    <row r="3876" spans="1:2">
      <c r="A3876" s="230"/>
      <c r="B3876" s="230"/>
    </row>
    <row r="3877" spans="1:2">
      <c r="A3877" s="230"/>
      <c r="B3877" s="230"/>
    </row>
    <row r="3878" spans="1:2">
      <c r="A3878" s="230"/>
      <c r="B3878" s="230"/>
    </row>
    <row r="3879" spans="1:2">
      <c r="A3879" s="230"/>
      <c r="B3879" s="230"/>
    </row>
    <row r="3880" spans="1:2">
      <c r="A3880" s="230"/>
      <c r="B3880" s="230"/>
    </row>
    <row r="3881" spans="1:2">
      <c r="A3881" s="230"/>
      <c r="B3881" s="230"/>
    </row>
    <row r="3882" spans="1:2">
      <c r="A3882" s="230"/>
      <c r="B3882" s="230"/>
    </row>
    <row r="3883" spans="1:2">
      <c r="A3883" s="230"/>
      <c r="B3883" s="230"/>
    </row>
    <row r="3884" spans="1:2">
      <c r="A3884" s="230"/>
      <c r="B3884" s="230"/>
    </row>
    <row r="3885" spans="1:2">
      <c r="A3885" s="230"/>
      <c r="B3885" s="230"/>
    </row>
    <row r="3886" spans="1:2">
      <c r="A3886" s="230"/>
      <c r="B3886" s="230"/>
    </row>
    <row r="3887" spans="1:2">
      <c r="A3887" s="230"/>
      <c r="B3887" s="230"/>
    </row>
    <row r="3888" spans="1:2">
      <c r="A3888" s="230"/>
      <c r="B3888" s="230"/>
    </row>
    <row r="3889" spans="1:2">
      <c r="A3889" s="230"/>
      <c r="B3889" s="230"/>
    </row>
    <row r="3890" spans="1:2">
      <c r="A3890" s="230"/>
      <c r="B3890" s="230"/>
    </row>
    <row r="3891" spans="1:2">
      <c r="A3891" s="230"/>
      <c r="B3891" s="230"/>
    </row>
    <row r="3892" spans="1:2">
      <c r="A3892" s="230"/>
      <c r="B3892" s="230"/>
    </row>
    <row r="3893" spans="1:2">
      <c r="A3893" s="230"/>
      <c r="B3893" s="230"/>
    </row>
    <row r="3894" spans="1:2">
      <c r="A3894" s="230"/>
      <c r="B3894" s="230"/>
    </row>
    <row r="3895" spans="1:2">
      <c r="A3895" s="230"/>
      <c r="B3895" s="230"/>
    </row>
    <row r="3896" spans="1:2">
      <c r="A3896" s="230"/>
      <c r="B3896" s="230"/>
    </row>
    <row r="3897" spans="1:2">
      <c r="A3897" s="230"/>
      <c r="B3897" s="230"/>
    </row>
    <row r="3898" spans="1:2">
      <c r="A3898" s="230"/>
      <c r="B3898" s="230"/>
    </row>
    <row r="3899" spans="1:2">
      <c r="A3899" s="230"/>
      <c r="B3899" s="230"/>
    </row>
    <row r="3900" spans="1:2">
      <c r="A3900" s="230"/>
      <c r="B3900" s="230"/>
    </row>
    <row r="3901" spans="1:2">
      <c r="A3901" s="230"/>
      <c r="B3901" s="230"/>
    </row>
    <row r="3902" spans="1:2">
      <c r="A3902" s="230"/>
      <c r="B3902" s="230"/>
    </row>
    <row r="3903" spans="1:2">
      <c r="A3903" s="230"/>
      <c r="B3903" s="230"/>
    </row>
    <row r="3904" spans="1:2">
      <c r="A3904" s="230"/>
      <c r="B3904" s="230"/>
    </row>
    <row r="3905" spans="1:2">
      <c r="A3905" s="230"/>
      <c r="B3905" s="230"/>
    </row>
    <row r="3906" spans="1:2">
      <c r="A3906" s="230"/>
      <c r="B3906" s="230"/>
    </row>
    <row r="3907" spans="1:2">
      <c r="A3907" s="230"/>
      <c r="B3907" s="230"/>
    </row>
    <row r="3908" spans="1:2">
      <c r="A3908" s="230"/>
      <c r="B3908" s="230"/>
    </row>
    <row r="3909" spans="1:2">
      <c r="A3909" s="230"/>
      <c r="B3909" s="230"/>
    </row>
    <row r="3910" spans="1:2">
      <c r="A3910" s="230"/>
      <c r="B3910" s="230"/>
    </row>
    <row r="3911" spans="1:2">
      <c r="A3911" s="230"/>
      <c r="B3911" s="230"/>
    </row>
    <row r="3912" spans="1:2">
      <c r="A3912" s="230"/>
      <c r="B3912" s="230"/>
    </row>
    <row r="3913" spans="1:2">
      <c r="A3913" s="230"/>
      <c r="B3913" s="230"/>
    </row>
    <row r="3914" spans="1:2">
      <c r="A3914" s="230"/>
      <c r="B3914" s="230"/>
    </row>
    <row r="3915" spans="1:2">
      <c r="A3915" s="230"/>
      <c r="B3915" s="230"/>
    </row>
    <row r="3916" spans="1:2">
      <c r="A3916" s="230"/>
      <c r="B3916" s="230"/>
    </row>
    <row r="3917" spans="1:2">
      <c r="A3917" s="230"/>
      <c r="B3917" s="230"/>
    </row>
    <row r="3918" spans="1:2">
      <c r="A3918" s="230"/>
      <c r="B3918" s="230"/>
    </row>
    <row r="3919" spans="1:2">
      <c r="A3919" s="230"/>
      <c r="B3919" s="230"/>
    </row>
    <row r="3920" spans="1:2">
      <c r="A3920" s="230"/>
      <c r="B3920" s="230"/>
    </row>
    <row r="3921" spans="1:2">
      <c r="A3921" s="230"/>
      <c r="B3921" s="230"/>
    </row>
    <row r="3922" spans="1:2">
      <c r="A3922" s="230"/>
      <c r="B3922" s="230"/>
    </row>
    <row r="3923" spans="1:2">
      <c r="A3923" s="230"/>
      <c r="B3923" s="230"/>
    </row>
    <row r="3924" spans="1:2">
      <c r="A3924" s="230"/>
      <c r="B3924" s="230"/>
    </row>
    <row r="3925" spans="1:2">
      <c r="A3925" s="230"/>
      <c r="B3925" s="230"/>
    </row>
    <row r="3926" spans="1:2">
      <c r="A3926" s="230"/>
      <c r="B3926" s="230"/>
    </row>
    <row r="3927" spans="1:2">
      <c r="A3927" s="230"/>
      <c r="B3927" s="230"/>
    </row>
    <row r="3928" spans="1:2">
      <c r="A3928" s="230"/>
      <c r="B3928" s="230"/>
    </row>
    <row r="3929" spans="1:2">
      <c r="A3929" s="230"/>
      <c r="B3929" s="230"/>
    </row>
    <row r="3930" spans="1:2">
      <c r="A3930" s="230"/>
      <c r="B3930" s="230"/>
    </row>
    <row r="3931" spans="1:2">
      <c r="A3931" s="230"/>
      <c r="B3931" s="230"/>
    </row>
    <row r="3932" spans="1:2">
      <c r="A3932" s="230"/>
      <c r="B3932" s="230"/>
    </row>
    <row r="3933" spans="1:2">
      <c r="A3933" s="230"/>
      <c r="B3933" s="230"/>
    </row>
    <row r="3934" spans="1:2">
      <c r="A3934" s="230"/>
      <c r="B3934" s="230"/>
    </row>
    <row r="3935" spans="1:2">
      <c r="A3935" s="230"/>
      <c r="B3935" s="230"/>
    </row>
    <row r="3936" spans="1:2">
      <c r="A3936" s="230"/>
      <c r="B3936" s="230"/>
    </row>
    <row r="3937" spans="1:2">
      <c r="A3937" s="230"/>
      <c r="B3937" s="230"/>
    </row>
    <row r="3938" spans="1:2">
      <c r="A3938" s="230"/>
      <c r="B3938" s="230"/>
    </row>
    <row r="3939" spans="1:2">
      <c r="A3939" s="230"/>
      <c r="B3939" s="230"/>
    </row>
    <row r="3940" spans="1:2">
      <c r="A3940" s="230"/>
      <c r="B3940" s="230"/>
    </row>
    <row r="3941" spans="1:2">
      <c r="A3941" s="230"/>
      <c r="B3941" s="230"/>
    </row>
    <row r="3942" spans="1:2">
      <c r="A3942" s="230"/>
      <c r="B3942" s="230"/>
    </row>
    <row r="3943" spans="1:2">
      <c r="A3943" s="230"/>
      <c r="B3943" s="230"/>
    </row>
    <row r="3944" spans="1:2">
      <c r="A3944" s="230"/>
      <c r="B3944" s="230"/>
    </row>
    <row r="3945" spans="1:2">
      <c r="A3945" s="230"/>
      <c r="B3945" s="230"/>
    </row>
    <row r="3946" spans="1:2">
      <c r="A3946" s="230"/>
      <c r="B3946" s="230"/>
    </row>
    <row r="3947" spans="1:2">
      <c r="A3947" s="230"/>
      <c r="B3947" s="230"/>
    </row>
  </sheetData>
  <mergeCells count="2">
    <mergeCell ref="C44:I44"/>
    <mergeCell ref="C46:I46"/>
  </mergeCells>
  <pageMargins left="0" right="0.2" top="0.5" bottom="0.5" header="0.5" footer="0.3"/>
  <pageSetup paperSize="5" scale="67" fitToHeight="0" orientation="landscape"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2001-11-26T08:00:00+00:00</OpenedDate>
    <SignificantOrder xmlns="dc463f71-b30c-4ab2-9473-d307f9d35888">false</SignificantOrder>
    <Date1 xmlns="dc463f71-b30c-4ab2-9473-d307f9d35888">2019-05-13T07:00:00+00:00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011570</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145852F91CFBA429C9A69A2F28C162E" ma:contentTypeVersion="120" ma:contentTypeDescription="" ma:contentTypeScope="" ma:versionID="115ac4bccca8feec9109e38a5d3b65c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E1F735-64F5-4E46-B27E-C6CF8A840247}">
  <ds:schemaRefs>
    <ds:schemaRef ds:uri="http://schemas.microsoft.com/office/infopath/2007/PartnerControls"/>
    <ds:schemaRef ds:uri="http://purl.org/dc/terms/"/>
    <ds:schemaRef ds:uri="http://schemas.microsoft.com/office/2006/documentManagement/types"/>
    <ds:schemaRef ds:uri="6a7bd91e-004b-490a-8704-e368d63d59a0"/>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6C6AE12-DAFD-461D-9075-9F5A369F3D3F}">
  <ds:schemaRefs>
    <ds:schemaRef ds:uri="http://schemas.microsoft.com/sharepoint/v3/contenttype/forms"/>
  </ds:schemaRefs>
</ds:datastoreItem>
</file>

<file path=customXml/itemProps3.xml><?xml version="1.0" encoding="utf-8"?>
<ds:datastoreItem xmlns:ds="http://schemas.openxmlformats.org/officeDocument/2006/customXml" ds:itemID="{98405525-0EF4-452B-AD95-48A05D3EEDB0}"/>
</file>

<file path=customXml/itemProps4.xml><?xml version="1.0" encoding="utf-8"?>
<ds:datastoreItem xmlns:ds="http://schemas.openxmlformats.org/officeDocument/2006/customXml" ds:itemID="{DAFB7E1C-0AA6-4AC1-8B09-00257EBB1D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Detailed</vt:lpstr>
      <vt:lpstr>Schedule_B</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dc:creator>
  <cp:lastModifiedBy>Oates, Bryan (UTC)</cp:lastModifiedBy>
  <cp:lastPrinted>2019-04-22T16:49:21Z</cp:lastPrinted>
  <dcterms:created xsi:type="dcterms:W3CDTF">2019-04-22T15:40:34Z</dcterms:created>
  <dcterms:modified xsi:type="dcterms:W3CDTF">2019-05-13T18:59:17Z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0x0101006E56B4D1795A2E4DB2F0B01679ED314A001145852F91CFBA429C9A69A2F28C162E</vt:lpwstr>
  </property>
  <property fmtid="{D5CDD505-2E9C-101B-9397-08002B2CF9AE}" pid="3" name="_docset_NoMedatataSyncRequired">
    <vt:lpwstr>False</vt:lpwstr>
  </property>
  <property fmtid="{D5CDD505-2E9C-101B-9397-08002B2CF9AE}" pid="4" name="IsEFSEC">
    <vt:bool>false</vt:bool>
  </property>
</Properties>
</file>