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1355" windowHeight="6150"/>
  </bookViews>
  <sheets>
    <sheet name="REV REQ 2018" sheetId="1" r:id="rId1"/>
  </sheets>
  <definedNames>
    <definedName name="_xlnm.Print_Area" localSheetId="0">'REV REQ 2018'!$A$1:$I$24</definedName>
  </definedNames>
  <calcPr calcId="152511"/>
</workbook>
</file>

<file path=xl/calcChain.xml><?xml version="1.0" encoding="utf-8"?>
<calcChain xmlns="http://schemas.openxmlformats.org/spreadsheetml/2006/main">
  <c r="D18" i="1" l="1"/>
  <c r="D22" i="1" s="1"/>
  <c r="E18" i="1"/>
  <c r="E22" i="1" s="1"/>
  <c r="F18" i="1"/>
  <c r="F22" i="1" s="1"/>
  <c r="G18" i="1"/>
  <c r="G22" i="1" s="1"/>
  <c r="H18" i="1"/>
  <c r="H22" i="1" s="1"/>
  <c r="I5" i="1"/>
  <c r="I6" i="1"/>
  <c r="I7" i="1"/>
  <c r="I8" i="1"/>
  <c r="I9" i="1"/>
  <c r="I10" i="1"/>
  <c r="I11" i="1"/>
  <c r="I12" i="1"/>
  <c r="I13" i="1"/>
  <c r="I14" i="1"/>
  <c r="I15" i="1"/>
  <c r="I16" i="1"/>
  <c r="I20" i="1"/>
  <c r="F21" i="1"/>
  <c r="H21" i="1" l="1"/>
  <c r="D21" i="1"/>
  <c r="I18" i="1"/>
  <c r="G21" i="1"/>
  <c r="E21" i="1"/>
  <c r="I22" i="1"/>
  <c r="I24" i="1" s="1"/>
</calcChain>
</file>

<file path=xl/sharedStrings.xml><?xml version="1.0" encoding="utf-8"?>
<sst xmlns="http://schemas.openxmlformats.org/spreadsheetml/2006/main" count="18" uniqueCount="18">
  <si>
    <t>AS OF DATE:</t>
  </si>
  <si>
    <t>SITE AVAIL</t>
  </si>
  <si>
    <t>VOLUME</t>
  </si>
  <si>
    <t>SHIPMENT</t>
  </si>
  <si>
    <t>CONTAINER</t>
  </si>
  <si>
    <t>REVISE DATE:</t>
  </si>
  <si>
    <t xml:space="preserve"> </t>
  </si>
  <si>
    <t>DIFFERENCE</t>
  </si>
  <si>
    <t>TOTAL</t>
  </si>
  <si>
    <t>Add WUTC &amp; B&amp;O</t>
  </si>
  <si>
    <t>X   1.043 =</t>
  </si>
  <si>
    <t>BALANCE</t>
  </si>
  <si>
    <t>REVENUE REQUIREMENT MET / REFUND ACCOUNT BALANCE WORKSHEET</t>
  </si>
  <si>
    <t>REFUND ACCOUNT BALANCE</t>
  </si>
  <si>
    <t>DOSE RATE</t>
  </si>
  <si>
    <t>TOTALS</t>
  </si>
  <si>
    <t>( ) SIGNIFIES AMOUNT OVER REV. REQ.</t>
  </si>
  <si>
    <t>2018 REVENUE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</si>
</sst>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</numFmts>
  <fonts count="14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Accounting"/>
      <sz val="16"/>
      <name val="Arial"/>
      <family val="2"/>
    </font>
    <font>
      <b/>
      <u/>
      <sz val="16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14" fontId="3" fillId="0" borderId="0" xfId="0" applyNumberFormat="1" applyFont="1"/>
    <xf numFmtId="0" fontId="2" fillId="0" borderId="0" xfId="0" applyFont="1"/>
    <xf numFmtId="44" fontId="3" fillId="0" borderId="0" xfId="0" applyNumberFormat="1" applyFont="1"/>
    <xf numFmtId="43" fontId="3" fillId="0" borderId="0" xfId="1" applyFont="1"/>
    <xf numFmtId="43" fontId="3" fillId="0" borderId="0" xfId="1" applyFont="1" applyBorder="1"/>
    <xf numFmtId="44" fontId="3" fillId="0" borderId="0" xfId="2" applyFont="1"/>
    <xf numFmtId="44" fontId="7" fillId="0" borderId="0" xfId="2" applyFont="1"/>
    <xf numFmtId="0" fontId="3" fillId="0" borderId="0" xfId="0" applyFont="1" applyAlignment="1">
      <alignment horizontal="right"/>
    </xf>
    <xf numFmtId="44" fontId="5" fillId="0" borderId="0" xfId="2" applyFont="1" applyAlignment="1">
      <alignment horizontal="right"/>
    </xf>
    <xf numFmtId="44" fontId="3" fillId="0" borderId="1" xfId="0" applyNumberFormat="1" applyFont="1" applyBorder="1"/>
    <xf numFmtId="39" fontId="3" fillId="0" borderId="0" xfId="1" applyNumberFormat="1" applyFont="1" applyAlignment="1">
      <alignment horizontal="right"/>
    </xf>
    <xf numFmtId="39" fontId="3" fillId="0" borderId="1" xfId="1" applyNumberFormat="1" applyFont="1" applyBorder="1" applyAlignment="1">
      <alignment horizontal="right"/>
    </xf>
    <xf numFmtId="43" fontId="3" fillId="0" borderId="0" xfId="1" applyNumberFormat="1" applyFont="1" applyAlignment="1">
      <alignment horizontal="right"/>
    </xf>
    <xf numFmtId="43" fontId="3" fillId="0" borderId="1" xfId="1" applyNumberFormat="1" applyFont="1" applyBorder="1" applyAlignment="1">
      <alignment horizontal="right"/>
    </xf>
    <xf numFmtId="43" fontId="9" fillId="0" borderId="0" xfId="1" applyNumberFormat="1" applyFont="1" applyAlignment="1">
      <alignment horizontal="right"/>
    </xf>
    <xf numFmtId="43" fontId="9" fillId="0" borderId="1" xfId="1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7" fontId="3" fillId="0" borderId="0" xfId="2" applyNumberFormat="1" applyFont="1"/>
    <xf numFmtId="7" fontId="3" fillId="0" borderId="0" xfId="2" applyNumberFormat="1" applyFont="1" applyAlignment="1">
      <alignment horizontal="right"/>
    </xf>
    <xf numFmtId="7" fontId="3" fillId="0" borderId="0" xfId="2" applyNumberFormat="1" applyFont="1" applyAlignment="1">
      <alignment horizontal="center"/>
    </xf>
    <xf numFmtId="7" fontId="3" fillId="0" borderId="1" xfId="2" applyNumberFormat="1" applyFont="1" applyBorder="1" applyAlignment="1">
      <alignment horizontal="right"/>
    </xf>
    <xf numFmtId="165" fontId="3" fillId="0" borderId="0" xfId="0" applyNumberFormat="1" applyFont="1"/>
    <xf numFmtId="165" fontId="3" fillId="0" borderId="3" xfId="0" applyNumberFormat="1" applyFont="1" applyBorder="1"/>
    <xf numFmtId="7" fontId="6" fillId="0" borderId="0" xfId="2" applyNumberFormat="1" applyFont="1" applyAlignment="1">
      <alignment horizontal="right"/>
    </xf>
    <xf numFmtId="7" fontId="8" fillId="0" borderId="0" xfId="2" applyNumberFormat="1" applyFont="1" applyBorder="1" applyAlignment="1">
      <alignment horizontal="right"/>
    </xf>
    <xf numFmtId="7" fontId="4" fillId="0" borderId="4" xfId="2" applyNumberFormat="1" applyFont="1" applyBorder="1"/>
    <xf numFmtId="7" fontId="2" fillId="0" borderId="0" xfId="2" applyNumberFormat="1" applyFont="1" applyBorder="1"/>
    <xf numFmtId="7" fontId="0" fillId="0" borderId="0" xfId="0" applyNumberFormat="1"/>
    <xf numFmtId="44" fontId="12" fillId="0" borderId="0" xfId="2" applyFont="1" applyAlignment="1">
      <alignment horizontal="right"/>
    </xf>
    <xf numFmtId="7" fontId="13" fillId="2" borderId="0" xfId="2" applyNumberFormat="1" applyFont="1" applyFill="1"/>
    <xf numFmtId="164" fontId="3" fillId="3" borderId="0" xfId="0" applyNumberFormat="1" applyFont="1" applyFill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topLeftCell="A2" zoomScale="75" zoomScaleNormal="75" workbookViewId="0">
      <selection activeCell="A15" sqref="A15"/>
    </sheetView>
  </sheetViews>
  <sheetFormatPr defaultRowHeight="12.75" x14ac:dyDescent="0.2"/>
  <cols>
    <col min="1" max="1" width="24.7109375" customWidth="1"/>
    <col min="2" max="2" width="17.28515625" customWidth="1"/>
    <col min="3" max="3" width="11.5703125" customWidth="1"/>
    <col min="4" max="4" width="23.5703125" customWidth="1"/>
    <col min="5" max="8" width="24.7109375" customWidth="1"/>
    <col min="9" max="9" width="25.5703125" customWidth="1"/>
    <col min="10" max="10" width="19.5703125" customWidth="1"/>
    <col min="11" max="11" width="23.7109375" customWidth="1"/>
  </cols>
  <sheetData>
    <row r="1" spans="1:10" ht="20.25" x14ac:dyDescent="0.3">
      <c r="A1" s="1" t="s">
        <v>12</v>
      </c>
      <c r="D1" s="2"/>
      <c r="E1" s="2"/>
      <c r="F1" s="2"/>
      <c r="G1" s="2"/>
      <c r="H1" s="2"/>
      <c r="I1" s="2"/>
    </row>
    <row r="2" spans="1:10" ht="20.25" x14ac:dyDescent="0.3">
      <c r="A2" s="3" t="s">
        <v>0</v>
      </c>
      <c r="B2" s="4">
        <v>43404</v>
      </c>
      <c r="C2" s="5"/>
    </row>
    <row r="3" spans="1:10" ht="20.25" x14ac:dyDescent="0.3">
      <c r="A3" s="3" t="s">
        <v>5</v>
      </c>
      <c r="B3" s="4">
        <v>43420</v>
      </c>
      <c r="C3" s="2"/>
    </row>
    <row r="4" spans="1:10" ht="20.25" x14ac:dyDescent="0.3">
      <c r="A4" s="3"/>
      <c r="B4" s="4"/>
      <c r="C4" s="2"/>
      <c r="D4" s="20" t="s">
        <v>1</v>
      </c>
      <c r="E4" s="20" t="s">
        <v>2</v>
      </c>
      <c r="F4" s="20" t="s">
        <v>3</v>
      </c>
      <c r="G4" s="20" t="s">
        <v>4</v>
      </c>
      <c r="H4" s="20" t="s">
        <v>14</v>
      </c>
      <c r="I4" s="21" t="s">
        <v>15</v>
      </c>
    </row>
    <row r="5" spans="1:10" ht="20.25" x14ac:dyDescent="0.3">
      <c r="B5" s="35">
        <v>43101</v>
      </c>
      <c r="C5" s="35"/>
      <c r="D5" s="23">
        <v>278264</v>
      </c>
      <c r="E5" s="23">
        <v>374192.1</v>
      </c>
      <c r="F5" s="23">
        <v>131670</v>
      </c>
      <c r="G5" s="23">
        <v>182140</v>
      </c>
      <c r="H5" s="23">
        <v>28387</v>
      </c>
      <c r="I5" s="25">
        <f t="shared" ref="I5:I16" si="0">SUM(D5:H5)</f>
        <v>994653.1</v>
      </c>
    </row>
    <row r="6" spans="1:10" ht="20.25" x14ac:dyDescent="0.3">
      <c r="A6" s="2"/>
      <c r="B6" s="35">
        <v>43132</v>
      </c>
      <c r="C6" s="35"/>
      <c r="D6" s="14">
        <v>290476</v>
      </c>
      <c r="E6" s="14">
        <v>108866.70000000001</v>
      </c>
      <c r="F6" s="14">
        <v>75240</v>
      </c>
      <c r="G6" s="14">
        <v>104080</v>
      </c>
      <c r="H6" s="14">
        <v>3827</v>
      </c>
      <c r="I6" s="15">
        <f t="shared" si="0"/>
        <v>582489.69999999995</v>
      </c>
    </row>
    <row r="7" spans="1:10" ht="20.25" x14ac:dyDescent="0.3">
      <c r="A7" s="2"/>
      <c r="B7" s="35">
        <v>43160</v>
      </c>
      <c r="C7" s="35"/>
      <c r="D7" s="14">
        <v>573</v>
      </c>
      <c r="E7" s="14">
        <v>204843.89</v>
      </c>
      <c r="F7" s="14">
        <v>94050</v>
      </c>
      <c r="G7" s="14">
        <v>91070</v>
      </c>
      <c r="H7" s="14">
        <v>24609</v>
      </c>
      <c r="I7" s="15">
        <f t="shared" si="0"/>
        <v>415145.89</v>
      </c>
    </row>
    <row r="8" spans="1:10" ht="20.25" x14ac:dyDescent="0.3">
      <c r="A8" s="2"/>
      <c r="B8" s="35">
        <v>43191</v>
      </c>
      <c r="C8" s="35"/>
      <c r="D8" s="14">
        <v>2113</v>
      </c>
      <c r="E8" s="14">
        <v>159631.5</v>
      </c>
      <c r="F8" s="14">
        <v>94050</v>
      </c>
      <c r="G8" s="14">
        <v>65050</v>
      </c>
      <c r="H8" s="14">
        <v>378618</v>
      </c>
      <c r="I8" s="15">
        <f t="shared" si="0"/>
        <v>699462.5</v>
      </c>
    </row>
    <row r="9" spans="1:10" ht="20.25" x14ac:dyDescent="0.3">
      <c r="A9" s="2"/>
      <c r="B9" s="35">
        <v>43221</v>
      </c>
      <c r="C9" s="35"/>
      <c r="D9" s="14">
        <v>0</v>
      </c>
      <c r="E9" s="14">
        <v>338401.48</v>
      </c>
      <c r="F9" s="14">
        <v>161150</v>
      </c>
      <c r="G9" s="14">
        <v>227040</v>
      </c>
      <c r="H9" s="14">
        <v>369940</v>
      </c>
      <c r="I9" s="15">
        <f t="shared" si="0"/>
        <v>1096531.48</v>
      </c>
    </row>
    <row r="10" spans="1:10" ht="20.25" x14ac:dyDescent="0.3">
      <c r="A10" s="2"/>
      <c r="B10" s="35">
        <v>43252</v>
      </c>
      <c r="C10" s="35"/>
      <c r="D10" s="14">
        <v>0</v>
      </c>
      <c r="E10" s="14">
        <v>92248.419999999984</v>
      </c>
      <c r="F10" s="14">
        <v>58600</v>
      </c>
      <c r="G10" s="14">
        <v>41280</v>
      </c>
      <c r="H10" s="14">
        <v>45230</v>
      </c>
      <c r="I10" s="15">
        <f t="shared" si="0"/>
        <v>237358.41999999998</v>
      </c>
      <c r="J10" s="2"/>
    </row>
    <row r="11" spans="1:10" ht="20.25" x14ac:dyDescent="0.3">
      <c r="A11" s="2"/>
      <c r="B11" s="35">
        <v>43282</v>
      </c>
      <c r="C11" s="35"/>
      <c r="D11" s="14">
        <v>0</v>
      </c>
      <c r="E11" s="14">
        <v>91639.62</v>
      </c>
      <c r="F11" s="14">
        <v>58600</v>
      </c>
      <c r="G11" s="14">
        <v>51600</v>
      </c>
      <c r="H11" s="14">
        <v>17078</v>
      </c>
      <c r="I11" s="15">
        <f t="shared" si="0"/>
        <v>218917.62</v>
      </c>
      <c r="J11" s="2"/>
    </row>
    <row r="12" spans="1:10" ht="20.25" x14ac:dyDescent="0.3">
      <c r="A12" s="2"/>
      <c r="B12" s="35">
        <v>43313</v>
      </c>
      <c r="C12" s="35"/>
      <c r="D12" s="14">
        <v>0</v>
      </c>
      <c r="E12" s="14">
        <v>184907.78</v>
      </c>
      <c r="F12" s="14">
        <v>73250</v>
      </c>
      <c r="G12" s="14">
        <v>123840</v>
      </c>
      <c r="H12" s="14">
        <v>25824</v>
      </c>
      <c r="I12" s="15">
        <f t="shared" si="0"/>
        <v>407821.78</v>
      </c>
      <c r="J12" s="7"/>
    </row>
    <row r="13" spans="1:10" ht="20.25" x14ac:dyDescent="0.3">
      <c r="A13" s="2"/>
      <c r="B13" s="35">
        <v>43344</v>
      </c>
      <c r="C13" s="35"/>
      <c r="D13" s="14">
        <v>0</v>
      </c>
      <c r="E13" s="14">
        <v>124256.07799999999</v>
      </c>
      <c r="F13" s="14">
        <v>73250</v>
      </c>
      <c r="G13" s="14">
        <v>51600</v>
      </c>
      <c r="H13" s="14">
        <v>39618</v>
      </c>
      <c r="I13" s="15">
        <f t="shared" si="0"/>
        <v>288724.07799999998</v>
      </c>
      <c r="J13" s="6"/>
    </row>
    <row r="14" spans="1:10" ht="20.25" x14ac:dyDescent="0.3">
      <c r="A14" s="2"/>
      <c r="B14" s="35">
        <v>43374</v>
      </c>
      <c r="C14" s="35"/>
      <c r="D14" s="14">
        <v>0</v>
      </c>
      <c r="E14" s="14">
        <v>366263.212</v>
      </c>
      <c r="F14" s="14">
        <v>102550</v>
      </c>
      <c r="G14" s="14">
        <v>206400</v>
      </c>
      <c r="H14" s="14">
        <v>40240</v>
      </c>
      <c r="I14" s="15">
        <f t="shared" si="0"/>
        <v>715453.21200000006</v>
      </c>
      <c r="J14" s="6"/>
    </row>
    <row r="15" spans="1:10" ht="20.25" x14ac:dyDescent="0.3">
      <c r="A15" s="2"/>
      <c r="B15" s="35">
        <v>43405</v>
      </c>
      <c r="C15" s="35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7">
        <f t="shared" si="0"/>
        <v>0</v>
      </c>
      <c r="J15" s="8"/>
    </row>
    <row r="16" spans="1:10" ht="24.75" x14ac:dyDescent="0.6">
      <c r="A16" s="2"/>
      <c r="B16" s="35">
        <v>43435</v>
      </c>
      <c r="C16" s="35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f t="shared" si="0"/>
        <v>0</v>
      </c>
      <c r="J16" s="2"/>
    </row>
    <row r="17" spans="1:11" ht="20.25" x14ac:dyDescent="0.3">
      <c r="A17" s="2"/>
      <c r="B17" s="2"/>
      <c r="C17" s="2"/>
      <c r="D17" s="2"/>
      <c r="E17" s="2"/>
      <c r="F17" s="2"/>
      <c r="G17" s="2"/>
      <c r="H17" s="2"/>
      <c r="I17" s="13" t="s">
        <v>6</v>
      </c>
      <c r="J17" s="2"/>
    </row>
    <row r="18" spans="1:11" ht="20.25" x14ac:dyDescent="0.3">
      <c r="A18" s="2"/>
      <c r="C18" s="11" t="s">
        <v>11</v>
      </c>
      <c r="D18" s="26">
        <f>SUM(D5:D16)</f>
        <v>571426</v>
      </c>
      <c r="E18" s="26">
        <f>SUM(E5:E16)</f>
        <v>2045250.78</v>
      </c>
      <c r="F18" s="26">
        <f>SUM(F5:F16)</f>
        <v>922410</v>
      </c>
      <c r="G18" s="26">
        <f>SUM(G5:G16)</f>
        <v>1144100</v>
      </c>
      <c r="H18" s="26">
        <f>SUM(H5:H16)</f>
        <v>973371</v>
      </c>
      <c r="I18" s="27">
        <f>SUM(D18:H18)</f>
        <v>5656557.7800000003</v>
      </c>
      <c r="J18" s="2"/>
    </row>
    <row r="19" spans="1:11" ht="20.25" x14ac:dyDescent="0.3">
      <c r="A19" s="2"/>
      <c r="B19" s="2"/>
      <c r="C19" s="2"/>
      <c r="D19" s="26"/>
      <c r="E19" s="26"/>
      <c r="F19" s="26"/>
      <c r="G19" s="26"/>
      <c r="H19" s="26"/>
      <c r="I19" s="26"/>
      <c r="J19" s="2"/>
    </row>
    <row r="20" spans="1:11" ht="20.25" x14ac:dyDescent="0.3">
      <c r="B20" s="9"/>
      <c r="C20" s="12" t="s">
        <v>17</v>
      </c>
      <c r="D20" s="34">
        <v>568789</v>
      </c>
      <c r="E20" s="34">
        <v>2717750</v>
      </c>
      <c r="F20" s="34">
        <v>1066631</v>
      </c>
      <c r="G20" s="34">
        <v>2038771</v>
      </c>
      <c r="H20" s="34">
        <v>1479600</v>
      </c>
      <c r="I20" s="22">
        <f>SUM(D20:H20)</f>
        <v>7871541</v>
      </c>
      <c r="J20" s="2"/>
    </row>
    <row r="21" spans="1:11" ht="20.25" x14ac:dyDescent="0.3">
      <c r="B21" s="2"/>
      <c r="C21" s="12" t="s">
        <v>7</v>
      </c>
      <c r="D21" s="34">
        <f>SUM(D20-D18)</f>
        <v>-2637</v>
      </c>
      <c r="E21" s="34">
        <f>SUM(E20-E18)</f>
        <v>672499.22</v>
      </c>
      <c r="F21" s="34">
        <f>SUM(F20-F18)</f>
        <v>144221</v>
      </c>
      <c r="G21" s="34">
        <f>SUM(G20-G18)</f>
        <v>894671</v>
      </c>
      <c r="H21" s="34">
        <f>SUM(H20-H18)</f>
        <v>506229</v>
      </c>
      <c r="I21" s="24" t="s">
        <v>8</v>
      </c>
      <c r="K21" s="10"/>
    </row>
    <row r="22" spans="1:11" ht="20.25" x14ac:dyDescent="0.3">
      <c r="B22" s="9"/>
      <c r="C22" s="12" t="s">
        <v>13</v>
      </c>
      <c r="D22" s="22">
        <f>IF(D18&gt;D20,D20-D18)</f>
        <v>-2637</v>
      </c>
      <c r="E22" s="22" t="b">
        <f>IF(E18&gt;E20,E20-E18)</f>
        <v>0</v>
      </c>
      <c r="F22" s="22" t="b">
        <f>IF(F18&gt;F20,F20-F18)</f>
        <v>0</v>
      </c>
      <c r="G22" s="22" t="b">
        <f>IF(G18&gt;G20,G20-G18)</f>
        <v>0</v>
      </c>
      <c r="H22" s="22" t="b">
        <f>IF(H18&gt;H20,H20-H18)</f>
        <v>0</v>
      </c>
      <c r="I22" s="31">
        <f>SUM(D22:H22)</f>
        <v>-2637</v>
      </c>
    </row>
    <row r="23" spans="1:11" ht="20.25" customHeight="1" thickBot="1" x14ac:dyDescent="0.3">
      <c r="C23" s="33" t="s">
        <v>16</v>
      </c>
      <c r="D23" s="32"/>
      <c r="E23" s="32"/>
      <c r="F23" s="32"/>
      <c r="G23" s="32"/>
      <c r="H23" s="28" t="s">
        <v>9</v>
      </c>
      <c r="I23" s="29" t="s">
        <v>10</v>
      </c>
    </row>
    <row r="24" spans="1:11" ht="21" customHeight="1" thickBot="1" x14ac:dyDescent="0.35">
      <c r="D24" s="32"/>
      <c r="E24" s="32"/>
      <c r="F24" s="32"/>
      <c r="G24" s="32"/>
      <c r="H24" s="32"/>
      <c r="I24" s="30">
        <f>+I22*1.043</f>
        <v>-2750.3909999999996</v>
      </c>
    </row>
  </sheetData>
  <mergeCells count="12">
    <mergeCell ref="B5:C5"/>
    <mergeCell ref="B6:C6"/>
    <mergeCell ref="B7:C7"/>
    <mergeCell ref="B8:C8"/>
    <mergeCell ref="B12:C12"/>
    <mergeCell ref="B13:C13"/>
    <mergeCell ref="B15:C15"/>
    <mergeCell ref="B16:C16"/>
    <mergeCell ref="B14:C14"/>
    <mergeCell ref="B9:C9"/>
    <mergeCell ref="B10:C10"/>
    <mergeCell ref="B11:C11"/>
  </mergeCells>
  <phoneticPr fontId="0" type="noConversion"/>
  <pageMargins left="0.86" right="0.91" top="1" bottom="1" header="0.5" footer="0.5"/>
  <pageSetup scale="59" orientation="landscape" horizontalDpi="4294967292" verticalDpi="300" r:id="rId1"/>
  <headerFooter alignWithMargins="0">
    <oddHeader>&amp;L&amp;"Arial,Bold"&amp;12US ECOLOGY WASHINGTON, INC.
&amp;F</oddHeader>
    <oddFooter>&amp;L&amp;"Arial,Bold"&amp;12US ECOLOGY WASHINGTON, INC.
2019 PRELIMINARY RATES
EXHIBIT 1
PAGE &amp;P OF &amp;N</oddFooter>
  </headerFooter>
  <ignoredErrors>
    <ignoredError sqref="I5 I6:I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6A5630BD4D3E4E97058618E9FEF913" ma:contentTypeVersion="68" ma:contentTypeDescription="" ma:contentTypeScope="" ma:versionID="4a87b92ec5414c91938b9dcab1242f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2018-11-20T08:00:00+00:00</OpenedDate>
    <SignificantOrder xmlns="dc463f71-b30c-4ab2-9473-d307f9d35888">false</SignificantOrder>
    <Date1 xmlns="dc463f71-b30c-4ab2-9473-d307f9d35888">2018-11-20T08:00:00+00:00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US Ecology Washington, Inc.</CaseCompanyNames>
    <Nickname xmlns="http://schemas.microsoft.com/sharepoint/v3" xsi:nil="true"/>
    <DocketNumber xmlns="dc463f71-b30c-4ab2-9473-d307f9d35888">180974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A4363C1-BDA0-4BB6-AA2C-E95FF27D3821}"/>
</file>

<file path=customXml/itemProps2.xml><?xml version="1.0" encoding="utf-8"?>
<ds:datastoreItem xmlns:ds="http://schemas.openxmlformats.org/officeDocument/2006/customXml" ds:itemID="{90D016AF-4CAA-46DC-979A-237824B85FC1}"/>
</file>

<file path=customXml/itemProps3.xml><?xml version="1.0" encoding="utf-8"?>
<ds:datastoreItem xmlns:ds="http://schemas.openxmlformats.org/officeDocument/2006/customXml" ds:itemID="{959581BF-A503-4D10-AC4E-ADA595B6F2CF}"/>
</file>

<file path=customXml/itemProps4.xml><?xml version="1.0" encoding="utf-8"?>
<ds:datastoreItem xmlns:ds="http://schemas.openxmlformats.org/officeDocument/2006/customXml" ds:itemID="{FC3993B5-121D-4F2C-8A24-3F02DFD538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 REQ 2018</vt:lpstr>
      <vt:lpstr>'REV REQ 2018'!Print_Area</vt:lpstr>
    </vt:vector>
  </TitlesOfParts>
  <Company>US Ecology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Richard Finnigan</cp:lastModifiedBy>
  <cp:lastPrinted>2018-11-16T22:56:40Z</cp:lastPrinted>
  <dcterms:created xsi:type="dcterms:W3CDTF">2003-11-11T23:08:27Z</dcterms:created>
  <dcterms:modified xsi:type="dcterms:W3CDTF">2018-11-20T16:11:23Z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0x0101006E56B4D1795A2E4DB2F0B01679ED314A00CF6A5630BD4D3E4E97058618E9FEF913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