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480" yWindow="60" windowWidth="18080" windowHeight="9900"/>
  </bookViews>
  <sheets>
    <sheet name="Custom Report_03.24.2015" sheetId="1" r:id="rId1"/>
  </sheets>
  <calcPr calcId="152511"/>
</workbook>
</file>

<file path=xl/calcChain.xml><?xml version="1.0" encoding="utf-8"?>
<calcChain xmlns="http://schemas.openxmlformats.org/spreadsheetml/2006/main">
  <c r="C69" i="1" l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<sst xmlns="http://schemas.openxmlformats.org/spreadsheetml/2006/main" count="316" uniqueCount="91">
  <si>
    <t>Workbook Information</t>
  </si>
  <si>
    <t>Ave Inv. Summary</t>
  </si>
  <si>
    <t>Constant in formula</t>
  </si>
  <si>
    <t>Why multiplied by 8?</t>
  </si>
  <si>
    <t>Message</t>
  </si>
  <si>
    <t>PR vs GL</t>
  </si>
  <si>
    <t>Comm WUTC Hrs</t>
  </si>
  <si>
    <t>AM260 Asset Listing</t>
  </si>
  <si>
    <t>K-M Rate Case Model - with PR.xlsm</t>
  </si>
  <si>
    <t>Generated On:</t>
  </si>
  <si>
    <t>#DIV/0! errors are caused by division by 0.This cell may be the source of the error at: B42.</t>
  </si>
  <si>
    <t>User Name:</t>
  </si>
  <si>
    <t>The formula in this cell contains embedded constants: 1400, 1432, 1434. Embedded constants are difficult to maintain.</t>
  </si>
  <si>
    <t>SSV</t>
  </si>
  <si>
    <t>Range</t>
  </si>
  <si>
    <t>Modified On:</t>
  </si>
  <si>
    <t>File Name:</t>
  </si>
  <si>
    <t>L&amp;I</t>
  </si>
  <si>
    <t>#DIV/0! errors are caused by division by 0. This error is not causing other errors.</t>
  </si>
  <si>
    <t>D067524</t>
  </si>
  <si>
    <t>BS - BTD2 Aff. Co. MRF</t>
  </si>
  <si>
    <t>176 Tons</t>
  </si>
  <si>
    <t>--</t>
  </si>
  <si>
    <t>"#" Error</t>
  </si>
  <si>
    <t>#REF! errors are usually caused by moves or other actions that delete a referenced cell. Check this formula for the cause of this error.</t>
  </si>
  <si>
    <t>The formula in this cell contains an embedded constant: 1.1. Embedded constants are difficult to maintain.</t>
  </si>
  <si>
    <t>This data value appears to lie within a formula range. The range D21:O21 should be checked for consistency.</t>
  </si>
  <si>
    <t>The formula in this cell contains embedded constants: 6. Embedded constants are difficult to maintain.</t>
  </si>
  <si>
    <t>ghammond</t>
  </si>
  <si>
    <t>Accessed On:</t>
  </si>
  <si>
    <t>Data</t>
  </si>
  <si>
    <t>SumIf statement  - double check</t>
  </si>
  <si>
    <t>BS - BTD3</t>
  </si>
  <si>
    <t>#REF! errors are usually caused by moves or other actions that delete a referenced cell. This error is not causing other errors.</t>
  </si>
  <si>
    <t>Custom Reporting</t>
  </si>
  <si>
    <t>This data value appears to lie within a formula range. The range H33:H37 should be checked for consistency.</t>
  </si>
  <si>
    <t>03/24/2015 11:51</t>
  </si>
  <si>
    <t>Test</t>
  </si>
  <si>
    <t xml:space="preserve">SumIf statement - double check </t>
  </si>
  <si>
    <t>#DIV/0! errors are caused by division by 0. Check this formula for the cause of this error.</t>
  </si>
  <si>
    <t>Data in formula range</t>
  </si>
  <si>
    <t>The formula in this cell contains an embedded constant: 8. Embedded constants are difficult to maintain.</t>
  </si>
  <si>
    <t>Hardcoded sum</t>
  </si>
  <si>
    <t>#N/A! errors are usually caused by a lookup function that cannot find a result. This error is not causing other errors.</t>
  </si>
  <si>
    <t>Union Wage &amp; Pension</t>
  </si>
  <si>
    <t>Comment</t>
  </si>
  <si>
    <t>Pecentages hardcoded</t>
  </si>
  <si>
    <t>#N/A! errors are usually caused by a lookup function that cannot find a result. Check this formula for the cause of this error.</t>
  </si>
  <si>
    <t>This data value appears to lie within a formula range. The range D162:O162 should be checked for consistency.</t>
  </si>
  <si>
    <t>Domain:</t>
  </si>
  <si>
    <t>Report Information</t>
  </si>
  <si>
    <t>The formula in this cell contains embedded constants: 1424, 1426, 1440, 1442. Embedded constants are difficult to maintain.</t>
  </si>
  <si>
    <t>The formula in this cell contains an embedded constant: 1.12. Embedded constants are difficult to maintain.</t>
  </si>
  <si>
    <t>Constants for pay increase rates, dobule check these</t>
  </si>
  <si>
    <t>Result is unreferenced</t>
  </si>
  <si>
    <t>Created On:</t>
  </si>
  <si>
    <t>Sheet Name</t>
  </si>
  <si>
    <t>N/A</t>
  </si>
  <si>
    <t>This formula cell is not referenced by any other formulas.</t>
  </si>
  <si>
    <t>Hundredth's Place Hardcode</t>
  </si>
  <si>
    <t>The formula in this cell contains an embedded constant: 0.85. Embedded constants are difficult to maintain.</t>
  </si>
  <si>
    <t>"#" Error source</t>
  </si>
  <si>
    <t>2014 A53 Division Expense</t>
  </si>
  <si>
    <t>The formula in this cell contains embedded constants: 5. Embedded constants are difficult to maintain.</t>
  </si>
  <si>
    <t>RS Cap Struct.</t>
  </si>
  <si>
    <t>Apr</t>
  </si>
  <si>
    <t>The formula in this cell contains an embedded constant: 2. Embedded constants are difficult to maintain.</t>
  </si>
  <si>
    <t>Xcellerator Custom Report</t>
  </si>
  <si>
    <t>This data value appears to lie within a formula range. The range G33:G37 should be checked for consistency.</t>
  </si>
  <si>
    <t>Computer Name:</t>
  </si>
  <si>
    <t>Fuel Calc</t>
  </si>
  <si>
    <t>Identifies Numeric Constants that have decimal places past the hundredths place</t>
  </si>
  <si>
    <t xml:space="preserve">RS Comment </t>
  </si>
  <si>
    <t>Still waiting on published 2014 Annual Report</t>
  </si>
  <si>
    <t>Fixed - Just needed to be replaced with Formula from above section</t>
  </si>
  <si>
    <t>Lead driver makes 10% more than regular driver - stated in union contract</t>
  </si>
  <si>
    <t>specific ee makes 12% more than regular driver - stated in union contract</t>
  </si>
  <si>
    <t>Welder makes 85% of Mechanic - stated in union contract</t>
  </si>
  <si>
    <t>Data from website</t>
  </si>
  <si>
    <t>No regulated commercial recycling routes</t>
  </si>
  <si>
    <t>Still witing on fuel data from March - will send when available.</t>
  </si>
  <si>
    <t>Referencing asset types - see reference tables tab</t>
  </si>
  <si>
    <t>There to accommodate a larger AM260 report - Removed</t>
  </si>
  <si>
    <t>Formula Reference - irrellevant</t>
  </si>
  <si>
    <t>Not a container, so not in ref table.</t>
  </si>
  <si>
    <t>2 represents the reference column in a vlookup</t>
  </si>
  <si>
    <t>Fianncial Statements - see pdfs to verify</t>
  </si>
  <si>
    <t>Financial program extraction</t>
  </si>
  <si>
    <t>Fixed</t>
  </si>
  <si>
    <t>Irrelevant - this is from another analysis</t>
  </si>
  <si>
    <t>Irrelevant Formula -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</si>
</sst>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ahoma"/>
    </font>
    <font>
      <b/>
      <sz val="10"/>
      <color rgb="FFFFFFFF"/>
      <name val="Tahoma"/>
      <family val="2"/>
    </font>
    <font>
      <u/>
      <sz val="10"/>
      <color rgb="FF0000FF"/>
      <name val="Tahoma"/>
      <family val="2"/>
    </font>
    <font>
      <b/>
      <sz val="14"/>
      <color theme="1"/>
      <name val="Calibri"/>
      <family val="2"/>
    </font>
    <font>
      <b/>
      <sz val="10"/>
      <color theme="1"/>
      <name val="Tahoma"/>
      <family val="2"/>
    </font>
    <font>
      <sz val="24"/>
      <color rgb="FFF68A33"/>
      <name val="Calibri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darkUp">
        <fgColor rgb="FFCCFFFF"/>
      </patternFill>
    </fill>
    <fill>
      <patternFill patternType="solid">
        <fgColor rgb="FFF0F3F4"/>
        <bgColor indexed="64"/>
      </patternFill>
    </fill>
    <fill>
      <patternFill patternType="solid">
        <fgColor rgb="FF0D4455"/>
        <bgColor indexed="64"/>
      </patternFill>
    </fill>
    <fill>
      <patternFill patternType="solid">
        <fgColor rgb="FFDAE3E6"/>
        <bgColor indexed="64"/>
      </patternFill>
    </fill>
    <fill>
      <patternFill patternType="darkUp">
        <fgColor rgb="FFCCFFFF"/>
        <bgColor rgb="FFC0C0C0"/>
      </patternFill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6" fillId="2" borderId="0"/>
    <xf numFmtId="0" fontId="6" fillId="3" borderId="0"/>
  </cellStyleXfs>
  <cellXfs count="24">
    <xf numFmtId="0" fontId="0" fillId="0" borderId="0" xfId="0"/>
    <xf numFmtId="0" fontId="1" fillId="5" borderId="1" xfId="1" quotePrefix="1" applyFont="1" applyFill="1" applyBorder="1" applyAlignment="1">
      <alignment horizontal="left" vertical="center" wrapText="1" indent="1"/>
    </xf>
    <xf numFmtId="0" fontId="2" fillId="2" borderId="1" xfId="1" applyFont="1" applyBorder="1" applyAlignment="1">
      <alignment horizontal="left" vertical="center" indent="1"/>
    </xf>
    <xf numFmtId="0" fontId="1" fillId="5" borderId="1" xfId="1" quotePrefix="1" applyFont="1" applyFill="1" applyBorder="1" applyAlignment="1">
      <alignment horizontal="left" vertical="center" indent="1"/>
    </xf>
    <xf numFmtId="0" fontId="6" fillId="2" borderId="0" xfId="1"/>
    <xf numFmtId="0" fontId="0" fillId="2" borderId="0" xfId="1" quotePrefix="1" applyFont="1" applyAlignment="1">
      <alignment horizontal="left" wrapText="1"/>
    </xf>
    <xf numFmtId="0" fontId="0" fillId="2" borderId="0" xfId="1" quotePrefix="1" applyFont="1" applyAlignment="1">
      <alignment horizontal="left"/>
    </xf>
    <xf numFmtId="0" fontId="6" fillId="7" borderId="1" xfId="2" applyFill="1" applyBorder="1"/>
    <xf numFmtId="0" fontId="0" fillId="2" borderId="1" xfId="1" quotePrefix="1" applyFont="1" applyBorder="1" applyAlignment="1">
      <alignment horizontal="left" vertical="center" wrapText="1" indent="1"/>
    </xf>
    <xf numFmtId="0" fontId="0" fillId="4" borderId="1" xfId="1" quotePrefix="1" applyFont="1" applyFill="1" applyBorder="1" applyAlignment="1">
      <alignment horizontal="left" vertical="center" wrapText="1" indent="1"/>
    </xf>
    <xf numFmtId="0" fontId="6" fillId="2" borderId="1" xfId="1" quotePrefix="1" applyFont="1" applyBorder="1" applyAlignment="1">
      <alignment horizontal="left" vertical="center" wrapText="1" indent="1"/>
    </xf>
    <xf numFmtId="0" fontId="6" fillId="2" borderId="0" xfId="1" applyAlignment="1">
      <alignment wrapText="1"/>
    </xf>
    <xf numFmtId="0" fontId="1" fillId="5" borderId="1" xfId="1" quotePrefix="1" applyFont="1" applyFill="1" applyBorder="1" applyAlignment="1">
      <alignment horizontal="left" vertical="center" wrapText="1"/>
    </xf>
    <xf numFmtId="0" fontId="0" fillId="2" borderId="1" xfId="1" quotePrefix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1" xfId="1" quotePrefix="1" applyFont="1" applyBorder="1" applyAlignment="1">
      <alignment horizontal="left" vertical="center" wrapText="1" indent="1"/>
    </xf>
    <xf numFmtId="0" fontId="6" fillId="7" borderId="1" xfId="2" applyFill="1" applyBorder="1"/>
    <xf numFmtId="0" fontId="5" fillId="2" borderId="0" xfId="1" quotePrefix="1" applyFont="1" applyAlignment="1">
      <alignment horizontal="left"/>
    </xf>
    <xf numFmtId="0" fontId="4" fillId="6" borderId="0" xfId="1" quotePrefix="1" applyFont="1" applyFill="1" applyAlignment="1">
      <alignment horizontal="left" vertical="center" indent="1"/>
    </xf>
    <xf numFmtId="0" fontId="4" fillId="6" borderId="0" xfId="1" applyFont="1" applyFill="1" applyAlignment="1">
      <alignment horizontal="left" vertical="center"/>
    </xf>
    <xf numFmtId="0" fontId="3" fillId="2" borderId="0" xfId="1" quotePrefix="1" applyFont="1"/>
    <xf numFmtId="0" fontId="6" fillId="2" borderId="0" xfId="1"/>
    <xf numFmtId="0" fontId="1" fillId="5" borderId="1" xfId="1" quotePrefix="1" applyFont="1" applyFill="1" applyBorder="1" applyAlignment="1">
      <alignment horizontal="left" vertical="center" indent="1"/>
    </xf>
    <xf numFmtId="0" fontId="1" fillId="5" borderId="1" xfId="1" applyFont="1" applyFill="1" applyBorder="1" applyAlignment="1">
      <alignment horizontal="left" vertical="center" indent="1"/>
    </xf>
  </cellXfs>
  <cellStyles count="3">
    <cellStyle name="Clear Border" xfId="1"/>
    <cellStyle name="Normal" xfId="0" builtinId="0"/>
    <cellStyle name="Strip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305389</xdr:colOff>
      <xdr:row>0</xdr:row>
      <xdr:rowOff>279400</xdr:rowOff>
    </xdr:from>
    <xdr:to>
      <xdr:col>2</xdr:col>
      <xdr:colOff>442986</xdr:colOff>
      <xdr:row>3</xdr:row>
      <xdr:rowOff>50800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279400"/>
          <a:ext cx="119269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workbookViewId="0">
      <selection activeCell="I40" sqref="I40"/>
    </sheetView>
  </sheetViews>
  <sheetFormatPr defaultRowHeight="12.5" x14ac:dyDescent="0.25"/>
  <cols>
    <col min="1" max="1" width="1.7265625" customWidth="1"/>
    <col min="2" max="2" width="14.7265625" customWidth="1"/>
    <col min="3" max="3" width="12.7265625" customWidth="1"/>
    <col min="4" max="4" width="24.7265625" style="14" customWidth="1"/>
    <col min="5" max="5" width="17.7265625" customWidth="1"/>
    <col min="6" max="6" width="1.7265625" customWidth="1"/>
    <col min="7" max="7" width="24.7265625" customWidth="1"/>
    <col min="8" max="8" width="15.7265625" customWidth="1"/>
    <col min="9" max="9" width="57.7265625" customWidth="1"/>
    <col min="10" max="10" width="54.81640625" customWidth="1"/>
  </cols>
  <sheetData>
    <row r="1" spans="1:10" ht="49" customHeight="1" x14ac:dyDescent="0.7">
      <c r="A1" s="4"/>
      <c r="B1" s="4"/>
      <c r="C1" s="4"/>
      <c r="D1" s="17" t="s">
        <v>67</v>
      </c>
      <c r="E1" s="17"/>
      <c r="F1" s="17"/>
      <c r="G1" s="17"/>
      <c r="H1" s="17"/>
      <c r="I1" s="17"/>
      <c r="J1" s="17"/>
    </row>
    <row r="2" spans="1:10" ht="11.15" customHeight="1" x14ac:dyDescent="0.25">
      <c r="A2" s="4"/>
      <c r="B2" s="4"/>
      <c r="C2" s="4"/>
      <c r="D2" s="11"/>
      <c r="E2" s="4"/>
      <c r="F2" s="4"/>
      <c r="G2" s="4"/>
      <c r="H2" s="4"/>
      <c r="I2" s="4"/>
      <c r="J2" s="4"/>
    </row>
    <row r="3" spans="1:10" ht="18" customHeight="1" x14ac:dyDescent="0.25">
      <c r="A3" s="4"/>
      <c r="B3" s="4"/>
      <c r="C3" s="4"/>
      <c r="D3" s="18" t="s">
        <v>50</v>
      </c>
      <c r="E3" s="19"/>
      <c r="F3" s="4"/>
      <c r="G3" s="18" t="s">
        <v>0</v>
      </c>
      <c r="H3" s="19"/>
      <c r="I3" s="4"/>
      <c r="J3" s="4"/>
    </row>
    <row r="4" spans="1:10" ht="14.15" customHeight="1" x14ac:dyDescent="0.25">
      <c r="A4" s="4"/>
      <c r="B4" s="4"/>
      <c r="C4" s="4"/>
      <c r="D4" s="5" t="s">
        <v>9</v>
      </c>
      <c r="E4" s="5" t="s">
        <v>36</v>
      </c>
      <c r="F4" s="4"/>
      <c r="G4" s="6" t="s">
        <v>16</v>
      </c>
      <c r="H4" s="6" t="s">
        <v>8</v>
      </c>
      <c r="I4" s="4"/>
      <c r="J4" s="4"/>
    </row>
    <row r="5" spans="1:10" ht="14.15" customHeight="1" x14ac:dyDescent="0.25">
      <c r="A5" s="4"/>
      <c r="B5" s="4"/>
      <c r="C5" s="4"/>
      <c r="D5" s="5" t="s">
        <v>11</v>
      </c>
      <c r="E5" s="5" t="s">
        <v>28</v>
      </c>
      <c r="F5" s="4"/>
      <c r="G5" s="6" t="s">
        <v>55</v>
      </c>
      <c r="H5" s="6" t="s">
        <v>57</v>
      </c>
      <c r="I5" s="4"/>
      <c r="J5" s="4"/>
    </row>
    <row r="6" spans="1:10" ht="14.15" customHeight="1" x14ac:dyDescent="0.25">
      <c r="A6" s="4"/>
      <c r="B6" s="4"/>
      <c r="C6" s="4"/>
      <c r="D6" s="5" t="s">
        <v>69</v>
      </c>
      <c r="E6" s="5" t="s">
        <v>19</v>
      </c>
      <c r="F6" s="4"/>
      <c r="G6" s="6" t="s">
        <v>15</v>
      </c>
      <c r="H6" s="6" t="s">
        <v>57</v>
      </c>
      <c r="I6" s="4"/>
      <c r="J6" s="4"/>
    </row>
    <row r="7" spans="1:10" ht="14.15" customHeight="1" x14ac:dyDescent="0.25">
      <c r="A7" s="4"/>
      <c r="B7" s="4"/>
      <c r="C7" s="4"/>
      <c r="D7" s="5" t="s">
        <v>49</v>
      </c>
      <c r="E7" s="5" t="s">
        <v>13</v>
      </c>
      <c r="F7" s="4"/>
      <c r="G7" s="6" t="s">
        <v>29</v>
      </c>
      <c r="H7" s="6" t="s">
        <v>57</v>
      </c>
      <c r="I7" s="4"/>
      <c r="J7" s="4"/>
    </row>
    <row r="8" spans="1:10" ht="14.15" customHeight="1" x14ac:dyDescent="0.25">
      <c r="A8" s="4"/>
      <c r="B8" s="4"/>
      <c r="C8" s="4"/>
      <c r="D8" s="11"/>
      <c r="E8" s="4"/>
      <c r="F8" s="4"/>
      <c r="G8" s="4"/>
      <c r="H8" s="4"/>
      <c r="I8" s="4"/>
      <c r="J8" s="4"/>
    </row>
    <row r="9" spans="1:10" ht="18" customHeight="1" x14ac:dyDescent="0.45">
      <c r="A9" s="4"/>
      <c r="B9" s="20" t="s">
        <v>34</v>
      </c>
      <c r="C9" s="21"/>
      <c r="D9" s="21"/>
      <c r="E9" s="21"/>
      <c r="F9" s="21"/>
      <c r="G9" s="21"/>
      <c r="H9" s="4"/>
      <c r="I9" s="4"/>
      <c r="J9" s="4"/>
    </row>
    <row r="10" spans="1:10" ht="14.15" customHeight="1" x14ac:dyDescent="0.25">
      <c r="A10" s="4"/>
      <c r="B10" s="4"/>
      <c r="C10" s="4"/>
      <c r="D10" s="11"/>
      <c r="E10" s="4"/>
      <c r="F10" s="4"/>
      <c r="G10" s="4"/>
      <c r="H10" s="4"/>
      <c r="I10" s="4"/>
      <c r="J10" s="4"/>
    </row>
    <row r="11" spans="1:10" ht="18" customHeight="1" x14ac:dyDescent="0.25">
      <c r="A11" s="4"/>
      <c r="B11" s="1" t="s">
        <v>56</v>
      </c>
      <c r="C11" s="3" t="s">
        <v>14</v>
      </c>
      <c r="D11" s="12" t="s">
        <v>37</v>
      </c>
      <c r="E11" s="22" t="s">
        <v>4</v>
      </c>
      <c r="F11" s="23"/>
      <c r="G11" s="23"/>
      <c r="H11" s="23"/>
      <c r="I11" s="1" t="s">
        <v>45</v>
      </c>
      <c r="J11" s="1" t="s">
        <v>72</v>
      </c>
    </row>
    <row r="12" spans="1:10" ht="31" customHeight="1" x14ac:dyDescent="0.25">
      <c r="A12" s="4"/>
      <c r="B12" s="9" t="s">
        <v>64</v>
      </c>
      <c r="C12" s="2" t="str">
        <f t="shared" ref="C12:C13" si="0">HYPERLINK("[http://apps.utc.wa.gov/apps/rsc/EFilingDocuments/K-M Rate Case Model - with PR.xlsm]'RS Cap Struct.'!B41", "B41")</f>
        <v>B41</v>
      </c>
      <c r="D12" s="13" t="s">
        <v>23</v>
      </c>
      <c r="E12" s="15" t="s">
        <v>39</v>
      </c>
      <c r="F12" s="15"/>
      <c r="G12" s="15"/>
      <c r="H12" s="15"/>
      <c r="I12" s="8" t="s">
        <v>22</v>
      </c>
      <c r="J12" s="10" t="s">
        <v>73</v>
      </c>
    </row>
    <row r="13" spans="1:10" ht="31" customHeight="1" x14ac:dyDescent="0.25">
      <c r="A13" s="4"/>
      <c r="B13" s="9" t="s">
        <v>64</v>
      </c>
      <c r="C13" s="2" t="str">
        <f t="shared" si="0"/>
        <v>B41</v>
      </c>
      <c r="D13" s="13" t="s">
        <v>61</v>
      </c>
      <c r="E13" s="15" t="s">
        <v>10</v>
      </c>
      <c r="F13" s="15"/>
      <c r="G13" s="15"/>
      <c r="H13" s="15"/>
      <c r="I13" s="8" t="s">
        <v>22</v>
      </c>
      <c r="J13" s="10" t="s">
        <v>73</v>
      </c>
    </row>
    <row r="14" spans="1:10" ht="43" customHeight="1" x14ac:dyDescent="0.25">
      <c r="A14" s="4"/>
      <c r="B14" s="9" t="s">
        <v>5</v>
      </c>
      <c r="C14" s="2" t="str">
        <f t="shared" ref="C14:C15" si="1">HYPERLINK("[http://apps.utc.wa.gov/apps/rsc/EFilingDocuments/K-M Rate Case Model - with PR.xlsm]'PR vs GL'!F51", "F51")</f>
        <v>F51</v>
      </c>
      <c r="D14" s="13" t="s">
        <v>23</v>
      </c>
      <c r="E14" s="15" t="s">
        <v>24</v>
      </c>
      <c r="F14" s="15"/>
      <c r="G14" s="15"/>
      <c r="H14" s="15"/>
      <c r="I14" s="8" t="s">
        <v>22</v>
      </c>
      <c r="J14" s="10" t="s">
        <v>74</v>
      </c>
    </row>
    <row r="15" spans="1:10" ht="43" customHeight="1" x14ac:dyDescent="0.25">
      <c r="A15" s="4"/>
      <c r="B15" s="9" t="s">
        <v>5</v>
      </c>
      <c r="C15" s="2" t="str">
        <f t="shared" si="1"/>
        <v>F51</v>
      </c>
      <c r="D15" s="13" t="s">
        <v>61</v>
      </c>
      <c r="E15" s="15" t="s">
        <v>33</v>
      </c>
      <c r="F15" s="15"/>
      <c r="G15" s="15"/>
      <c r="H15" s="15"/>
      <c r="I15" s="8" t="s">
        <v>22</v>
      </c>
      <c r="J15" s="10" t="s">
        <v>74</v>
      </c>
    </row>
    <row r="16" spans="1:10" ht="43" customHeight="1" x14ac:dyDescent="0.25">
      <c r="A16" s="4"/>
      <c r="B16" s="9" t="s">
        <v>5</v>
      </c>
      <c r="C16" s="2" t="str">
        <f t="shared" ref="C16:C17" si="2">HYPERLINK("[http://apps.utc.wa.gov/apps/rsc/EFilingDocuments/K-M Rate Case Model - with PR.xlsm]'PR vs GL'!F57:F59", "F57:F59")</f>
        <v>F57:F59</v>
      </c>
      <c r="D16" s="13" t="s">
        <v>23</v>
      </c>
      <c r="E16" s="15" t="s">
        <v>24</v>
      </c>
      <c r="F16" s="15"/>
      <c r="G16" s="15"/>
      <c r="H16" s="15"/>
      <c r="I16" s="8" t="s">
        <v>22</v>
      </c>
      <c r="J16" s="10" t="s">
        <v>74</v>
      </c>
    </row>
    <row r="17" spans="1:10" ht="43" customHeight="1" x14ac:dyDescent="0.25">
      <c r="A17" s="4"/>
      <c r="B17" s="9" t="s">
        <v>5</v>
      </c>
      <c r="C17" s="2" t="str">
        <f t="shared" si="2"/>
        <v>F57:F59</v>
      </c>
      <c r="D17" s="13" t="s">
        <v>61</v>
      </c>
      <c r="E17" s="15" t="s">
        <v>33</v>
      </c>
      <c r="F17" s="15"/>
      <c r="G17" s="15"/>
      <c r="H17" s="15"/>
      <c r="I17" s="8" t="s">
        <v>22</v>
      </c>
      <c r="J17" s="10" t="s">
        <v>74</v>
      </c>
    </row>
    <row r="18" spans="1:10" ht="31" customHeight="1" x14ac:dyDescent="0.25">
      <c r="A18" s="4"/>
      <c r="B18" s="9" t="s">
        <v>44</v>
      </c>
      <c r="C18" s="2" t="str">
        <f>HYPERLINK("[http://apps.utc.wa.gov/apps/rsc/EFilingDocuments/K-M Rate Case Model - with PR.xlsm]'Union Wage &amp; Pension'!D22", "D22")</f>
        <v>D22</v>
      </c>
      <c r="D18" s="13" t="s">
        <v>2</v>
      </c>
      <c r="E18" s="15" t="s">
        <v>25</v>
      </c>
      <c r="F18" s="15"/>
      <c r="G18" s="15"/>
      <c r="H18" s="15"/>
      <c r="I18" s="8" t="s">
        <v>22</v>
      </c>
      <c r="J18" s="10" t="s">
        <v>75</v>
      </c>
    </row>
    <row r="19" spans="1:10" ht="31" customHeight="1" x14ac:dyDescent="0.25">
      <c r="A19" s="4"/>
      <c r="B19" s="9" t="s">
        <v>44</v>
      </c>
      <c r="C19" s="2" t="str">
        <f>HYPERLINK("[http://apps.utc.wa.gov/apps/rsc/EFilingDocuments/K-M Rate Case Model - with PR.xlsm]'Union Wage &amp; Pension'!F46", "F46")</f>
        <v>F46</v>
      </c>
      <c r="D19" s="13" t="s">
        <v>2</v>
      </c>
      <c r="E19" s="15" t="s">
        <v>60</v>
      </c>
      <c r="F19" s="15"/>
      <c r="G19" s="15"/>
      <c r="H19" s="15"/>
      <c r="I19" s="8" t="s">
        <v>22</v>
      </c>
      <c r="J19" s="10" t="s">
        <v>77</v>
      </c>
    </row>
    <row r="20" spans="1:10" ht="31" customHeight="1" x14ac:dyDescent="0.25">
      <c r="A20" s="4"/>
      <c r="B20" s="9" t="s">
        <v>44</v>
      </c>
      <c r="C20" s="2" t="str">
        <f>HYPERLINK("[http://apps.utc.wa.gov/apps/rsc/EFilingDocuments/K-M Rate Case Model - with PR.xlsm]'Union Wage &amp; Pension'!F86", "F86")</f>
        <v>F86</v>
      </c>
      <c r="D20" s="13" t="s">
        <v>2</v>
      </c>
      <c r="E20" s="15" t="s">
        <v>52</v>
      </c>
      <c r="F20" s="15"/>
      <c r="G20" s="15"/>
      <c r="H20" s="15"/>
      <c r="I20" s="8" t="s">
        <v>53</v>
      </c>
      <c r="J20" s="10" t="s">
        <v>76</v>
      </c>
    </row>
    <row r="21" spans="1:10" ht="31" customHeight="1" x14ac:dyDescent="0.25">
      <c r="A21" s="4"/>
      <c r="B21" s="9" t="s">
        <v>17</v>
      </c>
      <c r="C21" s="2" t="str">
        <f t="shared" ref="C21:C22" si="3">HYPERLINK("[http://apps.utc.wa.gov/apps/rsc/EFilingDocuments/K-M Rate Case Model - with PR.xlsm]'L&amp;I'!G37", "G37")</f>
        <v>G37</v>
      </c>
      <c r="D21" s="13" t="s">
        <v>59</v>
      </c>
      <c r="E21" s="15" t="s">
        <v>71</v>
      </c>
      <c r="F21" s="15"/>
      <c r="G21" s="15"/>
      <c r="H21" s="15"/>
      <c r="I21" s="8" t="s">
        <v>22</v>
      </c>
      <c r="J21" s="10" t="s">
        <v>78</v>
      </c>
    </row>
    <row r="22" spans="1:10" ht="31" customHeight="1" x14ac:dyDescent="0.25">
      <c r="A22" s="4"/>
      <c r="B22" s="9" t="s">
        <v>17</v>
      </c>
      <c r="C22" s="2" t="str">
        <f t="shared" si="3"/>
        <v>G37</v>
      </c>
      <c r="D22" s="13" t="s">
        <v>40</v>
      </c>
      <c r="E22" s="15" t="s">
        <v>68</v>
      </c>
      <c r="F22" s="15"/>
      <c r="G22" s="15"/>
      <c r="H22" s="15"/>
      <c r="I22" s="8" t="s">
        <v>22</v>
      </c>
      <c r="J22" s="10" t="s">
        <v>78</v>
      </c>
    </row>
    <row r="23" spans="1:10" ht="31" customHeight="1" x14ac:dyDescent="0.25">
      <c r="A23" s="4"/>
      <c r="B23" s="9" t="s">
        <v>17</v>
      </c>
      <c r="C23" s="2" t="str">
        <f t="shared" ref="C23:C24" si="4">HYPERLINK("[http://apps.utc.wa.gov/apps/rsc/EFilingDocuments/K-M Rate Case Model - with PR.xlsm]'L&amp;I'!H37", "H37")</f>
        <v>H37</v>
      </c>
      <c r="D23" s="13" t="s">
        <v>59</v>
      </c>
      <c r="E23" s="15" t="s">
        <v>71</v>
      </c>
      <c r="F23" s="15"/>
      <c r="G23" s="15"/>
      <c r="H23" s="15"/>
      <c r="I23" s="8" t="s">
        <v>22</v>
      </c>
      <c r="J23" s="10" t="s">
        <v>78</v>
      </c>
    </row>
    <row r="24" spans="1:10" ht="31" customHeight="1" x14ac:dyDescent="0.25">
      <c r="A24" s="4"/>
      <c r="B24" s="9" t="s">
        <v>17</v>
      </c>
      <c r="C24" s="2" t="str">
        <f t="shared" si="4"/>
        <v>H37</v>
      </c>
      <c r="D24" s="13" t="s">
        <v>40</v>
      </c>
      <c r="E24" s="15" t="s">
        <v>35</v>
      </c>
      <c r="F24" s="15"/>
      <c r="G24" s="15"/>
      <c r="H24" s="15"/>
      <c r="I24" s="8" t="s">
        <v>22</v>
      </c>
      <c r="J24" s="10" t="s">
        <v>78</v>
      </c>
    </row>
    <row r="25" spans="1:10" ht="31" customHeight="1" x14ac:dyDescent="0.25">
      <c r="A25" s="4"/>
      <c r="B25" s="9" t="s">
        <v>6</v>
      </c>
      <c r="C25" s="2" t="str">
        <f t="shared" ref="C25:C27" si="5">HYPERLINK("[http://apps.utc.wa.gov/apps/rsc/EFilingDocuments/K-M Rate Case Model - with PR.xlsm]'Comm WUTC Hrs'!O67", "O67")</f>
        <v>O67</v>
      </c>
      <c r="D25" s="13" t="s">
        <v>23</v>
      </c>
      <c r="E25" s="15" t="s">
        <v>39</v>
      </c>
      <c r="F25" s="15"/>
      <c r="G25" s="15"/>
      <c r="H25" s="15"/>
      <c r="I25" s="8" t="s">
        <v>22</v>
      </c>
      <c r="J25" s="10" t="s">
        <v>79</v>
      </c>
    </row>
    <row r="26" spans="1:10" ht="31" customHeight="1" x14ac:dyDescent="0.25">
      <c r="A26" s="4"/>
      <c r="B26" s="9" t="s">
        <v>6</v>
      </c>
      <c r="C26" s="2" t="str">
        <f t="shared" si="5"/>
        <v>O67</v>
      </c>
      <c r="D26" s="13" t="s">
        <v>61</v>
      </c>
      <c r="E26" s="15" t="s">
        <v>18</v>
      </c>
      <c r="F26" s="15"/>
      <c r="G26" s="15"/>
      <c r="H26" s="15"/>
      <c r="I26" s="8" t="s">
        <v>22</v>
      </c>
      <c r="J26" s="10" t="s">
        <v>79</v>
      </c>
    </row>
    <row r="27" spans="1:10" ht="19" customHeight="1" x14ac:dyDescent="0.25">
      <c r="A27" s="4"/>
      <c r="B27" s="9" t="s">
        <v>6</v>
      </c>
      <c r="C27" s="2" t="str">
        <f t="shared" si="5"/>
        <v>O67</v>
      </c>
      <c r="D27" s="13" t="s">
        <v>54</v>
      </c>
      <c r="E27" s="15" t="s">
        <v>58</v>
      </c>
      <c r="F27" s="15"/>
      <c r="G27" s="15"/>
      <c r="H27" s="15"/>
      <c r="I27" s="8" t="s">
        <v>22</v>
      </c>
      <c r="J27" s="10" t="s">
        <v>79</v>
      </c>
    </row>
    <row r="28" spans="1:10" ht="31" customHeight="1" x14ac:dyDescent="0.25">
      <c r="A28" s="4"/>
      <c r="B28" s="9" t="s">
        <v>70</v>
      </c>
      <c r="C28" s="2" t="str">
        <f t="shared" ref="C28:C30" si="6">HYPERLINK("[http://apps.utc.wa.gov/apps/rsc/EFilingDocuments/K-M Rate Case Model - with PR.xlsm]'Fuel Calc'!E22", "E22")</f>
        <v>E22</v>
      </c>
      <c r="D28" s="13" t="s">
        <v>23</v>
      </c>
      <c r="E28" s="15" t="s">
        <v>39</v>
      </c>
      <c r="F28" s="15"/>
      <c r="G28" s="15"/>
      <c r="H28" s="15"/>
      <c r="I28" s="8" t="s">
        <v>22</v>
      </c>
      <c r="J28" s="10" t="s">
        <v>80</v>
      </c>
    </row>
    <row r="29" spans="1:10" ht="19" customHeight="1" x14ac:dyDescent="0.25">
      <c r="A29" s="4"/>
      <c r="B29" s="9" t="s">
        <v>70</v>
      </c>
      <c r="C29" s="2" t="str">
        <f t="shared" si="6"/>
        <v>E22</v>
      </c>
      <c r="D29" s="13" t="s">
        <v>54</v>
      </c>
      <c r="E29" s="15" t="s">
        <v>58</v>
      </c>
      <c r="F29" s="15"/>
      <c r="G29" s="15"/>
      <c r="H29" s="15"/>
      <c r="I29" s="8" t="s">
        <v>22</v>
      </c>
      <c r="J29" s="10" t="s">
        <v>80</v>
      </c>
    </row>
    <row r="30" spans="1:10" ht="31" customHeight="1" x14ac:dyDescent="0.25">
      <c r="A30" s="4"/>
      <c r="B30" s="9" t="s">
        <v>70</v>
      </c>
      <c r="C30" s="2" t="str">
        <f t="shared" si="6"/>
        <v>E22</v>
      </c>
      <c r="D30" s="13" t="s">
        <v>61</v>
      </c>
      <c r="E30" s="15" t="s">
        <v>18</v>
      </c>
      <c r="F30" s="15"/>
      <c r="G30" s="15"/>
      <c r="H30" s="15"/>
      <c r="I30" s="8" t="s">
        <v>22</v>
      </c>
      <c r="J30" s="10" t="s">
        <v>80</v>
      </c>
    </row>
    <row r="31" spans="1:10" ht="31" customHeight="1" x14ac:dyDescent="0.25">
      <c r="A31" s="4"/>
      <c r="B31" s="9" t="s">
        <v>70</v>
      </c>
      <c r="C31" s="2" t="str">
        <f t="shared" ref="C31:C33" si="7">HYPERLINK("[http://apps.utc.wa.gov/apps/rsc/EFilingDocuments/K-M Rate Case Model - with PR.xlsm]'Fuel Calc'!R22", "R22")</f>
        <v>R22</v>
      </c>
      <c r="D31" s="13" t="s">
        <v>23</v>
      </c>
      <c r="E31" s="15" t="s">
        <v>39</v>
      </c>
      <c r="F31" s="15"/>
      <c r="G31" s="15"/>
      <c r="H31" s="15"/>
      <c r="I31" s="8" t="s">
        <v>22</v>
      </c>
      <c r="J31" s="10" t="s">
        <v>80</v>
      </c>
    </row>
    <row r="32" spans="1:10" ht="19" customHeight="1" x14ac:dyDescent="0.25">
      <c r="A32" s="4"/>
      <c r="B32" s="9" t="s">
        <v>70</v>
      </c>
      <c r="C32" s="2" t="str">
        <f t="shared" si="7"/>
        <v>R22</v>
      </c>
      <c r="D32" s="13" t="s">
        <v>54</v>
      </c>
      <c r="E32" s="15" t="s">
        <v>58</v>
      </c>
      <c r="F32" s="15"/>
      <c r="G32" s="15"/>
      <c r="H32" s="15"/>
      <c r="I32" s="8" t="s">
        <v>22</v>
      </c>
      <c r="J32" s="10" t="s">
        <v>80</v>
      </c>
    </row>
    <row r="33" spans="1:10" ht="31" customHeight="1" x14ac:dyDescent="0.25">
      <c r="A33" s="4"/>
      <c r="B33" s="9" t="s">
        <v>70</v>
      </c>
      <c r="C33" s="2" t="str">
        <f t="shared" si="7"/>
        <v>R22</v>
      </c>
      <c r="D33" s="13" t="s">
        <v>61</v>
      </c>
      <c r="E33" s="15" t="s">
        <v>18</v>
      </c>
      <c r="F33" s="15"/>
      <c r="G33" s="15"/>
      <c r="H33" s="15"/>
      <c r="I33" s="8" t="s">
        <v>22</v>
      </c>
      <c r="J33" s="10" t="s">
        <v>80</v>
      </c>
    </row>
    <row r="34" spans="1:10" ht="43" customHeight="1" x14ac:dyDescent="0.25">
      <c r="A34" s="4"/>
      <c r="B34" s="9" t="s">
        <v>1</v>
      </c>
      <c r="C34" s="2" t="str">
        <f>HYPERLINK("[http://apps.utc.wa.gov/apps/rsc/EFilingDocuments/K-M Rate Case Model - with PR.xlsm]'Ave Inv. Summary'!D35", "D35")</f>
        <v>D35</v>
      </c>
      <c r="D34" s="13" t="s">
        <v>2</v>
      </c>
      <c r="E34" s="15" t="s">
        <v>51</v>
      </c>
      <c r="F34" s="15"/>
      <c r="G34" s="15"/>
      <c r="H34" s="15"/>
      <c r="I34" s="8" t="s">
        <v>38</v>
      </c>
      <c r="J34" s="10" t="s">
        <v>81</v>
      </c>
    </row>
    <row r="35" spans="1:10" ht="31" customHeight="1" x14ac:dyDescent="0.25">
      <c r="A35" s="4"/>
      <c r="B35" s="9" t="s">
        <v>1</v>
      </c>
      <c r="C35" s="2" t="str">
        <f>HYPERLINK("[http://apps.utc.wa.gov/apps/rsc/EFilingDocuments/K-M Rate Case Model - with PR.xlsm]'Ave Inv. Summary'!D36", "D36")</f>
        <v>D36</v>
      </c>
      <c r="D35" s="13" t="s">
        <v>2</v>
      </c>
      <c r="E35" s="15" t="s">
        <v>12</v>
      </c>
      <c r="F35" s="15"/>
      <c r="G35" s="15"/>
      <c r="H35" s="15"/>
      <c r="I35" s="8" t="s">
        <v>31</v>
      </c>
      <c r="J35" s="10" t="s">
        <v>81</v>
      </c>
    </row>
    <row r="36" spans="1:10" ht="43" customHeight="1" x14ac:dyDescent="0.25">
      <c r="A36" s="4"/>
      <c r="B36" s="9" t="s">
        <v>1</v>
      </c>
      <c r="C36" s="2" t="str">
        <f>HYPERLINK("[http://apps.utc.wa.gov/apps/rsc/EFilingDocuments/K-M Rate Case Model - with PR.xlsm]'Ave Inv. Summary'!D62", "D62")</f>
        <v>D62</v>
      </c>
      <c r="D36" s="13" t="s">
        <v>2</v>
      </c>
      <c r="E36" s="15" t="s">
        <v>51</v>
      </c>
      <c r="F36" s="15"/>
      <c r="G36" s="15"/>
      <c r="H36" s="15"/>
      <c r="I36" s="8" t="s">
        <v>22</v>
      </c>
      <c r="J36" s="10" t="s">
        <v>81</v>
      </c>
    </row>
    <row r="37" spans="1:10" ht="43" customHeight="1" x14ac:dyDescent="0.25">
      <c r="A37" s="4"/>
      <c r="B37" s="9" t="s">
        <v>7</v>
      </c>
      <c r="C37" s="2" t="str">
        <f t="shared" ref="C37:C38" si="8">HYPERLINK("[http://apps.utc.wa.gov/apps/rsc/EFilingDocuments/K-M Rate Case Model - with PR.xlsm]'AM260 Asset Listing'!B1", "B1")</f>
        <v>B1</v>
      </c>
      <c r="D37" s="13" t="s">
        <v>23</v>
      </c>
      <c r="E37" s="15" t="s">
        <v>24</v>
      </c>
      <c r="F37" s="15"/>
      <c r="G37" s="15"/>
      <c r="H37" s="15"/>
      <c r="I37" s="8" t="s">
        <v>22</v>
      </c>
      <c r="J37" s="10" t="s">
        <v>90</v>
      </c>
    </row>
    <row r="38" spans="1:10" ht="43" customHeight="1" x14ac:dyDescent="0.25">
      <c r="A38" s="4"/>
      <c r="B38" s="9" t="s">
        <v>7</v>
      </c>
      <c r="C38" s="2" t="str">
        <f t="shared" si="8"/>
        <v>B1</v>
      </c>
      <c r="D38" s="13" t="s">
        <v>61</v>
      </c>
      <c r="E38" s="15" t="s">
        <v>33</v>
      </c>
      <c r="F38" s="15"/>
      <c r="G38" s="15"/>
      <c r="H38" s="15"/>
      <c r="I38" s="8" t="s">
        <v>22</v>
      </c>
      <c r="J38" s="10" t="s">
        <v>90</v>
      </c>
    </row>
    <row r="39" spans="1:10" ht="43" customHeight="1" x14ac:dyDescent="0.25">
      <c r="A39" s="4"/>
      <c r="B39" s="9" t="s">
        <v>7</v>
      </c>
      <c r="C39" s="2" t="str">
        <f t="shared" ref="C39:C41" si="9">HYPERLINK("[http://apps.utc.wa.gov/apps/rsc/EFilingDocuments/K-M Rate Case Model - with PR.xlsm]'AM260 Asset Listing'!D1", "D1")</f>
        <v>D1</v>
      </c>
      <c r="D39" s="13" t="s">
        <v>23</v>
      </c>
      <c r="E39" s="15" t="s">
        <v>24</v>
      </c>
      <c r="F39" s="15"/>
      <c r="G39" s="15"/>
      <c r="H39" s="15"/>
      <c r="I39" s="8" t="s">
        <v>22</v>
      </c>
      <c r="J39" s="10" t="s">
        <v>90</v>
      </c>
    </row>
    <row r="40" spans="1:10" ht="43" customHeight="1" x14ac:dyDescent="0.25">
      <c r="A40" s="4"/>
      <c r="B40" s="9" t="s">
        <v>7</v>
      </c>
      <c r="C40" s="2" t="str">
        <f t="shared" si="9"/>
        <v>D1</v>
      </c>
      <c r="D40" s="13" t="s">
        <v>61</v>
      </c>
      <c r="E40" s="15" t="s">
        <v>33</v>
      </c>
      <c r="F40" s="15"/>
      <c r="G40" s="15"/>
      <c r="H40" s="15"/>
      <c r="I40" s="8" t="s">
        <v>22</v>
      </c>
      <c r="J40" s="10" t="s">
        <v>90</v>
      </c>
    </row>
    <row r="41" spans="1:10" ht="31" customHeight="1" x14ac:dyDescent="0.25">
      <c r="A41" s="4"/>
      <c r="B41" s="9" t="s">
        <v>7</v>
      </c>
      <c r="C41" s="2" t="str">
        <f t="shared" si="9"/>
        <v>D1</v>
      </c>
      <c r="D41" s="13" t="s">
        <v>2</v>
      </c>
      <c r="E41" s="15" t="s">
        <v>63</v>
      </c>
      <c r="F41" s="15"/>
      <c r="G41" s="15"/>
      <c r="H41" s="15"/>
      <c r="I41" s="8" t="s">
        <v>22</v>
      </c>
      <c r="J41" s="10" t="s">
        <v>90</v>
      </c>
    </row>
    <row r="42" spans="1:10" ht="43" customHeight="1" x14ac:dyDescent="0.25">
      <c r="A42" s="4"/>
      <c r="B42" s="9" t="s">
        <v>7</v>
      </c>
      <c r="C42" s="2" t="str">
        <f t="shared" ref="C42:C44" si="10">HYPERLINK("[http://apps.utc.wa.gov/apps/rsc/EFilingDocuments/K-M Rate Case Model - with PR.xlsm]'AM260 Asset Listing'!D690:D1479", "D690:D1479")</f>
        <v>D690:D1479</v>
      </c>
      <c r="D42" s="13" t="s">
        <v>23</v>
      </c>
      <c r="E42" s="15" t="s">
        <v>47</v>
      </c>
      <c r="F42" s="15"/>
      <c r="G42" s="15"/>
      <c r="H42" s="15"/>
      <c r="I42" s="8" t="s">
        <v>22</v>
      </c>
      <c r="J42" s="10" t="s">
        <v>82</v>
      </c>
    </row>
    <row r="43" spans="1:10" ht="31" customHeight="1" x14ac:dyDescent="0.25">
      <c r="A43" s="4"/>
      <c r="B43" s="9" t="s">
        <v>7</v>
      </c>
      <c r="C43" s="2" t="str">
        <f t="shared" si="10"/>
        <v>D690:D1479</v>
      </c>
      <c r="D43" s="13" t="s">
        <v>2</v>
      </c>
      <c r="E43" s="15" t="s">
        <v>63</v>
      </c>
      <c r="F43" s="15"/>
      <c r="G43" s="15"/>
      <c r="H43" s="15"/>
      <c r="I43" s="8" t="s">
        <v>22</v>
      </c>
      <c r="J43" s="10" t="s">
        <v>82</v>
      </c>
    </row>
    <row r="44" spans="1:10" ht="31" customHeight="1" x14ac:dyDescent="0.25">
      <c r="A44" s="4"/>
      <c r="B44" s="9" t="s">
        <v>7</v>
      </c>
      <c r="C44" s="2" t="str">
        <f t="shared" si="10"/>
        <v>D690:D1479</v>
      </c>
      <c r="D44" s="13" t="s">
        <v>61</v>
      </c>
      <c r="E44" s="15" t="s">
        <v>43</v>
      </c>
      <c r="F44" s="15"/>
      <c r="G44" s="15"/>
      <c r="H44" s="15"/>
      <c r="I44" s="8" t="s">
        <v>22</v>
      </c>
      <c r="J44" s="10" t="s">
        <v>82</v>
      </c>
    </row>
    <row r="45" spans="1:10" ht="43" customHeight="1" x14ac:dyDescent="0.25">
      <c r="A45" s="4"/>
      <c r="B45" s="9" t="s">
        <v>7</v>
      </c>
      <c r="C45" s="2" t="str">
        <f t="shared" ref="C45:C48" si="11">HYPERLINK("[http://apps.utc.wa.gov/apps/rsc/EFilingDocuments/K-M Rate Case Model - with PR.xlsm]'AM260 Asset Listing'!E1", "E1")</f>
        <v>E1</v>
      </c>
      <c r="D45" s="13" t="s">
        <v>23</v>
      </c>
      <c r="E45" s="15" t="s">
        <v>47</v>
      </c>
      <c r="F45" s="15"/>
      <c r="G45" s="15"/>
      <c r="H45" s="15"/>
      <c r="I45" s="8" t="s">
        <v>22</v>
      </c>
      <c r="J45" s="10" t="s">
        <v>90</v>
      </c>
    </row>
    <row r="46" spans="1:10" ht="31" customHeight="1" x14ac:dyDescent="0.25">
      <c r="A46" s="4"/>
      <c r="B46" s="9" t="s">
        <v>7</v>
      </c>
      <c r="C46" s="2" t="str">
        <f t="shared" si="11"/>
        <v>E1</v>
      </c>
      <c r="D46" s="13" t="s">
        <v>61</v>
      </c>
      <c r="E46" s="15" t="s">
        <v>43</v>
      </c>
      <c r="F46" s="15"/>
      <c r="G46" s="15"/>
      <c r="H46" s="15"/>
      <c r="I46" s="8" t="s">
        <v>22</v>
      </c>
      <c r="J46" s="10" t="s">
        <v>90</v>
      </c>
    </row>
    <row r="47" spans="1:10" ht="19" customHeight="1" x14ac:dyDescent="0.25">
      <c r="A47" s="4"/>
      <c r="B47" s="9" t="s">
        <v>7</v>
      </c>
      <c r="C47" s="2" t="str">
        <f t="shared" si="11"/>
        <v>E1</v>
      </c>
      <c r="D47" s="13" t="s">
        <v>54</v>
      </c>
      <c r="E47" s="15" t="s">
        <v>58</v>
      </c>
      <c r="F47" s="15"/>
      <c r="G47" s="15"/>
      <c r="H47" s="15"/>
      <c r="I47" s="8" t="s">
        <v>22</v>
      </c>
      <c r="J47" s="10" t="s">
        <v>90</v>
      </c>
    </row>
    <row r="48" spans="1:10" ht="31" customHeight="1" x14ac:dyDescent="0.25">
      <c r="A48" s="4"/>
      <c r="B48" s="9" t="s">
        <v>7</v>
      </c>
      <c r="C48" s="2" t="str">
        <f t="shared" si="11"/>
        <v>E1</v>
      </c>
      <c r="D48" s="13" t="s">
        <v>2</v>
      </c>
      <c r="E48" s="15" t="s">
        <v>27</v>
      </c>
      <c r="F48" s="15"/>
      <c r="G48" s="15"/>
      <c r="H48" s="15"/>
      <c r="I48" s="8" t="s">
        <v>22</v>
      </c>
      <c r="J48" s="10" t="s">
        <v>90</v>
      </c>
    </row>
    <row r="49" spans="1:10" ht="43" customHeight="1" x14ac:dyDescent="0.25">
      <c r="A49" s="4"/>
      <c r="B49" s="9" t="s">
        <v>7</v>
      </c>
      <c r="C49" s="2" t="str">
        <f t="shared" ref="C49:C52" si="12">HYPERLINK("[http://apps.utc.wa.gov/apps/rsc/EFilingDocuments/K-M Rate Case Model - with PR.xlsm]'AM260 Asset Listing'!E690:E1479", "E690:E1479")</f>
        <v>E690:E1479</v>
      </c>
      <c r="D49" s="13" t="s">
        <v>23</v>
      </c>
      <c r="E49" s="15" t="s">
        <v>47</v>
      </c>
      <c r="F49" s="15"/>
      <c r="G49" s="15"/>
      <c r="H49" s="15"/>
      <c r="I49" s="8" t="s">
        <v>22</v>
      </c>
      <c r="J49" s="10" t="s">
        <v>82</v>
      </c>
    </row>
    <row r="50" spans="1:10" ht="19" customHeight="1" x14ac:dyDescent="0.25">
      <c r="A50" s="4"/>
      <c r="B50" s="9" t="s">
        <v>7</v>
      </c>
      <c r="C50" s="2" t="str">
        <f t="shared" si="12"/>
        <v>E690:E1479</v>
      </c>
      <c r="D50" s="13" t="s">
        <v>54</v>
      </c>
      <c r="E50" s="15" t="s">
        <v>58</v>
      </c>
      <c r="F50" s="15"/>
      <c r="G50" s="15"/>
      <c r="H50" s="15"/>
      <c r="I50" s="8" t="s">
        <v>22</v>
      </c>
      <c r="J50" s="10" t="s">
        <v>82</v>
      </c>
    </row>
    <row r="51" spans="1:10" ht="31" customHeight="1" x14ac:dyDescent="0.25">
      <c r="A51" s="4"/>
      <c r="B51" s="9" t="s">
        <v>7</v>
      </c>
      <c r="C51" s="2" t="str">
        <f t="shared" si="12"/>
        <v>E690:E1479</v>
      </c>
      <c r="D51" s="13" t="s">
        <v>2</v>
      </c>
      <c r="E51" s="15" t="s">
        <v>27</v>
      </c>
      <c r="F51" s="15"/>
      <c r="G51" s="15"/>
      <c r="H51" s="15"/>
      <c r="I51" s="8" t="s">
        <v>22</v>
      </c>
      <c r="J51" s="10" t="s">
        <v>82</v>
      </c>
    </row>
    <row r="52" spans="1:10" ht="31" customHeight="1" x14ac:dyDescent="0.25">
      <c r="A52" s="4"/>
      <c r="B52" s="9" t="s">
        <v>7</v>
      </c>
      <c r="C52" s="2" t="str">
        <f t="shared" si="12"/>
        <v>E690:E1479</v>
      </c>
      <c r="D52" s="13" t="s">
        <v>61</v>
      </c>
      <c r="E52" s="15" t="s">
        <v>43</v>
      </c>
      <c r="F52" s="15"/>
      <c r="G52" s="15"/>
      <c r="H52" s="15"/>
      <c r="I52" s="8" t="s">
        <v>22</v>
      </c>
      <c r="J52" s="10" t="s">
        <v>82</v>
      </c>
    </row>
    <row r="53" spans="1:10" ht="43" customHeight="1" x14ac:dyDescent="0.25">
      <c r="A53" s="4"/>
      <c r="B53" s="9" t="s">
        <v>30</v>
      </c>
      <c r="C53" s="2" t="str">
        <f t="shared" ref="C53:C55" si="13">HYPERLINK("[http://apps.utc.wa.gov/apps/rsc/EFilingDocuments/K-M Rate Case Model - with PR.xlsm]'Data'!C1", "C1")</f>
        <v>C1</v>
      </c>
      <c r="D53" s="13" t="s">
        <v>23</v>
      </c>
      <c r="E53" s="15" t="s">
        <v>47</v>
      </c>
      <c r="F53" s="15"/>
      <c r="G53" s="15"/>
      <c r="H53" s="15"/>
      <c r="I53" s="8" t="s">
        <v>22</v>
      </c>
      <c r="J53" s="10" t="s">
        <v>83</v>
      </c>
    </row>
    <row r="54" spans="1:10" ht="31" customHeight="1" x14ac:dyDescent="0.25">
      <c r="A54" s="4"/>
      <c r="B54" s="9" t="s">
        <v>30</v>
      </c>
      <c r="C54" s="2" t="str">
        <f t="shared" si="13"/>
        <v>C1</v>
      </c>
      <c r="D54" s="13" t="s">
        <v>61</v>
      </c>
      <c r="E54" s="15" t="s">
        <v>43</v>
      </c>
      <c r="F54" s="15"/>
      <c r="G54" s="15"/>
      <c r="H54" s="15"/>
      <c r="I54" s="8" t="s">
        <v>22</v>
      </c>
      <c r="J54" s="10" t="s">
        <v>83</v>
      </c>
    </row>
    <row r="55" spans="1:10" ht="31" customHeight="1" x14ac:dyDescent="0.25">
      <c r="A55" s="4"/>
      <c r="B55" s="9" t="s">
        <v>30</v>
      </c>
      <c r="C55" s="2" t="str">
        <f t="shared" si="13"/>
        <v>C1</v>
      </c>
      <c r="D55" s="13" t="s">
        <v>2</v>
      </c>
      <c r="E55" s="15" t="s">
        <v>66</v>
      </c>
      <c r="F55" s="15"/>
      <c r="G55" s="15"/>
      <c r="H55" s="15"/>
      <c r="I55" s="8" t="s">
        <v>22</v>
      </c>
      <c r="J55" s="10" t="s">
        <v>83</v>
      </c>
    </row>
    <row r="56" spans="1:10" ht="43" customHeight="1" x14ac:dyDescent="0.25">
      <c r="A56" s="4"/>
      <c r="B56" s="9" t="s">
        <v>30</v>
      </c>
      <c r="C56" s="2" t="str">
        <f t="shared" ref="C56:C58" si="14">HYPERLINK("[http://apps.utc.wa.gov/apps/rsc/EFilingDocuments/K-M Rate Case Model - with PR.xlsm]'Data'!C7:C9", "C7:C9")</f>
        <v>C7:C9</v>
      </c>
      <c r="D56" s="13" t="s">
        <v>23</v>
      </c>
      <c r="E56" s="15" t="s">
        <v>47</v>
      </c>
      <c r="F56" s="15"/>
      <c r="G56" s="15"/>
      <c r="H56" s="15"/>
      <c r="I56" s="8" t="s">
        <v>22</v>
      </c>
      <c r="J56" s="10" t="s">
        <v>84</v>
      </c>
    </row>
    <row r="57" spans="1:10" ht="31" customHeight="1" x14ac:dyDescent="0.25">
      <c r="A57" s="4"/>
      <c r="B57" s="9" t="s">
        <v>30</v>
      </c>
      <c r="C57" s="2" t="str">
        <f t="shared" si="14"/>
        <v>C7:C9</v>
      </c>
      <c r="D57" s="13" t="s">
        <v>2</v>
      </c>
      <c r="E57" s="15" t="s">
        <v>66</v>
      </c>
      <c r="F57" s="15"/>
      <c r="G57" s="15"/>
      <c r="H57" s="15"/>
      <c r="I57" s="8" t="s">
        <v>22</v>
      </c>
      <c r="J57" s="10" t="s">
        <v>85</v>
      </c>
    </row>
    <row r="58" spans="1:10" ht="31" customHeight="1" x14ac:dyDescent="0.25">
      <c r="A58" s="4"/>
      <c r="B58" s="9" t="s">
        <v>30</v>
      </c>
      <c r="C58" s="2" t="str">
        <f t="shared" si="14"/>
        <v>C7:C9</v>
      </c>
      <c r="D58" s="13" t="s">
        <v>61</v>
      </c>
      <c r="E58" s="15" t="s">
        <v>43</v>
      </c>
      <c r="F58" s="15"/>
      <c r="G58" s="15"/>
      <c r="H58" s="15"/>
      <c r="I58" s="8" t="s">
        <v>22</v>
      </c>
      <c r="J58" s="10" t="s">
        <v>84</v>
      </c>
    </row>
    <row r="59" spans="1:10" ht="31" customHeight="1" x14ac:dyDescent="0.25">
      <c r="A59" s="4"/>
      <c r="B59" s="9" t="s">
        <v>32</v>
      </c>
      <c r="C59" s="2" t="str">
        <f>HYPERLINK("[http://apps.utc.wa.gov/apps/rsc/EFilingDocuments/K-M Rate Case Model - with PR.xlsm]'BS - BTD3'!B21", "B21")</f>
        <v>B21</v>
      </c>
      <c r="D59" s="13" t="s">
        <v>59</v>
      </c>
      <c r="E59" s="15" t="s">
        <v>71</v>
      </c>
      <c r="F59" s="15"/>
      <c r="G59" s="15"/>
      <c r="H59" s="15"/>
      <c r="I59" s="8" t="s">
        <v>22</v>
      </c>
      <c r="J59" s="10" t="s">
        <v>86</v>
      </c>
    </row>
    <row r="60" spans="1:10" ht="31" customHeight="1" x14ac:dyDescent="0.25">
      <c r="A60" s="4"/>
      <c r="B60" s="9" t="s">
        <v>32</v>
      </c>
      <c r="C60" s="2" t="str">
        <f>HYPERLINK("[http://apps.utc.wa.gov/apps/rsc/EFilingDocuments/K-M Rate Case Model - with PR.xlsm]'BS - BTD3'!B286:B287", "B286:B287")</f>
        <v>B286:B287</v>
      </c>
      <c r="D60" s="13" t="s">
        <v>59</v>
      </c>
      <c r="E60" s="15" t="s">
        <v>71</v>
      </c>
      <c r="F60" s="15"/>
      <c r="G60" s="15"/>
      <c r="H60" s="15"/>
      <c r="I60" s="8" t="s">
        <v>22</v>
      </c>
      <c r="J60" s="10" t="s">
        <v>86</v>
      </c>
    </row>
    <row r="61" spans="1:10" ht="31" customHeight="1" x14ac:dyDescent="0.25">
      <c r="A61" s="4"/>
      <c r="B61" s="9" t="s">
        <v>32</v>
      </c>
      <c r="C61" s="2" t="str">
        <f>HYPERLINK("[http://apps.utc.wa.gov/apps/rsc/EFilingDocuments/K-M Rate Case Model - with PR.xlsm]'BS - BTD3'!B289", "B289")</f>
        <v>B289</v>
      </c>
      <c r="D61" s="13" t="s">
        <v>59</v>
      </c>
      <c r="E61" s="15" t="s">
        <v>71</v>
      </c>
      <c r="F61" s="15"/>
      <c r="G61" s="15"/>
      <c r="H61" s="15"/>
      <c r="I61" s="8" t="s">
        <v>22</v>
      </c>
      <c r="J61" s="10" t="s">
        <v>86</v>
      </c>
    </row>
    <row r="62" spans="1:10" ht="31" customHeight="1" x14ac:dyDescent="0.25">
      <c r="A62" s="4"/>
      <c r="B62" s="9" t="s">
        <v>32</v>
      </c>
      <c r="C62" s="2" t="str">
        <f>HYPERLINK("[http://apps.utc.wa.gov/apps/rsc/EFilingDocuments/K-M Rate Case Model - with PR.xlsm]'BS - BTD3'!B299", "B299")</f>
        <v>B299</v>
      </c>
      <c r="D62" s="13" t="s">
        <v>59</v>
      </c>
      <c r="E62" s="15" t="s">
        <v>71</v>
      </c>
      <c r="F62" s="15"/>
      <c r="G62" s="15"/>
      <c r="H62" s="15"/>
      <c r="I62" s="8" t="s">
        <v>22</v>
      </c>
      <c r="J62" s="10" t="s">
        <v>86</v>
      </c>
    </row>
    <row r="63" spans="1:10" ht="31" customHeight="1" x14ac:dyDescent="0.25">
      <c r="A63" s="4"/>
      <c r="B63" s="9" t="s">
        <v>20</v>
      </c>
      <c r="C63" s="2" t="str">
        <f>HYPERLINK("[http://apps.utc.wa.gov/apps/rsc/EFilingDocuments/K-M Rate Case Model - with PR.xlsm]'BS - BTD2 Aff. Co. MRF'!B19", "B19")</f>
        <v>B19</v>
      </c>
      <c r="D63" s="13" t="s">
        <v>59</v>
      </c>
      <c r="E63" s="15" t="s">
        <v>71</v>
      </c>
      <c r="F63" s="15"/>
      <c r="G63" s="15"/>
      <c r="H63" s="15"/>
      <c r="I63" s="8" t="s">
        <v>22</v>
      </c>
      <c r="J63" s="10" t="s">
        <v>86</v>
      </c>
    </row>
    <row r="64" spans="1:10" ht="31" customHeight="1" x14ac:dyDescent="0.25">
      <c r="A64" s="4"/>
      <c r="B64" s="9" t="s">
        <v>20</v>
      </c>
      <c r="C64" s="2" t="str">
        <f>HYPERLINK("[http://apps.utc.wa.gov/apps/rsc/EFilingDocuments/K-M Rate Case Model - with PR.xlsm]'BS - BTD2 Aff. Co. MRF'!B24", "B24")</f>
        <v>B24</v>
      </c>
      <c r="D64" s="13" t="s">
        <v>59</v>
      </c>
      <c r="E64" s="15" t="s">
        <v>71</v>
      </c>
      <c r="F64" s="15"/>
      <c r="G64" s="15"/>
      <c r="H64" s="15"/>
      <c r="I64" s="8" t="s">
        <v>22</v>
      </c>
      <c r="J64" s="10" t="s">
        <v>86</v>
      </c>
    </row>
    <row r="65" spans="1:10" ht="31" customHeight="1" x14ac:dyDescent="0.25">
      <c r="A65" s="4"/>
      <c r="B65" s="9" t="s">
        <v>62</v>
      </c>
      <c r="C65" s="2" t="str">
        <f>HYPERLINK("[http://apps.utc.wa.gov/apps/rsc/EFilingDocuments/K-M Rate Case Model - with PR.xlsm]'2014 A53 Division Expense'!H7:H49", "H7:H49")</f>
        <v>H7:H49</v>
      </c>
      <c r="D65" s="13" t="s">
        <v>59</v>
      </c>
      <c r="E65" s="15" t="s">
        <v>71</v>
      </c>
      <c r="F65" s="15"/>
      <c r="G65" s="15"/>
      <c r="H65" s="15"/>
      <c r="I65" s="8" t="s">
        <v>46</v>
      </c>
      <c r="J65" s="10" t="s">
        <v>87</v>
      </c>
    </row>
    <row r="66" spans="1:10" ht="19" customHeight="1" x14ac:dyDescent="0.25">
      <c r="A66" s="4"/>
      <c r="B66" s="9" t="s">
        <v>65</v>
      </c>
      <c r="C66" s="2" t="str">
        <f t="shared" ref="C66:C67" si="15">HYPERLINK("[http://apps.utc.wa.gov/apps/rsc/EFilingDocuments/K-M Rate Case Model - with PR.xlsm]'Apr'!P2:P3", "P2:P3")</f>
        <v>P2:P3</v>
      </c>
      <c r="D66" s="13" t="s">
        <v>54</v>
      </c>
      <c r="E66" s="15" t="s">
        <v>58</v>
      </c>
      <c r="F66" s="15"/>
      <c r="G66" s="15"/>
      <c r="H66" s="15"/>
      <c r="I66" s="8" t="s">
        <v>3</v>
      </c>
      <c r="J66" s="10" t="s">
        <v>89</v>
      </c>
    </row>
    <row r="67" spans="1:10" ht="31" customHeight="1" x14ac:dyDescent="0.25">
      <c r="A67" s="4"/>
      <c r="B67" s="9" t="s">
        <v>65</v>
      </c>
      <c r="C67" s="2" t="str">
        <f t="shared" si="15"/>
        <v>P2:P3</v>
      </c>
      <c r="D67" s="13" t="s">
        <v>2</v>
      </c>
      <c r="E67" s="15" t="s">
        <v>41</v>
      </c>
      <c r="F67" s="15"/>
      <c r="G67" s="15"/>
      <c r="H67" s="15"/>
      <c r="I67" s="8" t="s">
        <v>3</v>
      </c>
      <c r="J67" s="10" t="s">
        <v>89</v>
      </c>
    </row>
    <row r="68" spans="1:10" ht="31" customHeight="1" x14ac:dyDescent="0.25">
      <c r="A68" s="4"/>
      <c r="B68" s="9" t="s">
        <v>21</v>
      </c>
      <c r="C68" s="2" t="str">
        <f>HYPERLINK("[http://apps.utc.wa.gov/apps/rsc/EFilingDocuments/K-M Rate Case Model - with PR.xlsm]'176 Tons'!K21", "K21")</f>
        <v>K21</v>
      </c>
      <c r="D68" s="13" t="s">
        <v>40</v>
      </c>
      <c r="E68" s="15" t="s">
        <v>26</v>
      </c>
      <c r="F68" s="15"/>
      <c r="G68" s="15"/>
      <c r="H68" s="15"/>
      <c r="I68" s="8" t="s">
        <v>42</v>
      </c>
      <c r="J68" s="10" t="s">
        <v>88</v>
      </c>
    </row>
    <row r="69" spans="1:10" ht="31" customHeight="1" x14ac:dyDescent="0.25">
      <c r="A69" s="4"/>
      <c r="B69" s="9" t="s">
        <v>21</v>
      </c>
      <c r="C69" s="2" t="str">
        <f>HYPERLINK("[http://apps.utc.wa.gov/apps/rsc/EFilingDocuments/K-M Rate Case Model - with PR.xlsm]'176 Tons'!K162:K163", "K162:K163")</f>
        <v>K162:K163</v>
      </c>
      <c r="D69" s="13" t="s">
        <v>40</v>
      </c>
      <c r="E69" s="15" t="s">
        <v>48</v>
      </c>
      <c r="F69" s="15"/>
      <c r="G69" s="15"/>
      <c r="H69" s="15"/>
      <c r="I69" s="8" t="s">
        <v>22</v>
      </c>
      <c r="J69" s="10" t="s">
        <v>88</v>
      </c>
    </row>
    <row r="70" spans="1:10" ht="18" customHeight="1" x14ac:dyDescent="0.25">
      <c r="A70" s="4"/>
      <c r="B70" s="7"/>
      <c r="C70" s="7"/>
      <c r="D70" s="16"/>
      <c r="E70" s="16"/>
      <c r="F70" s="16"/>
      <c r="G70" s="16"/>
      <c r="H70" s="16"/>
      <c r="I70" s="16"/>
      <c r="J70" s="4"/>
    </row>
    <row r="71" spans="1:10" ht="14.15" customHeight="1" x14ac:dyDescent="0.25">
      <c r="A71" s="4"/>
      <c r="B71" s="4"/>
      <c r="C71" s="4"/>
      <c r="D71" s="11"/>
      <c r="E71" s="4"/>
      <c r="F71" s="4"/>
      <c r="G71" s="4"/>
      <c r="H71" s="4"/>
      <c r="I71" s="4"/>
      <c r="J71" s="4"/>
    </row>
    <row r="72" spans="1:10" ht="14.15" customHeight="1" x14ac:dyDescent="0.25"/>
    <row r="73" spans="1:10" ht="14.15" customHeight="1" x14ac:dyDescent="0.25"/>
    <row r="74" spans="1:10" ht="14.15" customHeight="1" x14ac:dyDescent="0.25"/>
    <row r="75" spans="1:10" ht="14.15" customHeight="1" x14ac:dyDescent="0.25"/>
    <row r="76" spans="1:10" ht="14.15" customHeight="1" x14ac:dyDescent="0.25"/>
    <row r="77" spans="1:10" ht="14.15" customHeight="1" x14ac:dyDescent="0.25"/>
    <row r="78" spans="1:10" ht="14.15" customHeight="1" x14ac:dyDescent="0.25"/>
    <row r="79" spans="1:10" ht="14.15" customHeight="1" x14ac:dyDescent="0.25"/>
    <row r="80" spans="1:10" ht="14.15" customHeight="1" x14ac:dyDescent="0.25"/>
    <row r="81" ht="14.15" customHeight="1" x14ac:dyDescent="0.25"/>
    <row r="82" ht="14.15" customHeight="1" x14ac:dyDescent="0.25"/>
    <row r="83" ht="14.15" customHeight="1" x14ac:dyDescent="0.25"/>
    <row r="84" ht="14.15" customHeight="1" x14ac:dyDescent="0.25"/>
    <row r="85" ht="14.15" customHeight="1" x14ac:dyDescent="0.25"/>
    <row r="86" ht="14.15" customHeight="1" x14ac:dyDescent="0.25"/>
    <row r="87" ht="14.15" customHeight="1" x14ac:dyDescent="0.25"/>
    <row r="88" ht="14.15" customHeight="1" x14ac:dyDescent="0.25"/>
    <row r="89" ht="14.15" customHeight="1" x14ac:dyDescent="0.25"/>
    <row r="90" ht="14.15" customHeight="1" x14ac:dyDescent="0.25"/>
    <row r="91" ht="14.15" customHeight="1" x14ac:dyDescent="0.25"/>
    <row r="92" ht="14.15" customHeight="1" x14ac:dyDescent="0.25"/>
    <row r="93" ht="14.15" customHeight="1" x14ac:dyDescent="0.25"/>
    <row r="94" ht="14.15" customHeight="1" x14ac:dyDescent="0.25"/>
    <row r="95" ht="14.15" customHeight="1" x14ac:dyDescent="0.25"/>
    <row r="96" ht="14.15" customHeight="1" x14ac:dyDescent="0.25"/>
    <row r="97" ht="14.15" customHeight="1" x14ac:dyDescent="0.25"/>
    <row r="98" ht="14.15" customHeight="1" x14ac:dyDescent="0.25"/>
  </sheetData>
  <mergeCells count="64">
    <mergeCell ref="D1:J1"/>
    <mergeCell ref="D3:E3"/>
    <mergeCell ref="G3:H3"/>
    <mergeCell ref="B9:G9"/>
    <mergeCell ref="E11:H11"/>
    <mergeCell ref="D70:I70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9:H69"/>
    <mergeCell ref="E64:H64"/>
    <mergeCell ref="E65:H65"/>
    <mergeCell ref="E66:H66"/>
    <mergeCell ref="E67:H67"/>
    <mergeCell ref="E68:H68"/>
  </mergeCells>
  <pageMargins left="0.7" right="0.7" top="0.75" bottom="0.75" header="0.3" footer="0.3"/>
  <pageSetup paperSize="0" scale="0" fitToHeight="0" orientation="portrait" usePrinterDefaults="0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C49A3B0E00B644B010EAF7887598A5" ma:contentTypeVersion="119" ma:contentTypeDescription="" ma:contentTypeScope="" ma:versionID="e14f160c6f088893eeb29cb781d79b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2015-03-25T07:00:00+00:00</OpenedDate>
    <Date1 xmlns="dc463f71-b30c-4ab2-9473-d307f9d35888">2015-03-25T07:00:00+00:00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150487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684FA30-CA14-4D74-88A9-7F556E5AD7D8}"/>
</file>

<file path=customXml/itemProps2.xml><?xml version="1.0" encoding="utf-8"?>
<ds:datastoreItem xmlns:ds="http://schemas.openxmlformats.org/officeDocument/2006/customXml" ds:itemID="{8E1E5F34-894C-4E51-9C75-405B806B9A17}"/>
</file>

<file path=customXml/itemProps3.xml><?xml version="1.0" encoding="utf-8"?>
<ds:datastoreItem xmlns:ds="http://schemas.openxmlformats.org/officeDocument/2006/customXml" ds:itemID="{93DAD4D8-A085-4CFC-A091-7B0523B36F02}"/>
</file>

<file path=customXml/itemProps4.xml><?xml version="1.0" encoding="utf-8"?>
<ds:datastoreItem xmlns:ds="http://schemas.openxmlformats.org/officeDocument/2006/customXml" ds:itemID="{C5DE5A44-52EC-4E86-873E-B37866274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 Report_03.24.2015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Hammond, Greg (UTC)</dc:creator>
  <cp:lastModifiedBy>Jennifer Snyder</cp:lastModifiedBy>
  <dcterms:created xsi:type="dcterms:W3CDTF">2015-03-24T18:52:02Z</dcterms:created>
  <dcterms:modified xsi:type="dcterms:W3CDTF">2015-03-26T18:30:35Z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0x0101006E56B4D1795A2E4DB2F0B01679ED314A0010C49A3B0E00B644B010EAF7887598A5</vt:lpwstr>
  </property>
  <property fmtid="{D5CDD505-2E9C-101B-9397-08002B2CF9AE}" pid="3" name="_docset_NoMedatataSyncRequired">
    <vt:lpwstr>False</vt:lpwstr>
  </property>
</Properties>
</file>