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7\2017_ WA Elec and Gas GRC\Bench Request\Bench 11\"/>
    </mc:Choice>
  </mc:AlternateContent>
  <bookViews>
    <workbookView xWindow="0" yWindow="0" windowWidth="25200" windowHeight="11070"/>
  </bookViews>
  <sheets>
    <sheet name="WA E " sheetId="2" r:id="rId1"/>
    <sheet name="WA G" sheetId="1" r:id="rId2"/>
  </sheets>
  <definedNames>
    <definedName name="_xlnm.Print_Titles" localSheetId="0">'WA E '!$1:$2</definedName>
    <definedName name="_xlnm.Print_Titles" localSheetId="1">'WA G'!$1:$2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9" i="2" l="1"/>
  <c r="H139" i="2"/>
  <c r="G139" i="2"/>
  <c r="F139" i="2"/>
  <c r="E139" i="2"/>
  <c r="D139" i="2"/>
  <c r="I138" i="2"/>
  <c r="H138" i="2"/>
  <c r="G138" i="2"/>
  <c r="F138" i="2"/>
  <c r="E138" i="2"/>
  <c r="D138" i="2"/>
  <c r="I137" i="2"/>
  <c r="H137" i="2"/>
  <c r="G137" i="2"/>
  <c r="F137" i="2"/>
  <c r="E137" i="2"/>
  <c r="D137" i="2"/>
  <c r="I136" i="2"/>
  <c r="H136" i="2"/>
  <c r="G136" i="2"/>
  <c r="F136" i="2"/>
  <c r="E136" i="2"/>
  <c r="D136" i="2"/>
  <c r="I135" i="2"/>
  <c r="H135" i="2"/>
  <c r="G135" i="2"/>
  <c r="F135" i="2"/>
  <c r="E135" i="2"/>
  <c r="D135" i="2"/>
  <c r="I134" i="2"/>
  <c r="H134" i="2"/>
  <c r="G134" i="2"/>
  <c r="F134" i="2"/>
  <c r="E134" i="2"/>
  <c r="D134" i="2"/>
  <c r="I133" i="2"/>
  <c r="H133" i="2"/>
  <c r="G133" i="2"/>
  <c r="F133" i="2"/>
  <c r="E133" i="2"/>
  <c r="D133" i="2"/>
  <c r="I132" i="2"/>
  <c r="H132" i="2"/>
  <c r="G132" i="2"/>
  <c r="F132" i="2"/>
  <c r="E132" i="2"/>
  <c r="D132" i="2"/>
  <c r="I130" i="2"/>
  <c r="H130" i="2"/>
  <c r="G130" i="2"/>
  <c r="F130" i="2"/>
  <c r="E130" i="2"/>
  <c r="D130" i="2"/>
  <c r="I101" i="1"/>
  <c r="H101" i="1"/>
  <c r="G101" i="1"/>
  <c r="F101" i="1"/>
  <c r="E101" i="1"/>
  <c r="D101" i="1"/>
  <c r="I100" i="1"/>
  <c r="H100" i="1"/>
  <c r="G100" i="1"/>
  <c r="F100" i="1"/>
  <c r="E100" i="1"/>
  <c r="D100" i="1"/>
  <c r="I99" i="1"/>
  <c r="H99" i="1"/>
  <c r="G99" i="1"/>
  <c r="F99" i="1"/>
  <c r="E99" i="1"/>
  <c r="D99" i="1"/>
  <c r="I98" i="1"/>
  <c r="H98" i="1"/>
  <c r="G98" i="1"/>
  <c r="F98" i="1"/>
  <c r="E98" i="1"/>
  <c r="D98" i="1"/>
  <c r="I97" i="1"/>
  <c r="H97" i="1"/>
  <c r="G97" i="1"/>
  <c r="F97" i="1"/>
  <c r="E97" i="1"/>
  <c r="D97" i="1"/>
  <c r="I94" i="1"/>
  <c r="H94" i="1"/>
  <c r="G94" i="1"/>
  <c r="F94" i="1"/>
  <c r="E94" i="1"/>
  <c r="D94" i="1"/>
  <c r="E102" i="1" l="1"/>
  <c r="I102" i="1"/>
  <c r="E140" i="2"/>
  <c r="I140" i="2"/>
  <c r="F140" i="2"/>
  <c r="G140" i="2"/>
  <c r="D102" i="1"/>
  <c r="D140" i="2"/>
  <c r="H140" i="2"/>
  <c r="H102" i="1"/>
  <c r="F102" i="1"/>
  <c r="G102" i="1"/>
</calcChain>
</file>

<file path=xl/sharedStrings.xml><?xml version="1.0" encoding="utf-8"?>
<sst xmlns="http://schemas.openxmlformats.org/spreadsheetml/2006/main" count="683" uniqueCount="304">
  <si>
    <t>Sum of WA Gas</t>
  </si>
  <si>
    <t>Fa Period Yyyymm</t>
  </si>
  <si>
    <t>Erval</t>
  </si>
  <si>
    <t>Depreciation category</t>
  </si>
  <si>
    <t>Er desc</t>
  </si>
  <si>
    <t>Grand Total</t>
  </si>
  <si>
    <t>1000</t>
  </si>
  <si>
    <t>Elec Distribution 360-373</t>
  </si>
  <si>
    <t>Electric Revenue Blanket</t>
  </si>
  <si>
    <t>1001</t>
  </si>
  <si>
    <t>Gas Distribution 374-387</t>
  </si>
  <si>
    <t>Gas Revenue Blanket</t>
  </si>
  <si>
    <t>1050</t>
  </si>
  <si>
    <t>Gas Meters Minor Blanket</t>
  </si>
  <si>
    <t>1051</t>
  </si>
  <si>
    <t>Gas Regulators Minor Blanket</t>
  </si>
  <si>
    <t>1053</t>
  </si>
  <si>
    <t>Gas ERT Minor Blanket</t>
  </si>
  <si>
    <t>2059</t>
  </si>
  <si>
    <t>Failed Electric Dist Plant-Storm</t>
  </si>
  <si>
    <t>2060</t>
  </si>
  <si>
    <t>Wood Pole Mgmt</t>
  </si>
  <si>
    <t>2070</t>
  </si>
  <si>
    <t>Trans/Dist/Sub Reimbursable Projects</t>
  </si>
  <si>
    <t>2073</t>
  </si>
  <si>
    <t>Elec Meter Replacement Non Revenue</t>
  </si>
  <si>
    <t>2214</t>
  </si>
  <si>
    <t>Elec Transmission 350-359</t>
  </si>
  <si>
    <t>Colstrip Transmission Capital Additions</t>
  </si>
  <si>
    <t>2276</t>
  </si>
  <si>
    <t>Distribution Line Protection</t>
  </si>
  <si>
    <t>2277</t>
  </si>
  <si>
    <t>General 389-391 / 393-395 / 397-398</t>
  </si>
  <si>
    <t>SCADA Upgrade</t>
  </si>
  <si>
    <t>2294</t>
  </si>
  <si>
    <t>System - Batteries</t>
  </si>
  <si>
    <t>2301</t>
  </si>
  <si>
    <t>Tribal Permits and Settlements</t>
  </si>
  <si>
    <t>2530</t>
  </si>
  <si>
    <t>SGDP-Pullman Smart Grid Demonstration Project</t>
  </si>
  <si>
    <t>2531</t>
  </si>
  <si>
    <t>Westside 230 kV Substation - Rebuild</t>
  </si>
  <si>
    <t>2532</t>
  </si>
  <si>
    <t>Noxon 230 kV Substation - Rebuild</t>
  </si>
  <si>
    <t>2577</t>
  </si>
  <si>
    <t>Benewah-Moscow 230kV - Structure Replacement</t>
  </si>
  <si>
    <t>2581</t>
  </si>
  <si>
    <t>Medium Priority Ratings Mitigation</t>
  </si>
  <si>
    <t>2584</t>
  </si>
  <si>
    <t>Street Light Conversion to LED Fixtures</t>
  </si>
  <si>
    <t>2587</t>
  </si>
  <si>
    <t>Irvin 115-13 kV Sub - Add Distribution Station</t>
  </si>
  <si>
    <t>2589</t>
  </si>
  <si>
    <t>Mobile Substation - Purchase New Mobile Subs</t>
  </si>
  <si>
    <t>2591</t>
  </si>
  <si>
    <t>Davenport 115 kV Substation - Minor Rebuild</t>
  </si>
  <si>
    <t>3000</t>
  </si>
  <si>
    <t>Gas Reinforce-Minor Blanket</t>
  </si>
  <si>
    <t>3001</t>
  </si>
  <si>
    <t>Replace Deteriorating Gas System</t>
  </si>
  <si>
    <t>3002</t>
  </si>
  <si>
    <t>Regulator Reliable - Blanket</t>
  </si>
  <si>
    <t>3003</t>
  </si>
  <si>
    <t>Gas Replace-St&amp;Hwy</t>
  </si>
  <si>
    <t>3004</t>
  </si>
  <si>
    <t>Cathodic Protection-Minor Blanket</t>
  </si>
  <si>
    <t>3005</t>
  </si>
  <si>
    <t>Gas Distribution Non-Revenue Blanket</t>
  </si>
  <si>
    <t>3006</t>
  </si>
  <si>
    <t>Overbuilt Pipe Replacement Blanket</t>
  </si>
  <si>
    <t>3007</t>
  </si>
  <si>
    <t>Isolated Steel Replacement</t>
  </si>
  <si>
    <t>3008</t>
  </si>
  <si>
    <t>Aldyl -A Pipe Replacement</t>
  </si>
  <si>
    <t>3055</t>
  </si>
  <si>
    <t>Gas Meter Replacement Non Revenue</t>
  </si>
  <si>
    <t>3057</t>
  </si>
  <si>
    <t>Gas HP Pipeline Remediation Program</t>
  </si>
  <si>
    <t>3117</t>
  </si>
  <si>
    <t>Gas Telemetry</t>
  </si>
  <si>
    <t>3306</t>
  </si>
  <si>
    <t>Goldendale HP</t>
  </si>
  <si>
    <t>4147</t>
  </si>
  <si>
    <t>Hydro 331-336</t>
  </si>
  <si>
    <t>Base Hydro</t>
  </si>
  <si>
    <t>4148</t>
  </si>
  <si>
    <t>Regulating Hydro</t>
  </si>
  <si>
    <t>4149</t>
  </si>
  <si>
    <t>Other Elec Production / Turbines 340-346</t>
  </si>
  <si>
    <t>Base Load Thermal</t>
  </si>
  <si>
    <t>4154</t>
  </si>
  <si>
    <t>Thermal 311-316</t>
  </si>
  <si>
    <t>Rathdrum CT Upgrade Unit 1 to Mark VI Controller</t>
  </si>
  <si>
    <t>4158</t>
  </si>
  <si>
    <t>Purchase D10TQ Caterpillar Tractor</t>
  </si>
  <si>
    <t>4161</t>
  </si>
  <si>
    <t>CG HED U#1 Refurbishment</t>
  </si>
  <si>
    <t>4162</t>
  </si>
  <si>
    <t>PF S Channel Gate Replacement</t>
  </si>
  <si>
    <t>5005</t>
  </si>
  <si>
    <t>Information Technology Refresh Program</t>
  </si>
  <si>
    <t>Software 303</t>
  </si>
  <si>
    <t>5006</t>
  </si>
  <si>
    <t>Information Technology Expansion Program</t>
  </si>
  <si>
    <t>NULL</t>
  </si>
  <si>
    <t>5010</t>
  </si>
  <si>
    <t>Enterprise Business Continuity</t>
  </si>
  <si>
    <t>5014</t>
  </si>
  <si>
    <t>Security Systems</t>
  </si>
  <si>
    <t>5015</t>
  </si>
  <si>
    <t>Communications equip - Storms</t>
  </si>
  <si>
    <t>5106</t>
  </si>
  <si>
    <t>Next Generation Radio System</t>
  </si>
  <si>
    <t>5107</t>
  </si>
  <si>
    <t>Backup Control Center</t>
  </si>
  <si>
    <t>5119</t>
  </si>
  <si>
    <t>Moducom Replacement (RTCCS)</t>
  </si>
  <si>
    <t>5121</t>
  </si>
  <si>
    <t>Microwave Replacement with Fiber</t>
  </si>
  <si>
    <t>5127</t>
  </si>
  <si>
    <t>Gas Compliance Applications</t>
  </si>
  <si>
    <t>5138</t>
  </si>
  <si>
    <t>Customer Information System (CIS) Replacement</t>
  </si>
  <si>
    <t>5142</t>
  </si>
  <si>
    <t>High Voltage Protection Upgrade</t>
  </si>
  <si>
    <t>5143</t>
  </si>
  <si>
    <t>AU.com &amp; AVANet Redevelopment</t>
  </si>
  <si>
    <t>5144</t>
  </si>
  <si>
    <t>Mobility in the Field</t>
  </si>
  <si>
    <t>5147</t>
  </si>
  <si>
    <t>Project Atlas</t>
  </si>
  <si>
    <t>6000</t>
  </si>
  <si>
    <t>PCB Identification &amp; Disposal</t>
  </si>
  <si>
    <t>6001</t>
  </si>
  <si>
    <t>Hydro Generation Minor Blanket</t>
  </si>
  <si>
    <t>6002</t>
  </si>
  <si>
    <t>Environmental Compliance Blanket</t>
  </si>
  <si>
    <t>6100</t>
  </si>
  <si>
    <t>Clark Fork License/Compliance</t>
  </si>
  <si>
    <t>6101</t>
  </si>
  <si>
    <t>Forest Srvc Rqmts</t>
  </si>
  <si>
    <t>7000</t>
  </si>
  <si>
    <t>Transportation and Tools 392 / 396</t>
  </si>
  <si>
    <t>Transportation Equip</t>
  </si>
  <si>
    <t>7001</t>
  </si>
  <si>
    <t>Structures &amp; Improv</t>
  </si>
  <si>
    <t>7002</t>
  </si>
  <si>
    <t>Office Mach &amp; Equiq</t>
  </si>
  <si>
    <t>7003</t>
  </si>
  <si>
    <t>Office Furniture</t>
  </si>
  <si>
    <t>7005</t>
  </si>
  <si>
    <t>Stores Equip</t>
  </si>
  <si>
    <t>7006</t>
  </si>
  <si>
    <t>Tools Lab &amp; Shop Equipment</t>
  </si>
  <si>
    <t>7050</t>
  </si>
  <si>
    <t>Productivity Initiative</t>
  </si>
  <si>
    <t>7060</t>
  </si>
  <si>
    <t>Strategic Initiatives</t>
  </si>
  <si>
    <t>7101</t>
  </si>
  <si>
    <t>COF HVAC Improvmt</t>
  </si>
  <si>
    <t>7107</t>
  </si>
  <si>
    <t>Dollar Road Land Purchase and Facility Expansion</t>
  </si>
  <si>
    <t>7108</t>
  </si>
  <si>
    <t>WSDOT Highway Franchise Consolidation</t>
  </si>
  <si>
    <t>7120</t>
  </si>
  <si>
    <t>Spokane Health Clinic</t>
  </si>
  <si>
    <t>7126</t>
  </si>
  <si>
    <t>Long term Campus Re-Structuring Plan</t>
  </si>
  <si>
    <t>7127</t>
  </si>
  <si>
    <t>CNG Fleet Conversion</t>
  </si>
  <si>
    <t>7129</t>
  </si>
  <si>
    <t>GridGlo GFX Integration</t>
  </si>
  <si>
    <t>7131</t>
  </si>
  <si>
    <t>COF Long Term Restructuring Plan Phase 2</t>
  </si>
  <si>
    <t>7138</t>
  </si>
  <si>
    <t>Post Street Annex</t>
  </si>
  <si>
    <t>7139</t>
  </si>
  <si>
    <t>Downtown Campus</t>
  </si>
  <si>
    <t>7140</t>
  </si>
  <si>
    <t>Community Solar - Boulder Pk</t>
  </si>
  <si>
    <t>7200</t>
  </si>
  <si>
    <t>Appren Craft Train</t>
  </si>
  <si>
    <t>7201</t>
  </si>
  <si>
    <t>Gas Underground Storage 350-357</t>
  </si>
  <si>
    <t>Jackson Prairie Storage</t>
  </si>
  <si>
    <t>7205</t>
  </si>
  <si>
    <t>Smart Grid Workforce Training</t>
  </si>
  <si>
    <t>7206</t>
  </si>
  <si>
    <t>Jackson Prairie - Purchase Weyerhauser Property</t>
  </si>
  <si>
    <t>7300</t>
  </si>
  <si>
    <t>ID AMR</t>
  </si>
  <si>
    <t>8000</t>
  </si>
  <si>
    <t>Accounting Transfer Adjustments</t>
  </si>
  <si>
    <t>Totals by Functional Group:</t>
  </si>
  <si>
    <t>Total by Functional Group</t>
  </si>
  <si>
    <t>Sum of WA Electric</t>
  </si>
  <si>
    <t>1002</t>
  </si>
  <si>
    <t>Electric Meters Minor Blanket</t>
  </si>
  <si>
    <t>1003</t>
  </si>
  <si>
    <t>Distribution Line Transformers</t>
  </si>
  <si>
    <t>1004</t>
  </si>
  <si>
    <t>Street Lt Minor Blanket</t>
  </si>
  <si>
    <t>1005</t>
  </si>
  <si>
    <t>Area Light Minor Blanket</t>
  </si>
  <si>
    <t>1006</t>
  </si>
  <si>
    <t>Power Xfmr-Distribution</t>
  </si>
  <si>
    <t>1009</t>
  </si>
  <si>
    <t>Network Transformers &amp; Network Protectors</t>
  </si>
  <si>
    <t>1106</t>
  </si>
  <si>
    <t>Lucky Friday 115 kV Rebuild for Load Growth</t>
  </si>
  <si>
    <t>2000</t>
  </si>
  <si>
    <t>Substation - Capital Spares</t>
  </si>
  <si>
    <t>2001</t>
  </si>
  <si>
    <t>Power Circuit Breaker</t>
  </si>
  <si>
    <t>2051</t>
  </si>
  <si>
    <t>Electric Transmission Plant-Storm</t>
  </si>
  <si>
    <t>2054</t>
  </si>
  <si>
    <t>Electric Underground Replacement</t>
  </si>
  <si>
    <t>2055</t>
  </si>
  <si>
    <t>Electric Distribution Minor Blanket</t>
  </si>
  <si>
    <t>2056</t>
  </si>
  <si>
    <t>Distribution Line Relocations</t>
  </si>
  <si>
    <t>2057</t>
  </si>
  <si>
    <t>Transmission Minor Rebuild</t>
  </si>
  <si>
    <t>2058</t>
  </si>
  <si>
    <t>Spokane Electric Network Incr Capacity</t>
  </si>
  <si>
    <t>2204</t>
  </si>
  <si>
    <t>Substation Rebuilds</t>
  </si>
  <si>
    <t>2215</t>
  </si>
  <si>
    <t>Substation Asset Mgmt Capital Maintenance</t>
  </si>
  <si>
    <t>2252</t>
  </si>
  <si>
    <t>System - Replace/Install Relays</t>
  </si>
  <si>
    <t>2254</t>
  </si>
  <si>
    <t>System 115kV Air Switch Upgrade</t>
  </si>
  <si>
    <t>2274</t>
  </si>
  <si>
    <t>New Substations</t>
  </si>
  <si>
    <t>2278</t>
  </si>
  <si>
    <t>System-Replace Obsolete Reclosers</t>
  </si>
  <si>
    <t>2289</t>
  </si>
  <si>
    <t>Harrington Conversion to 13 kV</t>
  </si>
  <si>
    <t>2310</t>
  </si>
  <si>
    <t>West Plains Transmission Reinforce</t>
  </si>
  <si>
    <t>2336</t>
  </si>
  <si>
    <t>System - Replace Dist Power Xfmrs</t>
  </si>
  <si>
    <t>2342</t>
  </si>
  <si>
    <t>Pine Creek 230 Sub-Rebuild Dist/Replace Cap Bank</t>
  </si>
  <si>
    <t>2343</t>
  </si>
  <si>
    <t>System - Replace/Install Substation Structures</t>
  </si>
  <si>
    <t>2414</t>
  </si>
  <si>
    <t>Sys-Dist Reliability-Improve Worst Fdrs</t>
  </si>
  <si>
    <t>2423</t>
  </si>
  <si>
    <t>System Transmission:Rebuild Condition</t>
  </si>
  <si>
    <t>2443</t>
  </si>
  <si>
    <t>Greenacres 115-13kV Sub - New Construct</t>
  </si>
  <si>
    <t>2446</t>
  </si>
  <si>
    <t>Irvin Sub - New Construction</t>
  </si>
  <si>
    <t>2449</t>
  </si>
  <si>
    <t>System - Replace Substation Air Switches</t>
  </si>
  <si>
    <t>2470</t>
  </si>
  <si>
    <t>Dist Grid Modernization</t>
  </si>
  <si>
    <t>2484</t>
  </si>
  <si>
    <t>Moscow 230 kV Sub-Rebuild 230 kV Yard</t>
  </si>
  <si>
    <t>2493</t>
  </si>
  <si>
    <t>System-Replace/Upgrade Voltage Regulators</t>
  </si>
  <si>
    <t>2505</t>
  </si>
  <si>
    <t>System-Replace Current &amp; Potential Devices</t>
  </si>
  <si>
    <t>2514</t>
  </si>
  <si>
    <t>Distribution - Spokane North &amp; West</t>
  </si>
  <si>
    <t>2515</t>
  </si>
  <si>
    <t>Distribution - CdA East &amp; North</t>
  </si>
  <si>
    <t>2516</t>
  </si>
  <si>
    <t>Distribution - Pullman &amp; Lewis Clark</t>
  </si>
  <si>
    <t>2529</t>
  </si>
  <si>
    <t>Spokane Smart Circuit</t>
  </si>
  <si>
    <t>2535</t>
  </si>
  <si>
    <t>TCOP Related Distribution Rebuilds</t>
  </si>
  <si>
    <t>2557</t>
  </si>
  <si>
    <t>9CE-Sunset 115kV Transmission Line: Rebuild</t>
  </si>
  <si>
    <t>2572</t>
  </si>
  <si>
    <t>Noxon Construction Sub - Minor Rebuild</t>
  </si>
  <si>
    <t>2599</t>
  </si>
  <si>
    <t>Grid Mod Automation</t>
  </si>
  <si>
    <t>4116</t>
  </si>
  <si>
    <t>Colstrip Capital Additions</t>
  </si>
  <si>
    <t>4132</t>
  </si>
  <si>
    <t>CS2 Capital Improvements</t>
  </si>
  <si>
    <t>4140</t>
  </si>
  <si>
    <t>Nine Mile Redevelopment</t>
  </si>
  <si>
    <t>4150</t>
  </si>
  <si>
    <t>Peaking Generation</t>
  </si>
  <si>
    <t>4152</t>
  </si>
  <si>
    <t>Little Falls Powerhouse Redevelopment</t>
  </si>
  <si>
    <t>4171</t>
  </si>
  <si>
    <t>Noxon Station Service</t>
  </si>
  <si>
    <t>4174</t>
  </si>
  <si>
    <t>Gen DC Supplied System Upgrade</t>
  </si>
  <si>
    <t>5148</t>
  </si>
  <si>
    <t>Transmission Outage Management</t>
  </si>
  <si>
    <t>6103</t>
  </si>
  <si>
    <t>Clark Fork Implement PME Agreement</t>
  </si>
  <si>
    <t>6107</t>
  </si>
  <si>
    <t>Spokane River Implementation (PM&amp;E)</t>
  </si>
  <si>
    <t>7114</t>
  </si>
  <si>
    <t>Vehicle Portion of Solar Plug In Hybrid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</si>
</sst>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Border="1"/>
    <xf numFmtId="0" fontId="2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view="pageLayout" zoomScaleNormal="100" workbookViewId="0">
      <selection activeCell="B17" sqref="B17"/>
    </sheetView>
  </sheetViews>
  <sheetFormatPr defaultRowHeight="15" x14ac:dyDescent="0.25"/>
  <cols>
    <col min="2" max="2" width="37.7109375" bestFit="1" customWidth="1"/>
    <col min="3" max="3" width="46.7109375" bestFit="1" customWidth="1"/>
    <col min="4" max="4" width="17.7109375" bestFit="1" customWidth="1"/>
    <col min="5" max="5" width="14.28515625" bestFit="1" customWidth="1"/>
    <col min="6" max="6" width="13.42578125" bestFit="1" customWidth="1"/>
    <col min="7" max="9" width="14.28515625" bestFit="1" customWidth="1"/>
  </cols>
  <sheetData>
    <row r="1" spans="1:9" x14ac:dyDescent="0.25">
      <c r="A1" s="5" t="s">
        <v>195</v>
      </c>
      <c r="B1" s="5"/>
      <c r="C1" s="5"/>
      <c r="D1" s="5" t="s">
        <v>1</v>
      </c>
      <c r="E1" s="5"/>
      <c r="F1" s="5"/>
      <c r="G1" s="5"/>
      <c r="H1" s="5"/>
      <c r="I1" s="5"/>
    </row>
    <row r="2" spans="1:9" x14ac:dyDescent="0.25">
      <c r="A2" s="6" t="s">
        <v>2</v>
      </c>
      <c r="B2" s="6" t="s">
        <v>3</v>
      </c>
      <c r="C2" s="6" t="s">
        <v>4</v>
      </c>
      <c r="D2" s="6">
        <v>201608</v>
      </c>
      <c r="E2" s="6">
        <v>201609</v>
      </c>
      <c r="F2" s="6">
        <v>201610</v>
      </c>
      <c r="G2" s="6">
        <v>201611</v>
      </c>
      <c r="H2" s="6">
        <v>201612</v>
      </c>
      <c r="I2" s="6" t="s">
        <v>5</v>
      </c>
    </row>
    <row r="3" spans="1:9" x14ac:dyDescent="0.25">
      <c r="A3" t="s">
        <v>6</v>
      </c>
      <c r="B3" t="s">
        <v>7</v>
      </c>
      <c r="C3" t="s">
        <v>8</v>
      </c>
      <c r="D3" s="1">
        <v>1016116.5200000006</v>
      </c>
      <c r="E3" s="1">
        <v>1193141.1599999999</v>
      </c>
      <c r="F3" s="1">
        <v>1159330.94</v>
      </c>
      <c r="G3" s="1">
        <v>1165314.9200000002</v>
      </c>
      <c r="H3" s="1">
        <v>1709879.0500000014</v>
      </c>
      <c r="I3" s="1">
        <v>6243782.5900000026</v>
      </c>
    </row>
    <row r="4" spans="1:9" x14ac:dyDescent="0.25">
      <c r="A4" t="s">
        <v>9</v>
      </c>
      <c r="B4" t="s">
        <v>10</v>
      </c>
      <c r="C4" t="s">
        <v>11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x14ac:dyDescent="0.25">
      <c r="A5" t="s">
        <v>196</v>
      </c>
      <c r="B5" t="s">
        <v>7</v>
      </c>
      <c r="C5" t="s">
        <v>197</v>
      </c>
      <c r="D5" s="1">
        <v>278036.86</v>
      </c>
      <c r="E5" s="1">
        <v>64924.87</v>
      </c>
      <c r="F5" s="1">
        <v>36317.03</v>
      </c>
      <c r="G5" s="1">
        <v>56934.39</v>
      </c>
      <c r="H5" s="1">
        <v>153283.23000000001</v>
      </c>
      <c r="I5" s="1">
        <v>589496.38</v>
      </c>
    </row>
    <row r="6" spans="1:9" x14ac:dyDescent="0.25">
      <c r="A6" t="s">
        <v>198</v>
      </c>
      <c r="B6" t="s">
        <v>7</v>
      </c>
      <c r="C6" t="s">
        <v>199</v>
      </c>
      <c r="D6" s="1">
        <v>534205.1</v>
      </c>
      <c r="E6" s="1">
        <v>213000.41</v>
      </c>
      <c r="F6" s="1">
        <v>311653.49</v>
      </c>
      <c r="G6" s="1">
        <v>457215.84</v>
      </c>
      <c r="H6" s="1">
        <v>542558.34</v>
      </c>
      <c r="I6" s="1">
        <v>2058633.1800000002</v>
      </c>
    </row>
    <row r="7" spans="1:9" x14ac:dyDescent="0.25">
      <c r="A7" t="s">
        <v>200</v>
      </c>
      <c r="B7" t="s">
        <v>7</v>
      </c>
      <c r="C7" t="s">
        <v>201</v>
      </c>
      <c r="D7" s="1">
        <v>123903.06999999998</v>
      </c>
      <c r="E7" s="1">
        <v>73968.62</v>
      </c>
      <c r="F7" s="1">
        <v>71830.03</v>
      </c>
      <c r="G7" s="1">
        <v>82693.69</v>
      </c>
      <c r="H7" s="1">
        <v>73963.919999999969</v>
      </c>
      <c r="I7" s="1">
        <v>426359.32999999996</v>
      </c>
    </row>
    <row r="8" spans="1:9" x14ac:dyDescent="0.25">
      <c r="A8" t="s">
        <v>202</v>
      </c>
      <c r="B8" t="s">
        <v>7</v>
      </c>
      <c r="C8" t="s">
        <v>203</v>
      </c>
      <c r="D8" s="1">
        <v>47897.709999999992</v>
      </c>
      <c r="E8" s="1">
        <v>17664.230000000003</v>
      </c>
      <c r="F8" s="1">
        <v>67466.600000000006</v>
      </c>
      <c r="G8" s="1">
        <v>31010.699999999997</v>
      </c>
      <c r="H8" s="1">
        <v>47769.570000000007</v>
      </c>
      <c r="I8" s="1">
        <v>211808.81</v>
      </c>
    </row>
    <row r="9" spans="1:9" x14ac:dyDescent="0.25">
      <c r="A9" t="s">
        <v>204</v>
      </c>
      <c r="B9" t="s">
        <v>7</v>
      </c>
      <c r="C9" t="s">
        <v>205</v>
      </c>
      <c r="D9" s="1"/>
      <c r="E9" s="1"/>
      <c r="F9" s="1">
        <v>1013.07</v>
      </c>
      <c r="G9" s="1">
        <v>1139.69</v>
      </c>
      <c r="H9" s="1">
        <v>2097.3000000000002</v>
      </c>
      <c r="I9" s="1">
        <v>4250.0600000000004</v>
      </c>
    </row>
    <row r="10" spans="1:9" x14ac:dyDescent="0.25">
      <c r="A10" t="s">
        <v>206</v>
      </c>
      <c r="B10" t="s">
        <v>7</v>
      </c>
      <c r="C10" t="s">
        <v>207</v>
      </c>
      <c r="D10" s="1">
        <v>85947.05</v>
      </c>
      <c r="E10" s="1">
        <v>278424.09999999998</v>
      </c>
      <c r="F10" s="1">
        <v>182159.39</v>
      </c>
      <c r="G10" s="1">
        <v>174428.30000000002</v>
      </c>
      <c r="H10" s="1">
        <v>587.11</v>
      </c>
      <c r="I10" s="1">
        <v>721545.95000000007</v>
      </c>
    </row>
    <row r="11" spans="1:9" x14ac:dyDescent="0.25">
      <c r="A11" t="s">
        <v>208</v>
      </c>
      <c r="B11" t="s">
        <v>7</v>
      </c>
      <c r="C11" t="s">
        <v>209</v>
      </c>
      <c r="D11" s="1"/>
      <c r="E11" s="1"/>
      <c r="F11" s="1"/>
      <c r="G11" s="1"/>
      <c r="H11" s="1"/>
      <c r="I11" s="1"/>
    </row>
    <row r="12" spans="1:9" x14ac:dyDescent="0.25">
      <c r="A12" t="s">
        <v>210</v>
      </c>
      <c r="B12" t="s">
        <v>27</v>
      </c>
      <c r="C12" t="s">
        <v>211</v>
      </c>
      <c r="D12" s="1"/>
      <c r="E12" s="1"/>
      <c r="F12" s="1"/>
      <c r="G12" s="1">
        <v>18204.409901999999</v>
      </c>
      <c r="H12" s="1">
        <v>202271.24450399997</v>
      </c>
      <c r="I12" s="1">
        <v>220475.65440599999</v>
      </c>
    </row>
    <row r="13" spans="1:9" x14ac:dyDescent="0.25">
      <c r="A13" t="s">
        <v>212</v>
      </c>
      <c r="B13" t="s">
        <v>27</v>
      </c>
      <c r="C13" t="s">
        <v>213</v>
      </c>
      <c r="D13" s="1"/>
      <c r="E13" s="1">
        <v>910.81403699999998</v>
      </c>
      <c r="F13" s="1">
        <v>166.48094399999999</v>
      </c>
      <c r="G13" s="1"/>
      <c r="H13" s="1">
        <v>1151040.1826489998</v>
      </c>
      <c r="I13" s="1">
        <v>1152117.4776299999</v>
      </c>
    </row>
    <row r="14" spans="1:9" x14ac:dyDescent="0.25">
      <c r="A14" t="s">
        <v>214</v>
      </c>
      <c r="B14" t="s">
        <v>27</v>
      </c>
      <c r="C14" t="s">
        <v>215</v>
      </c>
      <c r="D14" s="1">
        <v>285667.79238900001</v>
      </c>
      <c r="E14" s="1">
        <v>102188.768031</v>
      </c>
      <c r="F14" s="1">
        <v>121897.84937400001</v>
      </c>
      <c r="G14" s="1">
        <v>-33610.292751000008</v>
      </c>
      <c r="H14" s="1">
        <v>94029.900320999994</v>
      </c>
      <c r="I14" s="1">
        <v>570174.01736399997</v>
      </c>
    </row>
    <row r="15" spans="1:9" x14ac:dyDescent="0.25">
      <c r="A15" t="s">
        <v>216</v>
      </c>
      <c r="B15" t="s">
        <v>7</v>
      </c>
      <c r="C15" t="s">
        <v>217</v>
      </c>
      <c r="D15" s="1">
        <v>17033.71</v>
      </c>
      <c r="E15" s="1">
        <v>5643.6900000000005</v>
      </c>
      <c r="F15" s="1">
        <v>20057.840000000007</v>
      </c>
      <c r="G15" s="1">
        <v>28443.489999999998</v>
      </c>
      <c r="H15" s="1">
        <v>38632.339999999997</v>
      </c>
      <c r="I15" s="1">
        <v>109811.07</v>
      </c>
    </row>
    <row r="16" spans="1:9" x14ac:dyDescent="0.25">
      <c r="A16" t="s">
        <v>218</v>
      </c>
      <c r="B16" t="s">
        <v>7</v>
      </c>
      <c r="C16" t="s">
        <v>219</v>
      </c>
      <c r="D16" s="1">
        <v>699261.45999999961</v>
      </c>
      <c r="E16" s="1">
        <v>337725.09</v>
      </c>
      <c r="F16" s="1">
        <v>673216.53000000073</v>
      </c>
      <c r="G16" s="1">
        <v>823400.97000000044</v>
      </c>
      <c r="H16" s="1">
        <v>2236815.0700000017</v>
      </c>
      <c r="I16" s="1">
        <v>4770419.1200000029</v>
      </c>
    </row>
    <row r="17" spans="1:9" x14ac:dyDescent="0.25">
      <c r="A17" t="s">
        <v>220</v>
      </c>
      <c r="B17" t="s">
        <v>7</v>
      </c>
      <c r="C17" t="s">
        <v>221</v>
      </c>
      <c r="D17" s="1">
        <v>362561.21</v>
      </c>
      <c r="E17" s="1">
        <v>404183.22000000003</v>
      </c>
      <c r="F17" s="1">
        <v>241796.1</v>
      </c>
      <c r="G17" s="1">
        <v>133794.77000000002</v>
      </c>
      <c r="H17" s="1">
        <v>553906.95637999999</v>
      </c>
      <c r="I17" s="1">
        <v>1696242.2563800002</v>
      </c>
    </row>
    <row r="18" spans="1:9" x14ac:dyDescent="0.25">
      <c r="A18" t="s">
        <v>222</v>
      </c>
      <c r="B18" t="s">
        <v>27</v>
      </c>
      <c r="C18" t="s">
        <v>223</v>
      </c>
      <c r="D18" s="1">
        <v>526467.30082799995</v>
      </c>
      <c r="E18" s="1">
        <v>1028.5233209999999</v>
      </c>
      <c r="F18" s="1">
        <v>1169.8493940000001</v>
      </c>
      <c r="G18" s="1">
        <v>578541.66984599992</v>
      </c>
      <c r="H18" s="1">
        <v>1975556.0781279998</v>
      </c>
      <c r="I18" s="1">
        <v>3082763.4215169996</v>
      </c>
    </row>
    <row r="19" spans="1:9" x14ac:dyDescent="0.25">
      <c r="A19" t="s">
        <v>224</v>
      </c>
      <c r="B19" t="s">
        <v>7</v>
      </c>
      <c r="C19" t="s">
        <v>225</v>
      </c>
      <c r="D19" s="1">
        <v>31357.49</v>
      </c>
      <c r="E19" s="1">
        <v>143189.57</v>
      </c>
      <c r="F19" s="1">
        <v>111101</v>
      </c>
      <c r="G19" s="1">
        <v>431392.73</v>
      </c>
      <c r="H19" s="1">
        <v>72133.160000000018</v>
      </c>
      <c r="I19" s="1">
        <v>789173.95000000007</v>
      </c>
    </row>
    <row r="20" spans="1:9" x14ac:dyDescent="0.25">
      <c r="A20" t="s">
        <v>18</v>
      </c>
      <c r="B20" t="s">
        <v>7</v>
      </c>
      <c r="C20" t="s">
        <v>19</v>
      </c>
      <c r="D20" s="1">
        <v>287594.82000000007</v>
      </c>
      <c r="E20" s="1">
        <v>396814.40999999986</v>
      </c>
      <c r="F20" s="1">
        <v>92959.319999999992</v>
      </c>
      <c r="G20" s="1">
        <v>474673.17000000004</v>
      </c>
      <c r="H20" s="1">
        <v>98636.97</v>
      </c>
      <c r="I20" s="1">
        <v>1350678.69</v>
      </c>
    </row>
    <row r="21" spans="1:9" x14ac:dyDescent="0.25">
      <c r="A21" t="s">
        <v>20</v>
      </c>
      <c r="B21" t="s">
        <v>7</v>
      </c>
      <c r="C21" t="s">
        <v>21</v>
      </c>
      <c r="D21" s="1">
        <v>487383.6</v>
      </c>
      <c r="E21" s="1">
        <v>663175.34999999986</v>
      </c>
      <c r="F21" s="1">
        <v>663622.34000000032</v>
      </c>
      <c r="G21" s="1">
        <v>922305.18999999971</v>
      </c>
      <c r="H21" s="1">
        <v>589217.35</v>
      </c>
      <c r="I21" s="1">
        <v>3325703.8299999996</v>
      </c>
    </row>
    <row r="22" spans="1:9" x14ac:dyDescent="0.25">
      <c r="A22" t="s">
        <v>22</v>
      </c>
      <c r="B22" t="s">
        <v>7</v>
      </c>
      <c r="C22" t="s">
        <v>23</v>
      </c>
      <c r="D22" s="1">
        <v>113284.81</v>
      </c>
      <c r="E22" s="1"/>
      <c r="F22" s="1"/>
      <c r="G22" s="1"/>
      <c r="H22" s="1"/>
      <c r="I22" s="1">
        <v>113284.81</v>
      </c>
    </row>
    <row r="23" spans="1:9" x14ac:dyDescent="0.25">
      <c r="A23" t="s">
        <v>24</v>
      </c>
      <c r="B23" t="s">
        <v>7</v>
      </c>
      <c r="C23" t="s">
        <v>25</v>
      </c>
      <c r="D23" s="1">
        <v>3117.5</v>
      </c>
      <c r="E23" s="1">
        <v>2161.2200000000003</v>
      </c>
      <c r="F23" s="1">
        <v>6958.8899999999994</v>
      </c>
      <c r="G23" s="1">
        <v>7550.83</v>
      </c>
      <c r="H23" s="1">
        <v>11900.460000000001</v>
      </c>
      <c r="I23" s="1">
        <v>31688.9</v>
      </c>
    </row>
    <row r="24" spans="1:9" x14ac:dyDescent="0.25">
      <c r="A24" t="s">
        <v>226</v>
      </c>
      <c r="B24" t="s">
        <v>7</v>
      </c>
      <c r="C24" t="s">
        <v>227</v>
      </c>
      <c r="D24" s="1">
        <v>225287.86747</v>
      </c>
      <c r="E24" s="1">
        <v>18.450000000000003</v>
      </c>
      <c r="F24" s="1"/>
      <c r="G24" s="1">
        <v>169.80688200000003</v>
      </c>
      <c r="H24" s="1">
        <v>1188350.7159779998</v>
      </c>
      <c r="I24" s="1">
        <v>1413826.8403299998</v>
      </c>
    </row>
    <row r="25" spans="1:9" x14ac:dyDescent="0.25">
      <c r="A25" t="s">
        <v>26</v>
      </c>
      <c r="B25" t="s">
        <v>27</v>
      </c>
      <c r="C25" t="s">
        <v>28</v>
      </c>
      <c r="D25" s="1">
        <v>18491.814327</v>
      </c>
      <c r="E25" s="1">
        <v>74981.648679000005</v>
      </c>
      <c r="F25" s="1">
        <v>19023.977552999997</v>
      </c>
      <c r="G25" s="1">
        <v>3593.7548850000003</v>
      </c>
      <c r="H25" s="1">
        <v>114992.446191</v>
      </c>
      <c r="I25" s="1">
        <v>231083.64163500001</v>
      </c>
    </row>
    <row r="26" spans="1:9" x14ac:dyDescent="0.25">
      <c r="A26" t="s">
        <v>228</v>
      </c>
      <c r="B26" t="s">
        <v>7</v>
      </c>
      <c r="C26" t="s">
        <v>229</v>
      </c>
      <c r="D26" s="1">
        <v>1551483.7396510004</v>
      </c>
      <c r="E26" s="1">
        <v>641.82058500000005</v>
      </c>
      <c r="F26" s="1">
        <v>9955.8068399999993</v>
      </c>
      <c r="G26" s="1">
        <v>10605.711152</v>
      </c>
      <c r="H26" s="1">
        <v>891044.07503499999</v>
      </c>
      <c r="I26" s="1">
        <v>2463731.1532630003</v>
      </c>
    </row>
    <row r="27" spans="1:9" x14ac:dyDescent="0.25">
      <c r="A27" t="s">
        <v>228</v>
      </c>
      <c r="B27" t="s">
        <v>27</v>
      </c>
      <c r="C27" t="s">
        <v>229</v>
      </c>
      <c r="D27" s="1">
        <v>456136.54613700008</v>
      </c>
      <c r="E27" s="1">
        <v>4183.1610710000004</v>
      </c>
      <c r="F27" s="1">
        <v>1579.3302200000001</v>
      </c>
      <c r="G27" s="1">
        <v>192369.95221000002</v>
      </c>
      <c r="H27" s="1">
        <v>228739.753283</v>
      </c>
      <c r="I27" s="1">
        <v>883008.742921</v>
      </c>
    </row>
    <row r="28" spans="1:9" x14ac:dyDescent="0.25">
      <c r="A28" t="s">
        <v>230</v>
      </c>
      <c r="B28" t="s">
        <v>27</v>
      </c>
      <c r="C28" t="s">
        <v>231</v>
      </c>
      <c r="D28" s="1"/>
      <c r="E28" s="1"/>
      <c r="F28" s="1"/>
      <c r="G28" s="1"/>
      <c r="H28" s="1"/>
      <c r="I28" s="1"/>
    </row>
    <row r="29" spans="1:9" x14ac:dyDescent="0.25">
      <c r="A29" t="s">
        <v>232</v>
      </c>
      <c r="B29" t="s">
        <v>27</v>
      </c>
      <c r="C29" t="s">
        <v>233</v>
      </c>
      <c r="D29" s="1">
        <v>82645.917858000001</v>
      </c>
      <c r="E29" s="1"/>
      <c r="F29" s="1"/>
      <c r="G29" s="1"/>
      <c r="H29" s="1">
        <v>116817.69598799999</v>
      </c>
      <c r="I29" s="1">
        <v>199463.61384599999</v>
      </c>
    </row>
    <row r="30" spans="1:9" x14ac:dyDescent="0.25">
      <c r="A30" t="s">
        <v>234</v>
      </c>
      <c r="B30" t="s">
        <v>7</v>
      </c>
      <c r="C30" t="s">
        <v>235</v>
      </c>
      <c r="D30" s="1"/>
      <c r="E30" s="1">
        <v>337409.56</v>
      </c>
      <c r="F30" s="1">
        <v>7843.1099999999979</v>
      </c>
      <c r="G30" s="1">
        <v>1398.0400000000145</v>
      </c>
      <c r="H30" s="1"/>
      <c r="I30" s="1">
        <v>346650.71</v>
      </c>
    </row>
    <row r="31" spans="1:9" x14ac:dyDescent="0.25">
      <c r="A31" t="s">
        <v>29</v>
      </c>
      <c r="B31" t="s">
        <v>7</v>
      </c>
      <c r="C31" t="s">
        <v>30</v>
      </c>
      <c r="D31" s="1">
        <v>5369.21</v>
      </c>
      <c r="E31" s="1">
        <v>20206.109999999997</v>
      </c>
      <c r="F31" s="1">
        <v>13366.44</v>
      </c>
      <c r="G31" s="1">
        <v>11775.249999999998</v>
      </c>
      <c r="H31" s="1">
        <v>9364.2999999999993</v>
      </c>
      <c r="I31" s="1">
        <v>60081.31</v>
      </c>
    </row>
    <row r="32" spans="1:9" x14ac:dyDescent="0.25">
      <c r="A32" t="s">
        <v>31</v>
      </c>
      <c r="B32" t="s">
        <v>32</v>
      </c>
      <c r="C32" t="s">
        <v>33</v>
      </c>
      <c r="D32" s="1">
        <v>89279.786631011317</v>
      </c>
      <c r="E32" s="1">
        <v>9106.0019567367199</v>
      </c>
      <c r="F32" s="1">
        <v>8134.6829402492731</v>
      </c>
      <c r="G32" s="1">
        <v>8907.4121553630612</v>
      </c>
      <c r="H32" s="1">
        <v>52940.906109746087</v>
      </c>
      <c r="I32" s="1">
        <v>168368.78979310647</v>
      </c>
    </row>
    <row r="33" spans="1:9" x14ac:dyDescent="0.25">
      <c r="A33" t="s">
        <v>236</v>
      </c>
      <c r="B33" t="s">
        <v>7</v>
      </c>
      <c r="C33" t="s">
        <v>237</v>
      </c>
      <c r="D33" s="1">
        <v>-1.0004441719502211E-11</v>
      </c>
      <c r="E33" s="1"/>
      <c r="F33" s="1">
        <v>0</v>
      </c>
      <c r="G33" s="1"/>
      <c r="H33" s="1">
        <v>0</v>
      </c>
      <c r="I33" s="1">
        <v>-1.0004441719502211E-11</v>
      </c>
    </row>
    <row r="34" spans="1:9" x14ac:dyDescent="0.25">
      <c r="A34" t="s">
        <v>238</v>
      </c>
      <c r="B34" t="s">
        <v>7</v>
      </c>
      <c r="C34" t="s">
        <v>239</v>
      </c>
      <c r="D34" s="1">
        <v>1619729.6916390001</v>
      </c>
      <c r="E34" s="1">
        <v>158505.564545</v>
      </c>
      <c r="F34" s="1">
        <v>29433.758075999998</v>
      </c>
      <c r="G34" s="1">
        <v>8377.4274290000012</v>
      </c>
      <c r="H34" s="1">
        <v>35902.247576000009</v>
      </c>
      <c r="I34" s="1">
        <v>1851948.6892649999</v>
      </c>
    </row>
    <row r="35" spans="1:9" x14ac:dyDescent="0.25">
      <c r="A35" t="s">
        <v>34</v>
      </c>
      <c r="B35" t="s">
        <v>27</v>
      </c>
      <c r="C35" t="s">
        <v>35</v>
      </c>
      <c r="D35" s="1">
        <v>0</v>
      </c>
      <c r="E35" s="1"/>
      <c r="F35" s="1"/>
      <c r="G35" s="1"/>
      <c r="H35" s="1"/>
      <c r="I35" s="1">
        <v>0</v>
      </c>
    </row>
    <row r="36" spans="1:9" x14ac:dyDescent="0.25">
      <c r="A36" t="s">
        <v>36</v>
      </c>
      <c r="B36" t="s">
        <v>27</v>
      </c>
      <c r="C36" t="s">
        <v>37</v>
      </c>
      <c r="D36" s="1"/>
      <c r="E36" s="1">
        <v>2106922.1321819997</v>
      </c>
      <c r="F36" s="1">
        <v>600.66703200000006</v>
      </c>
      <c r="G36" s="1">
        <v>1184.3822970000001</v>
      </c>
      <c r="H36" s="1">
        <v>349.11832199999998</v>
      </c>
      <c r="I36" s="1">
        <v>2109056.2998329997</v>
      </c>
    </row>
    <row r="37" spans="1:9" x14ac:dyDescent="0.25">
      <c r="A37" t="s">
        <v>240</v>
      </c>
      <c r="B37" t="s">
        <v>27</v>
      </c>
      <c r="C37" t="s">
        <v>241</v>
      </c>
      <c r="D37" s="1"/>
      <c r="E37" s="1"/>
      <c r="F37" s="1"/>
      <c r="G37" s="1">
        <v>0</v>
      </c>
      <c r="H37" s="1"/>
      <c r="I37" s="1">
        <v>0</v>
      </c>
    </row>
    <row r="38" spans="1:9" x14ac:dyDescent="0.25">
      <c r="A38" t="s">
        <v>242</v>
      </c>
      <c r="B38" t="s">
        <v>7</v>
      </c>
      <c r="C38" t="s">
        <v>243</v>
      </c>
      <c r="D38" s="1"/>
      <c r="E38" s="1">
        <v>0</v>
      </c>
      <c r="F38" s="1"/>
      <c r="G38" s="1"/>
      <c r="H38" s="1"/>
      <c r="I38" s="1">
        <v>0</v>
      </c>
    </row>
    <row r="39" spans="1:9" x14ac:dyDescent="0.25">
      <c r="A39" t="s">
        <v>244</v>
      </c>
      <c r="B39" t="s">
        <v>27</v>
      </c>
      <c r="C39" t="s">
        <v>245</v>
      </c>
      <c r="D39" s="1"/>
      <c r="E39" s="1"/>
      <c r="F39" s="1"/>
      <c r="G39" s="1"/>
      <c r="H39" s="1"/>
      <c r="I39" s="1"/>
    </row>
    <row r="40" spans="1:9" x14ac:dyDescent="0.25">
      <c r="A40" t="s">
        <v>246</v>
      </c>
      <c r="B40" t="s">
        <v>7</v>
      </c>
      <c r="C40" t="s">
        <v>247</v>
      </c>
      <c r="D40" s="1"/>
      <c r="E40" s="1"/>
      <c r="F40" s="1"/>
      <c r="G40" s="1"/>
      <c r="H40" s="1">
        <v>0</v>
      </c>
      <c r="I40" s="1">
        <v>0</v>
      </c>
    </row>
    <row r="41" spans="1:9" x14ac:dyDescent="0.25">
      <c r="A41" t="s">
        <v>248</v>
      </c>
      <c r="B41" t="s">
        <v>7</v>
      </c>
      <c r="C41" t="s">
        <v>249</v>
      </c>
      <c r="D41" s="1"/>
      <c r="E41" s="1">
        <v>29444.13</v>
      </c>
      <c r="F41" s="1">
        <v>121060.93000000002</v>
      </c>
      <c r="G41" s="1">
        <v>345523.10999999993</v>
      </c>
      <c r="H41" s="1">
        <v>2.0463630789890885E-12</v>
      </c>
      <c r="I41" s="1">
        <v>496028.16999999993</v>
      </c>
    </row>
    <row r="42" spans="1:9" x14ac:dyDescent="0.25">
      <c r="A42" t="s">
        <v>250</v>
      </c>
      <c r="B42" t="s">
        <v>7</v>
      </c>
      <c r="C42" t="s">
        <v>251</v>
      </c>
      <c r="D42" s="1"/>
      <c r="E42" s="1"/>
      <c r="F42" s="1"/>
      <c r="G42" s="1"/>
      <c r="H42" s="1"/>
      <c r="I42" s="1"/>
    </row>
    <row r="43" spans="1:9" x14ac:dyDescent="0.25">
      <c r="A43" t="s">
        <v>250</v>
      </c>
      <c r="B43" t="s">
        <v>27</v>
      </c>
      <c r="C43" t="s">
        <v>251</v>
      </c>
      <c r="D43" s="1"/>
      <c r="E43" s="1"/>
      <c r="F43" s="1"/>
      <c r="G43" s="1"/>
      <c r="H43" s="1">
        <v>2113132.3091550004</v>
      </c>
      <c r="I43" s="1">
        <v>2113132.3091550004</v>
      </c>
    </row>
    <row r="44" spans="1:9" x14ac:dyDescent="0.25">
      <c r="A44" t="s">
        <v>252</v>
      </c>
      <c r="B44" t="s">
        <v>7</v>
      </c>
      <c r="C44" t="s">
        <v>253</v>
      </c>
      <c r="D44" s="1"/>
      <c r="E44" s="1">
        <v>1457.5700000000002</v>
      </c>
      <c r="F44" s="1">
        <v>3000</v>
      </c>
      <c r="G44" s="1"/>
      <c r="H44" s="1">
        <v>395.67</v>
      </c>
      <c r="I44" s="1">
        <v>4853.24</v>
      </c>
    </row>
    <row r="45" spans="1:9" x14ac:dyDescent="0.25">
      <c r="A45" t="s">
        <v>254</v>
      </c>
      <c r="B45" t="s">
        <v>27</v>
      </c>
      <c r="C45" t="s">
        <v>255</v>
      </c>
      <c r="D45" s="1">
        <v>223896.96006300001</v>
      </c>
      <c r="E45" s="1">
        <v>153617.57318000001</v>
      </c>
      <c r="F45" s="1"/>
      <c r="G45" s="1">
        <v>3.2864999999999998E-2</v>
      </c>
      <c r="H45" s="1"/>
      <c r="I45" s="1">
        <v>377514.56610800006</v>
      </c>
    </row>
    <row r="46" spans="1:9" x14ac:dyDescent="0.25">
      <c r="A46" t="s">
        <v>256</v>
      </c>
      <c r="B46" t="s">
        <v>27</v>
      </c>
      <c r="C46" t="s">
        <v>257</v>
      </c>
      <c r="D46" s="1">
        <v>0</v>
      </c>
      <c r="E46" s="1"/>
      <c r="F46" s="1">
        <v>0</v>
      </c>
      <c r="G46" s="1"/>
      <c r="H46" s="1">
        <v>0</v>
      </c>
      <c r="I46" s="1">
        <v>0</v>
      </c>
    </row>
    <row r="47" spans="1:9" x14ac:dyDescent="0.25">
      <c r="A47" t="s">
        <v>258</v>
      </c>
      <c r="B47" t="s">
        <v>7</v>
      </c>
      <c r="C47" t="s">
        <v>259</v>
      </c>
      <c r="D47" s="1">
        <v>789676.79999999993</v>
      </c>
      <c r="E47" s="1">
        <v>803250.94000000018</v>
      </c>
      <c r="F47" s="1">
        <v>761825.12999999989</v>
      </c>
      <c r="G47" s="1">
        <v>153259.85</v>
      </c>
      <c r="H47" s="1">
        <v>1554354.0899999999</v>
      </c>
      <c r="I47" s="1">
        <v>4062366.81</v>
      </c>
    </row>
    <row r="48" spans="1:9" x14ac:dyDescent="0.25">
      <c r="A48" t="s">
        <v>260</v>
      </c>
      <c r="B48" t="s">
        <v>27</v>
      </c>
      <c r="C48" t="s">
        <v>261</v>
      </c>
      <c r="D48" s="1">
        <v>-302.76552600000002</v>
      </c>
      <c r="E48" s="1"/>
      <c r="F48" s="1"/>
      <c r="G48" s="1"/>
      <c r="H48" s="1"/>
      <c r="I48" s="1">
        <v>-302.76552600000002</v>
      </c>
    </row>
    <row r="49" spans="1:9" x14ac:dyDescent="0.25">
      <c r="A49" t="s">
        <v>262</v>
      </c>
      <c r="B49" t="s">
        <v>7</v>
      </c>
      <c r="C49" t="s">
        <v>263</v>
      </c>
      <c r="D49" s="1">
        <v>0</v>
      </c>
      <c r="E49" s="1"/>
      <c r="F49" s="1"/>
      <c r="G49" s="1"/>
      <c r="H49" s="1">
        <v>0</v>
      </c>
      <c r="I49" s="1">
        <v>0</v>
      </c>
    </row>
    <row r="50" spans="1:9" x14ac:dyDescent="0.25">
      <c r="A50" t="s">
        <v>264</v>
      </c>
      <c r="B50" t="s">
        <v>27</v>
      </c>
      <c r="C50" t="s">
        <v>265</v>
      </c>
      <c r="D50" s="1"/>
      <c r="E50" s="1"/>
      <c r="F50" s="1"/>
      <c r="G50" s="1"/>
      <c r="H50" s="1">
        <v>0</v>
      </c>
      <c r="I50" s="1">
        <v>0</v>
      </c>
    </row>
    <row r="51" spans="1:9" x14ac:dyDescent="0.25">
      <c r="A51" t="s">
        <v>266</v>
      </c>
      <c r="B51" t="s">
        <v>7</v>
      </c>
      <c r="C51" t="s">
        <v>267</v>
      </c>
      <c r="D51" s="1">
        <v>4190.2100000000082</v>
      </c>
      <c r="E51" s="1">
        <v>49060.160000000011</v>
      </c>
      <c r="F51" s="1">
        <v>69349.56</v>
      </c>
      <c r="G51" s="1">
        <v>510100.9225460001</v>
      </c>
      <c r="H51" s="1">
        <v>41246.410000000003</v>
      </c>
      <c r="I51" s="1">
        <v>673947.26254600019</v>
      </c>
    </row>
    <row r="52" spans="1:9" x14ac:dyDescent="0.25">
      <c r="A52" t="s">
        <v>268</v>
      </c>
      <c r="B52" t="s">
        <v>7</v>
      </c>
      <c r="C52" t="s">
        <v>269</v>
      </c>
      <c r="D52" s="1"/>
      <c r="E52" s="1"/>
      <c r="F52" s="1"/>
      <c r="G52" s="1"/>
      <c r="H52" s="1"/>
      <c r="I52" s="1"/>
    </row>
    <row r="53" spans="1:9" x14ac:dyDescent="0.25">
      <c r="A53" t="s">
        <v>270</v>
      </c>
      <c r="B53" t="s">
        <v>7</v>
      </c>
      <c r="C53" t="s">
        <v>271</v>
      </c>
      <c r="D53" s="1">
        <v>-1.4551915228366852E-11</v>
      </c>
      <c r="E53" s="1">
        <v>-3.637978807091713E-12</v>
      </c>
      <c r="F53" s="1"/>
      <c r="G53" s="1"/>
      <c r="H53" s="1">
        <v>271025.21000000002</v>
      </c>
      <c r="I53" s="1">
        <v>271025.21000000002</v>
      </c>
    </row>
    <row r="54" spans="1:9" x14ac:dyDescent="0.25">
      <c r="A54" t="s">
        <v>272</v>
      </c>
      <c r="B54" t="s">
        <v>7</v>
      </c>
      <c r="C54" t="s">
        <v>273</v>
      </c>
      <c r="D54" s="1"/>
      <c r="E54" s="1"/>
      <c r="F54" s="1"/>
      <c r="G54" s="1">
        <v>0</v>
      </c>
      <c r="H54" s="1">
        <v>0</v>
      </c>
      <c r="I54" s="1">
        <v>0</v>
      </c>
    </row>
    <row r="55" spans="1:9" x14ac:dyDescent="0.25">
      <c r="A55" t="s">
        <v>38</v>
      </c>
      <c r="B55" t="s">
        <v>7</v>
      </c>
      <c r="C55" t="s">
        <v>39</v>
      </c>
      <c r="D55" s="1"/>
      <c r="E55" s="1"/>
      <c r="F55" s="1"/>
      <c r="G55" s="1"/>
      <c r="H55" s="1">
        <v>0</v>
      </c>
      <c r="I55" s="1">
        <v>0</v>
      </c>
    </row>
    <row r="56" spans="1:9" x14ac:dyDescent="0.25">
      <c r="A56" t="s">
        <v>40</v>
      </c>
      <c r="B56" t="s">
        <v>27</v>
      </c>
      <c r="C56" t="s">
        <v>41</v>
      </c>
      <c r="D56" s="1">
        <v>34028.421000000002</v>
      </c>
      <c r="E56" s="1"/>
      <c r="F56" s="1"/>
      <c r="G56" s="1"/>
      <c r="H56" s="1"/>
      <c r="I56" s="1">
        <v>34028.421000000002</v>
      </c>
    </row>
    <row r="57" spans="1:9" x14ac:dyDescent="0.25">
      <c r="A57" t="s">
        <v>42</v>
      </c>
      <c r="B57" t="s">
        <v>27</v>
      </c>
      <c r="C57" t="s">
        <v>43</v>
      </c>
      <c r="D57" s="1"/>
      <c r="E57" s="1">
        <v>778.63100699999995</v>
      </c>
      <c r="F57" s="1"/>
      <c r="G57" s="1">
        <v>47143.830258000002</v>
      </c>
      <c r="H57" s="1">
        <v>354289.85980499996</v>
      </c>
      <c r="I57" s="1">
        <v>402212.32106999995</v>
      </c>
    </row>
    <row r="58" spans="1:9" x14ac:dyDescent="0.25">
      <c r="A58" t="s">
        <v>274</v>
      </c>
      <c r="B58" t="s">
        <v>7</v>
      </c>
      <c r="C58" t="s">
        <v>275</v>
      </c>
      <c r="D58" s="1">
        <v>270806.79000000004</v>
      </c>
      <c r="E58" s="1">
        <v>302590.54000000004</v>
      </c>
      <c r="F58" s="1">
        <v>315979.20999999996</v>
      </c>
      <c r="G58" s="1">
        <v>251559.03</v>
      </c>
      <c r="H58" s="1">
        <v>297439.69</v>
      </c>
      <c r="I58" s="1">
        <v>1438375.26</v>
      </c>
    </row>
    <row r="59" spans="1:9" x14ac:dyDescent="0.25">
      <c r="A59" t="s">
        <v>276</v>
      </c>
      <c r="B59" t="s">
        <v>27</v>
      </c>
      <c r="C59" t="s">
        <v>277</v>
      </c>
      <c r="D59" s="1"/>
      <c r="E59" s="1"/>
      <c r="F59" s="1"/>
      <c r="G59" s="1"/>
      <c r="H59" s="1">
        <v>1682895.9171360002</v>
      </c>
      <c r="I59" s="1">
        <v>1682895.9171360002</v>
      </c>
    </row>
    <row r="60" spans="1:9" x14ac:dyDescent="0.25">
      <c r="A60" t="s">
        <v>278</v>
      </c>
      <c r="B60" t="s">
        <v>7</v>
      </c>
      <c r="C60" t="s">
        <v>279</v>
      </c>
      <c r="D60" s="1"/>
      <c r="E60" s="1"/>
      <c r="F60" s="1"/>
      <c r="G60" s="1"/>
      <c r="H60" s="1"/>
      <c r="I60" s="1"/>
    </row>
    <row r="61" spans="1:9" x14ac:dyDescent="0.25">
      <c r="A61" t="s">
        <v>44</v>
      </c>
      <c r="B61" t="s">
        <v>27</v>
      </c>
      <c r="C61" t="s">
        <v>45</v>
      </c>
      <c r="D61" s="1"/>
      <c r="E61" s="1"/>
      <c r="F61" s="1"/>
      <c r="G61" s="1">
        <v>3221408.7444210001</v>
      </c>
      <c r="H61" s="1">
        <v>113535.23181</v>
      </c>
      <c r="I61" s="1">
        <v>3334943.9762309999</v>
      </c>
    </row>
    <row r="62" spans="1:9" x14ac:dyDescent="0.25">
      <c r="A62" t="s">
        <v>46</v>
      </c>
      <c r="B62" t="s">
        <v>27</v>
      </c>
      <c r="C62" t="s">
        <v>47</v>
      </c>
      <c r="D62" s="1">
        <v>-657.30000000000007</v>
      </c>
      <c r="E62" s="1"/>
      <c r="F62" s="1"/>
      <c r="G62" s="1"/>
      <c r="H62" s="1"/>
      <c r="I62" s="1">
        <v>-657.30000000000007</v>
      </c>
    </row>
    <row r="63" spans="1:9" x14ac:dyDescent="0.25">
      <c r="A63" t="s">
        <v>48</v>
      </c>
      <c r="B63" t="s">
        <v>7</v>
      </c>
      <c r="C63" t="s">
        <v>49</v>
      </c>
      <c r="D63" s="1">
        <v>70796.94</v>
      </c>
      <c r="E63" s="1">
        <v>113501.13</v>
      </c>
      <c r="F63" s="1">
        <v>110427.46999999999</v>
      </c>
      <c r="G63" s="1">
        <v>709534.14999999991</v>
      </c>
      <c r="H63" s="1">
        <v>977659.24</v>
      </c>
      <c r="I63" s="1">
        <v>1981918.93</v>
      </c>
    </row>
    <row r="64" spans="1:9" x14ac:dyDescent="0.25">
      <c r="A64" t="s">
        <v>50</v>
      </c>
      <c r="B64" t="s">
        <v>7</v>
      </c>
      <c r="C64" t="s">
        <v>51</v>
      </c>
      <c r="D64" s="1"/>
      <c r="E64" s="1">
        <v>251828.65000000002</v>
      </c>
      <c r="F64" s="1"/>
      <c r="G64" s="1"/>
      <c r="H64" s="1"/>
      <c r="I64" s="1">
        <v>251828.65000000002</v>
      </c>
    </row>
    <row r="65" spans="1:9" x14ac:dyDescent="0.25">
      <c r="A65" t="s">
        <v>52</v>
      </c>
      <c r="B65" t="s">
        <v>7</v>
      </c>
      <c r="C65" t="s">
        <v>53</v>
      </c>
      <c r="D65" s="1">
        <v>136.462053</v>
      </c>
      <c r="E65" s="1"/>
      <c r="F65" s="1"/>
      <c r="G65" s="1"/>
      <c r="H65" s="1"/>
      <c r="I65" s="1">
        <v>136.462053</v>
      </c>
    </row>
    <row r="66" spans="1:9" x14ac:dyDescent="0.25">
      <c r="A66" t="s">
        <v>54</v>
      </c>
      <c r="B66" t="s">
        <v>7</v>
      </c>
      <c r="C66" t="s">
        <v>55</v>
      </c>
      <c r="D66" s="1"/>
      <c r="E66" s="1"/>
      <c r="F66" s="1"/>
      <c r="G66" s="1"/>
      <c r="H66" s="1">
        <v>466401.13</v>
      </c>
      <c r="I66" s="1">
        <v>466401.13</v>
      </c>
    </row>
    <row r="67" spans="1:9" x14ac:dyDescent="0.25">
      <c r="A67" t="s">
        <v>280</v>
      </c>
      <c r="B67" t="s">
        <v>7</v>
      </c>
      <c r="C67" t="s">
        <v>281</v>
      </c>
      <c r="D67" s="1">
        <v>203.36204699999999</v>
      </c>
      <c r="E67" s="1"/>
      <c r="F67" s="1"/>
      <c r="G67" s="1"/>
      <c r="H67" s="1">
        <v>346291.68000000005</v>
      </c>
      <c r="I67" s="1">
        <v>346495.04204700002</v>
      </c>
    </row>
    <row r="68" spans="1:9" x14ac:dyDescent="0.25">
      <c r="A68" t="s">
        <v>56</v>
      </c>
      <c r="B68" t="s">
        <v>10</v>
      </c>
      <c r="C68" t="s">
        <v>57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5">
      <c r="A69" t="s">
        <v>58</v>
      </c>
      <c r="B69" t="s">
        <v>10</v>
      </c>
      <c r="C69" t="s">
        <v>59</v>
      </c>
      <c r="D69" s="1"/>
      <c r="E69" s="1"/>
      <c r="F69" s="1"/>
      <c r="G69" s="1"/>
      <c r="H69" s="1"/>
      <c r="I69" s="1"/>
    </row>
    <row r="70" spans="1:9" x14ac:dyDescent="0.25">
      <c r="A70" t="s">
        <v>282</v>
      </c>
      <c r="B70" t="s">
        <v>91</v>
      </c>
      <c r="C70" t="s">
        <v>283</v>
      </c>
      <c r="D70" s="1">
        <v>580575.45464099979</v>
      </c>
      <c r="E70" s="1">
        <v>605680.33797600004</v>
      </c>
      <c r="F70" s="1">
        <v>532754.25044099998</v>
      </c>
      <c r="G70" s="1">
        <v>184683.60548399997</v>
      </c>
      <c r="H70" s="1">
        <v>1915097.2579829996</v>
      </c>
      <c r="I70" s="1">
        <v>3818790.9065249991</v>
      </c>
    </row>
    <row r="71" spans="1:9" x14ac:dyDescent="0.25">
      <c r="A71" t="s">
        <v>284</v>
      </c>
      <c r="B71" t="s">
        <v>88</v>
      </c>
      <c r="C71" t="s">
        <v>285</v>
      </c>
      <c r="D71" s="1"/>
      <c r="E71" s="1">
        <v>145599.79816199999</v>
      </c>
      <c r="F71" s="1">
        <v>-1257.34917</v>
      </c>
      <c r="G71" s="1"/>
      <c r="H71" s="1"/>
      <c r="I71" s="1">
        <v>144342.44899199999</v>
      </c>
    </row>
    <row r="72" spans="1:9" x14ac:dyDescent="0.25">
      <c r="A72" t="s">
        <v>286</v>
      </c>
      <c r="B72" t="s">
        <v>83</v>
      </c>
      <c r="C72" t="s">
        <v>287</v>
      </c>
      <c r="D72" s="1">
        <v>793146.75446999993</v>
      </c>
      <c r="E72" s="1">
        <v>529108.54913699999</v>
      </c>
      <c r="F72" s="1">
        <v>223693.72947600001</v>
      </c>
      <c r="G72" s="1">
        <v>708225.51378599997</v>
      </c>
      <c r="H72" s="1">
        <v>988230.55493400001</v>
      </c>
      <c r="I72" s="1">
        <v>3242405.1018030001</v>
      </c>
    </row>
    <row r="73" spans="1:9" x14ac:dyDescent="0.25">
      <c r="A73" t="s">
        <v>82</v>
      </c>
      <c r="B73" t="s">
        <v>83</v>
      </c>
      <c r="C73" t="s">
        <v>84</v>
      </c>
      <c r="D73" s="1">
        <v>4484.5146989999921</v>
      </c>
      <c r="E73" s="1">
        <v>81462.909318000005</v>
      </c>
      <c r="F73" s="1">
        <v>0</v>
      </c>
      <c r="G73" s="1">
        <v>1229.3791178433801</v>
      </c>
      <c r="H73" s="1">
        <v>0</v>
      </c>
      <c r="I73" s="1">
        <v>87176.803134843372</v>
      </c>
    </row>
    <row r="74" spans="1:9" x14ac:dyDescent="0.25">
      <c r="A74" t="s">
        <v>85</v>
      </c>
      <c r="B74" t="s">
        <v>83</v>
      </c>
      <c r="C74" t="s">
        <v>86</v>
      </c>
      <c r="D74" s="1">
        <v>16109.818284000037</v>
      </c>
      <c r="E74" s="1">
        <v>7066.5468509999509</v>
      </c>
      <c r="F74" s="1">
        <v>103579.45050600001</v>
      </c>
      <c r="G74" s="1">
        <v>772549.45706399996</v>
      </c>
      <c r="H74" s="1">
        <v>885813.34886100003</v>
      </c>
      <c r="I74" s="1">
        <v>1785118.6215659999</v>
      </c>
    </row>
    <row r="75" spans="1:9" x14ac:dyDescent="0.25">
      <c r="A75" t="s">
        <v>87</v>
      </c>
      <c r="B75" t="s">
        <v>88</v>
      </c>
      <c r="C75" t="s">
        <v>89</v>
      </c>
      <c r="D75" s="1">
        <v>51904.417529999999</v>
      </c>
      <c r="E75" s="1">
        <v>190870.90841700009</v>
      </c>
      <c r="F75" s="1">
        <v>7732.7532659999997</v>
      </c>
      <c r="G75" s="1">
        <v>107407.72345799999</v>
      </c>
      <c r="H75" s="1">
        <v>23222.803379999998</v>
      </c>
      <c r="I75" s="1">
        <v>381138.60605100007</v>
      </c>
    </row>
    <row r="76" spans="1:9" x14ac:dyDescent="0.25">
      <c r="A76" t="s">
        <v>288</v>
      </c>
      <c r="B76" t="s">
        <v>88</v>
      </c>
      <c r="C76" t="s">
        <v>289</v>
      </c>
      <c r="D76" s="1">
        <v>311528.99796900002</v>
      </c>
      <c r="E76" s="1">
        <v>5377.8971400000009</v>
      </c>
      <c r="F76" s="1">
        <v>50.67783000000054</v>
      </c>
      <c r="G76" s="1">
        <v>45143.574335999998</v>
      </c>
      <c r="H76" s="1">
        <v>47875.214540999994</v>
      </c>
      <c r="I76" s="1">
        <v>409976.36181600008</v>
      </c>
    </row>
    <row r="77" spans="1:9" x14ac:dyDescent="0.25">
      <c r="A77" t="s">
        <v>290</v>
      </c>
      <c r="B77" t="s">
        <v>83</v>
      </c>
      <c r="C77" t="s">
        <v>291</v>
      </c>
      <c r="D77" s="1">
        <v>13878.988095000001</v>
      </c>
      <c r="E77" s="1">
        <v>4850.8016969999999</v>
      </c>
      <c r="F77" s="1">
        <v>484513.09069799999</v>
      </c>
      <c r="G77" s="1">
        <v>7331.557065</v>
      </c>
      <c r="H77" s="1">
        <v>66800.005524000022</v>
      </c>
      <c r="I77" s="1">
        <v>577374.44307899999</v>
      </c>
    </row>
    <row r="78" spans="1:9" x14ac:dyDescent="0.25">
      <c r="A78" t="s">
        <v>90</v>
      </c>
      <c r="B78" t="s">
        <v>91</v>
      </c>
      <c r="C78" t="s">
        <v>92</v>
      </c>
      <c r="D78" s="1">
        <v>0</v>
      </c>
      <c r="E78" s="1"/>
      <c r="F78" s="1"/>
      <c r="G78" s="1"/>
      <c r="H78" s="1"/>
      <c r="I78" s="1">
        <v>0</v>
      </c>
    </row>
    <row r="79" spans="1:9" x14ac:dyDescent="0.25">
      <c r="A79" t="s">
        <v>93</v>
      </c>
      <c r="B79" t="s">
        <v>88</v>
      </c>
      <c r="C79" t="s">
        <v>94</v>
      </c>
      <c r="D79" s="1">
        <v>0</v>
      </c>
      <c r="E79" s="1"/>
      <c r="F79" s="1"/>
      <c r="G79" s="1"/>
      <c r="H79" s="1"/>
      <c r="I79" s="1">
        <v>0</v>
      </c>
    </row>
    <row r="80" spans="1:9" x14ac:dyDescent="0.25">
      <c r="A80" t="s">
        <v>95</v>
      </c>
      <c r="B80" t="s">
        <v>83</v>
      </c>
      <c r="C80" t="s">
        <v>96</v>
      </c>
      <c r="D80" s="1">
        <v>26525.551835999999</v>
      </c>
      <c r="E80" s="1">
        <v>19178.548221000001</v>
      </c>
      <c r="F80" s="1">
        <v>33518.816310000002</v>
      </c>
      <c r="G80" s="1">
        <v>8982.9904499999993</v>
      </c>
      <c r="H80" s="1">
        <v>12958.564332</v>
      </c>
      <c r="I80" s="1">
        <v>101164.47114899999</v>
      </c>
    </row>
    <row r="81" spans="1:9" x14ac:dyDescent="0.25">
      <c r="A81" t="s">
        <v>97</v>
      </c>
      <c r="B81" t="s">
        <v>83</v>
      </c>
      <c r="C81" t="s">
        <v>98</v>
      </c>
      <c r="D81" s="1">
        <v>-93683.490075000009</v>
      </c>
      <c r="E81" s="1">
        <v>204294.874014</v>
      </c>
      <c r="F81" s="1">
        <v>116102.21179200002</v>
      </c>
      <c r="G81" s="1">
        <v>8124.3594599999997</v>
      </c>
      <c r="H81" s="1">
        <v>15130.257239999992</v>
      </c>
      <c r="I81" s="1">
        <v>249968.21243100002</v>
      </c>
    </row>
    <row r="82" spans="1:9" x14ac:dyDescent="0.25">
      <c r="A82" t="s">
        <v>292</v>
      </c>
      <c r="B82" t="s">
        <v>83</v>
      </c>
      <c r="C82" t="s">
        <v>293</v>
      </c>
      <c r="D82" s="1"/>
      <c r="E82" s="1"/>
      <c r="F82" s="1"/>
      <c r="G82" s="1"/>
      <c r="H82" s="1">
        <v>19268.972981999999</v>
      </c>
      <c r="I82" s="1">
        <v>19268.972981999999</v>
      </c>
    </row>
    <row r="83" spans="1:9" x14ac:dyDescent="0.25">
      <c r="A83" t="s">
        <v>294</v>
      </c>
      <c r="B83" t="s">
        <v>83</v>
      </c>
      <c r="C83" t="s">
        <v>295</v>
      </c>
      <c r="D83" s="1">
        <v>0</v>
      </c>
      <c r="E83" s="1">
        <v>408217.10493900004</v>
      </c>
      <c r="F83" s="1">
        <v>13196.901312000002</v>
      </c>
      <c r="G83" s="1">
        <v>962.569839</v>
      </c>
      <c r="H83" s="1">
        <v>10957.914029999998</v>
      </c>
      <c r="I83" s="1">
        <v>433334.49012000003</v>
      </c>
    </row>
    <row r="84" spans="1:9" x14ac:dyDescent="0.25">
      <c r="A84" t="s">
        <v>99</v>
      </c>
      <c r="B84" t="s">
        <v>32</v>
      </c>
      <c r="C84" t="s">
        <v>100</v>
      </c>
      <c r="D84" s="1"/>
      <c r="E84" s="1"/>
      <c r="F84" s="1"/>
      <c r="G84" s="1"/>
      <c r="H84" s="1"/>
      <c r="I84" s="1"/>
    </row>
    <row r="85" spans="1:9" x14ac:dyDescent="0.25">
      <c r="A85" t="s">
        <v>99</v>
      </c>
      <c r="B85" t="s">
        <v>101</v>
      </c>
      <c r="C85" t="s">
        <v>100</v>
      </c>
      <c r="D85" s="1">
        <v>524854.10364206624</v>
      </c>
      <c r="E85" s="1">
        <v>672002.21708614891</v>
      </c>
      <c r="F85" s="1">
        <v>448925.10393079929</v>
      </c>
      <c r="G85" s="1">
        <v>193962.56486824193</v>
      </c>
      <c r="H85" s="1">
        <v>1372663.8101258487</v>
      </c>
      <c r="I85" s="1">
        <v>3212407.7996531054</v>
      </c>
    </row>
    <row r="86" spans="1:9" x14ac:dyDescent="0.25">
      <c r="A86" t="s">
        <v>102</v>
      </c>
      <c r="B86" t="s">
        <v>104</v>
      </c>
      <c r="C86" t="s">
        <v>104</v>
      </c>
      <c r="D86" s="1"/>
      <c r="E86" s="1"/>
      <c r="F86" s="1">
        <v>0</v>
      </c>
      <c r="G86" s="1"/>
      <c r="H86" s="1"/>
      <c r="I86" s="1">
        <v>0</v>
      </c>
    </row>
    <row r="87" spans="1:9" x14ac:dyDescent="0.25">
      <c r="A87" t="s">
        <v>102</v>
      </c>
      <c r="B87" t="s">
        <v>101</v>
      </c>
      <c r="C87" t="s">
        <v>103</v>
      </c>
      <c r="D87" s="1">
        <v>1119545.92828147</v>
      </c>
      <c r="E87" s="1">
        <v>361074.94564636593</v>
      </c>
      <c r="F87" s="1">
        <v>371500.00079062826</v>
      </c>
      <c r="G87" s="1">
        <v>695450.15371013235</v>
      </c>
      <c r="H87" s="1">
        <v>1144990.0356463769</v>
      </c>
      <c r="I87" s="1">
        <v>3692561.0640749736</v>
      </c>
    </row>
    <row r="88" spans="1:9" x14ac:dyDescent="0.25">
      <c r="A88" t="s">
        <v>105</v>
      </c>
      <c r="B88" t="s">
        <v>101</v>
      </c>
      <c r="C88" t="s">
        <v>106</v>
      </c>
      <c r="D88" s="1"/>
      <c r="E88" s="1"/>
      <c r="F88" s="1">
        <v>0</v>
      </c>
      <c r="G88" s="1"/>
      <c r="H88" s="1"/>
      <c r="I88" s="1">
        <v>0</v>
      </c>
    </row>
    <row r="89" spans="1:9" x14ac:dyDescent="0.25">
      <c r="A89" t="s">
        <v>107</v>
      </c>
      <c r="B89" t="s">
        <v>32</v>
      </c>
      <c r="C89" t="s">
        <v>108</v>
      </c>
      <c r="D89" s="1">
        <v>291550.39200261532</v>
      </c>
      <c r="E89" s="1">
        <v>13684.781676454959</v>
      </c>
      <c r="F89" s="1">
        <v>223658.48789072965</v>
      </c>
      <c r="G89" s="1">
        <v>-33019.55497838962</v>
      </c>
      <c r="H89" s="1">
        <v>831932.21027958475</v>
      </c>
      <c r="I89" s="1">
        <v>1327806.3168709949</v>
      </c>
    </row>
    <row r="90" spans="1:9" x14ac:dyDescent="0.25">
      <c r="A90" t="s">
        <v>109</v>
      </c>
      <c r="B90" t="s">
        <v>32</v>
      </c>
      <c r="C90" t="s">
        <v>110</v>
      </c>
      <c r="D90" s="1">
        <v>10164.0939452</v>
      </c>
      <c r="E90" s="1">
        <v>9057.5369861999989</v>
      </c>
      <c r="F90" s="1">
        <v>-7189.7203235999996</v>
      </c>
      <c r="G90" s="1"/>
      <c r="H90" s="1"/>
      <c r="I90" s="1">
        <v>12031.9106078</v>
      </c>
    </row>
    <row r="91" spans="1:9" x14ac:dyDescent="0.25">
      <c r="A91" t="s">
        <v>111</v>
      </c>
      <c r="B91" t="s">
        <v>32</v>
      </c>
      <c r="C91" t="s">
        <v>112</v>
      </c>
      <c r="D91" s="1"/>
      <c r="E91" s="1"/>
      <c r="F91" s="1">
        <v>0</v>
      </c>
      <c r="G91" s="1"/>
      <c r="H91" s="1">
        <v>4165509.7361978693</v>
      </c>
      <c r="I91" s="1">
        <v>4165509.7361978693</v>
      </c>
    </row>
    <row r="92" spans="1:9" x14ac:dyDescent="0.25">
      <c r="A92" t="s">
        <v>113</v>
      </c>
      <c r="B92" t="s">
        <v>32</v>
      </c>
      <c r="C92" t="s">
        <v>114</v>
      </c>
      <c r="D92" s="1"/>
      <c r="E92" s="1"/>
      <c r="F92" s="1">
        <v>0</v>
      </c>
      <c r="G92" s="1"/>
      <c r="H92" s="1">
        <v>0</v>
      </c>
      <c r="I92" s="1">
        <v>0</v>
      </c>
    </row>
    <row r="93" spans="1:9" x14ac:dyDescent="0.25">
      <c r="A93" t="s">
        <v>115</v>
      </c>
      <c r="B93" t="s">
        <v>32</v>
      </c>
      <c r="C93" t="s">
        <v>116</v>
      </c>
      <c r="D93" s="1"/>
      <c r="E93" s="1"/>
      <c r="F93" s="1">
        <v>0</v>
      </c>
      <c r="G93" s="1"/>
      <c r="H93" s="1"/>
      <c r="I93" s="1">
        <v>0</v>
      </c>
    </row>
    <row r="94" spans="1:9" x14ac:dyDescent="0.25">
      <c r="A94" t="s">
        <v>117</v>
      </c>
      <c r="B94" t="s">
        <v>32</v>
      </c>
      <c r="C94" t="s">
        <v>118</v>
      </c>
      <c r="D94" s="1"/>
      <c r="E94" s="1">
        <v>1761.3536640000002</v>
      </c>
      <c r="F94" s="1">
        <v>0</v>
      </c>
      <c r="G94" s="1"/>
      <c r="H94" s="1">
        <v>298161.91511399997</v>
      </c>
      <c r="I94" s="1">
        <v>299923.26877799997</v>
      </c>
    </row>
    <row r="95" spans="1:9" x14ac:dyDescent="0.25">
      <c r="A95" t="s">
        <v>121</v>
      </c>
      <c r="B95" t="s">
        <v>101</v>
      </c>
      <c r="C95" t="s">
        <v>122</v>
      </c>
      <c r="D95" s="1"/>
      <c r="E95" s="1"/>
      <c r="F95" s="1">
        <v>0</v>
      </c>
      <c r="G95" s="1"/>
      <c r="H95" s="1"/>
      <c r="I95" s="1">
        <v>0</v>
      </c>
    </row>
    <row r="96" spans="1:9" x14ac:dyDescent="0.25">
      <c r="A96" t="s">
        <v>123</v>
      </c>
      <c r="B96" t="s">
        <v>32</v>
      </c>
      <c r="C96" t="s">
        <v>124</v>
      </c>
      <c r="D96" s="1">
        <v>69483.34</v>
      </c>
      <c r="E96" s="1">
        <v>484.56</v>
      </c>
      <c r="F96" s="1">
        <v>175.18</v>
      </c>
      <c r="G96" s="1"/>
      <c r="H96" s="1"/>
      <c r="I96" s="1">
        <v>70143.079999999987</v>
      </c>
    </row>
    <row r="97" spans="1:9" x14ac:dyDescent="0.25">
      <c r="A97" t="s">
        <v>125</v>
      </c>
      <c r="B97" t="s">
        <v>101</v>
      </c>
      <c r="C97" t="s">
        <v>126</v>
      </c>
      <c r="D97" s="1">
        <v>2564.5757325273803</v>
      </c>
      <c r="E97" s="1">
        <v>1867.8193021776199</v>
      </c>
      <c r="F97" s="1">
        <v>153.02658210452</v>
      </c>
      <c r="G97" s="1">
        <v>2578.9941029726001</v>
      </c>
      <c r="H97" s="1">
        <v>254.85601903475998</v>
      </c>
      <c r="I97" s="1">
        <v>7419.2717388168803</v>
      </c>
    </row>
    <row r="98" spans="1:9" x14ac:dyDescent="0.25">
      <c r="A98" t="s">
        <v>127</v>
      </c>
      <c r="B98" t="s">
        <v>101</v>
      </c>
      <c r="C98" t="s">
        <v>128</v>
      </c>
      <c r="D98" s="1">
        <v>1360.5419771180896</v>
      </c>
      <c r="E98" s="1">
        <v>83661.024118497589</v>
      </c>
      <c r="F98" s="1">
        <v>12485.43717830294</v>
      </c>
      <c r="G98" s="1">
        <v>8126.0445784897802</v>
      </c>
      <c r="H98" s="1">
        <v>76904.792904268004</v>
      </c>
      <c r="I98" s="1">
        <v>182537.84075667639</v>
      </c>
    </row>
    <row r="99" spans="1:9" x14ac:dyDescent="0.25">
      <c r="A99" t="s">
        <v>129</v>
      </c>
      <c r="B99" t="s">
        <v>101</v>
      </c>
      <c r="C99" t="s">
        <v>130</v>
      </c>
      <c r="D99" s="1">
        <v>1261212.6008950486</v>
      </c>
      <c r="E99" s="1">
        <v>83453.265187928278</v>
      </c>
      <c r="F99" s="1">
        <v>105167.23855933522</v>
      </c>
      <c r="G99" s="1">
        <v>36492.613170142657</v>
      </c>
      <c r="H99" s="1">
        <v>18150.54688767502</v>
      </c>
      <c r="I99" s="1">
        <v>1504476.2647001299</v>
      </c>
    </row>
    <row r="100" spans="1:9" x14ac:dyDescent="0.25">
      <c r="A100" t="s">
        <v>296</v>
      </c>
      <c r="B100" t="s">
        <v>101</v>
      </c>
      <c r="C100" t="s">
        <v>297</v>
      </c>
      <c r="D100" s="1"/>
      <c r="E100" s="1"/>
      <c r="F100" s="1"/>
      <c r="G100" s="1">
        <v>151983.27228</v>
      </c>
      <c r="H100" s="1">
        <v>28002.971619</v>
      </c>
      <c r="I100" s="1">
        <v>179986.24389899999</v>
      </c>
    </row>
    <row r="101" spans="1:9" x14ac:dyDescent="0.25">
      <c r="A101" t="s">
        <v>131</v>
      </c>
      <c r="B101" t="s">
        <v>7</v>
      </c>
      <c r="C101" t="s">
        <v>132</v>
      </c>
      <c r="D101" s="1"/>
      <c r="E101" s="1"/>
      <c r="F101" s="1">
        <v>0</v>
      </c>
      <c r="G101" s="1"/>
      <c r="H101" s="1"/>
      <c r="I101" s="1">
        <v>0</v>
      </c>
    </row>
    <row r="102" spans="1:9" x14ac:dyDescent="0.25">
      <c r="A102" t="s">
        <v>133</v>
      </c>
      <c r="B102" t="s">
        <v>83</v>
      </c>
      <c r="C102" t="s">
        <v>134</v>
      </c>
      <c r="D102" s="1">
        <v>0</v>
      </c>
      <c r="E102" s="1"/>
      <c r="F102" s="1">
        <v>0</v>
      </c>
      <c r="G102" s="1">
        <v>0</v>
      </c>
      <c r="H102" s="1"/>
      <c r="I102" s="1">
        <v>0</v>
      </c>
    </row>
    <row r="103" spans="1:9" x14ac:dyDescent="0.25">
      <c r="A103" t="s">
        <v>135</v>
      </c>
      <c r="B103" t="s">
        <v>32</v>
      </c>
      <c r="C103" t="s">
        <v>136</v>
      </c>
      <c r="D103" s="1">
        <v>0</v>
      </c>
      <c r="E103" s="1">
        <v>0</v>
      </c>
      <c r="F103" s="1"/>
      <c r="G103" s="1"/>
      <c r="H103" s="1"/>
      <c r="I103" s="1">
        <v>0</v>
      </c>
    </row>
    <row r="104" spans="1:9" x14ac:dyDescent="0.25">
      <c r="A104" t="s">
        <v>137</v>
      </c>
      <c r="B104" t="s">
        <v>83</v>
      </c>
      <c r="C104" t="s">
        <v>138</v>
      </c>
      <c r="D104" s="1"/>
      <c r="E104" s="1"/>
      <c r="F104" s="1">
        <v>301.39834200000001</v>
      </c>
      <c r="G104" s="1">
        <v>30902.545400999999</v>
      </c>
      <c r="H104" s="1">
        <v>2406.4476030000001</v>
      </c>
      <c r="I104" s="1">
        <v>33610.391345999997</v>
      </c>
    </row>
    <row r="105" spans="1:9" x14ac:dyDescent="0.25">
      <c r="A105" t="s">
        <v>139</v>
      </c>
      <c r="B105" t="s">
        <v>27</v>
      </c>
      <c r="C105" t="s">
        <v>140</v>
      </c>
      <c r="D105" s="1"/>
      <c r="E105" s="1"/>
      <c r="F105" s="1"/>
      <c r="G105" s="1">
        <v>22671.446993999998</v>
      </c>
      <c r="H105" s="1"/>
      <c r="I105" s="1">
        <v>22671.446993999998</v>
      </c>
    </row>
    <row r="106" spans="1:9" x14ac:dyDescent="0.25">
      <c r="A106" t="s">
        <v>298</v>
      </c>
      <c r="B106" t="s">
        <v>83</v>
      </c>
      <c r="C106" t="s">
        <v>299</v>
      </c>
      <c r="D106" s="1">
        <v>12725.656649999999</v>
      </c>
      <c r="E106" s="1">
        <v>7919.3344439998982</v>
      </c>
      <c r="F106" s="1">
        <v>24177.505338000003</v>
      </c>
      <c r="G106" s="1">
        <v>-4033762.2124170009</v>
      </c>
      <c r="H106" s="1">
        <v>1019111.1465149999</v>
      </c>
      <c r="I106" s="1">
        <v>-2969828.5694700014</v>
      </c>
    </row>
    <row r="107" spans="1:9" x14ac:dyDescent="0.25">
      <c r="A107" t="s">
        <v>300</v>
      </c>
      <c r="B107" t="s">
        <v>83</v>
      </c>
      <c r="C107" t="s">
        <v>301</v>
      </c>
      <c r="D107" s="1">
        <v>165.00859199999832</v>
      </c>
      <c r="E107" s="1">
        <v>165.00859199999999</v>
      </c>
      <c r="F107" s="1">
        <v>165.00859200000195</v>
      </c>
      <c r="G107" s="1">
        <v>7302232.9466729993</v>
      </c>
      <c r="H107" s="1">
        <v>2093545.1109509999</v>
      </c>
      <c r="I107" s="1">
        <v>9396273.0833999999</v>
      </c>
    </row>
    <row r="108" spans="1:9" x14ac:dyDescent="0.25">
      <c r="A108" t="s">
        <v>141</v>
      </c>
      <c r="B108" t="s">
        <v>142</v>
      </c>
      <c r="C108" t="s">
        <v>143</v>
      </c>
      <c r="D108" s="1">
        <v>133143.53486094048</v>
      </c>
      <c r="E108" s="1">
        <v>267808.91056057008</v>
      </c>
      <c r="F108" s="1">
        <v>22747.169164000006</v>
      </c>
      <c r="G108" s="1">
        <v>361364.99178799998</v>
      </c>
      <c r="H108" s="1">
        <v>505598.86959580006</v>
      </c>
      <c r="I108" s="1">
        <v>1290663.4759693106</v>
      </c>
    </row>
    <row r="109" spans="1:9" x14ac:dyDescent="0.25">
      <c r="A109" t="s">
        <v>144</v>
      </c>
      <c r="B109" t="s">
        <v>32</v>
      </c>
      <c r="C109" t="s">
        <v>145</v>
      </c>
      <c r="D109" s="1">
        <v>3858.2653598168986</v>
      </c>
      <c r="E109" s="1">
        <v>351767.2953700177</v>
      </c>
      <c r="F109" s="1">
        <v>-7635.1142280431732</v>
      </c>
      <c r="G109" s="1">
        <v>37334.231898937112</v>
      </c>
      <c r="H109" s="1">
        <v>357006.49484140048</v>
      </c>
      <c r="I109" s="1">
        <v>742331.17324212892</v>
      </c>
    </row>
    <row r="110" spans="1:9" x14ac:dyDescent="0.25">
      <c r="A110" t="s">
        <v>146</v>
      </c>
      <c r="B110" t="s">
        <v>32</v>
      </c>
      <c r="C110" t="s">
        <v>147</v>
      </c>
      <c r="D110" s="1"/>
      <c r="E110" s="1"/>
      <c r="F110" s="1">
        <v>0</v>
      </c>
      <c r="G110" s="1"/>
      <c r="H110" s="1"/>
      <c r="I110" s="1">
        <v>0</v>
      </c>
    </row>
    <row r="111" spans="1:9" x14ac:dyDescent="0.25">
      <c r="A111" t="s">
        <v>148</v>
      </c>
      <c r="B111" t="s">
        <v>32</v>
      </c>
      <c r="C111" t="s">
        <v>149</v>
      </c>
      <c r="D111" s="1">
        <v>26801.564285380999</v>
      </c>
      <c r="E111" s="1">
        <v>4468.3995706968799</v>
      </c>
      <c r="F111" s="1">
        <v>5254.3736245850741</v>
      </c>
      <c r="G111" s="1">
        <v>83702.555453022171</v>
      </c>
      <c r="H111" s="1">
        <v>-1727.5652245235601</v>
      </c>
      <c r="I111" s="1">
        <v>118499.32770916157</v>
      </c>
    </row>
    <row r="112" spans="1:9" x14ac:dyDescent="0.25">
      <c r="A112" t="s">
        <v>150</v>
      </c>
      <c r="B112" t="s">
        <v>32</v>
      </c>
      <c r="C112" t="s">
        <v>151</v>
      </c>
      <c r="D112" s="1">
        <v>59632.352145644669</v>
      </c>
      <c r="E112" s="1">
        <v>11.037410248399999</v>
      </c>
      <c r="F112" s="1">
        <v>4095.811488264706</v>
      </c>
      <c r="G112" s="1">
        <v>25714.9155329932</v>
      </c>
      <c r="H112" s="1">
        <v>60074.684398298508</v>
      </c>
      <c r="I112" s="1">
        <v>149528.80097544947</v>
      </c>
    </row>
    <row r="113" spans="1:9" x14ac:dyDescent="0.25">
      <c r="A113" t="s">
        <v>152</v>
      </c>
      <c r="B113" t="s">
        <v>32</v>
      </c>
      <c r="C113" t="s">
        <v>153</v>
      </c>
      <c r="D113" s="1">
        <v>26110.618630693061</v>
      </c>
      <c r="E113" s="1">
        <v>71839.320942631792</v>
      </c>
      <c r="F113" s="1">
        <v>-20.803545000017039</v>
      </c>
      <c r="G113" s="1">
        <v>200768.52160584059</v>
      </c>
      <c r="H113" s="1">
        <v>400793.16255675221</v>
      </c>
      <c r="I113" s="1">
        <v>699490.8201909177</v>
      </c>
    </row>
    <row r="114" spans="1:9" x14ac:dyDescent="0.25">
      <c r="A114" t="s">
        <v>156</v>
      </c>
      <c r="B114" t="s">
        <v>32</v>
      </c>
      <c r="C114" t="s">
        <v>157</v>
      </c>
      <c r="D114" s="1"/>
      <c r="E114" s="1"/>
      <c r="F114" s="1">
        <v>308155.56</v>
      </c>
      <c r="G114" s="1">
        <v>62270.350000000006</v>
      </c>
      <c r="H114" s="1">
        <v>30989.84</v>
      </c>
      <c r="I114" s="1">
        <v>401415.75000000006</v>
      </c>
    </row>
    <row r="115" spans="1:9" x14ac:dyDescent="0.25">
      <c r="A115" t="s">
        <v>158</v>
      </c>
      <c r="B115" t="s">
        <v>32</v>
      </c>
      <c r="C115" t="s">
        <v>159</v>
      </c>
      <c r="D115" s="1"/>
      <c r="E115" s="1"/>
      <c r="F115" s="1">
        <v>0</v>
      </c>
      <c r="G115" s="1"/>
      <c r="H115" s="1"/>
      <c r="I115" s="1">
        <v>0</v>
      </c>
    </row>
    <row r="116" spans="1:9" x14ac:dyDescent="0.25">
      <c r="A116" t="s">
        <v>160</v>
      </c>
      <c r="B116" t="s">
        <v>32</v>
      </c>
      <c r="C116" t="s">
        <v>161</v>
      </c>
      <c r="D116" s="1"/>
      <c r="E116" s="1"/>
      <c r="F116" s="1">
        <v>0</v>
      </c>
      <c r="G116" s="1"/>
      <c r="H116" s="1"/>
      <c r="I116" s="1">
        <v>0</v>
      </c>
    </row>
    <row r="117" spans="1:9" x14ac:dyDescent="0.25">
      <c r="A117" t="s">
        <v>162</v>
      </c>
      <c r="B117" t="s">
        <v>7</v>
      </c>
      <c r="C117" t="s">
        <v>163</v>
      </c>
      <c r="D117" s="1"/>
      <c r="E117" s="1"/>
      <c r="F117" s="1"/>
      <c r="G117" s="1"/>
      <c r="H117" s="1"/>
      <c r="I117" s="1"/>
    </row>
    <row r="118" spans="1:9" x14ac:dyDescent="0.25">
      <c r="A118" t="s">
        <v>302</v>
      </c>
      <c r="B118" t="s">
        <v>142</v>
      </c>
      <c r="C118" t="s">
        <v>303</v>
      </c>
      <c r="D118" s="1"/>
      <c r="E118" s="1"/>
      <c r="F118" s="1">
        <v>0</v>
      </c>
      <c r="G118" s="1"/>
      <c r="H118" s="1"/>
      <c r="I118" s="1">
        <v>0</v>
      </c>
    </row>
    <row r="119" spans="1:9" x14ac:dyDescent="0.25">
      <c r="A119" t="s">
        <v>164</v>
      </c>
      <c r="B119" t="s">
        <v>32</v>
      </c>
      <c r="C119" t="s">
        <v>165</v>
      </c>
      <c r="D119" s="1"/>
      <c r="E119" s="1"/>
      <c r="F119" s="1">
        <v>0</v>
      </c>
      <c r="G119" s="1"/>
      <c r="H119" s="1"/>
      <c r="I119" s="1">
        <v>0</v>
      </c>
    </row>
    <row r="120" spans="1:9" x14ac:dyDescent="0.25">
      <c r="A120" t="s">
        <v>166</v>
      </c>
      <c r="B120" t="s">
        <v>32</v>
      </c>
      <c r="C120" t="s">
        <v>167</v>
      </c>
      <c r="D120" s="1">
        <v>86659.996476843153</v>
      </c>
      <c r="E120" s="1">
        <v>77337.014039939735</v>
      </c>
      <c r="F120" s="1">
        <v>9547.6880945558187</v>
      </c>
      <c r="G120" s="1">
        <v>123493.15295569452</v>
      </c>
      <c r="H120" s="1">
        <v>42190.274992458428</v>
      </c>
      <c r="I120" s="1">
        <v>339228.12655949162</v>
      </c>
    </row>
    <row r="121" spans="1:9" x14ac:dyDescent="0.25">
      <c r="A121" t="s">
        <v>168</v>
      </c>
      <c r="B121" t="s">
        <v>142</v>
      </c>
      <c r="C121" t="s">
        <v>169</v>
      </c>
      <c r="D121" s="1"/>
      <c r="E121" s="1"/>
      <c r="F121" s="1">
        <v>0</v>
      </c>
      <c r="G121" s="1"/>
      <c r="H121" s="1">
        <v>9555.0422323999992</v>
      </c>
      <c r="I121" s="1">
        <v>9555.0422323999992</v>
      </c>
    </row>
    <row r="122" spans="1:9" x14ac:dyDescent="0.25">
      <c r="A122" t="s">
        <v>170</v>
      </c>
      <c r="B122" t="s">
        <v>101</v>
      </c>
      <c r="C122" t="s">
        <v>171</v>
      </c>
      <c r="D122" s="1"/>
      <c r="E122" s="1"/>
      <c r="F122" s="1">
        <v>0</v>
      </c>
      <c r="G122" s="1"/>
      <c r="H122" s="1"/>
      <c r="I122" s="1">
        <v>0</v>
      </c>
    </row>
    <row r="123" spans="1:9" x14ac:dyDescent="0.25">
      <c r="A123" t="s">
        <v>172</v>
      </c>
      <c r="B123" t="s">
        <v>32</v>
      </c>
      <c r="C123" t="s">
        <v>173</v>
      </c>
      <c r="D123" s="1">
        <v>-1.1641532182693481E-10</v>
      </c>
      <c r="E123" s="1"/>
      <c r="F123" s="1"/>
      <c r="G123" s="1">
        <v>200684.40445386723</v>
      </c>
      <c r="H123" s="1"/>
      <c r="I123" s="1">
        <v>200684.40445386712</v>
      </c>
    </row>
    <row r="124" spans="1:9" x14ac:dyDescent="0.25">
      <c r="A124" t="s">
        <v>174</v>
      </c>
      <c r="B124" t="s">
        <v>83</v>
      </c>
      <c r="C124" t="s">
        <v>175</v>
      </c>
      <c r="D124" s="1"/>
      <c r="E124" s="1">
        <v>0</v>
      </c>
      <c r="F124" s="1"/>
      <c r="G124" s="1"/>
      <c r="H124" s="1"/>
      <c r="I124" s="1">
        <v>0</v>
      </c>
    </row>
    <row r="125" spans="1:9" x14ac:dyDescent="0.25">
      <c r="A125" t="s">
        <v>176</v>
      </c>
      <c r="B125" t="s">
        <v>32</v>
      </c>
      <c r="C125" t="s">
        <v>177</v>
      </c>
      <c r="D125" s="1">
        <v>18904.533682037836</v>
      </c>
      <c r="E125" s="1">
        <v>2982.6792588826402</v>
      </c>
      <c r="F125" s="1">
        <v>11005.199840187221</v>
      </c>
      <c r="G125" s="1">
        <v>1940.9483421459736</v>
      </c>
      <c r="H125" s="1">
        <v>2195.5949758618804</v>
      </c>
      <c r="I125" s="1">
        <v>37028.956099115552</v>
      </c>
    </row>
    <row r="126" spans="1:9" x14ac:dyDescent="0.25">
      <c r="A126" t="s">
        <v>178</v>
      </c>
      <c r="B126" t="s">
        <v>88</v>
      </c>
      <c r="C126" t="s">
        <v>179</v>
      </c>
      <c r="D126" s="1">
        <v>-144525.28</v>
      </c>
      <c r="E126" s="1"/>
      <c r="F126" s="1"/>
      <c r="G126" s="1"/>
      <c r="H126" s="1"/>
      <c r="I126" s="1">
        <v>-144525.28</v>
      </c>
    </row>
    <row r="127" spans="1:9" x14ac:dyDescent="0.25">
      <c r="A127" t="s">
        <v>180</v>
      </c>
      <c r="B127" t="s">
        <v>101</v>
      </c>
      <c r="C127" t="s">
        <v>181</v>
      </c>
      <c r="D127" s="1"/>
      <c r="E127" s="1"/>
      <c r="F127" s="1">
        <v>0</v>
      </c>
      <c r="G127" s="1"/>
      <c r="H127" s="1">
        <v>25737.312273301839</v>
      </c>
      <c r="I127" s="1">
        <v>25737.312273301839</v>
      </c>
    </row>
    <row r="128" spans="1:9" x14ac:dyDescent="0.25">
      <c r="A128" t="s">
        <v>185</v>
      </c>
      <c r="B128" t="s">
        <v>32</v>
      </c>
      <c r="C128" t="s">
        <v>186</v>
      </c>
      <c r="D128" s="1"/>
      <c r="E128" s="1"/>
      <c r="F128" s="1"/>
      <c r="G128" s="1">
        <v>0</v>
      </c>
      <c r="H128" s="1">
        <v>0</v>
      </c>
      <c r="I128" s="1">
        <v>0</v>
      </c>
    </row>
    <row r="129" spans="1:9" x14ac:dyDescent="0.25">
      <c r="A129" t="s">
        <v>187</v>
      </c>
      <c r="B129" t="s">
        <v>183</v>
      </c>
      <c r="C129" t="s">
        <v>188</v>
      </c>
      <c r="D129" s="1">
        <v>0</v>
      </c>
      <c r="E129" s="1"/>
      <c r="F129" s="1"/>
      <c r="G129" s="1"/>
      <c r="H129" s="1"/>
      <c r="I129" s="1">
        <v>0</v>
      </c>
    </row>
    <row r="130" spans="1:9" x14ac:dyDescent="0.25">
      <c r="D130" s="2">
        <f>SUM(D3:D129)</f>
        <v>15549719.291175416</v>
      </c>
      <c r="E130" s="2">
        <f t="shared" ref="E130:I130" si="0">SUM(E3:E129)</f>
        <v>12528702.598323496</v>
      </c>
      <c r="F130" s="2">
        <f t="shared" si="0"/>
        <v>8280849.9061530987</v>
      </c>
      <c r="G130" s="2">
        <f t="shared" si="0"/>
        <v>18149879.490570296</v>
      </c>
      <c r="H130" s="2">
        <f t="shared" si="0"/>
        <v>36880848.112682164</v>
      </c>
      <c r="I130" s="2">
        <f t="shared" si="0"/>
        <v>91389999.398904487</v>
      </c>
    </row>
    <row r="132" spans="1:9" x14ac:dyDescent="0.25">
      <c r="C132" t="s">
        <v>27</v>
      </c>
      <c r="D132" s="1">
        <f ca="1">SUMIF($B$3:$C$129,$C132,D$3:D$129)</f>
        <v>1626374.687076</v>
      </c>
      <c r="E132" s="1">
        <f ca="1">SUMIF($B$3:$C$129,$C132,E$3:E$129)</f>
        <v>2444611.2515079994</v>
      </c>
      <c r="F132" s="1">
        <f t="shared" ref="F132:I132" ca="1" si="1">SUMIF($B$3:$C$129,$C132,F$3:F$129)</f>
        <v>144438.15451700002</v>
      </c>
      <c r="G132" s="1">
        <f t="shared" ca="1" si="1"/>
        <v>4051507.930927</v>
      </c>
      <c r="H132" s="1">
        <f t="shared" ca="1" si="1"/>
        <v>8147649.7372920001</v>
      </c>
      <c r="I132" s="1">
        <f t="shared" ca="1" si="1"/>
        <v>16414581.761319997</v>
      </c>
    </row>
    <row r="133" spans="1:9" x14ac:dyDescent="0.25">
      <c r="C133" t="s">
        <v>7</v>
      </c>
      <c r="D133" s="1">
        <f t="shared" ref="D133:I139" ca="1" si="2">SUMIF($B$3:$C$129,$C133,D$3:D$129)</f>
        <v>8625381.9828599989</v>
      </c>
      <c r="E133" s="1">
        <f t="shared" ca="1" si="2"/>
        <v>5861930.5651300009</v>
      </c>
      <c r="F133" s="1">
        <f t="shared" ca="1" si="2"/>
        <v>5081723.9849160006</v>
      </c>
      <c r="G133" s="1">
        <f t="shared" ca="1" si="2"/>
        <v>6792601.9780090004</v>
      </c>
      <c r="H133" s="1">
        <f t="shared" ca="1" si="2"/>
        <v>12210855.284969004</v>
      </c>
      <c r="I133" s="1">
        <f t="shared" ca="1" si="2"/>
        <v>38572493.795884006</v>
      </c>
    </row>
    <row r="134" spans="1:9" x14ac:dyDescent="0.25">
      <c r="C134" t="s">
        <v>83</v>
      </c>
      <c r="D134" s="1">
        <f t="shared" ca="1" si="2"/>
        <v>773352.80255100003</v>
      </c>
      <c r="E134" s="1">
        <f t="shared" ca="1" si="2"/>
        <v>1262263.6772129999</v>
      </c>
      <c r="F134" s="1">
        <f t="shared" ca="1" si="2"/>
        <v>999248.11236600007</v>
      </c>
      <c r="G134" s="1">
        <f t="shared" ca="1" si="2"/>
        <v>4806779.1064388417</v>
      </c>
      <c r="H134" s="1">
        <f t="shared" ca="1" si="2"/>
        <v>5114222.3229719996</v>
      </c>
      <c r="I134" s="1">
        <f t="shared" ca="1" si="2"/>
        <v>12955866.021540843</v>
      </c>
    </row>
    <row r="135" spans="1:9" x14ac:dyDescent="0.25">
      <c r="C135" t="s">
        <v>88</v>
      </c>
      <c r="D135" s="1">
        <f t="shared" ca="1" si="2"/>
        <v>218908.135499</v>
      </c>
      <c r="E135" s="1">
        <f t="shared" ca="1" si="2"/>
        <v>341848.60371900012</v>
      </c>
      <c r="F135" s="1">
        <f t="shared" ca="1" si="2"/>
        <v>6526.0819260000007</v>
      </c>
      <c r="G135" s="1">
        <f t="shared" ca="1" si="2"/>
        <v>152551.29779399998</v>
      </c>
      <c r="H135" s="1">
        <f t="shared" ca="1" si="2"/>
        <v>71098.017920999991</v>
      </c>
      <c r="I135" s="1">
        <f t="shared" ca="1" si="2"/>
        <v>790932.13685900008</v>
      </c>
    </row>
    <row r="136" spans="1:9" x14ac:dyDescent="0.25">
      <c r="C136" t="s">
        <v>91</v>
      </c>
      <c r="D136" s="1">
        <f t="shared" ca="1" si="2"/>
        <v>580575.45464099979</v>
      </c>
      <c r="E136" s="1">
        <f t="shared" ca="1" si="2"/>
        <v>605680.33797600004</v>
      </c>
      <c r="F136" s="1">
        <f t="shared" ca="1" si="2"/>
        <v>532754.25044099998</v>
      </c>
      <c r="G136" s="1">
        <f t="shared" ca="1" si="2"/>
        <v>184683.60548399997</v>
      </c>
      <c r="H136" s="1">
        <f t="shared" ca="1" si="2"/>
        <v>1915097.2579829996</v>
      </c>
      <c r="I136" s="1">
        <f t="shared" ca="1" si="2"/>
        <v>3818790.9065249991</v>
      </c>
    </row>
    <row r="137" spans="1:9" x14ac:dyDescent="0.25">
      <c r="C137" t="s">
        <v>32</v>
      </c>
      <c r="D137" s="1">
        <f t="shared" ca="1" si="2"/>
        <v>682444.94315924309</v>
      </c>
      <c r="E137" s="1">
        <f t="shared" ca="1" si="2"/>
        <v>542499.98087580886</v>
      </c>
      <c r="F137" s="1">
        <f t="shared" ca="1" si="2"/>
        <v>555181.34578192851</v>
      </c>
      <c r="G137" s="1">
        <f t="shared" ca="1" si="2"/>
        <v>711796.93741947424</v>
      </c>
      <c r="H137" s="1">
        <f t="shared" ca="1" si="2"/>
        <v>6240067.254241447</v>
      </c>
      <c r="I137" s="1">
        <f t="shared" ca="1" si="2"/>
        <v>8731990.4614779018</v>
      </c>
    </row>
    <row r="138" spans="1:9" x14ac:dyDescent="0.25">
      <c r="C138" t="s">
        <v>101</v>
      </c>
      <c r="D138" s="1">
        <f t="shared" ca="1" si="2"/>
        <v>2909537.7505282303</v>
      </c>
      <c r="E138" s="1">
        <f t="shared" ca="1" si="2"/>
        <v>1202059.2713411183</v>
      </c>
      <c r="F138" s="1">
        <f t="shared" ca="1" si="2"/>
        <v>938230.80704117019</v>
      </c>
      <c r="G138" s="1">
        <f t="shared" ca="1" si="2"/>
        <v>1088593.6427099791</v>
      </c>
      <c r="H138" s="1">
        <f t="shared" ca="1" si="2"/>
        <v>2666704.3254755051</v>
      </c>
      <c r="I138" s="1">
        <f t="shared" ca="1" si="2"/>
        <v>8805125.7970960047</v>
      </c>
    </row>
    <row r="139" spans="1:9" x14ac:dyDescent="0.25">
      <c r="C139" t="s">
        <v>142</v>
      </c>
      <c r="D139" s="1">
        <f t="shared" ca="1" si="2"/>
        <v>133143.53486094048</v>
      </c>
      <c r="E139" s="1">
        <f t="shared" ca="1" si="2"/>
        <v>267808.91056057008</v>
      </c>
      <c r="F139" s="1">
        <f t="shared" ca="1" si="2"/>
        <v>22747.169164000006</v>
      </c>
      <c r="G139" s="1">
        <f t="shared" ca="1" si="2"/>
        <v>361364.99178799998</v>
      </c>
      <c r="H139" s="1">
        <f t="shared" ca="1" si="2"/>
        <v>515153.91182820004</v>
      </c>
      <c r="I139" s="1">
        <f t="shared" ca="1" si="2"/>
        <v>1300218.5182017107</v>
      </c>
    </row>
    <row r="140" spans="1:9" ht="15.75" thickBot="1" x14ac:dyDescent="0.3">
      <c r="C140" s="3" t="s">
        <v>194</v>
      </c>
      <c r="D140" s="4">
        <f ca="1">SUM(D132:D139)</f>
        <v>15549719.291175412</v>
      </c>
      <c r="E140" s="4">
        <f ca="1">SUM(E132:E139)</f>
        <v>12528702.598323498</v>
      </c>
      <c r="F140" s="4">
        <f t="shared" ref="F140:I140" ca="1" si="3">SUM(F132:F139)</f>
        <v>8280849.9061530996</v>
      </c>
      <c r="G140" s="4">
        <f t="shared" ca="1" si="3"/>
        <v>18149879.490570296</v>
      </c>
      <c r="H140" s="4">
        <f t="shared" ca="1" si="3"/>
        <v>36880848.112682156</v>
      </c>
      <c r="I140" s="4">
        <f t="shared" ca="1" si="3"/>
        <v>91389999.398904458</v>
      </c>
    </row>
    <row r="141" spans="1:9" ht="15.75" thickTop="1" x14ac:dyDescent="0.25"/>
  </sheetData>
  <pageMargins left="0.7" right="0.7" top="0.75" bottom="0.75" header="0.3" footer="0.3"/>
  <pageSetup scale="65" orientation="landscape" r:id="rId1"/>
  <headerFooter scaleWithDoc="0">
    <oddHeader xml:space="preserve">&amp;L&amp;"-,Bold"&amp;12Washington Electric 2016&amp;"-,Regular"
&amp;"-,Bold"August -December Transfers to Plant (In Service)
&amp;"-,Regular"
</oddHeader>
    <oddFooter>&amp;LBench Request 11 - Attachment 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Layout" zoomScaleNormal="100" workbookViewId="0">
      <selection activeCell="B17" sqref="B17"/>
    </sheetView>
  </sheetViews>
  <sheetFormatPr defaultRowHeight="15" x14ac:dyDescent="0.25"/>
  <cols>
    <col min="1" max="1" width="14.42578125" bestFit="1" customWidth="1"/>
    <col min="2" max="2" width="37.7109375" bestFit="1" customWidth="1"/>
    <col min="3" max="3" width="46" bestFit="1" customWidth="1"/>
    <col min="4" max="4" width="17.7109375" bestFit="1" customWidth="1"/>
    <col min="5" max="8" width="13.28515625" bestFit="1" customWidth="1"/>
    <col min="9" max="9" width="14.28515625" bestFit="1" customWidth="1"/>
  </cols>
  <sheetData>
    <row r="1" spans="1:9" s="3" customFormat="1" x14ac:dyDescent="0.25">
      <c r="A1" s="5" t="s">
        <v>0</v>
      </c>
      <c r="B1" s="5"/>
      <c r="C1" s="5"/>
      <c r="D1" s="5" t="s">
        <v>1</v>
      </c>
      <c r="E1" s="5"/>
      <c r="F1" s="5"/>
      <c r="G1" s="5"/>
      <c r="H1" s="5"/>
      <c r="I1" s="5"/>
    </row>
    <row r="2" spans="1:9" s="3" customFormat="1" x14ac:dyDescent="0.25">
      <c r="A2" s="6" t="s">
        <v>2</v>
      </c>
      <c r="B2" s="6" t="s">
        <v>3</v>
      </c>
      <c r="C2" s="6" t="s">
        <v>4</v>
      </c>
      <c r="D2" s="6">
        <v>201608</v>
      </c>
      <c r="E2" s="6">
        <v>201609</v>
      </c>
      <c r="F2" s="6">
        <v>201610</v>
      </c>
      <c r="G2" s="6">
        <v>201611</v>
      </c>
      <c r="H2" s="6">
        <v>201612</v>
      </c>
      <c r="I2" s="6" t="s">
        <v>5</v>
      </c>
    </row>
    <row r="3" spans="1:9" x14ac:dyDescent="0.25">
      <c r="A3" t="s">
        <v>6</v>
      </c>
      <c r="B3" t="s">
        <v>7</v>
      </c>
      <c r="C3" t="s">
        <v>8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</row>
    <row r="4" spans="1:9" x14ac:dyDescent="0.25">
      <c r="A4" t="s">
        <v>9</v>
      </c>
      <c r="B4" t="s">
        <v>10</v>
      </c>
      <c r="C4" t="s">
        <v>11</v>
      </c>
      <c r="D4" s="1">
        <v>981871.02999999991</v>
      </c>
      <c r="E4" s="1">
        <v>1295760.9300000009</v>
      </c>
      <c r="F4" s="1">
        <v>1273107.8599999999</v>
      </c>
      <c r="G4" s="1">
        <v>1045307.3600000002</v>
      </c>
      <c r="H4" s="1">
        <v>2628853.2400000016</v>
      </c>
      <c r="I4" s="1">
        <v>7224900.4200000018</v>
      </c>
    </row>
    <row r="5" spans="1:9" x14ac:dyDescent="0.25">
      <c r="A5" t="s">
        <v>12</v>
      </c>
      <c r="B5" t="s">
        <v>10</v>
      </c>
      <c r="C5" t="s">
        <v>13</v>
      </c>
      <c r="D5" s="1">
        <v>64369.599999999999</v>
      </c>
      <c r="E5" s="1">
        <v>123894.69</v>
      </c>
      <c r="F5" s="1">
        <v>28745.72</v>
      </c>
      <c r="G5" s="1">
        <v>111678.25</v>
      </c>
      <c r="H5" s="1">
        <v>173651.93</v>
      </c>
      <c r="I5" s="1">
        <v>502340.19</v>
      </c>
    </row>
    <row r="6" spans="1:9" x14ac:dyDescent="0.25">
      <c r="A6" t="s">
        <v>14</v>
      </c>
      <c r="B6" t="s">
        <v>10</v>
      </c>
      <c r="C6" t="s">
        <v>15</v>
      </c>
      <c r="D6" s="1">
        <v>14572.76</v>
      </c>
      <c r="E6" s="1">
        <v>63225.590000000004</v>
      </c>
      <c r="F6" s="1">
        <v>16741.689999999999</v>
      </c>
      <c r="G6" s="1">
        <v>30219.45</v>
      </c>
      <c r="H6" s="1">
        <v>58265.03</v>
      </c>
      <c r="I6" s="1">
        <v>183024.52000000002</v>
      </c>
    </row>
    <row r="7" spans="1:9" x14ac:dyDescent="0.25">
      <c r="A7" t="s">
        <v>16</v>
      </c>
      <c r="B7" t="s">
        <v>10</v>
      </c>
      <c r="C7" t="s">
        <v>17</v>
      </c>
      <c r="D7" s="1">
        <v>58003.090000000004</v>
      </c>
      <c r="E7" s="1">
        <v>77228.150000000009</v>
      </c>
      <c r="F7" s="1">
        <v>34102.65</v>
      </c>
      <c r="G7" s="1">
        <v>759.30000000000007</v>
      </c>
      <c r="H7" s="1">
        <v>32446.79</v>
      </c>
      <c r="I7" s="1">
        <v>202539.98</v>
      </c>
    </row>
    <row r="8" spans="1:9" x14ac:dyDescent="0.25">
      <c r="A8" t="s">
        <v>18</v>
      </c>
      <c r="B8" t="s">
        <v>7</v>
      </c>
      <c r="C8" t="s">
        <v>19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25">
      <c r="A9" t="s">
        <v>20</v>
      </c>
      <c r="B9" t="s">
        <v>7</v>
      </c>
      <c r="C9" t="s">
        <v>21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25">
      <c r="A10" t="s">
        <v>22</v>
      </c>
      <c r="B10" t="s">
        <v>7</v>
      </c>
      <c r="C10" t="s">
        <v>23</v>
      </c>
      <c r="D10" s="1">
        <v>0</v>
      </c>
      <c r="E10" s="1"/>
      <c r="F10" s="1"/>
      <c r="G10" s="1"/>
      <c r="H10" s="1"/>
      <c r="I10" s="1">
        <v>0</v>
      </c>
    </row>
    <row r="11" spans="1:9" x14ac:dyDescent="0.25">
      <c r="A11" t="s">
        <v>24</v>
      </c>
      <c r="B11" t="s">
        <v>7</v>
      </c>
      <c r="C11" t="s">
        <v>25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5">
      <c r="A12" t="s">
        <v>26</v>
      </c>
      <c r="B12" t="s">
        <v>27</v>
      </c>
      <c r="C12" t="s">
        <v>28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25">
      <c r="A13" t="s">
        <v>29</v>
      </c>
      <c r="B13" t="s">
        <v>7</v>
      </c>
      <c r="C13" t="s">
        <v>30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5">
      <c r="A14" t="s">
        <v>31</v>
      </c>
      <c r="B14" t="s">
        <v>32</v>
      </c>
      <c r="C14" t="s">
        <v>33</v>
      </c>
      <c r="D14" s="1">
        <v>25719.788737530642</v>
      </c>
      <c r="E14" s="1">
        <v>2623.2639593860563</v>
      </c>
      <c r="F14" s="1">
        <v>2343.4456394336012</v>
      </c>
      <c r="G14" s="1">
        <v>2566.0540585843382</v>
      </c>
      <c r="H14" s="1">
        <v>15251.256438858385</v>
      </c>
      <c r="I14" s="1">
        <v>48503.808833793024</v>
      </c>
    </row>
    <row r="15" spans="1:9" x14ac:dyDescent="0.25">
      <c r="A15" t="s">
        <v>34</v>
      </c>
      <c r="B15" t="s">
        <v>27</v>
      </c>
      <c r="C15" t="s">
        <v>35</v>
      </c>
      <c r="D15" s="1">
        <v>0</v>
      </c>
      <c r="E15" s="1"/>
      <c r="F15" s="1"/>
      <c r="G15" s="1"/>
      <c r="H15" s="1"/>
      <c r="I15" s="1">
        <v>0</v>
      </c>
    </row>
    <row r="16" spans="1:9" x14ac:dyDescent="0.25">
      <c r="A16" t="s">
        <v>36</v>
      </c>
      <c r="B16" t="s">
        <v>27</v>
      </c>
      <c r="C16" t="s">
        <v>37</v>
      </c>
      <c r="D16" s="1"/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5">
      <c r="A17" t="s">
        <v>38</v>
      </c>
      <c r="B17" t="s">
        <v>7</v>
      </c>
      <c r="C17" t="s">
        <v>39</v>
      </c>
      <c r="D17" s="1"/>
      <c r="E17" s="1"/>
      <c r="F17" s="1"/>
      <c r="G17" s="1"/>
      <c r="H17" s="1">
        <v>0</v>
      </c>
      <c r="I17" s="1">
        <v>0</v>
      </c>
    </row>
    <row r="18" spans="1:9" x14ac:dyDescent="0.25">
      <c r="A18" t="s">
        <v>40</v>
      </c>
      <c r="B18" t="s">
        <v>27</v>
      </c>
      <c r="C18" t="s">
        <v>41</v>
      </c>
      <c r="D18" s="1">
        <v>0</v>
      </c>
      <c r="E18" s="1"/>
      <c r="F18" s="1"/>
      <c r="G18" s="1"/>
      <c r="H18" s="1"/>
      <c r="I18" s="1">
        <v>0</v>
      </c>
    </row>
    <row r="19" spans="1:9" x14ac:dyDescent="0.25">
      <c r="A19" t="s">
        <v>42</v>
      </c>
      <c r="B19" t="s">
        <v>27</v>
      </c>
      <c r="C19" t="s">
        <v>43</v>
      </c>
      <c r="D19" s="1"/>
      <c r="E19" s="1">
        <v>0</v>
      </c>
      <c r="F19" s="1"/>
      <c r="G19" s="1">
        <v>0</v>
      </c>
      <c r="H19" s="1">
        <v>0</v>
      </c>
      <c r="I19" s="1">
        <v>0</v>
      </c>
    </row>
    <row r="20" spans="1:9" x14ac:dyDescent="0.25">
      <c r="A20" t="s">
        <v>44</v>
      </c>
      <c r="B20" t="s">
        <v>27</v>
      </c>
      <c r="C20" t="s">
        <v>45</v>
      </c>
      <c r="D20" s="1"/>
      <c r="E20" s="1"/>
      <c r="F20" s="1"/>
      <c r="G20" s="1">
        <v>0</v>
      </c>
      <c r="H20" s="1">
        <v>0</v>
      </c>
      <c r="I20" s="1">
        <v>0</v>
      </c>
    </row>
    <row r="21" spans="1:9" x14ac:dyDescent="0.25">
      <c r="A21" t="s">
        <v>46</v>
      </c>
      <c r="B21" t="s">
        <v>27</v>
      </c>
      <c r="C21" t="s">
        <v>47</v>
      </c>
      <c r="D21" s="1">
        <v>0</v>
      </c>
      <c r="E21" s="1"/>
      <c r="F21" s="1"/>
      <c r="G21" s="1"/>
      <c r="H21" s="1"/>
      <c r="I21" s="1">
        <v>0</v>
      </c>
    </row>
    <row r="22" spans="1:9" x14ac:dyDescent="0.25">
      <c r="A22" t="s">
        <v>48</v>
      </c>
      <c r="B22" t="s">
        <v>7</v>
      </c>
      <c r="C22" t="s">
        <v>49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25">
      <c r="A23" t="s">
        <v>50</v>
      </c>
      <c r="B23" t="s">
        <v>7</v>
      </c>
      <c r="C23" t="s">
        <v>51</v>
      </c>
      <c r="D23" s="1"/>
      <c r="E23" s="1">
        <v>0</v>
      </c>
      <c r="F23" s="1"/>
      <c r="G23" s="1"/>
      <c r="H23" s="1"/>
      <c r="I23" s="1">
        <v>0</v>
      </c>
    </row>
    <row r="24" spans="1:9" x14ac:dyDescent="0.25">
      <c r="A24" t="s">
        <v>52</v>
      </c>
      <c r="B24" t="s">
        <v>7</v>
      </c>
      <c r="C24" t="s">
        <v>53</v>
      </c>
      <c r="D24" s="1">
        <v>0</v>
      </c>
      <c r="E24" s="1"/>
      <c r="F24" s="1"/>
      <c r="G24" s="1"/>
      <c r="H24" s="1"/>
      <c r="I24" s="1">
        <v>0</v>
      </c>
    </row>
    <row r="25" spans="1:9" x14ac:dyDescent="0.25">
      <c r="A25" t="s">
        <v>54</v>
      </c>
      <c r="B25" t="s">
        <v>7</v>
      </c>
      <c r="C25" t="s">
        <v>55</v>
      </c>
      <c r="D25" s="1"/>
      <c r="E25" s="1"/>
      <c r="F25" s="1"/>
      <c r="G25" s="1"/>
      <c r="H25" s="1">
        <v>0</v>
      </c>
      <c r="I25" s="1">
        <v>0</v>
      </c>
    </row>
    <row r="26" spans="1:9" x14ac:dyDescent="0.25">
      <c r="A26" t="s">
        <v>56</v>
      </c>
      <c r="B26" t="s">
        <v>10</v>
      </c>
      <c r="C26" t="s">
        <v>57</v>
      </c>
      <c r="D26" s="1">
        <v>93766.59</v>
      </c>
      <c r="E26" s="1">
        <v>57182.590000000004</v>
      </c>
      <c r="F26" s="1">
        <v>36360.800000000003</v>
      </c>
      <c r="G26" s="1">
        <v>7145.03</v>
      </c>
      <c r="H26" s="1">
        <v>76834.95</v>
      </c>
      <c r="I26" s="1">
        <v>271289.95999999996</v>
      </c>
    </row>
    <row r="27" spans="1:9" x14ac:dyDescent="0.25">
      <c r="A27" t="s">
        <v>58</v>
      </c>
      <c r="B27" t="s">
        <v>10</v>
      </c>
      <c r="C27" t="s">
        <v>59</v>
      </c>
      <c r="D27" s="1"/>
      <c r="E27" s="1"/>
      <c r="F27" s="1"/>
      <c r="G27" s="1"/>
      <c r="H27" s="1"/>
      <c r="I27" s="1"/>
    </row>
    <row r="28" spans="1:9" x14ac:dyDescent="0.25">
      <c r="A28" t="s">
        <v>60</v>
      </c>
      <c r="B28" t="s">
        <v>10</v>
      </c>
      <c r="C28" t="s">
        <v>61</v>
      </c>
      <c r="D28" s="1">
        <v>94468.96</v>
      </c>
      <c r="E28" s="1">
        <v>146206.76</v>
      </c>
      <c r="F28" s="1">
        <v>41443.140000000007</v>
      </c>
      <c r="G28" s="1">
        <v>56839.79</v>
      </c>
      <c r="H28" s="1">
        <v>1131.3499999999985</v>
      </c>
      <c r="I28" s="1">
        <v>340090</v>
      </c>
    </row>
    <row r="29" spans="1:9" x14ac:dyDescent="0.25">
      <c r="A29" t="s">
        <v>62</v>
      </c>
      <c r="B29" t="s">
        <v>10</v>
      </c>
      <c r="C29" t="s">
        <v>63</v>
      </c>
      <c r="D29" s="1">
        <v>211322.10000000003</v>
      </c>
      <c r="E29" s="1">
        <v>69922.170000000013</v>
      </c>
      <c r="F29" s="1">
        <v>16367.86</v>
      </c>
      <c r="G29" s="1">
        <v>32146.869999999995</v>
      </c>
      <c r="H29" s="1">
        <v>108008.70999999999</v>
      </c>
      <c r="I29" s="1">
        <v>437767.70999999996</v>
      </c>
    </row>
    <row r="30" spans="1:9" x14ac:dyDescent="0.25">
      <c r="A30" t="s">
        <v>64</v>
      </c>
      <c r="B30" t="s">
        <v>10</v>
      </c>
      <c r="C30" t="s">
        <v>65</v>
      </c>
      <c r="D30" s="1">
        <v>41518.14</v>
      </c>
      <c r="E30" s="1">
        <v>22688.84</v>
      </c>
      <c r="F30" s="1">
        <v>33229.300000000003</v>
      </c>
      <c r="G30" s="1">
        <v>21783.25</v>
      </c>
      <c r="H30" s="1">
        <v>536268.31999999995</v>
      </c>
      <c r="I30" s="1">
        <v>655487.85</v>
      </c>
    </row>
    <row r="31" spans="1:9" x14ac:dyDescent="0.25">
      <c r="A31" t="s">
        <v>66</v>
      </c>
      <c r="B31" t="s">
        <v>10</v>
      </c>
      <c r="C31" t="s">
        <v>67</v>
      </c>
      <c r="D31" s="1">
        <v>211667.42</v>
      </c>
      <c r="E31" s="1">
        <v>325870.86</v>
      </c>
      <c r="F31" s="1">
        <v>193145.58000000007</v>
      </c>
      <c r="G31" s="1">
        <v>194758.90999999995</v>
      </c>
      <c r="H31" s="1">
        <v>668119.61999999988</v>
      </c>
      <c r="I31" s="1">
        <v>1593562.39</v>
      </c>
    </row>
    <row r="32" spans="1:9" x14ac:dyDescent="0.25">
      <c r="A32" t="s">
        <v>68</v>
      </c>
      <c r="B32" t="s">
        <v>10</v>
      </c>
      <c r="C32" t="s">
        <v>69</v>
      </c>
      <c r="D32" s="1"/>
      <c r="E32" s="1">
        <v>3347.53</v>
      </c>
      <c r="F32" s="1"/>
      <c r="G32" s="1">
        <v>204.56</v>
      </c>
      <c r="H32" s="1">
        <v>18416.53</v>
      </c>
      <c r="I32" s="1">
        <v>21968.62</v>
      </c>
    </row>
    <row r="33" spans="1:9" x14ac:dyDescent="0.25">
      <c r="A33" t="s">
        <v>70</v>
      </c>
      <c r="B33" t="s">
        <v>10</v>
      </c>
      <c r="C33" t="s">
        <v>71</v>
      </c>
      <c r="D33" s="1">
        <v>39440.959999999999</v>
      </c>
      <c r="E33" s="1">
        <v>86021.440000000002</v>
      </c>
      <c r="F33" s="1">
        <v>56196.62</v>
      </c>
      <c r="G33" s="1">
        <v>28391.15</v>
      </c>
      <c r="H33" s="1">
        <v>39624.28</v>
      </c>
      <c r="I33" s="1">
        <v>249674.44999999998</v>
      </c>
    </row>
    <row r="34" spans="1:9" x14ac:dyDescent="0.25">
      <c r="A34" t="s">
        <v>72</v>
      </c>
      <c r="B34" t="s">
        <v>10</v>
      </c>
      <c r="C34" t="s">
        <v>73</v>
      </c>
      <c r="D34" s="1">
        <v>1251417.57</v>
      </c>
      <c r="E34" s="1">
        <v>527063.05000000016</v>
      </c>
      <c r="F34" s="1">
        <v>1667591.53</v>
      </c>
      <c r="G34" s="1">
        <v>726858.2</v>
      </c>
      <c r="H34" s="1">
        <v>683479.09000000008</v>
      </c>
      <c r="I34" s="1">
        <v>4856409.4400000004</v>
      </c>
    </row>
    <row r="35" spans="1:9" x14ac:dyDescent="0.25">
      <c r="A35" t="s">
        <v>74</v>
      </c>
      <c r="B35" t="s">
        <v>10</v>
      </c>
      <c r="C35" t="s">
        <v>75</v>
      </c>
      <c r="D35" s="1">
        <v>39118.03</v>
      </c>
      <c r="E35" s="1">
        <v>26337.79</v>
      </c>
      <c r="F35" s="1">
        <v>77495.03</v>
      </c>
      <c r="G35" s="1">
        <v>142579.06999999998</v>
      </c>
      <c r="H35" s="1">
        <v>159542.51999999999</v>
      </c>
      <c r="I35" s="1">
        <v>445072.43999999994</v>
      </c>
    </row>
    <row r="36" spans="1:9" x14ac:dyDescent="0.25">
      <c r="A36" t="s">
        <v>76</v>
      </c>
      <c r="B36" t="s">
        <v>10</v>
      </c>
      <c r="C36" t="s">
        <v>77</v>
      </c>
      <c r="D36" s="1"/>
      <c r="E36" s="1"/>
      <c r="F36" s="1"/>
      <c r="G36" s="1"/>
      <c r="H36" s="1"/>
      <c r="I36" s="1"/>
    </row>
    <row r="37" spans="1:9" x14ac:dyDescent="0.25">
      <c r="A37" t="s">
        <v>78</v>
      </c>
      <c r="B37" t="s">
        <v>10</v>
      </c>
      <c r="C37" t="s">
        <v>79</v>
      </c>
      <c r="D37" s="1">
        <v>125.88999999999942</v>
      </c>
      <c r="E37" s="1">
        <v>1459.79</v>
      </c>
      <c r="F37" s="1">
        <v>21342.5</v>
      </c>
      <c r="G37" s="1">
        <v>5439.73</v>
      </c>
      <c r="H37" s="1">
        <v>277.73</v>
      </c>
      <c r="I37" s="1">
        <v>28645.64</v>
      </c>
    </row>
    <row r="38" spans="1:9" x14ac:dyDescent="0.25">
      <c r="A38" t="s">
        <v>80</v>
      </c>
      <c r="B38" t="s">
        <v>10</v>
      </c>
      <c r="C38" t="s">
        <v>81</v>
      </c>
      <c r="D38" s="1"/>
      <c r="E38" s="1"/>
      <c r="F38" s="1">
        <v>89416.37000000001</v>
      </c>
      <c r="G38" s="1"/>
      <c r="H38" s="1"/>
      <c r="I38" s="1">
        <v>89416.37000000001</v>
      </c>
    </row>
    <row r="39" spans="1:9" x14ac:dyDescent="0.25">
      <c r="A39" t="s">
        <v>82</v>
      </c>
      <c r="B39" t="s">
        <v>83</v>
      </c>
      <c r="C39" t="s">
        <v>84</v>
      </c>
      <c r="D39" s="1">
        <v>0</v>
      </c>
      <c r="E39" s="1">
        <v>0</v>
      </c>
      <c r="F39" s="1">
        <v>0</v>
      </c>
      <c r="G39" s="1">
        <v>354.16046993867405</v>
      </c>
      <c r="H39" s="1">
        <v>0</v>
      </c>
      <c r="I39" s="1">
        <v>354.16046993867405</v>
      </c>
    </row>
    <row r="40" spans="1:9" x14ac:dyDescent="0.25">
      <c r="A40" t="s">
        <v>85</v>
      </c>
      <c r="B40" t="s">
        <v>83</v>
      </c>
      <c r="C40" t="s">
        <v>86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25">
      <c r="A41" t="s">
        <v>87</v>
      </c>
      <c r="B41" t="s">
        <v>88</v>
      </c>
      <c r="C41" t="s">
        <v>89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25">
      <c r="A42" t="s">
        <v>90</v>
      </c>
      <c r="B42" t="s">
        <v>91</v>
      </c>
      <c r="C42" t="s">
        <v>92</v>
      </c>
      <c r="D42" s="1">
        <v>0</v>
      </c>
      <c r="E42" s="1"/>
      <c r="F42" s="1"/>
      <c r="G42" s="1"/>
      <c r="H42" s="1"/>
      <c r="I42" s="1">
        <v>0</v>
      </c>
    </row>
    <row r="43" spans="1:9" x14ac:dyDescent="0.25">
      <c r="A43" t="s">
        <v>93</v>
      </c>
      <c r="B43" t="s">
        <v>88</v>
      </c>
      <c r="C43" t="s">
        <v>94</v>
      </c>
      <c r="D43" s="1">
        <v>0</v>
      </c>
      <c r="E43" s="1"/>
      <c r="F43" s="1"/>
      <c r="G43" s="1"/>
      <c r="H43" s="1"/>
      <c r="I43" s="1">
        <v>0</v>
      </c>
    </row>
    <row r="44" spans="1:9" x14ac:dyDescent="0.25">
      <c r="A44" t="s">
        <v>95</v>
      </c>
      <c r="B44" t="s">
        <v>83</v>
      </c>
      <c r="C44" t="s">
        <v>96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5">
      <c r="A45" t="s">
        <v>97</v>
      </c>
      <c r="B45" t="s">
        <v>83</v>
      </c>
      <c r="C45" t="s">
        <v>98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5">
      <c r="A46" t="s">
        <v>99</v>
      </c>
      <c r="B46" t="s">
        <v>32</v>
      </c>
      <c r="C46" t="s">
        <v>100</v>
      </c>
      <c r="D46" s="1"/>
      <c r="E46" s="1"/>
      <c r="F46" s="1"/>
      <c r="G46" s="1"/>
      <c r="H46" s="1"/>
      <c r="I46" s="1"/>
    </row>
    <row r="47" spans="1:9" x14ac:dyDescent="0.25">
      <c r="A47" t="s">
        <v>99</v>
      </c>
      <c r="B47" t="s">
        <v>101</v>
      </c>
      <c r="C47" t="s">
        <v>100</v>
      </c>
      <c r="D47" s="1">
        <v>128148.36922771312</v>
      </c>
      <c r="E47" s="1">
        <v>192161.51335343477</v>
      </c>
      <c r="F47" s="1">
        <v>128803.62527279119</v>
      </c>
      <c r="G47" s="1">
        <v>55828.605263596488</v>
      </c>
      <c r="H47" s="1">
        <v>382197.40913838864</v>
      </c>
      <c r="I47" s="1">
        <v>887139.5222559243</v>
      </c>
    </row>
    <row r="48" spans="1:9" x14ac:dyDescent="0.25">
      <c r="A48" t="s">
        <v>102</v>
      </c>
      <c r="B48" t="s">
        <v>101</v>
      </c>
      <c r="C48" t="s">
        <v>103</v>
      </c>
      <c r="D48" s="1">
        <v>322473.16203703958</v>
      </c>
      <c r="E48" s="1">
        <v>104013.02734393075</v>
      </c>
      <c r="F48" s="1">
        <v>101172.26665789651</v>
      </c>
      <c r="G48" s="1">
        <v>199765.8845608861</v>
      </c>
      <c r="H48" s="1">
        <v>314110.38500758266</v>
      </c>
      <c r="I48" s="1">
        <v>1041534.7256073356</v>
      </c>
    </row>
    <row r="49" spans="1:9" x14ac:dyDescent="0.25">
      <c r="A49" t="s">
        <v>102</v>
      </c>
      <c r="B49" t="s">
        <v>104</v>
      </c>
      <c r="C49" t="s">
        <v>104</v>
      </c>
      <c r="D49" s="1"/>
      <c r="E49" s="1"/>
      <c r="F49" s="1">
        <v>0</v>
      </c>
      <c r="G49" s="1"/>
      <c r="H49" s="1"/>
      <c r="I49" s="1">
        <v>0</v>
      </c>
    </row>
    <row r="50" spans="1:9" x14ac:dyDescent="0.25">
      <c r="A50" t="s">
        <v>105</v>
      </c>
      <c r="B50" t="s">
        <v>101</v>
      </c>
      <c r="C50" t="s">
        <v>106</v>
      </c>
      <c r="D50" s="1"/>
      <c r="E50" s="1"/>
      <c r="F50" s="1">
        <v>0</v>
      </c>
      <c r="G50" s="1"/>
      <c r="H50" s="1"/>
      <c r="I50" s="1">
        <v>0</v>
      </c>
    </row>
    <row r="51" spans="1:9" x14ac:dyDescent="0.25">
      <c r="A51" t="s">
        <v>107</v>
      </c>
      <c r="B51" t="s">
        <v>32</v>
      </c>
      <c r="C51" t="s">
        <v>108</v>
      </c>
      <c r="D51" s="1">
        <v>83990.058350417996</v>
      </c>
      <c r="E51" s="1">
        <v>3942.322298465208</v>
      </c>
      <c r="F51" s="1">
        <v>64431.707052344129</v>
      </c>
      <c r="G51" s="1">
        <v>4539.1678886377749</v>
      </c>
      <c r="H51" s="1">
        <v>165868.51403360162</v>
      </c>
      <c r="I51" s="1">
        <v>322771.76962346677</v>
      </c>
    </row>
    <row r="52" spans="1:9" x14ac:dyDescent="0.25">
      <c r="A52" t="s">
        <v>109</v>
      </c>
      <c r="B52" t="s">
        <v>32</v>
      </c>
      <c r="C52" t="s">
        <v>110</v>
      </c>
      <c r="D52" s="1">
        <v>2786.7660548000003</v>
      </c>
      <c r="E52" s="1">
        <v>2483.3730138000001</v>
      </c>
      <c r="F52" s="1">
        <v>-1971.2596764</v>
      </c>
      <c r="G52" s="1"/>
      <c r="H52" s="1"/>
      <c r="I52" s="1">
        <v>3298.8793922000004</v>
      </c>
    </row>
    <row r="53" spans="1:9" x14ac:dyDescent="0.25">
      <c r="A53" t="s">
        <v>111</v>
      </c>
      <c r="B53" t="s">
        <v>32</v>
      </c>
      <c r="C53" t="s">
        <v>112</v>
      </c>
      <c r="D53" s="1"/>
      <c r="E53" s="1"/>
      <c r="F53" s="1">
        <v>0</v>
      </c>
      <c r="G53" s="1"/>
      <c r="H53" s="1">
        <v>1191638.0034021009</v>
      </c>
      <c r="I53" s="1">
        <v>1191638.0034021009</v>
      </c>
    </row>
    <row r="54" spans="1:9" x14ac:dyDescent="0.25">
      <c r="A54" t="s">
        <v>113</v>
      </c>
      <c r="B54" t="s">
        <v>32</v>
      </c>
      <c r="C54" t="s">
        <v>114</v>
      </c>
      <c r="D54" s="1"/>
      <c r="E54" s="1"/>
      <c r="F54" s="1">
        <v>0</v>
      </c>
      <c r="G54" s="1"/>
      <c r="H54" s="1">
        <v>0</v>
      </c>
      <c r="I54" s="1">
        <v>0</v>
      </c>
    </row>
    <row r="55" spans="1:9" x14ac:dyDescent="0.25">
      <c r="A55" t="s">
        <v>115</v>
      </c>
      <c r="B55" t="s">
        <v>32</v>
      </c>
      <c r="C55" t="s">
        <v>116</v>
      </c>
      <c r="D55" s="1"/>
      <c r="E55" s="1"/>
      <c r="F55" s="1">
        <v>0</v>
      </c>
      <c r="G55" s="1"/>
      <c r="H55" s="1"/>
      <c r="I55" s="1">
        <v>0</v>
      </c>
    </row>
    <row r="56" spans="1:9" x14ac:dyDescent="0.25">
      <c r="A56" t="s">
        <v>117</v>
      </c>
      <c r="B56" t="s">
        <v>32</v>
      </c>
      <c r="C56" t="s">
        <v>118</v>
      </c>
      <c r="D56" s="1"/>
      <c r="E56" s="1">
        <v>0</v>
      </c>
      <c r="F56" s="1">
        <v>0</v>
      </c>
      <c r="G56" s="1"/>
      <c r="H56" s="1">
        <v>0</v>
      </c>
      <c r="I56" s="1">
        <v>0</v>
      </c>
    </row>
    <row r="57" spans="1:9" x14ac:dyDescent="0.25">
      <c r="A57" t="s">
        <v>119</v>
      </c>
      <c r="B57" t="s">
        <v>32</v>
      </c>
      <c r="C57" t="s">
        <v>120</v>
      </c>
      <c r="D57" s="1"/>
      <c r="E57" s="1"/>
      <c r="F57" s="1">
        <v>0</v>
      </c>
      <c r="G57" s="1"/>
      <c r="H57" s="1"/>
      <c r="I57" s="1">
        <v>0</v>
      </c>
    </row>
    <row r="58" spans="1:9" x14ac:dyDescent="0.25">
      <c r="A58" t="s">
        <v>121</v>
      </c>
      <c r="B58" t="s">
        <v>101</v>
      </c>
      <c r="C58" t="s">
        <v>122</v>
      </c>
      <c r="D58" s="1"/>
      <c r="E58" s="1"/>
      <c r="F58" s="1">
        <v>0</v>
      </c>
      <c r="G58" s="1"/>
      <c r="H58" s="1"/>
      <c r="I58" s="1">
        <v>0</v>
      </c>
    </row>
    <row r="59" spans="1:9" x14ac:dyDescent="0.25">
      <c r="A59" t="s">
        <v>123</v>
      </c>
      <c r="B59" t="s">
        <v>32</v>
      </c>
      <c r="C59" t="s">
        <v>124</v>
      </c>
      <c r="D59" s="1">
        <v>0</v>
      </c>
      <c r="E59" s="1">
        <v>0</v>
      </c>
      <c r="F59" s="1">
        <v>0</v>
      </c>
      <c r="G59" s="1"/>
      <c r="H59" s="1"/>
      <c r="I59" s="1">
        <v>0</v>
      </c>
    </row>
    <row r="60" spans="1:9" x14ac:dyDescent="0.25">
      <c r="A60" t="s">
        <v>125</v>
      </c>
      <c r="B60" t="s">
        <v>101</v>
      </c>
      <c r="C60" t="s">
        <v>126</v>
      </c>
      <c r="D60" s="1">
        <v>738.80492473187405</v>
      </c>
      <c r="E60" s="1">
        <v>538.08280311462602</v>
      </c>
      <c r="F60" s="1">
        <v>44.084013990995999</v>
      </c>
      <c r="G60" s="1">
        <v>742.95857983998008</v>
      </c>
      <c r="H60" s="1">
        <v>73.419115517748011</v>
      </c>
      <c r="I60" s="1">
        <v>2137.3494371952243</v>
      </c>
    </row>
    <row r="61" spans="1:9" x14ac:dyDescent="0.25">
      <c r="A61" t="s">
        <v>127</v>
      </c>
      <c r="B61" t="s">
        <v>101</v>
      </c>
      <c r="C61" t="s">
        <v>128</v>
      </c>
      <c r="D61" s="1">
        <v>391.94596605213155</v>
      </c>
      <c r="E61" s="1">
        <v>24101.131365672481</v>
      </c>
      <c r="F61" s="1">
        <v>3596.814224577462</v>
      </c>
      <c r="G61" s="1">
        <v>2340.9570936173941</v>
      </c>
      <c r="H61" s="1">
        <v>22154.791146356398</v>
      </c>
      <c r="I61" s="1">
        <v>52585.639796275864</v>
      </c>
    </row>
    <row r="62" spans="1:9" x14ac:dyDescent="0.25">
      <c r="A62" t="s">
        <v>129</v>
      </c>
      <c r="B62" t="s">
        <v>101</v>
      </c>
      <c r="C62" t="s">
        <v>130</v>
      </c>
      <c r="D62" s="1">
        <v>363331.08391261334</v>
      </c>
      <c r="E62" s="1">
        <v>24041.280015168446</v>
      </c>
      <c r="F62" s="1">
        <v>30296.65795500511</v>
      </c>
      <c r="G62" s="1">
        <v>10512.819716915419</v>
      </c>
      <c r="H62" s="1">
        <v>5228.8233321056459</v>
      </c>
      <c r="I62" s="1">
        <v>433410.66493180796</v>
      </c>
    </row>
    <row r="63" spans="1:9" x14ac:dyDescent="0.25">
      <c r="A63" t="s">
        <v>131</v>
      </c>
      <c r="B63" t="s">
        <v>7</v>
      </c>
      <c r="C63" t="s">
        <v>132</v>
      </c>
      <c r="D63" s="1"/>
      <c r="E63" s="1"/>
      <c r="F63" s="1">
        <v>0</v>
      </c>
      <c r="G63" s="1"/>
      <c r="H63" s="1"/>
      <c r="I63" s="1">
        <v>0</v>
      </c>
    </row>
    <row r="64" spans="1:9" x14ac:dyDescent="0.25">
      <c r="A64" t="s">
        <v>133</v>
      </c>
      <c r="B64" t="s">
        <v>83</v>
      </c>
      <c r="C64" t="s">
        <v>134</v>
      </c>
      <c r="D64" s="1">
        <v>0</v>
      </c>
      <c r="E64" s="1"/>
      <c r="F64" s="1">
        <v>0</v>
      </c>
      <c r="G64" s="1">
        <v>0</v>
      </c>
      <c r="H64" s="1"/>
      <c r="I64" s="1">
        <v>0</v>
      </c>
    </row>
    <row r="65" spans="1:9" x14ac:dyDescent="0.25">
      <c r="A65" t="s">
        <v>135</v>
      </c>
      <c r="B65" t="s">
        <v>32</v>
      </c>
      <c r="C65" t="s">
        <v>136</v>
      </c>
      <c r="D65" s="1">
        <v>0</v>
      </c>
      <c r="E65" s="1">
        <v>0</v>
      </c>
      <c r="F65" s="1"/>
      <c r="G65" s="1"/>
      <c r="H65" s="1"/>
      <c r="I65" s="1">
        <v>0</v>
      </c>
    </row>
    <row r="66" spans="1:9" x14ac:dyDescent="0.25">
      <c r="A66" t="s">
        <v>137</v>
      </c>
      <c r="B66" t="s">
        <v>83</v>
      </c>
      <c r="C66" t="s">
        <v>138</v>
      </c>
      <c r="D66" s="1"/>
      <c r="E66" s="1"/>
      <c r="F66" s="1">
        <v>0</v>
      </c>
      <c r="G66" s="1">
        <v>0</v>
      </c>
      <c r="H66" s="1">
        <v>0</v>
      </c>
      <c r="I66" s="1">
        <v>0</v>
      </c>
    </row>
    <row r="67" spans="1:9" x14ac:dyDescent="0.25">
      <c r="A67" t="s">
        <v>139</v>
      </c>
      <c r="B67" t="s">
        <v>27</v>
      </c>
      <c r="C67" t="s">
        <v>140</v>
      </c>
      <c r="D67" s="1"/>
      <c r="E67" s="1"/>
      <c r="F67" s="1"/>
      <c r="G67" s="1">
        <v>0</v>
      </c>
      <c r="H67" s="1"/>
      <c r="I67" s="1">
        <v>0</v>
      </c>
    </row>
    <row r="68" spans="1:9" x14ac:dyDescent="0.25">
      <c r="A68" t="s">
        <v>141</v>
      </c>
      <c r="B68" t="s">
        <v>142</v>
      </c>
      <c r="C68" t="s">
        <v>143</v>
      </c>
      <c r="D68" s="1">
        <v>37335.750443906953</v>
      </c>
      <c r="E68" s="1">
        <v>338178.06136512314</v>
      </c>
      <c r="F68" s="1">
        <v>1148.9652279999864</v>
      </c>
      <c r="G68" s="1">
        <v>47639.51</v>
      </c>
      <c r="H68" s="1">
        <v>983198.14310439979</v>
      </c>
      <c r="I68" s="1">
        <v>1407500.4301414299</v>
      </c>
    </row>
    <row r="69" spans="1:9" x14ac:dyDescent="0.25">
      <c r="A69" t="s">
        <v>144</v>
      </c>
      <c r="B69" t="s">
        <v>32</v>
      </c>
      <c r="C69" t="s">
        <v>145</v>
      </c>
      <c r="D69" s="1">
        <v>1111.4920150733669</v>
      </c>
      <c r="E69" s="1">
        <v>92811.080711799819</v>
      </c>
      <c r="F69" s="1">
        <v>-3934.0850163116875</v>
      </c>
      <c r="G69" s="1">
        <v>8071.7203974089862</v>
      </c>
      <c r="H69" s="1">
        <v>100686.88561319225</v>
      </c>
      <c r="I69" s="1">
        <v>198747.09372116273</v>
      </c>
    </row>
    <row r="70" spans="1:9" x14ac:dyDescent="0.25">
      <c r="A70" t="s">
        <v>146</v>
      </c>
      <c r="B70" t="s">
        <v>32</v>
      </c>
      <c r="C70" t="s">
        <v>147</v>
      </c>
      <c r="D70" s="1"/>
      <c r="E70" s="1"/>
      <c r="F70" s="1">
        <v>0</v>
      </c>
      <c r="G70" s="1"/>
      <c r="H70" s="1"/>
      <c r="I70" s="1">
        <v>0</v>
      </c>
    </row>
    <row r="71" spans="1:9" x14ac:dyDescent="0.25">
      <c r="A71" t="s">
        <v>148</v>
      </c>
      <c r="B71" t="s">
        <v>32</v>
      </c>
      <c r="C71" t="s">
        <v>149</v>
      </c>
      <c r="D71" s="1">
        <v>7721.0149941813006</v>
      </c>
      <c r="E71" s="1">
        <v>1287.2599419192243</v>
      </c>
      <c r="F71" s="1">
        <v>1513.6839442830824</v>
      </c>
      <c r="G71" s="1">
        <v>24113.095744063914</v>
      </c>
      <c r="H71" s="1">
        <v>-497.67830190598806</v>
      </c>
      <c r="I71" s="1">
        <v>34137.376322541531</v>
      </c>
    </row>
    <row r="72" spans="1:9" x14ac:dyDescent="0.25">
      <c r="A72" t="s">
        <v>150</v>
      </c>
      <c r="B72" t="s">
        <v>32</v>
      </c>
      <c r="C72" t="s">
        <v>151</v>
      </c>
      <c r="D72" s="1">
        <v>16832.897759324893</v>
      </c>
      <c r="E72" s="1">
        <v>3.1156174719600007</v>
      </c>
      <c r="F72" s="1">
        <v>1156.1572459030431</v>
      </c>
      <c r="G72" s="1">
        <v>7258.753486687081</v>
      </c>
      <c r="H72" s="1">
        <v>16957.758398167185</v>
      </c>
      <c r="I72" s="1">
        <v>42208.682507554164</v>
      </c>
    </row>
    <row r="73" spans="1:9" x14ac:dyDescent="0.25">
      <c r="A73" t="s">
        <v>152</v>
      </c>
      <c r="B73" t="s">
        <v>32</v>
      </c>
      <c r="C73" t="s">
        <v>153</v>
      </c>
      <c r="D73" s="1">
        <v>23382.965564085665</v>
      </c>
      <c r="E73" s="1">
        <v>17384.261063219066</v>
      </c>
      <c r="F73" s="1">
        <v>13875.377824981259</v>
      </c>
      <c r="G73" s="1">
        <v>45208.796336907588</v>
      </c>
      <c r="H73" s="1">
        <v>105135.64243574328</v>
      </c>
      <c r="I73" s="1">
        <v>204987.04322493688</v>
      </c>
    </row>
    <row r="74" spans="1:9" x14ac:dyDescent="0.25">
      <c r="A74" t="s">
        <v>154</v>
      </c>
      <c r="B74" t="s">
        <v>27</v>
      </c>
      <c r="C74" t="s">
        <v>155</v>
      </c>
      <c r="D74" s="1"/>
      <c r="E74" s="1">
        <v>0</v>
      </c>
      <c r="F74" s="1"/>
      <c r="G74" s="1"/>
      <c r="H74" s="1"/>
      <c r="I74" s="1">
        <v>0</v>
      </c>
    </row>
    <row r="75" spans="1:9" x14ac:dyDescent="0.25">
      <c r="A75" t="s">
        <v>154</v>
      </c>
      <c r="B75" t="s">
        <v>32</v>
      </c>
      <c r="C75" t="s">
        <v>155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x14ac:dyDescent="0.25">
      <c r="A76" t="s">
        <v>156</v>
      </c>
      <c r="B76" t="s">
        <v>32</v>
      </c>
      <c r="C76" t="s">
        <v>157</v>
      </c>
      <c r="D76" s="1"/>
      <c r="E76" s="1"/>
      <c r="F76" s="1">
        <v>0</v>
      </c>
      <c r="G76" s="1">
        <v>0</v>
      </c>
      <c r="H76" s="1">
        <v>0</v>
      </c>
      <c r="I76" s="1">
        <v>0</v>
      </c>
    </row>
    <row r="77" spans="1:9" x14ac:dyDescent="0.25">
      <c r="A77" t="s">
        <v>158</v>
      </c>
      <c r="B77" t="s">
        <v>32</v>
      </c>
      <c r="C77" t="s">
        <v>159</v>
      </c>
      <c r="D77" s="1"/>
      <c r="E77" s="1"/>
      <c r="F77" s="1">
        <v>0</v>
      </c>
      <c r="G77" s="1"/>
      <c r="H77" s="1"/>
      <c r="I77" s="1">
        <v>0</v>
      </c>
    </row>
    <row r="78" spans="1:9" x14ac:dyDescent="0.25">
      <c r="A78" t="s">
        <v>160</v>
      </c>
      <c r="B78" t="s">
        <v>32</v>
      </c>
      <c r="C78" t="s">
        <v>161</v>
      </c>
      <c r="D78" s="1"/>
      <c r="E78" s="1"/>
      <c r="F78" s="1">
        <v>0</v>
      </c>
      <c r="G78" s="1"/>
      <c r="H78" s="1"/>
      <c r="I78" s="1">
        <v>0</v>
      </c>
    </row>
    <row r="79" spans="1:9" x14ac:dyDescent="0.25">
      <c r="A79" t="s">
        <v>162</v>
      </c>
      <c r="B79" t="s">
        <v>7</v>
      </c>
      <c r="C79" t="s">
        <v>163</v>
      </c>
      <c r="D79" s="1"/>
      <c r="E79" s="1"/>
      <c r="F79" s="1"/>
      <c r="G79" s="1"/>
      <c r="H79" s="1"/>
      <c r="I79" s="1"/>
    </row>
    <row r="80" spans="1:9" x14ac:dyDescent="0.25">
      <c r="A80" t="s">
        <v>164</v>
      </c>
      <c r="B80" t="s">
        <v>32</v>
      </c>
      <c r="C80" t="s">
        <v>165</v>
      </c>
      <c r="D80" s="1"/>
      <c r="E80" s="1"/>
      <c r="F80" s="1">
        <v>0</v>
      </c>
      <c r="G80" s="1"/>
      <c r="H80" s="1"/>
      <c r="I80" s="1">
        <v>0</v>
      </c>
    </row>
    <row r="81" spans="1:9" x14ac:dyDescent="0.25">
      <c r="A81" t="s">
        <v>166</v>
      </c>
      <c r="B81" t="s">
        <v>32</v>
      </c>
      <c r="C81" t="s">
        <v>167</v>
      </c>
      <c r="D81" s="1">
        <v>24965.077600279066</v>
      </c>
      <c r="E81" s="1">
        <v>20530.062508267958</v>
      </c>
      <c r="F81" s="1">
        <v>1359.9902885554861</v>
      </c>
      <c r="G81" s="1">
        <v>35576.001292198001</v>
      </c>
      <c r="H81" s="1">
        <v>12154.206461862615</v>
      </c>
      <c r="I81" s="1">
        <v>94585.338151163131</v>
      </c>
    </row>
    <row r="82" spans="1:9" x14ac:dyDescent="0.25">
      <c r="A82" t="s">
        <v>168</v>
      </c>
      <c r="B82" t="s">
        <v>142</v>
      </c>
      <c r="C82" t="s">
        <v>169</v>
      </c>
      <c r="D82" s="1"/>
      <c r="E82" s="1"/>
      <c r="F82" s="1">
        <v>0</v>
      </c>
      <c r="G82" s="1"/>
      <c r="H82" s="1">
        <v>2619.7777676000001</v>
      </c>
      <c r="I82" s="1">
        <v>2619.7777676000001</v>
      </c>
    </row>
    <row r="83" spans="1:9" x14ac:dyDescent="0.25">
      <c r="A83" t="s">
        <v>170</v>
      </c>
      <c r="B83" t="s">
        <v>101</v>
      </c>
      <c r="C83" t="s">
        <v>171</v>
      </c>
      <c r="D83" s="1"/>
      <c r="E83" s="1"/>
      <c r="F83" s="1">
        <v>0</v>
      </c>
      <c r="G83" s="1"/>
      <c r="H83" s="1"/>
      <c r="I83" s="1">
        <v>0</v>
      </c>
    </row>
    <row r="84" spans="1:9" x14ac:dyDescent="0.25">
      <c r="A84" t="s">
        <v>172</v>
      </c>
      <c r="B84" t="s">
        <v>32</v>
      </c>
      <c r="C84" t="s">
        <v>173</v>
      </c>
      <c r="D84" s="1">
        <v>0</v>
      </c>
      <c r="E84" s="1"/>
      <c r="F84" s="1"/>
      <c r="G84" s="1">
        <v>57813.315647841693</v>
      </c>
      <c r="H84" s="1"/>
      <c r="I84" s="1">
        <v>57813.315647841693</v>
      </c>
    </row>
    <row r="85" spans="1:9" x14ac:dyDescent="0.25">
      <c r="A85" t="s">
        <v>174</v>
      </c>
      <c r="B85" t="s">
        <v>83</v>
      </c>
      <c r="C85" t="s">
        <v>175</v>
      </c>
      <c r="D85" s="1"/>
      <c r="E85" s="1">
        <v>0</v>
      </c>
      <c r="F85" s="1"/>
      <c r="G85" s="1"/>
      <c r="H85" s="1"/>
      <c r="I85" s="1">
        <v>0</v>
      </c>
    </row>
    <row r="86" spans="1:9" x14ac:dyDescent="0.25">
      <c r="A86" t="s">
        <v>176</v>
      </c>
      <c r="B86" t="s">
        <v>32</v>
      </c>
      <c r="C86" t="s">
        <v>177</v>
      </c>
      <c r="D86" s="1">
        <v>5446.0324204522331</v>
      </c>
      <c r="E86" s="1">
        <v>859.2525061392721</v>
      </c>
      <c r="F86" s="1">
        <v>3170.386328024706</v>
      </c>
      <c r="G86" s="1">
        <v>559.14987248765101</v>
      </c>
      <c r="H86" s="1">
        <v>632.50866812372408</v>
      </c>
      <c r="I86" s="1">
        <v>10667.329795227586</v>
      </c>
    </row>
    <row r="87" spans="1:9" x14ac:dyDescent="0.25">
      <c r="A87" t="s">
        <v>178</v>
      </c>
      <c r="B87" t="s">
        <v>88</v>
      </c>
      <c r="C87" t="s">
        <v>179</v>
      </c>
      <c r="D87" s="1">
        <v>0</v>
      </c>
      <c r="E87" s="1"/>
      <c r="F87" s="1"/>
      <c r="G87" s="1"/>
      <c r="H87" s="1"/>
      <c r="I87" s="1">
        <v>0</v>
      </c>
    </row>
    <row r="88" spans="1:9" x14ac:dyDescent="0.25">
      <c r="A88" t="s">
        <v>180</v>
      </c>
      <c r="B88" t="s">
        <v>101</v>
      </c>
      <c r="C88" t="s">
        <v>181</v>
      </c>
      <c r="D88" s="1"/>
      <c r="E88" s="1"/>
      <c r="F88" s="1">
        <v>0</v>
      </c>
      <c r="G88" s="1"/>
      <c r="H88" s="1">
        <v>7414.4244662794317</v>
      </c>
      <c r="I88" s="1">
        <v>7414.4244662794317</v>
      </c>
    </row>
    <row r="89" spans="1:9" x14ac:dyDescent="0.25">
      <c r="A89" t="s">
        <v>182</v>
      </c>
      <c r="B89" t="s">
        <v>183</v>
      </c>
      <c r="C89" t="s">
        <v>184</v>
      </c>
      <c r="D89" s="1">
        <v>11776.137013199997</v>
      </c>
      <c r="E89" s="1">
        <v>49407.733554900005</v>
      </c>
      <c r="F89" s="1">
        <v>57394.838972100006</v>
      </c>
      <c r="G89" s="1">
        <v>90721.328649000003</v>
      </c>
      <c r="H89" s="1">
        <v>17513.123613299998</v>
      </c>
      <c r="I89" s="1">
        <v>226813.16180250002</v>
      </c>
    </row>
    <row r="90" spans="1:9" x14ac:dyDescent="0.25">
      <c r="A90" t="s">
        <v>185</v>
      </c>
      <c r="B90" t="s">
        <v>32</v>
      </c>
      <c r="C90" t="s">
        <v>186</v>
      </c>
      <c r="D90" s="1"/>
      <c r="E90" s="1"/>
      <c r="F90" s="1"/>
      <c r="G90" s="1">
        <v>0</v>
      </c>
      <c r="H90" s="1">
        <v>0</v>
      </c>
      <c r="I90" s="1">
        <v>0</v>
      </c>
    </row>
    <row r="91" spans="1:9" x14ac:dyDescent="0.25">
      <c r="A91" t="s">
        <v>187</v>
      </c>
      <c r="B91" t="s">
        <v>183</v>
      </c>
      <c r="C91" t="s">
        <v>188</v>
      </c>
      <c r="D91" s="1">
        <v>0</v>
      </c>
      <c r="E91" s="1"/>
      <c r="F91" s="1"/>
      <c r="G91" s="1"/>
      <c r="H91" s="1"/>
      <c r="I91" s="1">
        <v>0</v>
      </c>
    </row>
    <row r="92" spans="1:9" x14ac:dyDescent="0.25">
      <c r="A92" t="s">
        <v>189</v>
      </c>
      <c r="B92" t="s">
        <v>7</v>
      </c>
      <c r="C92" t="s">
        <v>190</v>
      </c>
      <c r="D92" s="1"/>
      <c r="E92" s="1"/>
      <c r="F92" s="1">
        <v>0</v>
      </c>
      <c r="G92" s="1"/>
      <c r="H92" s="1"/>
      <c r="I92" s="1">
        <v>0</v>
      </c>
    </row>
    <row r="93" spans="1:9" x14ac:dyDescent="0.25">
      <c r="A93" t="s">
        <v>191</v>
      </c>
      <c r="B93" t="s">
        <v>32</v>
      </c>
      <c r="C93" t="s">
        <v>192</v>
      </c>
      <c r="D93" s="1">
        <v>1512.1294117647481</v>
      </c>
      <c r="E93" s="1"/>
      <c r="F93" s="1">
        <v>0</v>
      </c>
      <c r="G93" s="1">
        <v>68405.439833875789</v>
      </c>
      <c r="H93" s="1"/>
      <c r="I93" s="1">
        <v>69917.569245640538</v>
      </c>
    </row>
    <row r="94" spans="1:9" x14ac:dyDescent="0.25">
      <c r="A94" t="s">
        <v>5</v>
      </c>
      <c r="D94" s="2">
        <f>SUM(D3:D93)</f>
        <v>4159325.6164331674</v>
      </c>
      <c r="E94" s="2">
        <f>SUM(E3:E93)</f>
        <v>3700575.0014218139</v>
      </c>
      <c r="F94" s="2">
        <f t="shared" ref="F94:I94" si="0">SUM(F3:F93)</f>
        <v>3989689.3059551748</v>
      </c>
      <c r="G94" s="2">
        <f t="shared" si="0"/>
        <v>3066128.6388924867</v>
      </c>
      <c r="H94" s="2">
        <f t="shared" si="0"/>
        <v>8527257.4838412739</v>
      </c>
      <c r="I94" s="2">
        <f t="shared" si="0"/>
        <v>23442976.046543922</v>
      </c>
    </row>
    <row r="96" spans="1:9" x14ac:dyDescent="0.25">
      <c r="B96" s="3"/>
      <c r="C96" s="3" t="s">
        <v>193</v>
      </c>
      <c r="E96" s="1"/>
    </row>
    <row r="97" spans="2:9" x14ac:dyDescent="0.25">
      <c r="C97" t="s">
        <v>32</v>
      </c>
      <c r="D97" s="1">
        <f ca="1">SUMIF($B$3:$C$93,$C97,D$3:D$93)</f>
        <v>193468.22290790989</v>
      </c>
      <c r="E97" s="1">
        <f ca="1">SUMIF($B$3:$C$93,$C97,E$3:E$93)</f>
        <v>141923.99162046856</v>
      </c>
      <c r="F97" s="1">
        <f t="shared" ref="F97:I97" ca="1" si="1">SUMIF($B$3:$C$93,$C97,F$3:F$93)</f>
        <v>81945.403630813627</v>
      </c>
      <c r="G97" s="1">
        <f t="shared" ca="1" si="1"/>
        <v>254111.49455869279</v>
      </c>
      <c r="H97" s="1">
        <f t="shared" ca="1" si="1"/>
        <v>1607827.0971497439</v>
      </c>
      <c r="I97" s="1">
        <f t="shared" ca="1" si="1"/>
        <v>2279276.2098676288</v>
      </c>
    </row>
    <row r="98" spans="2:9" x14ac:dyDescent="0.25">
      <c r="C98" t="s">
        <v>101</v>
      </c>
      <c r="D98" s="1">
        <f t="shared" ref="D98:I101" ca="1" si="2">SUMIF($B$3:$C$93,$C98,D$3:D$93)</f>
        <v>815083.36606815015</v>
      </c>
      <c r="E98" s="1">
        <f t="shared" ca="1" si="2"/>
        <v>344855.03488132107</v>
      </c>
      <c r="F98" s="1">
        <f t="shared" ca="1" si="2"/>
        <v>263913.44812426128</v>
      </c>
      <c r="G98" s="1">
        <f t="shared" ca="1" si="2"/>
        <v>269191.2252148554</v>
      </c>
      <c r="H98" s="1">
        <f t="shared" ca="1" si="2"/>
        <v>731179.25220623054</v>
      </c>
      <c r="I98" s="1">
        <f t="shared" ca="1" si="2"/>
        <v>2424222.3264948181</v>
      </c>
    </row>
    <row r="99" spans="2:9" x14ac:dyDescent="0.25">
      <c r="C99" t="s">
        <v>142</v>
      </c>
      <c r="D99" s="1">
        <f t="shared" ca="1" si="2"/>
        <v>37335.750443906953</v>
      </c>
      <c r="E99" s="1">
        <f t="shared" ca="1" si="2"/>
        <v>338178.06136512314</v>
      </c>
      <c r="F99" s="1">
        <f t="shared" ca="1" si="2"/>
        <v>1148.9652279999864</v>
      </c>
      <c r="G99" s="1">
        <f t="shared" ca="1" si="2"/>
        <v>47639.51</v>
      </c>
      <c r="H99" s="1">
        <f t="shared" ca="1" si="2"/>
        <v>985817.92087199981</v>
      </c>
      <c r="I99" s="1">
        <f t="shared" ca="1" si="2"/>
        <v>1410120.2079090299</v>
      </c>
    </row>
    <row r="100" spans="2:9" x14ac:dyDescent="0.25">
      <c r="C100" t="s">
        <v>10</v>
      </c>
      <c r="D100" s="1">
        <f t="shared" ca="1" si="2"/>
        <v>3101662.1399999997</v>
      </c>
      <c r="E100" s="1">
        <f t="shared" ca="1" si="2"/>
        <v>2826210.1800000011</v>
      </c>
      <c r="F100" s="1">
        <f t="shared" ca="1" si="2"/>
        <v>3585286.65</v>
      </c>
      <c r="G100" s="1">
        <f t="shared" ca="1" si="2"/>
        <v>2404110.92</v>
      </c>
      <c r="H100" s="1">
        <f t="shared" ca="1" si="2"/>
        <v>5184920.0900000017</v>
      </c>
      <c r="I100" s="1">
        <f t="shared" ca="1" si="2"/>
        <v>17102189.980000008</v>
      </c>
    </row>
    <row r="101" spans="2:9" x14ac:dyDescent="0.25">
      <c r="C101" t="s">
        <v>183</v>
      </c>
      <c r="D101" s="1">
        <f t="shared" ca="1" si="2"/>
        <v>11776.137013199997</v>
      </c>
      <c r="E101" s="1">
        <f t="shared" ca="1" si="2"/>
        <v>49407.733554900005</v>
      </c>
      <c r="F101" s="1">
        <f t="shared" ca="1" si="2"/>
        <v>57394.838972100006</v>
      </c>
      <c r="G101" s="1">
        <f t="shared" ca="1" si="2"/>
        <v>90721.328649000003</v>
      </c>
      <c r="H101" s="1">
        <f t="shared" ca="1" si="2"/>
        <v>17513.123613299998</v>
      </c>
      <c r="I101" s="1">
        <f t="shared" ca="1" si="2"/>
        <v>226813.16180250002</v>
      </c>
    </row>
    <row r="102" spans="2:9" ht="15.75" thickBot="1" x14ac:dyDescent="0.3">
      <c r="B102" s="3"/>
      <c r="C102" s="3" t="s">
        <v>194</v>
      </c>
      <c r="D102" s="4">
        <f ca="1">SUM(D96:D101)</f>
        <v>4159325.6164331669</v>
      </c>
      <c r="E102" s="4">
        <f ca="1">SUM(E96:E101)</f>
        <v>3700575.0014218143</v>
      </c>
      <c r="F102" s="4">
        <f t="shared" ref="F102:I102" ca="1" si="3">SUM(F96:F101)</f>
        <v>3989689.3059551748</v>
      </c>
      <c r="G102" s="4">
        <f t="shared" ca="1" si="3"/>
        <v>3065774.4784225482</v>
      </c>
      <c r="H102" s="4">
        <f t="shared" ca="1" si="3"/>
        <v>8527257.4838412758</v>
      </c>
      <c r="I102" s="4">
        <f t="shared" ca="1" si="3"/>
        <v>23442621.886073984</v>
      </c>
    </row>
    <row r="103" spans="2:9" ht="15.75" thickTop="1" x14ac:dyDescent="0.25"/>
  </sheetData>
  <pageMargins left="0.25" right="0.25" top="1" bottom="0.5" header="0.05" footer="0.3"/>
  <pageSetup scale="65" orientation="landscape" r:id="rId1"/>
  <headerFooter scaleWithDoc="0">
    <oddHeader xml:space="preserve">&amp;L&amp;"-,Bold"&amp;12Washington Natural Gas 2016&amp;"-,Regular"
&amp;"-,Bold"August - December Transfers to Plant (In Service)&amp;"-,Regular"
</oddHeader>
    <oddFooter>&amp;LBench Request 11 - Attachment 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SignificantOrder xmlns="dc463f71-b30c-4ab2-9473-d307f9d35888">false</SignificantOrder>
    <Date1 xmlns="dc463f71-b30c-4ab2-9473-d307f9d35888">2018-03-21T07:00:00+00:00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BC96D1-15BA-4938-9F80-B98532EADD06}"/>
</file>

<file path=customXml/itemProps2.xml><?xml version="1.0" encoding="utf-8"?>
<ds:datastoreItem xmlns:ds="http://schemas.openxmlformats.org/officeDocument/2006/customXml" ds:itemID="{1C712A30-A8BD-4AC9-968A-22326DCA98F4}"/>
</file>

<file path=customXml/itemProps3.xml><?xml version="1.0" encoding="utf-8"?>
<ds:datastoreItem xmlns:ds="http://schemas.openxmlformats.org/officeDocument/2006/customXml" ds:itemID="{8FE48E25-0950-4A7F-B698-BDF9178044B2}"/>
</file>

<file path=customXml/itemProps4.xml><?xml version="1.0" encoding="utf-8"?>
<ds:datastoreItem xmlns:ds="http://schemas.openxmlformats.org/officeDocument/2006/customXml" ds:itemID="{4F67933B-1611-4AD6-A083-96A60B116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 E </vt:lpstr>
      <vt:lpstr>WA G</vt:lpstr>
      <vt:lpstr>'WA E '!Print_Titles</vt:lpstr>
      <vt:lpstr>'WA G'!Print_Titles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Liz Andrews</cp:lastModifiedBy>
  <cp:lastPrinted>2018-03-21T19:11:21Z</cp:lastPrinted>
  <dcterms:created xsi:type="dcterms:W3CDTF">2018-03-20T14:36:33Z</dcterms:created>
  <dcterms:modified xsi:type="dcterms:W3CDTF">2018-03-21T19:11:21Z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